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1\"/>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216" i="28"/>
  <c r="A147" i="28"/>
  <c r="A284" i="28"/>
  <c r="A182" i="28"/>
  <c r="A387" i="28"/>
  <c r="A353" i="28"/>
  <c r="A112" i="28"/>
  <c r="A319" i="28"/>
  <c r="A77" i="28"/>
  <c r="A249" i="21"/>
  <c r="A283" i="21"/>
  <c r="A214" i="21"/>
  <c r="A113" i="19"/>
  <c r="A77" i="19"/>
  <c r="A147" i="19"/>
  <c r="A110" i="21"/>
  <c r="A149" i="25"/>
  <c r="A145"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320" i="28"/>
  <c r="A388" i="28"/>
  <c r="A285" i="28"/>
  <c r="A422" i="28"/>
  <c r="A113" i="28"/>
  <c r="A354" i="28"/>
  <c r="A148" i="28"/>
  <c r="A217" i="28"/>
  <c r="A251" i="28"/>
  <c r="A284" i="21"/>
  <c r="A250" i="21"/>
  <c r="A215" i="21"/>
  <c r="A181" i="21"/>
  <c r="A113" i="25"/>
  <c r="A111" i="21"/>
  <c r="A41"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423" i="28"/>
  <c r="A321" i="28"/>
  <c r="A251" i="21"/>
  <c r="A285" i="21"/>
  <c r="A216" i="21"/>
  <c r="A149" i="19"/>
  <c r="A147" i="21"/>
  <c r="A77" i="21"/>
  <c r="A112" i="21"/>
  <c r="A182" i="21"/>
  <c r="Y77" i="21" l="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424" i="28"/>
  <c r="A219" i="28"/>
  <c r="A322" i="28"/>
  <c r="A185" i="28"/>
  <c r="A287" i="28"/>
  <c r="A253" i="28"/>
  <c r="A356" i="28"/>
  <c r="A390" i="28"/>
  <c r="A286" i="21"/>
  <c r="A252" i="21"/>
  <c r="A217" i="21"/>
  <c r="A183" i="21"/>
  <c r="A148" i="21"/>
  <c r="A113" i="21"/>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220" i="28"/>
  <c r="A391" i="28"/>
  <c r="A323" i="28"/>
  <c r="A253" i="21"/>
  <c r="A287" i="21"/>
  <c r="A218" i="21"/>
  <c r="A149" i="21"/>
  <c r="A18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358" i="28"/>
  <c r="A392" i="28"/>
  <c r="A426" i="28"/>
  <c r="A289" i="28"/>
  <c r="A288" i="21"/>
  <c r="A254" i="21"/>
  <c r="A219"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W326" i="28" l="1"/>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<sst xmlns="http://schemas.openxmlformats.org/spreadsheetml/2006/main" count="1034" uniqueCount="179">
  <si>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</si>
  <si>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</si>
  <si>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</si>
  <si>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</si>
  <si>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</si>
  <si>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</si>
  <si>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</si>
  <si>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</si>
  <si>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</si>
  <si>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</si>
  <si>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</si>
  <si>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</si>
  <si>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</si>
  <si>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</si>
  <si>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</si>
  <si>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</si>
  <si>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</si>
  <si>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</si>
  <si>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</si>
  <si>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</si>
  <si>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</si>
  <si>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</si>
  <si>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</si>
  <si>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</si>
  <si>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</si>
  <si>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</si>
  <si>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</si>
  <si>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</si>
  <si>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</si>
  <si>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</si>
  <si>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</si>
  <si>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</si>
  <si>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</si>
  <si>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</si>
  <si>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</si>
  <si>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</si>
  <si>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</si>
  <si>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</si>
  <si>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</si>
  <si>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</si>
  <si>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</si>
  <si>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</si>
  <si>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</si>
  <si>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</si>
  <si>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</si>
  <si>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</si>
  <si>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</si>
  <si>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</si>
  <si>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</si>
  <si>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</si>
  <si>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</si>
  <si>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</si>
  <si>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</si>
  <si>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</si>
  <si>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</si>
  <si>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</si>
  <si>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</si>
  <si>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</si>
  <si>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</si>
  <si>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</si>
  <si>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</si>
  <si>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</si>
  <si>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</si>
  <si>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</si>
  <si>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</si>
  <si>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</si>
  <si>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</si>
  <si>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</si>
  <si>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</si>
  <si>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</si>
  <si>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</si>
  <si>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</si>
  <si>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</si>
  <si>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</si>
  <si>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</si>
  <si>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</si>
  <si>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</si>
  <si>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</si>
  <si>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</si>
  <si>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</si>
  <si>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</si>
  <si>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</si>
  <si>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</si>
  <si>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</si>
  <si>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</si>
  <si>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</si>
  <si>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</si>
  <si>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</si>
  <si>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</si>
  <si>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</si>
  <si>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</si>
  <si>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</si>
  <si>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</si>
  <si>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</si>
  <si>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</si>
  <si>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</si>
  <si>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</si>
  <si>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</si>
  <si>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</si>
  <si>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</si>
  <si>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</si>
  <si>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</si>
  <si>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</si>
  <si>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</si>
  <si>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</si>
  <si>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</si>
  <si>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</si>
  <si>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</si>
  <si>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</si>
  <si>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</si>
  <si>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</si>
  <si>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</si>
  <si>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</si>
  <si>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</si>
  <si>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</si>
  <si>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</si>
  <si>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</si>
  <si>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</si>
  <si>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</si>
  <si>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</si>
  <si>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</si>
  <si>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</si>
  <si>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</si>
  <si>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</si>
  <si>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</si>
  <si>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</si>
  <si>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</si>
  <si>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</si>
  <si>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</si>
  <si>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</si>
  <si>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</si>
  <si>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</si>
  <si>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</si>
  <si>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</si>
  <si>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</si>
  <si>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</si>
  <si>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</si>
  <si>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</si>
  <si>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</si>
  <si>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</si>
  <si>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 xml:space="preserve">Постановление Правления ГКЦ РС(Я) № 365 от 30 декабря 2020 г. </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</si>
  <si>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</si>
  <si>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</si>
  <si>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</si>
  <si>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</si>
  <si>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</si>
  <si>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</si>
  <si>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2021г.</t>
  </si>
  <si>
    <t>ноябрь 2021 года</t>
  </si>
  <si>
    <t>01.11.2021</t>
  </si>
  <si>
    <t>02.11.2021</t>
  </si>
  <si>
    <t>03.11.2021</t>
  </si>
  <si>
    <t>04.11.2021</t>
  </si>
  <si>
    <t>05.11.2021</t>
  </si>
  <si>
    <t>06.11.2021</t>
  </si>
  <si>
    <t>07.11.2021</t>
  </si>
  <si>
    <t>08.11.2021</t>
  </si>
  <si>
    <t>09.11.2021</t>
  </si>
  <si>
    <t>10.11.2021</t>
  </si>
  <si>
    <t>11.11.2021</t>
  </si>
  <si>
    <t>12.11.2021</t>
  </si>
  <si>
    <t>13.11.2021</t>
  </si>
  <si>
    <t>14.11.2021</t>
  </si>
  <si>
    <t>15.11.2021</t>
  </si>
  <si>
    <t>16.11.2021</t>
  </si>
  <si>
    <t>17.11.2021</t>
  </si>
  <si>
    <t>18.11.2021</t>
  </si>
  <si>
    <t>19.11.2021</t>
  </si>
  <si>
    <t>20.11.2021</t>
  </si>
  <si>
    <t>21.11.2021</t>
  </si>
  <si>
    <t>22.11.2021</t>
  </si>
  <si>
    <t>23.11.2021</t>
  </si>
  <si>
    <t>24.11.2021</t>
  </si>
  <si>
    <t>25.11.2021</t>
  </si>
  <si>
    <t>26.11.2021</t>
  </si>
  <si>
    <t>27.11.2021</t>
  </si>
  <si>
    <t>28.11.2021</t>
  </si>
  <si>
    <t>29.11.2021</t>
  </si>
  <si>
    <t>30.11.2021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</si>
</sst>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20</xdr:row>
          <xdr:rowOff>219075</xdr:rowOff>
        </xdr:from>
        <xdr:to>
          <xdr:col>2</xdr:col>
          <xdr:colOff>1057275</xdr:colOff>
          <xdr:row>20</xdr:row>
          <xdr:rowOff>447675</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21</xdr:row>
          <xdr:rowOff>209550</xdr:rowOff>
        </xdr:from>
        <xdr:to>
          <xdr:col>2</xdr:col>
          <xdr:colOff>1104900</xdr:colOff>
          <xdr:row>21</xdr:row>
          <xdr:rowOff>438150</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22</xdr:row>
          <xdr:rowOff>200025</xdr:rowOff>
        </xdr:from>
        <xdr:to>
          <xdr:col>2</xdr:col>
          <xdr:colOff>942975</xdr:colOff>
          <xdr:row>22</xdr:row>
          <xdr:rowOff>447675</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171450</xdr:rowOff>
        </xdr:from>
        <xdr:to>
          <xdr:col>2</xdr:col>
          <xdr:colOff>885825</xdr:colOff>
          <xdr:row>23</xdr:row>
          <xdr:rowOff>428625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7" zoomScale="70" zoomScaleNormal="70" zoomScaleSheetLayoutView="80" workbookViewId="0">
      <selection activeCell="K30" sqref="K30"/>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98" t="s">
        <v>147</v>
      </c>
      <c r="B1" s="98"/>
      <c r="C1" s="98"/>
      <c r="D1" s="98"/>
      <c r="E1" s="98"/>
      <c r="F1" s="98"/>
    </row>
    <row r="2" spans="1:8" s="1" customFormat="1" ht="21.75" customHeight="1" x14ac:dyDescent="0.25">
      <c r="A2" s="99" t="s">
        <v>30</v>
      </c>
      <c r="B2" s="99"/>
      <c r="C2" s="99"/>
      <c r="D2" s="99"/>
      <c r="E2" s="99"/>
      <c r="F2" s="99"/>
      <c r="G2" s="1" t="s">
        <v>41</v>
      </c>
    </row>
    <row r="3" spans="1:8" ht="18" customHeight="1" x14ac:dyDescent="0.25">
      <c r="A3" s="100" t="s">
        <v>31</v>
      </c>
      <c r="B3" s="100"/>
      <c r="C3" s="100"/>
      <c r="D3" s="100"/>
      <c r="E3" s="100"/>
      <c r="F3" s="100"/>
    </row>
    <row r="4" spans="1:8" ht="34.5" customHeight="1" x14ac:dyDescent="0.25">
      <c r="A4" s="105" t="s">
        <v>48</v>
      </c>
      <c r="B4" s="105"/>
      <c r="C4" s="105"/>
      <c r="D4" s="105"/>
      <c r="E4" s="105"/>
      <c r="F4" s="105"/>
    </row>
    <row r="5" spans="1:8" x14ac:dyDescent="0.25">
      <c r="A5" s="109"/>
      <c r="B5" s="109"/>
      <c r="C5" s="110" t="s">
        <v>29</v>
      </c>
      <c r="D5" s="111"/>
      <c r="E5" s="111"/>
      <c r="F5" s="112"/>
    </row>
    <row r="6" spans="1:8" x14ac:dyDescent="0.25">
      <c r="A6" s="109"/>
      <c r="B6" s="109"/>
      <c r="C6" s="3" t="s">
        <v>0</v>
      </c>
      <c r="D6" s="3" t="s">
        <v>1</v>
      </c>
      <c r="E6" s="3" t="s">
        <v>2</v>
      </c>
      <c r="F6" s="3" t="s">
        <v>3</v>
      </c>
    </row>
    <row r="7" spans="1:8" s="6" customFormat="1" x14ac:dyDescent="0.25">
      <c r="A7" s="106" t="s">
        <v>47</v>
      </c>
      <c r="B7" s="107"/>
      <c r="C7" s="4">
        <f>$F$12+'СЕТ СН'!F5+СВЦЭМ!$D$10+'СЕТ СН'!F8-'СЕТ СН'!F$15</f>
        <v>4337.7287385099999</v>
      </c>
      <c r="D7" s="4">
        <f>$F$12+'СЕТ СН'!G5+СВЦЭМ!$D$10+'СЕТ СН'!G8-'СЕТ СН'!G$15</f>
        <v>4549.6187385100002</v>
      </c>
      <c r="E7" s="4">
        <f>$F$12+'СЕТ СН'!H5+СВЦЭМ!$D$10+'СЕТ СН'!H8-'СЕТ СН'!H$15</f>
        <v>4623.1187385100002</v>
      </c>
      <c r="F7" s="4">
        <f>$F$12+'СЕТ СН'!I5+СВЦЭМ!$D$10+'СЕТ СН'!I8-'СЕТ СН'!I$15</f>
        <v>4623.1187385100002</v>
      </c>
      <c r="G7" s="5"/>
    </row>
    <row r="8" spans="1:8" x14ac:dyDescent="0.25">
      <c r="F8" s="8"/>
    </row>
    <row r="9" spans="1:8" ht="45.75" customHeight="1" x14ac:dyDescent="0.25">
      <c r="A9" s="113" t="s">
        <v>49</v>
      </c>
      <c r="B9" s="113"/>
      <c r="C9" s="113"/>
      <c r="D9" s="113"/>
      <c r="E9" s="113"/>
      <c r="F9" s="113"/>
    </row>
    <row r="10" spans="1:8" x14ac:dyDescent="0.25">
      <c r="B10" s="2"/>
      <c r="H10" s="2" t="s">
        <v>41</v>
      </c>
    </row>
    <row r="11" spans="1:8" ht="31.5" x14ac:dyDescent="0.25">
      <c r="A11" s="9"/>
      <c r="B11" s="108" t="s">
        <v>5</v>
      </c>
      <c r="C11" s="108"/>
      <c r="D11" s="108"/>
      <c r="E11" s="10" t="s">
        <v>4</v>
      </c>
      <c r="F11" s="11" t="s">
        <v>12</v>
      </c>
      <c r="G11" s="2" t="s">
        <v>41</v>
      </c>
    </row>
    <row r="12" spans="1:8" ht="31.5" x14ac:dyDescent="0.25">
      <c r="A12" s="12">
        <v>1</v>
      </c>
      <c r="B12" s="101" t="s">
        <v>50</v>
      </c>
      <c r="C12" s="101"/>
      <c r="D12" s="101"/>
      <c r="E12" s="13" t="s">
        <v>22</v>
      </c>
      <c r="F12" s="11">
        <f>ROUND(F13+F14*F15,8)+F34</f>
        <v>1700.0771672799999</v>
      </c>
      <c r="H12" s="2" t="s">
        <v>41</v>
      </c>
    </row>
    <row r="13" spans="1:8" ht="31.5" x14ac:dyDescent="0.25">
      <c r="A13" s="12">
        <v>2</v>
      </c>
      <c r="B13" s="101" t="s">
        <v>51</v>
      </c>
      <c r="C13" s="101"/>
      <c r="D13" s="101"/>
      <c r="E13" s="13" t="s">
        <v>22</v>
      </c>
      <c r="F13" s="11">
        <f>СВЦЭМ!$D$11</f>
        <v>1127.3462902000001</v>
      </c>
    </row>
    <row r="14" spans="1:8" ht="36" customHeight="1" x14ac:dyDescent="0.25">
      <c r="A14" s="12">
        <v>3</v>
      </c>
      <c r="B14" s="101" t="s">
        <v>52</v>
      </c>
      <c r="C14" s="101"/>
      <c r="D14" s="101"/>
      <c r="E14" s="13" t="s">
        <v>23</v>
      </c>
      <c r="F14" s="11">
        <f>СВЦЭМ!$D$12</f>
        <v>409701.52458737453</v>
      </c>
    </row>
    <row r="15" spans="1:8" ht="30.75" customHeight="1" x14ac:dyDescent="0.25">
      <c r="A15" s="12">
        <v>4</v>
      </c>
      <c r="B15" s="101" t="s">
        <v>53</v>
      </c>
      <c r="C15" s="101" t="s">
        <v>24</v>
      </c>
      <c r="D15" s="101" t="s">
        <v>24</v>
      </c>
      <c r="E15" s="14" t="s">
        <v>54</v>
      </c>
      <c r="F15" s="15">
        <f>ROUND(IF(F25-(F26+F33)&lt;=0,0,MAX(0,(F16-(F17+F24))/(F25-(F26+F33)))),11)</f>
        <v>1.3979222500000001E-3</v>
      </c>
    </row>
    <row r="16" spans="1:8" ht="36" customHeight="1" x14ac:dyDescent="0.25">
      <c r="A16" s="12">
        <v>5</v>
      </c>
      <c r="B16" s="101" t="s">
        <v>55</v>
      </c>
      <c r="C16" s="101" t="s">
        <v>25</v>
      </c>
      <c r="D16" s="101" t="s">
        <v>6</v>
      </c>
      <c r="E16" s="13" t="s">
        <v>6</v>
      </c>
      <c r="F16" s="16">
        <f>СВЦЭМ!$D$27</f>
        <v>29.385000000000002</v>
      </c>
    </row>
    <row r="17" spans="1:6" ht="33" customHeight="1" x14ac:dyDescent="0.25">
      <c r="A17" s="12">
        <v>6</v>
      </c>
      <c r="B17" s="101" t="s">
        <v>56</v>
      </c>
      <c r="C17" s="101" t="s">
        <v>25</v>
      </c>
      <c r="D17" s="101" t="s">
        <v>6</v>
      </c>
      <c r="E17" s="13" t="s">
        <v>6</v>
      </c>
      <c r="F17" s="16">
        <f>SUM(F19:F23)</f>
        <v>29.29</v>
      </c>
    </row>
    <row r="18" spans="1:6" ht="13.5" customHeight="1" x14ac:dyDescent="0.25">
      <c r="A18" s="12"/>
      <c r="B18" s="102" t="s">
        <v>57</v>
      </c>
      <c r="C18" s="103"/>
      <c r="D18" s="103"/>
      <c r="E18" s="103"/>
      <c r="F18" s="104"/>
    </row>
    <row r="19" spans="1:6" x14ac:dyDescent="0.25">
      <c r="A19" s="12">
        <v>6.1</v>
      </c>
      <c r="B19" s="101" t="s">
        <v>58</v>
      </c>
      <c r="C19" s="101"/>
      <c r="D19" s="101"/>
      <c r="E19" s="13" t="s">
        <v>6</v>
      </c>
      <c r="F19" s="16">
        <v>0</v>
      </c>
    </row>
    <row r="20" spans="1:6" x14ac:dyDescent="0.25">
      <c r="A20" s="12">
        <v>6.2</v>
      </c>
      <c r="B20" s="101" t="s">
        <v>59</v>
      </c>
      <c r="C20" s="101"/>
      <c r="D20" s="101"/>
      <c r="E20" s="13" t="s">
        <v>6</v>
      </c>
      <c r="F20" s="16">
        <v>0</v>
      </c>
    </row>
    <row r="21" spans="1:6" x14ac:dyDescent="0.25">
      <c r="A21" s="12">
        <v>6.3</v>
      </c>
      <c r="B21" s="101" t="s">
        <v>60</v>
      </c>
      <c r="C21" s="101"/>
      <c r="D21" s="101"/>
      <c r="E21" s="13" t="s">
        <v>6</v>
      </c>
      <c r="F21" s="16">
        <v>0</v>
      </c>
    </row>
    <row r="22" spans="1:6" x14ac:dyDescent="0.25">
      <c r="A22" s="12">
        <v>6.4</v>
      </c>
      <c r="B22" s="101" t="s">
        <v>61</v>
      </c>
      <c r="C22" s="101"/>
      <c r="D22" s="101"/>
      <c r="E22" s="13" t="s">
        <v>6</v>
      </c>
      <c r="F22" s="16">
        <v>0</v>
      </c>
    </row>
    <row r="23" spans="1:6" x14ac:dyDescent="0.25">
      <c r="A23" s="12">
        <v>6.5</v>
      </c>
      <c r="B23" s="101" t="s">
        <v>62</v>
      </c>
      <c r="C23" s="101"/>
      <c r="D23" s="101"/>
      <c r="E23" s="13" t="s">
        <v>6</v>
      </c>
      <c r="F23" s="16">
        <v>29.29</v>
      </c>
    </row>
    <row r="24" spans="1:6" ht="31.5" customHeight="1" x14ac:dyDescent="0.25">
      <c r="A24" s="12">
        <v>7</v>
      </c>
      <c r="B24" s="101" t="s">
        <v>26</v>
      </c>
      <c r="C24" s="101" t="s">
        <v>25</v>
      </c>
      <c r="D24" s="101" t="s">
        <v>6</v>
      </c>
      <c r="E24" s="13" t="s">
        <v>6</v>
      </c>
      <c r="F24" s="16">
        <v>0</v>
      </c>
    </row>
    <row r="25" spans="1:6" ht="30" customHeight="1" x14ac:dyDescent="0.25">
      <c r="A25" s="12">
        <v>8</v>
      </c>
      <c r="B25" s="101" t="s">
        <v>63</v>
      </c>
      <c r="C25" s="101" t="s">
        <v>27</v>
      </c>
      <c r="D25" s="101" t="s">
        <v>28</v>
      </c>
      <c r="E25" s="13" t="s">
        <v>64</v>
      </c>
      <c r="F25" s="16">
        <f>СВЦЭМ!$D$26</f>
        <v>19617.749</v>
      </c>
    </row>
    <row r="26" spans="1:6" ht="30.75" customHeight="1" x14ac:dyDescent="0.25">
      <c r="A26" s="12">
        <v>9</v>
      </c>
      <c r="B26" s="101" t="s">
        <v>65</v>
      </c>
      <c r="C26" s="101" t="s">
        <v>27</v>
      </c>
      <c r="D26" s="101" t="s">
        <v>28</v>
      </c>
      <c r="E26" s="13" t="s">
        <v>64</v>
      </c>
      <c r="F26" s="16">
        <f>SUM(F28:F32)</f>
        <v>19549.790999999994</v>
      </c>
    </row>
    <row r="27" spans="1:6" x14ac:dyDescent="0.25">
      <c r="A27" s="12"/>
      <c r="B27" s="102" t="s">
        <v>57</v>
      </c>
      <c r="C27" s="103"/>
      <c r="D27" s="103"/>
      <c r="E27" s="103"/>
      <c r="F27" s="104"/>
    </row>
    <row r="28" spans="1:6" x14ac:dyDescent="0.25">
      <c r="A28" s="12">
        <v>9.1</v>
      </c>
      <c r="B28" s="101" t="s">
        <v>58</v>
      </c>
      <c r="C28" s="101"/>
      <c r="D28" s="101"/>
      <c r="E28" s="13" t="s">
        <v>64</v>
      </c>
      <c r="F28" s="16">
        <v>0</v>
      </c>
    </row>
    <row r="29" spans="1:6" x14ac:dyDescent="0.25">
      <c r="A29" s="12">
        <v>9.1999999999999993</v>
      </c>
      <c r="B29" s="101" t="s">
        <v>59</v>
      </c>
      <c r="C29" s="101"/>
      <c r="D29" s="101"/>
      <c r="E29" s="13" t="s">
        <v>64</v>
      </c>
      <c r="F29" s="86">
        <v>0</v>
      </c>
    </row>
    <row r="30" spans="1:6" x14ac:dyDescent="0.25">
      <c r="A30" s="12">
        <v>9.3000000000000007</v>
      </c>
      <c r="B30" s="101" t="s">
        <v>60</v>
      </c>
      <c r="C30" s="101"/>
      <c r="D30" s="101"/>
      <c r="E30" s="13" t="s">
        <v>64</v>
      </c>
      <c r="F30" s="16">
        <v>0</v>
      </c>
    </row>
    <row r="31" spans="1:6" x14ac:dyDescent="0.25">
      <c r="A31" s="12">
        <v>9.4</v>
      </c>
      <c r="B31" s="101" t="s">
        <v>61</v>
      </c>
      <c r="C31" s="101"/>
      <c r="D31" s="101"/>
      <c r="E31" s="13" t="s">
        <v>64</v>
      </c>
      <c r="F31" s="16">
        <v>0</v>
      </c>
    </row>
    <row r="32" spans="1:6" x14ac:dyDescent="0.25">
      <c r="A32" s="12">
        <v>9.5</v>
      </c>
      <c r="B32" s="101" t="s">
        <v>62</v>
      </c>
      <c r="C32" s="101"/>
      <c r="D32" s="101"/>
      <c r="E32" s="13" t="s">
        <v>64</v>
      </c>
      <c r="F32" s="86">
        <v>19549.790999999994</v>
      </c>
    </row>
    <row r="33" spans="1:6" ht="34.5" customHeight="1" x14ac:dyDescent="0.25">
      <c r="A33" s="12">
        <v>10</v>
      </c>
      <c r="B33" s="101" t="s">
        <v>66</v>
      </c>
      <c r="C33" s="101" t="s">
        <v>27</v>
      </c>
      <c r="D33" s="101" t="s">
        <v>28</v>
      </c>
      <c r="E33" s="13" t="s">
        <v>64</v>
      </c>
      <c r="F33" s="16">
        <v>0</v>
      </c>
    </row>
    <row r="34" spans="1:6" ht="42" customHeight="1" x14ac:dyDescent="0.25">
      <c r="A34" s="12">
        <v>11</v>
      </c>
      <c r="B34" s="101" t="s">
        <v>67</v>
      </c>
      <c r="C34" s="101"/>
      <c r="D34" s="101" t="s">
        <v>22</v>
      </c>
      <c r="E34" s="17" t="s">
        <v>22</v>
      </c>
      <c r="F34" s="11">
        <v>0</v>
      </c>
    </row>
    <row r="36" spans="1:6" ht="15.75" customHeight="1" x14ac:dyDescent="0.25">
      <c r="A36" s="114" t="s">
        <v>68</v>
      </c>
      <c r="B36" s="114"/>
      <c r="C36" s="114"/>
      <c r="D36" s="114"/>
      <c r="E36" s="114"/>
      <c r="F36" s="114"/>
    </row>
    <row r="37" spans="1:6" x14ac:dyDescent="0.25">
      <c r="A37" s="114"/>
      <c r="B37" s="114"/>
      <c r="C37" s="114"/>
      <c r="D37" s="114"/>
      <c r="E37" s="114"/>
      <c r="F37" s="114"/>
    </row>
    <row r="38" spans="1:6" x14ac:dyDescent="0.25">
      <c r="A38" s="114"/>
      <c r="B38" s="114"/>
      <c r="C38" s="114"/>
      <c r="D38" s="114"/>
      <c r="E38" s="114"/>
      <c r="F38" s="114"/>
    </row>
    <row r="39" spans="1:6" x14ac:dyDescent="0.25">
      <c r="A39" s="114"/>
      <c r="B39" s="114"/>
      <c r="C39" s="114"/>
      <c r="D39" s="114"/>
      <c r="E39" s="114"/>
      <c r="F39" s="114"/>
    </row>
    <row r="40" spans="1:6" x14ac:dyDescent="0.25">
      <c r="A40" s="114"/>
      <c r="B40" s="114"/>
      <c r="C40" s="114"/>
      <c r="D40" s="114"/>
      <c r="E40" s="114"/>
      <c r="F40" s="114"/>
    </row>
    <row r="41" spans="1:6" x14ac:dyDescent="0.25">
      <c r="A41" s="114"/>
      <c r="B41" s="114"/>
      <c r="C41" s="114"/>
      <c r="D41" s="114"/>
      <c r="E41" s="114"/>
      <c r="F41" s="114"/>
    </row>
  </sheetData>
  <sheetProtection algorithmName="SHA-512" hashValue="P7uOn0kb4T4mrg+HBXDGYMUgOCofHFurTCBxI2HjlZK/yShcI6HPZtVd0K/B8jZ7dWmADQrSdbo6hYWe1v8+Dw==" saltValue="mjyND6agk5o75RoDPhgvvA=="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2021г.</v>
      </c>
      <c r="B1" s="115"/>
      <c r="C1" s="115"/>
      <c r="D1" s="115"/>
      <c r="E1" s="115"/>
      <c r="F1" s="18"/>
    </row>
    <row r="2" spans="1:6" x14ac:dyDescent="0.25">
      <c r="A2" s="19"/>
      <c r="B2" s="19"/>
      <c r="C2" s="19"/>
      <c r="D2" s="19"/>
      <c r="E2" s="19"/>
      <c r="F2" s="19"/>
    </row>
    <row r="3" spans="1:6" x14ac:dyDescent="0.25">
      <c r="A3" s="99" t="s">
        <v>13</v>
      </c>
      <c r="B3" s="99"/>
      <c r="C3" s="99"/>
      <c r="D3" s="99"/>
      <c r="E3" s="99"/>
      <c r="F3" s="20"/>
    </row>
    <row r="4" spans="1:6" x14ac:dyDescent="0.25">
      <c r="A4" s="100" t="s">
        <v>14</v>
      </c>
      <c r="B4" s="100"/>
      <c r="C4" s="100"/>
      <c r="D4" s="100"/>
      <c r="E4" s="100"/>
      <c r="F4" s="21"/>
    </row>
    <row r="5" spans="1:6" x14ac:dyDescent="0.25">
      <c r="A5" s="19"/>
      <c r="B5" s="19"/>
      <c r="C5" s="19"/>
      <c r="D5" s="19"/>
      <c r="E5" s="19"/>
      <c r="F5" s="19"/>
    </row>
    <row r="6" spans="1:6" x14ac:dyDescent="0.25">
      <c r="A6" s="22" t="s">
        <v>69</v>
      </c>
      <c r="B6" s="23"/>
    </row>
    <row r="7" spans="1:6" x14ac:dyDescent="0.25">
      <c r="A7" s="118" t="s">
        <v>70</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3793.4630776100003</v>
      </c>
      <c r="C9" s="4">
        <f>СВЦЭМ!$D$14+'СЕТ СН'!G5+СВЦЭМ!$D$10+'СЕТ СН'!G8-'СЕТ СН'!G$16</f>
        <v>4005.3530776100001</v>
      </c>
      <c r="D9" s="4">
        <f>СВЦЭМ!$D$14+'СЕТ СН'!H5+СВЦЭМ!$D$10+'СЕТ СН'!H8-'СЕТ СН'!H$16</f>
        <v>4078.8530776100001</v>
      </c>
      <c r="E9" s="4">
        <f>СВЦЭМ!$D$14+'СЕТ СН'!I5+СВЦЭМ!$D$10+'СЕТ СН'!I8-'СЕТ СН'!I$16</f>
        <v>4078.8530776100001</v>
      </c>
    </row>
    <row r="10" spans="1:6" x14ac:dyDescent="0.25">
      <c r="A10" s="26" t="s">
        <v>35</v>
      </c>
      <c r="B10" s="4">
        <f>СВЦЭМ!$D$15+'СЕТ СН'!F5+СВЦЭМ!$D$10+'СЕТ СН'!F8-'СЕТ СН'!F$16</f>
        <v>4405.9742427600004</v>
      </c>
      <c r="C10" s="4">
        <f>СВЦЭМ!$D$15+'СЕТ СН'!G5+СВЦЭМ!$D$10+'СЕТ СН'!G8-'СЕТ СН'!G$16</f>
        <v>4617.8642427599998</v>
      </c>
      <c r="D10" s="4">
        <f>СВЦЭМ!$D$15+'СЕТ СН'!H5+СВЦЭМ!$D$10+'СЕТ СН'!H8-'СЕТ СН'!H$16</f>
        <v>4691.3642427599998</v>
      </c>
      <c r="E10" s="4">
        <f>СВЦЭМ!$D$15+'СЕТ СН'!I5+СВЦЭМ!$D$10+'СЕТ СН'!I8-'СЕТ СН'!I$16</f>
        <v>4691.3642427599998</v>
      </c>
    </row>
    <row r="11" spans="1:6" x14ac:dyDescent="0.25">
      <c r="A11" s="26" t="s">
        <v>36</v>
      </c>
      <c r="B11" s="4">
        <f>СВЦЭМ!$D$16+'СЕТ СН'!F5+СВЦЭМ!$D$10+'СЕТ СН'!F8-'СЕТ СН'!F$16</f>
        <v>5191.0010373599998</v>
      </c>
      <c r="C11" s="4">
        <f>СВЦЭМ!$D$16+'СЕТ СН'!G5+СВЦЭМ!$D$10+'СЕТ СН'!G8-'СЕТ СН'!G$16</f>
        <v>5402.8910373600002</v>
      </c>
      <c r="D11" s="4">
        <f>СВЦЭМ!$D$16+'СЕТ СН'!H5+СВЦЭМ!$D$10+'СЕТ СН'!H8-'СЕТ СН'!H$16</f>
        <v>5476.3910373600002</v>
      </c>
      <c r="E11" s="4">
        <f>СВЦЭМ!$D$16+'СЕТ СН'!I5+СВЦЭМ!$D$10+'СЕТ СН'!I8-'СЕТ СН'!I$16</f>
        <v>5476.3910373600002</v>
      </c>
    </row>
    <row r="12" spans="1:6" x14ac:dyDescent="0.25">
      <c r="A12" s="117"/>
      <c r="B12" s="117"/>
      <c r="C12" s="117"/>
      <c r="D12" s="117"/>
      <c r="E12" s="117"/>
    </row>
    <row r="13" spans="1:6" x14ac:dyDescent="0.25">
      <c r="A13" s="27" t="s">
        <v>71</v>
      </c>
      <c r="B13" s="23"/>
    </row>
    <row r="14" spans="1:6" x14ac:dyDescent="0.25">
      <c r="A14" s="118" t="s">
        <v>70</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3793.4630776100003</v>
      </c>
      <c r="C16" s="28">
        <f>СВЦЭМ!$D$14+'СЕТ СН'!G5+СВЦЭМ!$D$10+'СЕТ СН'!G8-'СЕТ СН'!G$16</f>
        <v>4005.3530776100001</v>
      </c>
      <c r="D16" s="28">
        <f>СВЦЭМ!$D$14+'СЕТ СН'!H5+СВЦЭМ!$D$10+'СЕТ СН'!H8-'СЕТ СН'!H$16</f>
        <v>4078.8530776100001</v>
      </c>
      <c r="E16" s="28">
        <f>СВЦЭМ!$D$14+'СЕТ СН'!I5+СВЦЭМ!$D$10+'СЕТ СН'!I8-'СЕТ СН'!I$16</f>
        <v>4078.8530776100001</v>
      </c>
    </row>
    <row r="17" spans="1:5" x14ac:dyDescent="0.25">
      <c r="A17" s="26" t="s">
        <v>37</v>
      </c>
      <c r="B17" s="28">
        <f>СВЦЭМ!$D$17+'СЕТ СН'!F5+СВЦЭМ!$D$10+'СЕТ СН'!F8-'СЕТ СН'!F$16</f>
        <v>4702.3299140500003</v>
      </c>
      <c r="C17" s="28">
        <f>СВЦЭМ!$D$17+'СЕТ СН'!G5+СВЦЭМ!$D$10+'СЕТ СН'!G8-'СЕТ СН'!G$16</f>
        <v>4914.2199140499997</v>
      </c>
      <c r="D17" s="28">
        <f>СВЦЭМ!$D$17+'СЕТ СН'!H5+СВЦЭМ!$D$10+'СЕТ СН'!H8-'СЕТ СН'!H$16</f>
        <v>4987.7199140499997</v>
      </c>
      <c r="E17" s="28">
        <f>СВЦЭМ!$D$17+'СЕТ СН'!I5+СВЦЭМ!$D$10+'СЕТ СН'!I8-'СЕТ СН'!I$16</f>
        <v>4987.7199140499997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2021г.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1" t="s">
        <v>38</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15.75" x14ac:dyDescent="0.2">
      <c r="A4" s="121" t="s">
        <v>8</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01.11.2021</v>
      </c>
      <c r="B12" s="36">
        <f>SUMIFS(СВЦЭМ!$C$39:$C$782,СВЦЭМ!$A$39:$A$782,$A12,СВЦЭМ!$B$39:$B$782,B$11)+'СЕТ СН'!$F$9+СВЦЭМ!$D$10+'СЕТ СН'!$F$5-'СЕТ СН'!$F$17</f>
        <v>3733.9775429000001</v>
      </c>
      <c r="C12" s="36">
        <f>SUMIFS(СВЦЭМ!$C$39:$C$782,СВЦЭМ!$A$39:$A$782,$A12,СВЦЭМ!$B$39:$B$782,C$11)+'СЕТ СН'!$F$9+СВЦЭМ!$D$10+'СЕТ СН'!$F$5-'СЕТ СН'!$F$17</f>
        <v>3781.4903466100004</v>
      </c>
      <c r="D12" s="36">
        <f>SUMIFS(СВЦЭМ!$C$39:$C$782,СВЦЭМ!$A$39:$A$782,$A12,СВЦЭМ!$B$39:$B$782,D$11)+'СЕТ СН'!$F$9+СВЦЭМ!$D$10+'СЕТ СН'!$F$5-'СЕТ СН'!$F$17</f>
        <v>3722.4114213800003</v>
      </c>
      <c r="E12" s="36">
        <f>SUMIFS(СВЦЭМ!$C$39:$C$782,СВЦЭМ!$A$39:$A$782,$A12,СВЦЭМ!$B$39:$B$782,E$11)+'СЕТ СН'!$F$9+СВЦЭМ!$D$10+'СЕТ СН'!$F$5-'СЕТ СН'!$F$17</f>
        <v>3714.1238577200002</v>
      </c>
      <c r="F12" s="36">
        <f>SUMIFS(СВЦЭМ!$C$39:$C$782,СВЦЭМ!$A$39:$A$782,$A12,СВЦЭМ!$B$39:$B$782,F$11)+'СЕТ СН'!$F$9+СВЦЭМ!$D$10+'СЕТ СН'!$F$5-'СЕТ СН'!$F$17</f>
        <v>3709.5157086600002</v>
      </c>
      <c r="G12" s="36">
        <f>SUMIFS(СВЦЭМ!$C$39:$C$782,СВЦЭМ!$A$39:$A$782,$A12,СВЦЭМ!$B$39:$B$782,G$11)+'СЕТ СН'!$F$9+СВЦЭМ!$D$10+'СЕТ СН'!$F$5-'СЕТ СН'!$F$17</f>
        <v>3710.6216705000002</v>
      </c>
      <c r="H12" s="36">
        <f>SUMIFS(СВЦЭМ!$C$39:$C$782,СВЦЭМ!$A$39:$A$782,$A12,СВЦЭМ!$B$39:$B$782,H$11)+'СЕТ СН'!$F$9+СВЦЭМ!$D$10+'СЕТ СН'!$F$5-'СЕТ СН'!$F$17</f>
        <v>3728.4168659300003</v>
      </c>
      <c r="I12" s="36">
        <f>SUMIFS(СВЦЭМ!$C$39:$C$782,СВЦЭМ!$A$39:$A$782,$A12,СВЦЭМ!$B$39:$B$782,I$11)+'СЕТ СН'!$F$9+СВЦЭМ!$D$10+'СЕТ СН'!$F$5-'СЕТ СН'!$F$17</f>
        <v>3709.2797338200003</v>
      </c>
      <c r="J12" s="36">
        <f>SUMIFS(СВЦЭМ!$C$39:$C$782,СВЦЭМ!$A$39:$A$782,$A12,СВЦЭМ!$B$39:$B$782,J$11)+'СЕТ СН'!$F$9+СВЦЭМ!$D$10+'СЕТ СН'!$F$5-'СЕТ СН'!$F$17</f>
        <v>3689.2664377600004</v>
      </c>
      <c r="K12" s="36">
        <f>SUMIFS(СВЦЭМ!$C$39:$C$782,СВЦЭМ!$A$39:$A$782,$A12,СВЦЭМ!$B$39:$B$782,K$11)+'СЕТ СН'!$F$9+СВЦЭМ!$D$10+'СЕТ СН'!$F$5-'СЕТ СН'!$F$17</f>
        <v>3672.02937251</v>
      </c>
      <c r="L12" s="36">
        <f>SUMIFS(СВЦЭМ!$C$39:$C$782,СВЦЭМ!$A$39:$A$782,$A12,СВЦЭМ!$B$39:$B$782,L$11)+'СЕТ СН'!$F$9+СВЦЭМ!$D$10+'СЕТ СН'!$F$5-'СЕТ СН'!$F$17</f>
        <v>3663.12346282</v>
      </c>
      <c r="M12" s="36">
        <f>SUMIFS(СВЦЭМ!$C$39:$C$782,СВЦЭМ!$A$39:$A$782,$A12,СВЦЭМ!$B$39:$B$782,M$11)+'СЕТ СН'!$F$9+СВЦЭМ!$D$10+'СЕТ СН'!$F$5-'СЕТ СН'!$F$17</f>
        <v>3701.2680004100002</v>
      </c>
      <c r="N12" s="36">
        <f>SUMIFS(СВЦЭМ!$C$39:$C$782,СВЦЭМ!$A$39:$A$782,$A12,СВЦЭМ!$B$39:$B$782,N$11)+'СЕТ СН'!$F$9+СВЦЭМ!$D$10+'СЕТ СН'!$F$5-'СЕТ СН'!$F$17</f>
        <v>3746.1844983600004</v>
      </c>
      <c r="O12" s="36">
        <f>SUMIFS(СВЦЭМ!$C$39:$C$782,СВЦЭМ!$A$39:$A$782,$A12,СВЦЭМ!$B$39:$B$782,O$11)+'СЕТ СН'!$F$9+СВЦЭМ!$D$10+'СЕТ СН'!$F$5-'СЕТ СН'!$F$17</f>
        <v>3740.9607805200003</v>
      </c>
      <c r="P12" s="36">
        <f>SUMIFS(СВЦЭМ!$C$39:$C$782,СВЦЭМ!$A$39:$A$782,$A12,СВЦЭМ!$B$39:$B$782,P$11)+'СЕТ СН'!$F$9+СВЦЭМ!$D$10+'СЕТ СН'!$F$5-'СЕТ СН'!$F$17</f>
        <v>3733.4389663600004</v>
      </c>
      <c r="Q12" s="36">
        <f>SUMIFS(СВЦЭМ!$C$39:$C$782,СВЦЭМ!$A$39:$A$782,$A12,СВЦЭМ!$B$39:$B$782,Q$11)+'СЕТ СН'!$F$9+СВЦЭМ!$D$10+'СЕТ СН'!$F$5-'СЕТ СН'!$F$17</f>
        <v>3752.8723407000002</v>
      </c>
      <c r="R12" s="36">
        <f>SUMIFS(СВЦЭМ!$C$39:$C$782,СВЦЭМ!$A$39:$A$782,$A12,СВЦЭМ!$B$39:$B$782,R$11)+'СЕТ СН'!$F$9+СВЦЭМ!$D$10+'СЕТ СН'!$F$5-'СЕТ СН'!$F$17</f>
        <v>3747.8738388700003</v>
      </c>
      <c r="S12" s="36">
        <f>SUMIFS(СВЦЭМ!$C$39:$C$782,СВЦЭМ!$A$39:$A$782,$A12,СВЦЭМ!$B$39:$B$782,S$11)+'СЕТ СН'!$F$9+СВЦЭМ!$D$10+'СЕТ СН'!$F$5-'СЕТ СН'!$F$17</f>
        <v>3736.7419564500001</v>
      </c>
      <c r="T12" s="36">
        <f>SUMIFS(СВЦЭМ!$C$39:$C$782,СВЦЭМ!$A$39:$A$782,$A12,СВЦЭМ!$B$39:$B$782,T$11)+'СЕТ СН'!$F$9+СВЦЭМ!$D$10+'СЕТ СН'!$F$5-'СЕТ СН'!$F$17</f>
        <v>3688.88103864</v>
      </c>
      <c r="U12" s="36">
        <f>SUMIFS(СВЦЭМ!$C$39:$C$782,СВЦЭМ!$A$39:$A$782,$A12,СВЦЭМ!$B$39:$B$782,U$11)+'СЕТ СН'!$F$9+СВЦЭМ!$D$10+'СЕТ СН'!$F$5-'СЕТ СН'!$F$17</f>
        <v>3695.8812657799999</v>
      </c>
      <c r="V12" s="36">
        <f>SUMIFS(СВЦЭМ!$C$39:$C$782,СВЦЭМ!$A$39:$A$782,$A12,СВЦЭМ!$B$39:$B$782,V$11)+'СЕТ СН'!$F$9+СВЦЭМ!$D$10+'СЕТ СН'!$F$5-'СЕТ СН'!$F$17</f>
        <v>3678.0877962000004</v>
      </c>
      <c r="W12" s="36">
        <f>SUMIFS(СВЦЭМ!$C$39:$C$782,СВЦЭМ!$A$39:$A$782,$A12,СВЦЭМ!$B$39:$B$782,W$11)+'СЕТ СН'!$F$9+СВЦЭМ!$D$10+'СЕТ СН'!$F$5-'СЕТ СН'!$F$17</f>
        <v>3739.56045017</v>
      </c>
      <c r="X12" s="36">
        <f>SUMIFS(СВЦЭМ!$C$39:$C$782,СВЦЭМ!$A$39:$A$782,$A12,СВЦЭМ!$B$39:$B$782,X$11)+'СЕТ СН'!$F$9+СВЦЭМ!$D$10+'СЕТ СН'!$F$5-'СЕТ СН'!$F$17</f>
        <v>3737.1793469600002</v>
      </c>
      <c r="Y12" s="36">
        <f>SUMIFS(СВЦЭМ!$C$39:$C$782,СВЦЭМ!$A$39:$A$782,$A12,СВЦЭМ!$B$39:$B$782,Y$11)+'СЕТ СН'!$F$9+СВЦЭМ!$D$10+'СЕТ СН'!$F$5-'СЕТ СН'!$F$17</f>
        <v>3721.5196073900001</v>
      </c>
      <c r="AA12" s="37"/>
    </row>
    <row r="13" spans="1:27" ht="15.75" x14ac:dyDescent="0.2">
      <c r="A13" s="35">
        <f>A12+1</f>
        <v>44502</v>
      </c>
      <c r="B13" s="36">
        <f>SUMIFS(СВЦЭМ!$C$39:$C$782,СВЦЭМ!$A$39:$A$782,$A13,СВЦЭМ!$B$39:$B$782,B$11)+'СЕТ СН'!$F$9+СВЦЭМ!$D$10+'СЕТ СН'!$F$5-'СЕТ СН'!$F$17</f>
        <v>3746.2870370999999</v>
      </c>
      <c r="C13" s="36">
        <f>SUMIFS(СВЦЭМ!$C$39:$C$782,СВЦЭМ!$A$39:$A$782,$A13,СВЦЭМ!$B$39:$B$782,C$11)+'СЕТ СН'!$F$9+СВЦЭМ!$D$10+'СЕТ СН'!$F$5-'СЕТ СН'!$F$17</f>
        <v>3795.5747925200003</v>
      </c>
      <c r="D13" s="36">
        <f>SUMIFS(СВЦЭМ!$C$39:$C$782,СВЦЭМ!$A$39:$A$782,$A13,СВЦЭМ!$B$39:$B$782,D$11)+'СЕТ СН'!$F$9+СВЦЭМ!$D$10+'СЕТ СН'!$F$5-'СЕТ СН'!$F$17</f>
        <v>3745.7059848600002</v>
      </c>
      <c r="E13" s="36">
        <f>SUMIFS(СВЦЭМ!$C$39:$C$782,СВЦЭМ!$A$39:$A$782,$A13,СВЦЭМ!$B$39:$B$782,E$11)+'СЕТ СН'!$F$9+СВЦЭМ!$D$10+'СЕТ СН'!$F$5-'СЕТ СН'!$F$17</f>
        <v>3721.3350894599998</v>
      </c>
      <c r="F13" s="36">
        <f>SUMIFS(СВЦЭМ!$C$39:$C$782,СВЦЭМ!$A$39:$A$782,$A13,СВЦЭМ!$B$39:$B$782,F$11)+'СЕТ СН'!$F$9+СВЦЭМ!$D$10+'СЕТ СН'!$F$5-'СЕТ СН'!$F$17</f>
        <v>3703.7267728500001</v>
      </c>
      <c r="G13" s="36">
        <f>SUMIFS(СВЦЭМ!$C$39:$C$782,СВЦЭМ!$A$39:$A$782,$A13,СВЦЭМ!$B$39:$B$782,G$11)+'СЕТ СН'!$F$9+СВЦЭМ!$D$10+'СЕТ СН'!$F$5-'СЕТ СН'!$F$17</f>
        <v>3721.4347627100001</v>
      </c>
      <c r="H13" s="36">
        <f>SUMIFS(СВЦЭМ!$C$39:$C$782,СВЦЭМ!$A$39:$A$782,$A13,СВЦЭМ!$B$39:$B$782,H$11)+'СЕТ СН'!$F$9+СВЦЭМ!$D$10+'СЕТ СН'!$F$5-'СЕТ СН'!$F$17</f>
        <v>3748.7835802400004</v>
      </c>
      <c r="I13" s="36">
        <f>SUMIFS(СВЦЭМ!$C$39:$C$782,СВЦЭМ!$A$39:$A$782,$A13,СВЦЭМ!$B$39:$B$782,I$11)+'СЕТ СН'!$F$9+СВЦЭМ!$D$10+'СЕТ СН'!$F$5-'СЕТ СН'!$F$17</f>
        <v>3725.38778525</v>
      </c>
      <c r="J13" s="36">
        <f>SUMIFS(СВЦЭМ!$C$39:$C$782,СВЦЭМ!$A$39:$A$782,$A13,СВЦЭМ!$B$39:$B$782,J$11)+'СЕТ СН'!$F$9+СВЦЭМ!$D$10+'СЕТ СН'!$F$5-'СЕТ СН'!$F$17</f>
        <v>3715.8738057</v>
      </c>
      <c r="K13" s="36">
        <f>SUMIFS(СВЦЭМ!$C$39:$C$782,СВЦЭМ!$A$39:$A$782,$A13,СВЦЭМ!$B$39:$B$782,K$11)+'СЕТ СН'!$F$9+СВЦЭМ!$D$10+'СЕТ СН'!$F$5-'СЕТ СН'!$F$17</f>
        <v>3673.9835723300002</v>
      </c>
      <c r="L13" s="36">
        <f>SUMIFS(СВЦЭМ!$C$39:$C$782,СВЦЭМ!$A$39:$A$782,$A13,СВЦЭМ!$B$39:$B$782,L$11)+'СЕТ СН'!$F$9+СВЦЭМ!$D$10+'СЕТ СН'!$F$5-'СЕТ СН'!$F$17</f>
        <v>3687.1151113400001</v>
      </c>
      <c r="M13" s="36">
        <f>SUMIFS(СВЦЭМ!$C$39:$C$782,СВЦЭМ!$A$39:$A$782,$A13,СВЦЭМ!$B$39:$B$782,M$11)+'СЕТ СН'!$F$9+СВЦЭМ!$D$10+'СЕТ СН'!$F$5-'СЕТ СН'!$F$17</f>
        <v>3713.3602819400003</v>
      </c>
      <c r="N13" s="36">
        <f>SUMIFS(СВЦЭМ!$C$39:$C$782,СВЦЭМ!$A$39:$A$782,$A13,СВЦЭМ!$B$39:$B$782,N$11)+'СЕТ СН'!$F$9+СВЦЭМ!$D$10+'СЕТ СН'!$F$5-'СЕТ СН'!$F$17</f>
        <v>3758.4168579800003</v>
      </c>
      <c r="O13" s="36">
        <f>SUMIFS(СВЦЭМ!$C$39:$C$782,СВЦЭМ!$A$39:$A$782,$A13,СВЦЭМ!$B$39:$B$782,O$11)+'СЕТ СН'!$F$9+СВЦЭМ!$D$10+'СЕТ СН'!$F$5-'СЕТ СН'!$F$17</f>
        <v>3766.5695676700002</v>
      </c>
      <c r="P13" s="36">
        <f>SUMIFS(СВЦЭМ!$C$39:$C$782,СВЦЭМ!$A$39:$A$782,$A13,СВЦЭМ!$B$39:$B$782,P$11)+'СЕТ СН'!$F$9+СВЦЭМ!$D$10+'СЕТ СН'!$F$5-'СЕТ СН'!$F$17</f>
        <v>3763.8090510299999</v>
      </c>
      <c r="Q13" s="36">
        <f>SUMIFS(СВЦЭМ!$C$39:$C$782,СВЦЭМ!$A$39:$A$782,$A13,СВЦЭМ!$B$39:$B$782,Q$11)+'СЕТ СН'!$F$9+СВЦЭМ!$D$10+'СЕТ СН'!$F$5-'СЕТ СН'!$F$17</f>
        <v>3759.26546091</v>
      </c>
      <c r="R13" s="36">
        <f>SUMIFS(СВЦЭМ!$C$39:$C$782,СВЦЭМ!$A$39:$A$782,$A13,СВЦЭМ!$B$39:$B$782,R$11)+'СЕТ СН'!$F$9+СВЦЭМ!$D$10+'СЕТ СН'!$F$5-'СЕТ СН'!$F$17</f>
        <v>3757.3606472600004</v>
      </c>
      <c r="S13" s="36">
        <f>SUMIFS(СВЦЭМ!$C$39:$C$782,СВЦЭМ!$A$39:$A$782,$A13,СВЦЭМ!$B$39:$B$782,S$11)+'СЕТ СН'!$F$9+СВЦЭМ!$D$10+'СЕТ СН'!$F$5-'СЕТ СН'!$F$17</f>
        <v>3753.8441505199999</v>
      </c>
      <c r="T13" s="36">
        <f>SUMIFS(СВЦЭМ!$C$39:$C$782,СВЦЭМ!$A$39:$A$782,$A13,СВЦЭМ!$B$39:$B$782,T$11)+'СЕТ СН'!$F$9+СВЦЭМ!$D$10+'СЕТ СН'!$F$5-'СЕТ СН'!$F$17</f>
        <v>3712.54931708</v>
      </c>
      <c r="U13" s="36">
        <f>SUMIFS(СВЦЭМ!$C$39:$C$782,СВЦЭМ!$A$39:$A$782,$A13,СВЦЭМ!$B$39:$B$782,U$11)+'СЕТ СН'!$F$9+СВЦЭМ!$D$10+'СЕТ СН'!$F$5-'СЕТ СН'!$F$17</f>
        <v>3696.7589533300002</v>
      </c>
      <c r="V13" s="36">
        <f>SUMIFS(СВЦЭМ!$C$39:$C$782,СВЦЭМ!$A$39:$A$782,$A13,СВЦЭМ!$B$39:$B$782,V$11)+'СЕТ СН'!$F$9+СВЦЭМ!$D$10+'СЕТ СН'!$F$5-'СЕТ СН'!$F$17</f>
        <v>3688.1298876000001</v>
      </c>
      <c r="W13" s="36">
        <f>SUMIFS(СВЦЭМ!$C$39:$C$782,СВЦЭМ!$A$39:$A$782,$A13,СВЦЭМ!$B$39:$B$782,W$11)+'СЕТ СН'!$F$9+СВЦЭМ!$D$10+'СЕТ СН'!$F$5-'СЕТ СН'!$F$17</f>
        <v>3742.3124625500004</v>
      </c>
      <c r="X13" s="36">
        <f>SUMIFS(СВЦЭМ!$C$39:$C$782,СВЦЭМ!$A$39:$A$782,$A13,СВЦЭМ!$B$39:$B$782,X$11)+'СЕТ СН'!$F$9+СВЦЭМ!$D$10+'СЕТ СН'!$F$5-'СЕТ СН'!$F$17</f>
        <v>3736.9450925400001</v>
      </c>
      <c r="Y13" s="36">
        <f>SUMIFS(СВЦЭМ!$C$39:$C$782,СВЦЭМ!$A$39:$A$782,$A13,СВЦЭМ!$B$39:$B$782,Y$11)+'СЕТ СН'!$F$9+СВЦЭМ!$D$10+'СЕТ СН'!$F$5-'СЕТ СН'!$F$17</f>
        <v>3745.1809952800004</v>
      </c>
    </row>
    <row r="14" spans="1:27" ht="15.75" x14ac:dyDescent="0.2">
      <c r="A14" s="35">
        <f t="shared" ref="A14:A41" si="0">A13+1</f>
        <v>44503</v>
      </c>
      <c r="B14" s="36">
        <f>SUMIFS(СВЦЭМ!$C$39:$C$782,СВЦЭМ!$A$39:$A$782,$A14,СВЦЭМ!$B$39:$B$782,B$11)+'СЕТ СН'!$F$9+СВЦЭМ!$D$10+'СЕТ СН'!$F$5-'СЕТ СН'!$F$17</f>
        <v>3747.9299520800005</v>
      </c>
      <c r="C14" s="36">
        <f>SUMIFS(СВЦЭМ!$C$39:$C$782,СВЦЭМ!$A$39:$A$782,$A14,СВЦЭМ!$B$39:$B$782,C$11)+'СЕТ СН'!$F$9+СВЦЭМ!$D$10+'СЕТ СН'!$F$5-'СЕТ СН'!$F$17</f>
        <v>3887.0717518700003</v>
      </c>
      <c r="D14" s="36">
        <f>SUMIFS(СВЦЭМ!$C$39:$C$782,СВЦЭМ!$A$39:$A$782,$A14,СВЦЭМ!$B$39:$B$782,D$11)+'СЕТ СН'!$F$9+СВЦЭМ!$D$10+'СЕТ СН'!$F$5-'СЕТ СН'!$F$17</f>
        <v>3841.7657273700001</v>
      </c>
      <c r="E14" s="36">
        <f>SUMIFS(СВЦЭМ!$C$39:$C$782,СВЦЭМ!$A$39:$A$782,$A14,СВЦЭМ!$B$39:$B$782,E$11)+'СЕТ СН'!$F$9+СВЦЭМ!$D$10+'СЕТ СН'!$F$5-'СЕТ СН'!$F$17</f>
        <v>3769.35909679</v>
      </c>
      <c r="F14" s="36">
        <f>SUMIFS(СВЦЭМ!$C$39:$C$782,СВЦЭМ!$A$39:$A$782,$A14,СВЦЭМ!$B$39:$B$782,F$11)+'СЕТ СН'!$F$9+СВЦЭМ!$D$10+'СЕТ СН'!$F$5-'СЕТ СН'!$F$17</f>
        <v>3709.4237651200001</v>
      </c>
      <c r="G14" s="36">
        <f>SUMIFS(СВЦЭМ!$C$39:$C$782,СВЦЭМ!$A$39:$A$782,$A14,СВЦЭМ!$B$39:$B$782,G$11)+'СЕТ СН'!$F$9+СВЦЭМ!$D$10+'СЕТ СН'!$F$5-'СЕТ СН'!$F$17</f>
        <v>3719.5478132100002</v>
      </c>
      <c r="H14" s="36">
        <f>SUMIFS(СВЦЭМ!$C$39:$C$782,СВЦЭМ!$A$39:$A$782,$A14,СВЦЭМ!$B$39:$B$782,H$11)+'СЕТ СН'!$F$9+СВЦЭМ!$D$10+'СЕТ СН'!$F$5-'СЕТ СН'!$F$17</f>
        <v>3760.0297512699999</v>
      </c>
      <c r="I14" s="36">
        <f>SUMIFS(СВЦЭМ!$C$39:$C$782,СВЦЭМ!$A$39:$A$782,$A14,СВЦЭМ!$B$39:$B$782,I$11)+'СЕТ СН'!$F$9+СВЦЭМ!$D$10+'СЕТ СН'!$F$5-'СЕТ СН'!$F$17</f>
        <v>3726.2508756699999</v>
      </c>
      <c r="J14" s="36">
        <f>SUMIFS(СВЦЭМ!$C$39:$C$782,СВЦЭМ!$A$39:$A$782,$A14,СВЦЭМ!$B$39:$B$782,J$11)+'СЕТ СН'!$F$9+СВЦЭМ!$D$10+'СЕТ СН'!$F$5-'СЕТ СН'!$F$17</f>
        <v>3724.4227365300003</v>
      </c>
      <c r="K14" s="36">
        <f>SUMIFS(СВЦЭМ!$C$39:$C$782,СВЦЭМ!$A$39:$A$782,$A14,СВЦЭМ!$B$39:$B$782,K$11)+'СЕТ СН'!$F$9+СВЦЭМ!$D$10+'СЕТ СН'!$F$5-'СЕТ СН'!$F$17</f>
        <v>3670.8727428700004</v>
      </c>
      <c r="L14" s="36">
        <f>SUMIFS(СВЦЭМ!$C$39:$C$782,СВЦЭМ!$A$39:$A$782,$A14,СВЦЭМ!$B$39:$B$782,L$11)+'СЕТ СН'!$F$9+СВЦЭМ!$D$10+'СЕТ СН'!$F$5-'СЕТ СН'!$F$17</f>
        <v>3678.82206253</v>
      </c>
      <c r="M14" s="36">
        <f>SUMIFS(СВЦЭМ!$C$39:$C$782,СВЦЭМ!$A$39:$A$782,$A14,СВЦЭМ!$B$39:$B$782,M$11)+'СЕТ СН'!$F$9+СВЦЭМ!$D$10+'СЕТ СН'!$F$5-'СЕТ СН'!$F$17</f>
        <v>3681.6596066600005</v>
      </c>
      <c r="N14" s="36">
        <f>SUMIFS(СВЦЭМ!$C$39:$C$782,СВЦЭМ!$A$39:$A$782,$A14,СВЦЭМ!$B$39:$B$782,N$11)+'СЕТ СН'!$F$9+СВЦЭМ!$D$10+'СЕТ СН'!$F$5-'СЕТ СН'!$F$17</f>
        <v>3741.6134094400004</v>
      </c>
      <c r="O14" s="36">
        <f>SUMIFS(СВЦЭМ!$C$39:$C$782,СВЦЭМ!$A$39:$A$782,$A14,СВЦЭМ!$B$39:$B$782,O$11)+'СЕТ СН'!$F$9+СВЦЭМ!$D$10+'СЕТ СН'!$F$5-'СЕТ СН'!$F$17</f>
        <v>3757.1524571</v>
      </c>
      <c r="P14" s="36">
        <f>SUMIFS(СВЦЭМ!$C$39:$C$782,СВЦЭМ!$A$39:$A$782,$A14,СВЦЭМ!$B$39:$B$782,P$11)+'СЕТ СН'!$F$9+СВЦЭМ!$D$10+'СЕТ СН'!$F$5-'СЕТ СН'!$F$17</f>
        <v>3756.6005958200003</v>
      </c>
      <c r="Q14" s="36">
        <f>SUMIFS(СВЦЭМ!$C$39:$C$782,СВЦЭМ!$A$39:$A$782,$A14,СВЦЭМ!$B$39:$B$782,Q$11)+'СЕТ СН'!$F$9+СВЦЭМ!$D$10+'СЕТ СН'!$F$5-'СЕТ СН'!$F$17</f>
        <v>3758.3176982200002</v>
      </c>
      <c r="R14" s="36">
        <f>SUMIFS(СВЦЭМ!$C$39:$C$782,СВЦЭМ!$A$39:$A$782,$A14,СВЦЭМ!$B$39:$B$782,R$11)+'СЕТ СН'!$F$9+СВЦЭМ!$D$10+'СЕТ СН'!$F$5-'СЕТ СН'!$F$17</f>
        <v>3759.1585821100002</v>
      </c>
      <c r="S14" s="36">
        <f>SUMIFS(СВЦЭМ!$C$39:$C$782,СВЦЭМ!$A$39:$A$782,$A14,СВЦЭМ!$B$39:$B$782,S$11)+'СЕТ СН'!$F$9+СВЦЭМ!$D$10+'СЕТ СН'!$F$5-'СЕТ СН'!$F$17</f>
        <v>3753.6576567900001</v>
      </c>
      <c r="T14" s="36">
        <f>SUMIFS(СВЦЭМ!$C$39:$C$782,СВЦЭМ!$A$39:$A$782,$A14,СВЦЭМ!$B$39:$B$782,T$11)+'СЕТ СН'!$F$9+СВЦЭМ!$D$10+'СЕТ СН'!$F$5-'СЕТ СН'!$F$17</f>
        <v>3710.0115871500002</v>
      </c>
      <c r="U14" s="36">
        <f>SUMIFS(СВЦЭМ!$C$39:$C$782,СВЦЭМ!$A$39:$A$782,$A14,СВЦЭМ!$B$39:$B$782,U$11)+'СЕТ СН'!$F$9+СВЦЭМ!$D$10+'СЕТ СН'!$F$5-'СЕТ СН'!$F$17</f>
        <v>3702.7577464599999</v>
      </c>
      <c r="V14" s="36">
        <f>SUMIFS(СВЦЭМ!$C$39:$C$782,СВЦЭМ!$A$39:$A$782,$A14,СВЦЭМ!$B$39:$B$782,V$11)+'СЕТ СН'!$F$9+СВЦЭМ!$D$10+'СЕТ СН'!$F$5-'СЕТ СН'!$F$17</f>
        <v>3698.03338781</v>
      </c>
      <c r="W14" s="36">
        <f>SUMIFS(СВЦЭМ!$C$39:$C$782,СВЦЭМ!$A$39:$A$782,$A14,СВЦЭМ!$B$39:$B$782,W$11)+'СЕТ СН'!$F$9+СВЦЭМ!$D$10+'СЕТ СН'!$F$5-'СЕТ СН'!$F$17</f>
        <v>3716.6715728899999</v>
      </c>
      <c r="X14" s="36">
        <f>SUMIFS(СВЦЭМ!$C$39:$C$782,СВЦЭМ!$A$39:$A$782,$A14,СВЦЭМ!$B$39:$B$782,X$11)+'СЕТ СН'!$F$9+СВЦЭМ!$D$10+'СЕТ СН'!$F$5-'СЕТ СН'!$F$17</f>
        <v>3750.3841820600001</v>
      </c>
      <c r="Y14" s="36">
        <f>SUMIFS(СВЦЭМ!$C$39:$C$782,СВЦЭМ!$A$39:$A$782,$A14,СВЦЭМ!$B$39:$B$782,Y$11)+'СЕТ СН'!$F$9+СВЦЭМ!$D$10+'СЕТ СН'!$F$5-'СЕТ СН'!$F$17</f>
        <v>3709.2463255700004</v>
      </c>
    </row>
    <row r="15" spans="1:27" ht="15.75" x14ac:dyDescent="0.2">
      <c r="A15" s="35">
        <f t="shared" si="0"/>
        <v>44504</v>
      </c>
      <c r="B15" s="36">
        <f>SUMIFS(СВЦЭМ!$C$39:$C$782,СВЦЭМ!$A$39:$A$782,$A15,СВЦЭМ!$B$39:$B$782,B$11)+'СЕТ СН'!$F$9+СВЦЭМ!$D$10+'СЕТ СН'!$F$5-'СЕТ СН'!$F$17</f>
        <v>3763.50967468</v>
      </c>
      <c r="C15" s="36">
        <f>SUMIFS(СВЦЭМ!$C$39:$C$782,СВЦЭМ!$A$39:$A$782,$A15,СВЦЭМ!$B$40:$B$783,C$11)+'СЕТ СН'!$F$9+СВЦЭМ!$D$10+'СЕТ СН'!$F$5-'СЕТ СН'!$F$17</f>
        <v>3763.50967468</v>
      </c>
      <c r="D15" s="36">
        <f>SUMIFS(СВЦЭМ!$C$39:$C$782,СВЦЭМ!$A$39:$A$782,$A15,СВЦЭМ!$B$39:$B$782,D$11)+'СЕТ СН'!$F$9+СВЦЭМ!$D$10+'СЕТ СН'!$F$5-'СЕТ СН'!$F$17</f>
        <v>3799.9882976100002</v>
      </c>
      <c r="E15" s="36">
        <f>SUMIFS(СВЦЭМ!$C$39:$C$782,СВЦЭМ!$A$39:$A$782,$A15,СВЦЭМ!$B$39:$B$782,E$11)+'СЕТ СН'!$F$9+СВЦЭМ!$D$10+'СЕТ СН'!$F$5-'СЕТ СН'!$F$17</f>
        <v>3811.17866125</v>
      </c>
      <c r="F15" s="36">
        <f>SUMIFS(СВЦЭМ!$C$39:$C$782,СВЦЭМ!$A$39:$A$782,$A15,СВЦЭМ!$B$39:$B$782,F$11)+'СЕТ СН'!$F$9+СВЦЭМ!$D$10+'СЕТ СН'!$F$5-'СЕТ СН'!$F$17</f>
        <v>3820.9592105400002</v>
      </c>
      <c r="G15" s="36">
        <f>SUMIFS(СВЦЭМ!$C$39:$C$782,СВЦЭМ!$A$39:$A$782,$A15,СВЦЭМ!$B$39:$B$782,G$11)+'СЕТ СН'!$F$9+СВЦЭМ!$D$10+'СЕТ СН'!$F$5-'СЕТ СН'!$F$17</f>
        <v>3820.3834118700001</v>
      </c>
      <c r="H15" s="36">
        <f>SUMIFS(СВЦЭМ!$C$39:$C$782,СВЦЭМ!$A$39:$A$782,$A15,СВЦЭМ!$B$39:$B$782,H$11)+'СЕТ СН'!$F$9+СВЦЭМ!$D$10+'СЕТ СН'!$F$5-'СЕТ СН'!$F$17</f>
        <v>3800.1541771000002</v>
      </c>
      <c r="I15" s="36">
        <f>SUMIFS(СВЦЭМ!$C$39:$C$782,СВЦЭМ!$A$39:$A$782,$A15,СВЦЭМ!$B$39:$B$782,I$11)+'СЕТ СН'!$F$9+СВЦЭМ!$D$10+'СЕТ СН'!$F$5-'СЕТ СН'!$F$17</f>
        <v>3781.78259858</v>
      </c>
      <c r="J15" s="36">
        <f>SUMIFS(СВЦЭМ!$C$39:$C$782,СВЦЭМ!$A$39:$A$782,$A15,СВЦЭМ!$B$39:$B$782,J$11)+'СЕТ СН'!$F$9+СВЦЭМ!$D$10+'СЕТ СН'!$F$5-'СЕТ СН'!$F$17</f>
        <v>3728.5986450099999</v>
      </c>
      <c r="K15" s="36">
        <f>SUMIFS(СВЦЭМ!$C$39:$C$782,СВЦЭМ!$A$39:$A$782,$A15,СВЦЭМ!$B$39:$B$782,K$11)+'СЕТ СН'!$F$9+СВЦЭМ!$D$10+'СЕТ СН'!$F$5-'СЕТ СН'!$F$17</f>
        <v>3698.69241521</v>
      </c>
      <c r="L15" s="36">
        <f>SUMIFS(СВЦЭМ!$C$39:$C$782,СВЦЭМ!$A$39:$A$782,$A15,СВЦЭМ!$B$39:$B$782,L$11)+'СЕТ СН'!$F$9+СВЦЭМ!$D$10+'СЕТ СН'!$F$5-'СЕТ СН'!$F$17</f>
        <v>3696.2398782099999</v>
      </c>
      <c r="M15" s="36">
        <f>SUMIFS(СВЦЭМ!$C$39:$C$782,СВЦЭМ!$A$39:$A$782,$A15,СВЦЭМ!$B$39:$B$782,M$11)+'СЕТ СН'!$F$9+СВЦЭМ!$D$10+'СЕТ СН'!$F$5-'СЕТ СН'!$F$17</f>
        <v>3706.89204857</v>
      </c>
      <c r="N15" s="36">
        <f>SUMIFS(СВЦЭМ!$C$39:$C$782,СВЦЭМ!$A$39:$A$782,$A15,СВЦЭМ!$B$39:$B$782,N$11)+'СЕТ СН'!$F$9+СВЦЭМ!$D$10+'СЕТ СН'!$F$5-'СЕТ СН'!$F$17</f>
        <v>3717.1233321600002</v>
      </c>
      <c r="O15" s="36">
        <f>SUMIFS(СВЦЭМ!$C$39:$C$782,СВЦЭМ!$A$39:$A$782,$A15,СВЦЭМ!$B$39:$B$782,O$11)+'СЕТ СН'!$F$9+СВЦЭМ!$D$10+'СЕТ СН'!$F$5-'СЕТ СН'!$F$17</f>
        <v>3736.2360324800002</v>
      </c>
      <c r="P15" s="36">
        <f>SUMIFS(СВЦЭМ!$C$39:$C$782,СВЦЭМ!$A$39:$A$782,$A15,СВЦЭМ!$B$39:$B$782,P$11)+'СЕТ СН'!$F$9+СВЦЭМ!$D$10+'СЕТ СН'!$F$5-'СЕТ СН'!$F$17</f>
        <v>3756.3216283600004</v>
      </c>
      <c r="Q15" s="36">
        <f>SUMIFS(СВЦЭМ!$C$39:$C$782,СВЦЭМ!$A$39:$A$782,$A15,СВЦЭМ!$B$39:$B$782,Q$11)+'СЕТ СН'!$F$9+СВЦЭМ!$D$10+'СЕТ СН'!$F$5-'СЕТ СН'!$F$17</f>
        <v>3762.3939401799998</v>
      </c>
      <c r="R15" s="36">
        <f>SUMIFS(СВЦЭМ!$C$39:$C$782,СВЦЭМ!$A$39:$A$782,$A15,СВЦЭМ!$B$39:$B$782,R$11)+'СЕТ СН'!$F$9+СВЦЭМ!$D$10+'СЕТ СН'!$F$5-'СЕТ СН'!$F$17</f>
        <v>3748.2106505700003</v>
      </c>
      <c r="S15" s="36">
        <f>SUMIFS(СВЦЭМ!$C$39:$C$782,СВЦЭМ!$A$39:$A$782,$A15,СВЦЭМ!$B$39:$B$782,S$11)+'СЕТ СН'!$F$9+СВЦЭМ!$D$10+'СЕТ СН'!$F$5-'СЕТ СН'!$F$17</f>
        <v>3722.8355362800003</v>
      </c>
      <c r="T15" s="36">
        <f>SUMIFS(СВЦЭМ!$C$39:$C$782,СВЦЭМ!$A$39:$A$782,$A15,СВЦЭМ!$B$39:$B$782,T$11)+'СЕТ СН'!$F$9+СВЦЭМ!$D$10+'СЕТ СН'!$F$5-'СЕТ СН'!$F$17</f>
        <v>3680.6640459600003</v>
      </c>
      <c r="U15" s="36">
        <f>SUMIFS(СВЦЭМ!$C$39:$C$782,СВЦЭМ!$A$39:$A$782,$A15,СВЦЭМ!$B$39:$B$782,U$11)+'СЕТ СН'!$F$9+СВЦЭМ!$D$10+'СЕТ СН'!$F$5-'СЕТ СН'!$F$17</f>
        <v>3672.8938123000003</v>
      </c>
      <c r="V15" s="36">
        <f>SUMIFS(СВЦЭМ!$C$39:$C$782,СВЦЭМ!$A$39:$A$782,$A15,СВЦЭМ!$B$39:$B$782,V$11)+'СЕТ СН'!$F$9+СВЦЭМ!$D$10+'СЕТ СН'!$F$5-'СЕТ СН'!$F$17</f>
        <v>3679.7099998000003</v>
      </c>
      <c r="W15" s="36">
        <f>SUMIFS(СВЦЭМ!$C$39:$C$782,СВЦЭМ!$A$39:$A$782,$A15,СВЦЭМ!$B$39:$B$782,W$11)+'СЕТ СН'!$F$9+СВЦЭМ!$D$10+'СЕТ СН'!$F$5-'СЕТ СН'!$F$17</f>
        <v>3700.7389331700001</v>
      </c>
      <c r="X15" s="36">
        <f>SUMIFS(СВЦЭМ!$C$39:$C$782,СВЦЭМ!$A$39:$A$782,$A15,СВЦЭМ!$B$39:$B$782,X$11)+'СЕТ СН'!$F$9+СВЦЭМ!$D$10+'СЕТ СН'!$F$5-'СЕТ СН'!$F$17</f>
        <v>3733.41056776</v>
      </c>
      <c r="Y15" s="36">
        <f>SUMIFS(СВЦЭМ!$C$39:$C$782,СВЦЭМ!$A$39:$A$782,$A15,СВЦЭМ!$B$39:$B$782,Y$11)+'СЕТ СН'!$F$9+СВЦЭМ!$D$10+'СЕТ СН'!$F$5-'СЕТ СН'!$F$17</f>
        <v>3766.7680384200003</v>
      </c>
    </row>
    <row r="16" spans="1:27" ht="15.75" x14ac:dyDescent="0.2">
      <c r="A16" s="35">
        <f t="shared" si="0"/>
        <v>44505</v>
      </c>
      <c r="B16" s="36">
        <f>SUMIFS(СВЦЭМ!$C$39:$C$782,СВЦЭМ!$A$39:$A$782,$A16,СВЦЭМ!$B$39:$B$782,B$11)+'СЕТ СН'!$F$9+СВЦЭМ!$D$10+'СЕТ СН'!$F$5-'СЕТ СН'!$F$17</f>
        <v>3780.6399283999999</v>
      </c>
      <c r="C16" s="36">
        <f>SUMIFS(СВЦЭМ!$C$39:$C$782,СВЦЭМ!$A$39:$A$782,$A16,СВЦЭМ!$B$39:$B$782,C$11)+'СЕТ СН'!$F$9+СВЦЭМ!$D$10+'СЕТ СН'!$F$5-'СЕТ СН'!$F$17</f>
        <v>3796.4413104599998</v>
      </c>
      <c r="D16" s="36">
        <f>SUMIFS(СВЦЭМ!$C$39:$C$782,СВЦЭМ!$A$39:$A$782,$A16,СВЦЭМ!$B$39:$B$782,D$11)+'СЕТ СН'!$F$9+СВЦЭМ!$D$10+'СЕТ СН'!$F$5-'СЕТ СН'!$F$17</f>
        <v>3795.4104022000001</v>
      </c>
      <c r="E16" s="36">
        <f>SUMIFS(СВЦЭМ!$C$39:$C$782,СВЦЭМ!$A$39:$A$782,$A16,СВЦЭМ!$B$39:$B$782,E$11)+'СЕТ СН'!$F$9+СВЦЭМ!$D$10+'СЕТ СН'!$F$5-'СЕТ СН'!$F$17</f>
        <v>3797.8669670200002</v>
      </c>
      <c r="F16" s="36">
        <f>SUMIFS(СВЦЭМ!$C$39:$C$782,СВЦЭМ!$A$39:$A$782,$A16,СВЦЭМ!$B$39:$B$782,F$11)+'СЕТ СН'!$F$9+СВЦЭМ!$D$10+'СЕТ СН'!$F$5-'СЕТ СН'!$F$17</f>
        <v>3790.4728269900002</v>
      </c>
      <c r="G16" s="36">
        <f>SUMIFS(СВЦЭМ!$C$39:$C$782,СВЦЭМ!$A$39:$A$782,$A16,СВЦЭМ!$B$39:$B$782,G$11)+'СЕТ СН'!$F$9+СВЦЭМ!$D$10+'СЕТ СН'!$F$5-'СЕТ СН'!$F$17</f>
        <v>3784.7960094600003</v>
      </c>
      <c r="H16" s="36">
        <f>SUMIFS(СВЦЭМ!$C$39:$C$782,СВЦЭМ!$A$39:$A$782,$A16,СВЦЭМ!$B$39:$B$782,H$11)+'СЕТ СН'!$F$9+СВЦЭМ!$D$10+'СЕТ СН'!$F$5-'СЕТ СН'!$F$17</f>
        <v>3773.6744907400002</v>
      </c>
      <c r="I16" s="36">
        <f>SUMIFS(СВЦЭМ!$C$39:$C$782,СВЦЭМ!$A$39:$A$782,$A16,СВЦЭМ!$B$39:$B$782,I$11)+'СЕТ СН'!$F$9+СВЦЭМ!$D$10+'СЕТ СН'!$F$5-'СЕТ СН'!$F$17</f>
        <v>3748.3279763099999</v>
      </c>
      <c r="J16" s="36">
        <f>SUMIFS(СВЦЭМ!$C$39:$C$782,СВЦЭМ!$A$39:$A$782,$A16,СВЦЭМ!$B$39:$B$782,J$11)+'СЕТ СН'!$F$9+СВЦЭМ!$D$10+'СЕТ СН'!$F$5-'СЕТ СН'!$F$17</f>
        <v>3713.4147368900003</v>
      </c>
      <c r="K16" s="36">
        <f>SUMIFS(СВЦЭМ!$C$39:$C$782,СВЦЭМ!$A$39:$A$782,$A16,СВЦЭМ!$B$39:$B$782,K$11)+'СЕТ СН'!$F$9+СВЦЭМ!$D$10+'СЕТ СН'!$F$5-'СЕТ СН'!$F$17</f>
        <v>3678.8187518200002</v>
      </c>
      <c r="L16" s="36">
        <f>SUMIFS(СВЦЭМ!$C$39:$C$782,СВЦЭМ!$A$39:$A$782,$A16,СВЦЭМ!$B$39:$B$782,L$11)+'СЕТ СН'!$F$9+СВЦЭМ!$D$10+'СЕТ СН'!$F$5-'СЕТ СН'!$F$17</f>
        <v>3676.8196568200001</v>
      </c>
      <c r="M16" s="36">
        <f>SUMIFS(СВЦЭМ!$C$39:$C$782,СВЦЭМ!$A$39:$A$782,$A16,СВЦЭМ!$B$39:$B$782,M$11)+'СЕТ СН'!$F$9+СВЦЭМ!$D$10+'СЕТ СН'!$F$5-'СЕТ СН'!$F$17</f>
        <v>3691.9396280000001</v>
      </c>
      <c r="N16" s="36">
        <f>SUMIFS(СВЦЭМ!$C$39:$C$782,СВЦЭМ!$A$39:$A$782,$A16,СВЦЭМ!$B$39:$B$782,N$11)+'СЕТ СН'!$F$9+СВЦЭМ!$D$10+'СЕТ СН'!$F$5-'СЕТ СН'!$F$17</f>
        <v>3709.1009006800004</v>
      </c>
      <c r="O16" s="36">
        <f>SUMIFS(СВЦЭМ!$C$39:$C$782,СВЦЭМ!$A$39:$A$782,$A16,СВЦЭМ!$B$39:$B$782,O$11)+'СЕТ СН'!$F$9+СВЦЭМ!$D$10+'СЕТ СН'!$F$5-'СЕТ СН'!$F$17</f>
        <v>3724.0972515900003</v>
      </c>
      <c r="P16" s="36">
        <f>SUMIFS(СВЦЭМ!$C$39:$C$782,СВЦЭМ!$A$39:$A$782,$A16,СВЦЭМ!$B$39:$B$782,P$11)+'СЕТ СН'!$F$9+СВЦЭМ!$D$10+'СЕТ СН'!$F$5-'СЕТ СН'!$F$17</f>
        <v>3736.6443289600002</v>
      </c>
      <c r="Q16" s="36">
        <f>SUMIFS(СВЦЭМ!$C$39:$C$782,СВЦЭМ!$A$39:$A$782,$A16,СВЦЭМ!$B$39:$B$782,Q$11)+'СЕТ СН'!$F$9+СВЦЭМ!$D$10+'СЕТ СН'!$F$5-'СЕТ СН'!$F$17</f>
        <v>3754.0169578300001</v>
      </c>
      <c r="R16" s="36">
        <f>SUMIFS(СВЦЭМ!$C$39:$C$782,СВЦЭМ!$A$39:$A$782,$A16,СВЦЭМ!$B$39:$B$782,R$11)+'СЕТ СН'!$F$9+СВЦЭМ!$D$10+'СЕТ СН'!$F$5-'СЕТ СН'!$F$17</f>
        <v>3747.2887136600002</v>
      </c>
      <c r="S16" s="36">
        <f>SUMIFS(СВЦЭМ!$C$39:$C$782,СВЦЭМ!$A$39:$A$782,$A16,СВЦЭМ!$B$39:$B$782,S$11)+'СЕТ СН'!$F$9+СВЦЭМ!$D$10+'СЕТ СН'!$F$5-'СЕТ СН'!$F$17</f>
        <v>3727.1738390199998</v>
      </c>
      <c r="T16" s="36">
        <f>SUMIFS(СВЦЭМ!$C$39:$C$782,СВЦЭМ!$A$39:$A$782,$A16,СВЦЭМ!$B$39:$B$782,T$11)+'СЕТ СН'!$F$9+СВЦЭМ!$D$10+'СЕТ СН'!$F$5-'СЕТ СН'!$F$17</f>
        <v>3675.2273178100004</v>
      </c>
      <c r="U16" s="36">
        <f>SUMIFS(СВЦЭМ!$C$39:$C$782,СВЦЭМ!$A$39:$A$782,$A16,СВЦЭМ!$B$39:$B$782,U$11)+'СЕТ СН'!$F$9+СВЦЭМ!$D$10+'СЕТ СН'!$F$5-'СЕТ СН'!$F$17</f>
        <v>3657.1081945000001</v>
      </c>
      <c r="V16" s="36">
        <f>SUMIFS(СВЦЭМ!$C$39:$C$782,СВЦЭМ!$A$39:$A$782,$A16,СВЦЭМ!$B$39:$B$782,V$11)+'СЕТ СН'!$F$9+СВЦЭМ!$D$10+'СЕТ СН'!$F$5-'СЕТ СН'!$F$17</f>
        <v>3668.39520928</v>
      </c>
      <c r="W16" s="36">
        <f>SUMIFS(СВЦЭМ!$C$39:$C$782,СВЦЭМ!$A$39:$A$782,$A16,СВЦЭМ!$B$39:$B$782,W$11)+'СЕТ СН'!$F$9+СВЦЭМ!$D$10+'СЕТ СН'!$F$5-'СЕТ СН'!$F$17</f>
        <v>3688.3659991900004</v>
      </c>
      <c r="X16" s="36">
        <f>SUMIFS(СВЦЭМ!$C$39:$C$782,СВЦЭМ!$A$39:$A$782,$A16,СВЦЭМ!$B$39:$B$782,X$11)+'СЕТ СН'!$F$9+СВЦЭМ!$D$10+'СЕТ СН'!$F$5-'СЕТ СН'!$F$17</f>
        <v>3721.6688280799999</v>
      </c>
      <c r="Y16" s="36">
        <f>SUMIFS(СВЦЭМ!$C$39:$C$782,СВЦЭМ!$A$39:$A$782,$A16,СВЦЭМ!$B$39:$B$782,Y$11)+'СЕТ СН'!$F$9+СВЦЭМ!$D$10+'СЕТ СН'!$F$5-'СЕТ СН'!$F$17</f>
        <v>3759.5229479899999</v>
      </c>
    </row>
    <row r="17" spans="1:25" ht="15.75" x14ac:dyDescent="0.2">
      <c r="A17" s="35">
        <f t="shared" si="0"/>
        <v>44506</v>
      </c>
      <c r="B17" s="36">
        <f>SUMIFS(СВЦЭМ!$C$39:$C$782,СВЦЭМ!$A$39:$A$782,$A17,СВЦЭМ!$B$39:$B$782,B$11)+'СЕТ СН'!$F$9+СВЦЭМ!$D$10+'СЕТ СН'!$F$5-'СЕТ СН'!$F$17</f>
        <v>3790.1902109600005</v>
      </c>
      <c r="C17" s="36">
        <f>SUMIFS(СВЦЭМ!$C$39:$C$782,СВЦЭМ!$A$39:$A$782,$A17,СВЦЭМ!$B$39:$B$782,C$11)+'СЕТ СН'!$F$9+СВЦЭМ!$D$10+'СЕТ СН'!$F$5-'СЕТ СН'!$F$17</f>
        <v>3810.3944197700002</v>
      </c>
      <c r="D17" s="36">
        <f>SUMIFS(СВЦЭМ!$C$39:$C$782,СВЦЭМ!$A$39:$A$782,$A17,СВЦЭМ!$B$39:$B$782,D$11)+'СЕТ СН'!$F$9+СВЦЭМ!$D$10+'СЕТ СН'!$F$5-'СЕТ СН'!$F$17</f>
        <v>3815.2804005900002</v>
      </c>
      <c r="E17" s="36">
        <f>SUMIFS(СВЦЭМ!$C$39:$C$782,СВЦЭМ!$A$39:$A$782,$A17,СВЦЭМ!$B$39:$B$782,E$11)+'СЕТ СН'!$F$9+СВЦЭМ!$D$10+'СЕТ СН'!$F$5-'СЕТ СН'!$F$17</f>
        <v>3817.0635039500003</v>
      </c>
      <c r="F17" s="36">
        <f>SUMIFS(СВЦЭМ!$C$39:$C$782,СВЦЭМ!$A$39:$A$782,$A17,СВЦЭМ!$B$39:$B$782,F$11)+'СЕТ СН'!$F$9+СВЦЭМ!$D$10+'СЕТ СН'!$F$5-'СЕТ СН'!$F$17</f>
        <v>3815.1613734000002</v>
      </c>
      <c r="G17" s="36">
        <f>SUMIFS(СВЦЭМ!$C$39:$C$782,СВЦЭМ!$A$39:$A$782,$A17,СВЦЭМ!$B$39:$B$782,G$11)+'СЕТ СН'!$F$9+СВЦЭМ!$D$10+'СЕТ СН'!$F$5-'СЕТ СН'!$F$17</f>
        <v>3810.7280375999999</v>
      </c>
      <c r="H17" s="36">
        <f>SUMIFS(СВЦЭМ!$C$39:$C$782,СВЦЭМ!$A$39:$A$782,$A17,СВЦЭМ!$B$39:$B$782,H$11)+'СЕТ СН'!$F$9+СВЦЭМ!$D$10+'СЕТ СН'!$F$5-'СЕТ СН'!$F$17</f>
        <v>3794.1129074500004</v>
      </c>
      <c r="I17" s="36">
        <f>SUMIFS(СВЦЭМ!$C$39:$C$782,СВЦЭМ!$A$39:$A$782,$A17,СВЦЭМ!$B$39:$B$782,I$11)+'СЕТ СН'!$F$9+СВЦЭМ!$D$10+'СЕТ СН'!$F$5-'СЕТ СН'!$F$17</f>
        <v>3776.60766977</v>
      </c>
      <c r="J17" s="36">
        <f>SUMIFS(СВЦЭМ!$C$39:$C$782,СВЦЭМ!$A$39:$A$782,$A17,СВЦЭМ!$B$39:$B$782,J$11)+'СЕТ СН'!$F$9+СВЦЭМ!$D$10+'СЕТ СН'!$F$5-'СЕТ СН'!$F$17</f>
        <v>3757.8972870300004</v>
      </c>
      <c r="K17" s="36">
        <f>SUMIFS(СВЦЭМ!$C$39:$C$782,СВЦЭМ!$A$39:$A$782,$A17,СВЦЭМ!$B$39:$B$782,K$11)+'СЕТ СН'!$F$9+СВЦЭМ!$D$10+'СЕТ СН'!$F$5-'СЕТ СН'!$F$17</f>
        <v>3719.6793168300001</v>
      </c>
      <c r="L17" s="36">
        <f>SUMIFS(СВЦЭМ!$C$39:$C$782,СВЦЭМ!$A$39:$A$782,$A17,СВЦЭМ!$B$39:$B$782,L$11)+'СЕТ СН'!$F$9+СВЦЭМ!$D$10+'СЕТ СН'!$F$5-'СЕТ СН'!$F$17</f>
        <v>3713.4764461300001</v>
      </c>
      <c r="M17" s="36">
        <f>SUMIFS(СВЦЭМ!$C$39:$C$782,СВЦЭМ!$A$39:$A$782,$A17,СВЦЭМ!$B$39:$B$782,M$11)+'СЕТ СН'!$F$9+СВЦЭМ!$D$10+'СЕТ СН'!$F$5-'СЕТ СН'!$F$17</f>
        <v>3721.3427926200002</v>
      </c>
      <c r="N17" s="36">
        <f>SUMIFS(СВЦЭМ!$C$39:$C$782,СВЦЭМ!$A$39:$A$782,$A17,СВЦЭМ!$B$39:$B$782,N$11)+'СЕТ СН'!$F$9+СВЦЭМ!$D$10+'СЕТ СН'!$F$5-'СЕТ СН'!$F$17</f>
        <v>3743.4950773500004</v>
      </c>
      <c r="O17" s="36">
        <f>SUMIFS(СВЦЭМ!$C$39:$C$782,СВЦЭМ!$A$39:$A$782,$A17,СВЦЭМ!$B$39:$B$782,O$11)+'СЕТ СН'!$F$9+СВЦЭМ!$D$10+'СЕТ СН'!$F$5-'СЕТ СН'!$F$17</f>
        <v>3759.3695010800002</v>
      </c>
      <c r="P17" s="36">
        <f>SUMIFS(СВЦЭМ!$C$39:$C$782,СВЦЭМ!$A$39:$A$782,$A17,СВЦЭМ!$B$39:$B$782,P$11)+'СЕТ СН'!$F$9+СВЦЭМ!$D$10+'СЕТ СН'!$F$5-'СЕТ СН'!$F$17</f>
        <v>3740.3460835900005</v>
      </c>
      <c r="Q17" s="36">
        <f>SUMIFS(СВЦЭМ!$C$39:$C$782,СВЦЭМ!$A$39:$A$782,$A17,СВЦЭМ!$B$39:$B$782,Q$11)+'СЕТ СН'!$F$9+СВЦЭМ!$D$10+'СЕТ СН'!$F$5-'СЕТ СН'!$F$17</f>
        <v>3749.6843168400001</v>
      </c>
      <c r="R17" s="36">
        <f>SUMIFS(СВЦЭМ!$C$39:$C$782,СВЦЭМ!$A$39:$A$782,$A17,СВЦЭМ!$B$39:$B$782,R$11)+'СЕТ СН'!$F$9+СВЦЭМ!$D$10+'СЕТ СН'!$F$5-'СЕТ СН'!$F$17</f>
        <v>3738.98555244</v>
      </c>
      <c r="S17" s="36">
        <f>SUMIFS(СВЦЭМ!$C$39:$C$782,СВЦЭМ!$A$39:$A$782,$A17,СВЦЭМ!$B$39:$B$782,S$11)+'СЕТ СН'!$F$9+СВЦЭМ!$D$10+'СЕТ СН'!$F$5-'СЕТ СН'!$F$17</f>
        <v>3714.6745003800002</v>
      </c>
      <c r="T17" s="36">
        <f>SUMIFS(СВЦЭМ!$C$39:$C$782,СВЦЭМ!$A$39:$A$782,$A17,СВЦЭМ!$B$39:$B$782,T$11)+'СЕТ СН'!$F$9+СВЦЭМ!$D$10+'СЕТ СН'!$F$5-'СЕТ СН'!$F$17</f>
        <v>3691.2818501600004</v>
      </c>
      <c r="U17" s="36">
        <f>SUMIFS(СВЦЭМ!$C$39:$C$782,СВЦЭМ!$A$39:$A$782,$A17,СВЦЭМ!$B$39:$B$782,U$11)+'СЕТ СН'!$F$9+СВЦЭМ!$D$10+'СЕТ СН'!$F$5-'СЕТ СН'!$F$17</f>
        <v>3668.0706128000002</v>
      </c>
      <c r="V17" s="36">
        <f>SUMIFS(СВЦЭМ!$C$39:$C$782,СВЦЭМ!$A$39:$A$782,$A17,СВЦЭМ!$B$39:$B$782,V$11)+'СЕТ СН'!$F$9+СВЦЭМ!$D$10+'СЕТ СН'!$F$5-'СЕТ СН'!$F$17</f>
        <v>3668.1262342600003</v>
      </c>
      <c r="W17" s="36">
        <f>SUMIFS(СВЦЭМ!$C$39:$C$782,СВЦЭМ!$A$39:$A$782,$A17,СВЦЭМ!$B$39:$B$782,W$11)+'СЕТ СН'!$F$9+СВЦЭМ!$D$10+'СЕТ СН'!$F$5-'СЕТ СН'!$F$17</f>
        <v>3684.6858660300004</v>
      </c>
      <c r="X17" s="36">
        <f>SUMIFS(СВЦЭМ!$C$39:$C$782,СВЦЭМ!$A$39:$A$782,$A17,СВЦЭМ!$B$39:$B$782,X$11)+'СЕТ СН'!$F$9+СВЦЭМ!$D$10+'СЕТ СН'!$F$5-'СЕТ СН'!$F$17</f>
        <v>3718.3457416500005</v>
      </c>
      <c r="Y17" s="36">
        <f>SUMIFS(СВЦЭМ!$C$39:$C$782,СВЦЭМ!$A$39:$A$782,$A17,СВЦЭМ!$B$39:$B$782,Y$11)+'СЕТ СН'!$F$9+СВЦЭМ!$D$10+'СЕТ СН'!$F$5-'СЕТ СН'!$F$17</f>
        <v>3749.8328162100001</v>
      </c>
    </row>
    <row r="18" spans="1:25" ht="15.75" x14ac:dyDescent="0.2">
      <c r="A18" s="35">
        <f t="shared" si="0"/>
        <v>44507</v>
      </c>
      <c r="B18" s="36">
        <f>SUMIFS(СВЦЭМ!$C$39:$C$782,СВЦЭМ!$A$39:$A$782,$A18,СВЦЭМ!$B$39:$B$782,B$11)+'СЕТ СН'!$F$9+СВЦЭМ!$D$10+'СЕТ СН'!$F$5-'СЕТ СН'!$F$17</f>
        <v>3775.5018376799999</v>
      </c>
      <c r="C18" s="36">
        <f>SUMIFS(СВЦЭМ!$C$39:$C$782,СВЦЭМ!$A$39:$A$782,$A18,СВЦЭМ!$B$39:$B$782,C$11)+'СЕТ СН'!$F$9+СВЦЭМ!$D$10+'СЕТ СН'!$F$5-'СЕТ СН'!$F$17</f>
        <v>3774.3252825099999</v>
      </c>
      <c r="D18" s="36">
        <f>SUMIFS(СВЦЭМ!$C$39:$C$782,СВЦЭМ!$A$39:$A$782,$A18,СВЦЭМ!$B$39:$B$782,D$11)+'СЕТ СН'!$F$9+СВЦЭМ!$D$10+'СЕТ СН'!$F$5-'СЕТ СН'!$F$17</f>
        <v>3664.3365681700002</v>
      </c>
      <c r="E18" s="36">
        <f>SUMIFS(СВЦЭМ!$C$39:$C$782,СВЦЭМ!$A$39:$A$782,$A18,СВЦЭМ!$B$39:$B$782,E$11)+'СЕТ СН'!$F$9+СВЦЭМ!$D$10+'СЕТ СН'!$F$5-'СЕТ СН'!$F$17</f>
        <v>3641.9608365100003</v>
      </c>
      <c r="F18" s="36">
        <f>SUMIFS(СВЦЭМ!$C$39:$C$782,СВЦЭМ!$A$39:$A$782,$A18,СВЦЭМ!$B$39:$B$782,F$11)+'СЕТ СН'!$F$9+СВЦЭМ!$D$10+'СЕТ СН'!$F$5-'СЕТ СН'!$F$17</f>
        <v>3632.5167054200001</v>
      </c>
      <c r="G18" s="36">
        <f>SUMIFS(СВЦЭМ!$C$39:$C$782,СВЦЭМ!$A$39:$A$782,$A18,СВЦЭМ!$B$39:$B$782,G$11)+'СЕТ СН'!$F$9+СВЦЭМ!$D$10+'СЕТ СН'!$F$5-'СЕТ СН'!$F$17</f>
        <v>3640.6886300700003</v>
      </c>
      <c r="H18" s="36">
        <f>SUMIFS(СВЦЭМ!$C$39:$C$782,СВЦЭМ!$A$39:$A$782,$A18,СВЦЭМ!$B$39:$B$782,H$11)+'СЕТ СН'!$F$9+СВЦЭМ!$D$10+'СЕТ СН'!$F$5-'СЕТ СН'!$F$17</f>
        <v>3712.1388161700002</v>
      </c>
      <c r="I18" s="36">
        <f>SUMIFS(СВЦЭМ!$C$39:$C$782,СВЦЭМ!$A$39:$A$782,$A18,СВЦЭМ!$B$39:$B$782,I$11)+'СЕТ СН'!$F$9+СВЦЭМ!$D$10+'СЕТ СН'!$F$5-'СЕТ СН'!$F$17</f>
        <v>3785.9212469100003</v>
      </c>
      <c r="J18" s="36">
        <f>SUMIFS(СВЦЭМ!$C$39:$C$782,СВЦЭМ!$A$39:$A$782,$A18,СВЦЭМ!$B$39:$B$782,J$11)+'СЕТ СН'!$F$9+СВЦЭМ!$D$10+'СЕТ СН'!$F$5-'СЕТ СН'!$F$17</f>
        <v>3784.9185438000004</v>
      </c>
      <c r="K18" s="36">
        <f>SUMIFS(СВЦЭМ!$C$39:$C$782,СВЦЭМ!$A$39:$A$782,$A18,СВЦЭМ!$B$39:$B$782,K$11)+'СЕТ СН'!$F$9+СВЦЭМ!$D$10+'СЕТ СН'!$F$5-'СЕТ СН'!$F$17</f>
        <v>3728.9706347700003</v>
      </c>
      <c r="L18" s="36">
        <f>SUMIFS(СВЦЭМ!$C$39:$C$782,СВЦЭМ!$A$39:$A$782,$A18,СВЦЭМ!$B$39:$B$782,L$11)+'СЕТ СН'!$F$9+СВЦЭМ!$D$10+'СЕТ СН'!$F$5-'СЕТ СН'!$F$17</f>
        <v>3724.8619237500002</v>
      </c>
      <c r="M18" s="36">
        <f>SUMIFS(СВЦЭМ!$C$39:$C$782,СВЦЭМ!$A$39:$A$782,$A18,СВЦЭМ!$B$39:$B$782,M$11)+'СЕТ СН'!$F$9+СВЦЭМ!$D$10+'СЕТ СН'!$F$5-'СЕТ СН'!$F$17</f>
        <v>3779.6753834300002</v>
      </c>
      <c r="N18" s="36">
        <f>SUMIFS(СВЦЭМ!$C$39:$C$782,СВЦЭМ!$A$39:$A$782,$A18,СВЦЭМ!$B$39:$B$782,N$11)+'СЕТ СН'!$F$9+СВЦЭМ!$D$10+'СЕТ СН'!$F$5-'СЕТ СН'!$F$17</f>
        <v>3798.6012552600005</v>
      </c>
      <c r="O18" s="36">
        <f>SUMIFS(СВЦЭМ!$C$39:$C$782,СВЦЭМ!$A$39:$A$782,$A18,СВЦЭМ!$B$39:$B$782,O$11)+'СЕТ СН'!$F$9+СВЦЭМ!$D$10+'СЕТ СН'!$F$5-'СЕТ СН'!$F$17</f>
        <v>3798.26820116</v>
      </c>
      <c r="P18" s="36">
        <f>SUMIFS(СВЦЭМ!$C$39:$C$782,СВЦЭМ!$A$39:$A$782,$A18,СВЦЭМ!$B$39:$B$782,P$11)+'СЕТ СН'!$F$9+СВЦЭМ!$D$10+'СЕТ СН'!$F$5-'СЕТ СН'!$F$17</f>
        <v>3791.8073708400002</v>
      </c>
      <c r="Q18" s="36">
        <f>SUMIFS(СВЦЭМ!$C$39:$C$782,СВЦЭМ!$A$39:$A$782,$A18,СВЦЭМ!$B$39:$B$782,Q$11)+'СЕТ СН'!$F$9+СВЦЭМ!$D$10+'СЕТ СН'!$F$5-'СЕТ СН'!$F$17</f>
        <v>3790.5100715200001</v>
      </c>
      <c r="R18" s="36">
        <f>SUMIFS(СВЦЭМ!$C$39:$C$782,СВЦЭМ!$A$39:$A$782,$A18,СВЦЭМ!$B$39:$B$782,R$11)+'СЕТ СН'!$F$9+СВЦЭМ!$D$10+'СЕТ СН'!$F$5-'СЕТ СН'!$F$17</f>
        <v>3791.2930246400001</v>
      </c>
      <c r="S18" s="36">
        <f>SUMIFS(СВЦЭМ!$C$39:$C$782,СВЦЭМ!$A$39:$A$782,$A18,СВЦЭМ!$B$39:$B$782,S$11)+'СЕТ СН'!$F$9+СВЦЭМ!$D$10+'СЕТ СН'!$F$5-'СЕТ СН'!$F$17</f>
        <v>3795.2914378300002</v>
      </c>
      <c r="T18" s="36">
        <f>SUMIFS(СВЦЭМ!$C$39:$C$782,СВЦЭМ!$A$39:$A$782,$A18,СВЦЭМ!$B$39:$B$782,T$11)+'СЕТ СН'!$F$9+СВЦЭМ!$D$10+'СЕТ СН'!$F$5-'СЕТ СН'!$F$17</f>
        <v>3745.0038735900002</v>
      </c>
      <c r="U18" s="36">
        <f>SUMIFS(СВЦЭМ!$C$39:$C$782,СВЦЭМ!$A$39:$A$782,$A18,СВЦЭМ!$B$39:$B$782,U$11)+'СЕТ СН'!$F$9+СВЦЭМ!$D$10+'СЕТ СН'!$F$5-'СЕТ СН'!$F$17</f>
        <v>3742.97542015</v>
      </c>
      <c r="V18" s="36">
        <f>SUMIFS(СВЦЭМ!$C$39:$C$782,СВЦЭМ!$A$39:$A$782,$A18,СВЦЭМ!$B$39:$B$782,V$11)+'СЕТ СН'!$F$9+СВЦЭМ!$D$10+'СЕТ СН'!$F$5-'СЕТ СН'!$F$17</f>
        <v>3728.9602687500001</v>
      </c>
      <c r="W18" s="36">
        <f>SUMIFS(СВЦЭМ!$C$39:$C$782,СВЦЭМ!$A$39:$A$782,$A18,СВЦЭМ!$B$39:$B$782,W$11)+'СЕТ СН'!$F$9+СВЦЭМ!$D$10+'СЕТ СН'!$F$5-'СЕТ СН'!$F$17</f>
        <v>3764.3700345100001</v>
      </c>
      <c r="X18" s="36">
        <f>SUMIFS(СВЦЭМ!$C$39:$C$782,СВЦЭМ!$A$39:$A$782,$A18,СВЦЭМ!$B$39:$B$782,X$11)+'СЕТ СН'!$F$9+СВЦЭМ!$D$10+'СЕТ СН'!$F$5-'СЕТ СН'!$F$17</f>
        <v>3788.8269861700001</v>
      </c>
      <c r="Y18" s="36">
        <f>SUMIFS(СВЦЭМ!$C$39:$C$782,СВЦЭМ!$A$39:$A$782,$A18,СВЦЭМ!$B$39:$B$782,Y$11)+'СЕТ СН'!$F$9+СВЦЭМ!$D$10+'СЕТ СН'!$F$5-'СЕТ СН'!$F$17</f>
        <v>3787.1574581100003</v>
      </c>
    </row>
    <row r="19" spans="1:25" ht="15.75" x14ac:dyDescent="0.2">
      <c r="A19" s="35">
        <f t="shared" si="0"/>
        <v>44508</v>
      </c>
      <c r="B19" s="36">
        <f>SUMIFS(СВЦЭМ!$C$39:$C$782,СВЦЭМ!$A$39:$A$782,$A19,СВЦЭМ!$B$39:$B$782,B$11)+'СЕТ СН'!$F$9+СВЦЭМ!$D$10+'СЕТ СН'!$F$5-'СЕТ СН'!$F$17</f>
        <v>3823.2493799600002</v>
      </c>
      <c r="C19" s="36">
        <f>SUMIFS(СВЦЭМ!$C$39:$C$782,СВЦЭМ!$A$39:$A$782,$A19,СВЦЭМ!$B$39:$B$782,C$11)+'СЕТ СН'!$F$9+СВЦЭМ!$D$10+'СЕТ СН'!$F$5-'СЕТ СН'!$F$17</f>
        <v>3822.7126717600004</v>
      </c>
      <c r="D19" s="36">
        <f>SUMIFS(СВЦЭМ!$C$39:$C$782,СВЦЭМ!$A$39:$A$782,$A19,СВЦЭМ!$B$39:$B$782,D$11)+'СЕТ СН'!$F$9+СВЦЭМ!$D$10+'СЕТ СН'!$F$5-'СЕТ СН'!$F$17</f>
        <v>3816.3298266000002</v>
      </c>
      <c r="E19" s="36">
        <f>SUMIFS(СВЦЭМ!$C$39:$C$782,СВЦЭМ!$A$39:$A$782,$A19,СВЦЭМ!$B$39:$B$782,E$11)+'СЕТ СН'!$F$9+СВЦЭМ!$D$10+'СЕТ СН'!$F$5-'СЕТ СН'!$F$17</f>
        <v>3796.1827335200005</v>
      </c>
      <c r="F19" s="36">
        <f>SUMIFS(СВЦЭМ!$C$39:$C$782,СВЦЭМ!$A$39:$A$782,$A19,СВЦЭМ!$B$39:$B$782,F$11)+'СЕТ СН'!$F$9+СВЦЭМ!$D$10+'СЕТ СН'!$F$5-'СЕТ СН'!$F$17</f>
        <v>3800.3468112400001</v>
      </c>
      <c r="G19" s="36">
        <f>SUMIFS(СВЦЭМ!$C$39:$C$782,СВЦЭМ!$A$39:$A$782,$A19,СВЦЭМ!$B$39:$B$782,G$11)+'СЕТ СН'!$F$9+СВЦЭМ!$D$10+'СЕТ СН'!$F$5-'СЕТ СН'!$F$17</f>
        <v>3810.5572859100002</v>
      </c>
      <c r="H19" s="36">
        <f>SUMIFS(СВЦЭМ!$C$39:$C$782,СВЦЭМ!$A$39:$A$782,$A19,СВЦЭМ!$B$39:$B$782,H$11)+'СЕТ СН'!$F$9+СВЦЭМ!$D$10+'СЕТ СН'!$F$5-'СЕТ СН'!$F$17</f>
        <v>3792.37059331</v>
      </c>
      <c r="I19" s="36">
        <f>SUMIFS(СВЦЭМ!$C$39:$C$782,СВЦЭМ!$A$39:$A$782,$A19,СВЦЭМ!$B$39:$B$782,I$11)+'СЕТ СН'!$F$9+СВЦЭМ!$D$10+'СЕТ СН'!$F$5-'СЕТ СН'!$F$17</f>
        <v>3768.9294910100002</v>
      </c>
      <c r="J19" s="36">
        <f>SUMIFS(СВЦЭМ!$C$39:$C$782,СВЦЭМ!$A$39:$A$782,$A19,СВЦЭМ!$B$39:$B$782,J$11)+'СЕТ СН'!$F$9+СВЦЭМ!$D$10+'СЕТ СН'!$F$5-'СЕТ СН'!$F$17</f>
        <v>3764.8389581700003</v>
      </c>
      <c r="K19" s="36">
        <f>SUMIFS(СВЦЭМ!$C$39:$C$782,СВЦЭМ!$A$39:$A$782,$A19,СВЦЭМ!$B$39:$B$782,K$11)+'СЕТ СН'!$F$9+СВЦЭМ!$D$10+'СЕТ СН'!$F$5-'СЕТ СН'!$F$17</f>
        <v>3727.2373431700003</v>
      </c>
      <c r="L19" s="36">
        <f>SUMIFS(СВЦЭМ!$C$39:$C$782,СВЦЭМ!$A$39:$A$782,$A19,СВЦЭМ!$B$39:$B$782,L$11)+'СЕТ СН'!$F$9+СВЦЭМ!$D$10+'СЕТ СН'!$F$5-'СЕТ СН'!$F$17</f>
        <v>3730.5505439200001</v>
      </c>
      <c r="M19" s="36">
        <f>SUMIFS(СВЦЭМ!$C$39:$C$782,СВЦЭМ!$A$39:$A$782,$A19,СВЦЭМ!$B$39:$B$782,M$11)+'СЕТ СН'!$F$9+СВЦЭМ!$D$10+'СЕТ СН'!$F$5-'СЕТ СН'!$F$17</f>
        <v>3733.5903524200003</v>
      </c>
      <c r="N19" s="36">
        <f>SUMIFS(СВЦЭМ!$C$39:$C$782,СВЦЭМ!$A$39:$A$782,$A19,СВЦЭМ!$B$39:$B$782,N$11)+'СЕТ СН'!$F$9+СВЦЭМ!$D$10+'СЕТ СН'!$F$5-'СЕТ СН'!$F$17</f>
        <v>3768.9620133300004</v>
      </c>
      <c r="O19" s="36">
        <f>SUMIFS(СВЦЭМ!$C$39:$C$782,СВЦЭМ!$A$39:$A$782,$A19,СВЦЭМ!$B$39:$B$782,O$11)+'СЕТ СН'!$F$9+СВЦЭМ!$D$10+'СЕТ СН'!$F$5-'СЕТ СН'!$F$17</f>
        <v>3773.7913232199999</v>
      </c>
      <c r="P19" s="36">
        <f>SUMIFS(СВЦЭМ!$C$39:$C$782,СВЦЭМ!$A$39:$A$782,$A19,СВЦЭМ!$B$39:$B$782,P$11)+'СЕТ СН'!$F$9+СВЦЭМ!$D$10+'СЕТ СН'!$F$5-'СЕТ СН'!$F$17</f>
        <v>3767.4480488500003</v>
      </c>
      <c r="Q19" s="36">
        <f>SUMIFS(СВЦЭМ!$C$39:$C$782,СВЦЭМ!$A$39:$A$782,$A19,СВЦЭМ!$B$39:$B$782,Q$11)+'СЕТ СН'!$F$9+СВЦЭМ!$D$10+'СЕТ СН'!$F$5-'СЕТ СН'!$F$17</f>
        <v>3771.77967911</v>
      </c>
      <c r="R19" s="36">
        <f>SUMIFS(СВЦЭМ!$C$39:$C$782,СВЦЭМ!$A$39:$A$782,$A19,СВЦЭМ!$B$39:$B$782,R$11)+'СЕТ СН'!$F$9+СВЦЭМ!$D$10+'СЕТ СН'!$F$5-'СЕТ СН'!$F$17</f>
        <v>3761.4636561900002</v>
      </c>
      <c r="S19" s="36">
        <f>SUMIFS(СВЦЭМ!$C$39:$C$782,СВЦЭМ!$A$39:$A$782,$A19,СВЦЭМ!$B$39:$B$782,S$11)+'СЕТ СН'!$F$9+СВЦЭМ!$D$10+'СЕТ СН'!$F$5-'СЕТ СН'!$F$17</f>
        <v>3760.8093488000004</v>
      </c>
      <c r="T19" s="36">
        <f>SUMIFS(СВЦЭМ!$C$39:$C$782,СВЦЭМ!$A$39:$A$782,$A19,СВЦЭМ!$B$39:$B$782,T$11)+'СЕТ СН'!$F$9+СВЦЭМ!$D$10+'СЕТ СН'!$F$5-'СЕТ СН'!$F$17</f>
        <v>3728.9202315100001</v>
      </c>
      <c r="U19" s="36">
        <f>SUMIFS(СВЦЭМ!$C$39:$C$782,СВЦЭМ!$A$39:$A$782,$A19,СВЦЭМ!$B$39:$B$782,U$11)+'СЕТ СН'!$F$9+СВЦЭМ!$D$10+'СЕТ СН'!$F$5-'СЕТ СН'!$F$17</f>
        <v>3733.6767390000005</v>
      </c>
      <c r="V19" s="36">
        <f>SUMIFS(СВЦЭМ!$C$39:$C$782,СВЦЭМ!$A$39:$A$782,$A19,СВЦЭМ!$B$39:$B$782,V$11)+'СЕТ СН'!$F$9+СВЦЭМ!$D$10+'СЕТ СН'!$F$5-'СЕТ СН'!$F$17</f>
        <v>3735.3216329500001</v>
      </c>
      <c r="W19" s="36">
        <f>SUMIFS(СВЦЭМ!$C$39:$C$782,СВЦЭМ!$A$39:$A$782,$A19,СВЦЭМ!$B$39:$B$782,W$11)+'СЕТ СН'!$F$9+СВЦЭМ!$D$10+'СЕТ СН'!$F$5-'СЕТ СН'!$F$17</f>
        <v>3755.9267834700004</v>
      </c>
      <c r="X19" s="36">
        <f>SUMIFS(СВЦЭМ!$C$39:$C$782,СВЦЭМ!$A$39:$A$782,$A19,СВЦЭМ!$B$39:$B$782,X$11)+'СЕТ СН'!$F$9+СВЦЭМ!$D$10+'СЕТ СН'!$F$5-'СЕТ СН'!$F$17</f>
        <v>3791.9363886900001</v>
      </c>
      <c r="Y19" s="36">
        <f>SUMIFS(СВЦЭМ!$C$39:$C$782,СВЦЭМ!$A$39:$A$782,$A19,СВЦЭМ!$B$39:$B$782,Y$11)+'СЕТ СН'!$F$9+СВЦЭМ!$D$10+'СЕТ СН'!$F$5-'СЕТ СН'!$F$17</f>
        <v>3827.4658543900005</v>
      </c>
    </row>
    <row r="20" spans="1:25" ht="15.75" x14ac:dyDescent="0.2">
      <c r="A20" s="35">
        <f t="shared" si="0"/>
        <v>44509</v>
      </c>
      <c r="B20" s="36">
        <f>SUMIFS(СВЦЭМ!$C$39:$C$782,СВЦЭМ!$A$39:$A$782,$A20,СВЦЭМ!$B$39:$B$782,B$11)+'СЕТ СН'!$F$9+СВЦЭМ!$D$10+'СЕТ СН'!$F$5-'СЕТ СН'!$F$17</f>
        <v>3831.3153270299999</v>
      </c>
      <c r="C20" s="36">
        <f>SUMIFS(СВЦЭМ!$C$39:$C$782,СВЦЭМ!$A$39:$A$782,$A20,СВЦЭМ!$B$39:$B$782,C$11)+'СЕТ СН'!$F$9+СВЦЭМ!$D$10+'СЕТ СН'!$F$5-'СЕТ СН'!$F$17</f>
        <v>3861.0228854100001</v>
      </c>
      <c r="D20" s="36">
        <f>SUMIFS(СВЦЭМ!$C$39:$C$782,СВЦЭМ!$A$39:$A$782,$A20,СВЦЭМ!$B$39:$B$782,D$11)+'СЕТ СН'!$F$9+СВЦЭМ!$D$10+'СЕТ СН'!$F$5-'СЕТ СН'!$F$17</f>
        <v>3885.4642723000002</v>
      </c>
      <c r="E20" s="36">
        <f>SUMIFS(СВЦЭМ!$C$39:$C$782,СВЦЭМ!$A$39:$A$782,$A20,СВЦЭМ!$B$39:$B$782,E$11)+'СЕТ СН'!$F$9+СВЦЭМ!$D$10+'СЕТ СН'!$F$5-'СЕТ СН'!$F$17</f>
        <v>3901.5171087899998</v>
      </c>
      <c r="F20" s="36">
        <f>SUMIFS(СВЦЭМ!$C$39:$C$782,СВЦЭМ!$A$39:$A$782,$A20,СВЦЭМ!$B$39:$B$782,F$11)+'СЕТ СН'!$F$9+СВЦЭМ!$D$10+'СЕТ СН'!$F$5-'СЕТ СН'!$F$17</f>
        <v>3897.5239689800001</v>
      </c>
      <c r="G20" s="36">
        <f>SUMIFS(СВЦЭМ!$C$39:$C$782,СВЦЭМ!$A$39:$A$782,$A20,СВЦЭМ!$B$39:$B$782,G$11)+'СЕТ СН'!$F$9+СВЦЭМ!$D$10+'СЕТ СН'!$F$5-'СЕТ СН'!$F$17</f>
        <v>3885.1455993300001</v>
      </c>
      <c r="H20" s="36">
        <f>SUMIFS(СВЦЭМ!$C$39:$C$782,СВЦЭМ!$A$39:$A$782,$A20,СВЦЭМ!$B$39:$B$782,H$11)+'СЕТ СН'!$F$9+СВЦЭМ!$D$10+'СЕТ СН'!$F$5-'СЕТ СН'!$F$17</f>
        <v>3845.5960950400004</v>
      </c>
      <c r="I20" s="36">
        <f>SUMIFS(СВЦЭМ!$C$39:$C$782,СВЦЭМ!$A$39:$A$782,$A20,СВЦЭМ!$B$39:$B$782,I$11)+'СЕТ СН'!$F$9+СВЦЭМ!$D$10+'СЕТ СН'!$F$5-'СЕТ СН'!$F$17</f>
        <v>3809.35985592</v>
      </c>
      <c r="J20" s="36">
        <f>SUMIFS(СВЦЭМ!$C$39:$C$782,СВЦЭМ!$A$39:$A$782,$A20,СВЦЭМ!$B$39:$B$782,J$11)+'СЕТ СН'!$F$9+СВЦЭМ!$D$10+'СЕТ СН'!$F$5-'СЕТ СН'!$F$17</f>
        <v>3804.6482253200002</v>
      </c>
      <c r="K20" s="36">
        <f>SUMIFS(СВЦЭМ!$C$39:$C$782,СВЦЭМ!$A$39:$A$782,$A20,СВЦЭМ!$B$39:$B$782,K$11)+'СЕТ СН'!$F$9+СВЦЭМ!$D$10+'СЕТ СН'!$F$5-'СЕТ СН'!$F$17</f>
        <v>3807.3122432600003</v>
      </c>
      <c r="L20" s="36">
        <f>SUMIFS(СВЦЭМ!$C$39:$C$782,СВЦЭМ!$A$39:$A$782,$A20,СВЦЭМ!$B$39:$B$782,L$11)+'СЕТ СН'!$F$9+СВЦЭМ!$D$10+'СЕТ СН'!$F$5-'СЕТ СН'!$F$17</f>
        <v>3800.3769636200004</v>
      </c>
      <c r="M20" s="36">
        <f>SUMIFS(СВЦЭМ!$C$39:$C$782,СВЦЭМ!$A$39:$A$782,$A20,СВЦЭМ!$B$39:$B$782,M$11)+'СЕТ СН'!$F$9+СВЦЭМ!$D$10+'СЕТ СН'!$F$5-'СЕТ СН'!$F$17</f>
        <v>3803.5849587800003</v>
      </c>
      <c r="N20" s="36">
        <f>SUMIFS(СВЦЭМ!$C$39:$C$782,СВЦЭМ!$A$39:$A$782,$A20,СВЦЭМ!$B$39:$B$782,N$11)+'СЕТ СН'!$F$9+СВЦЭМ!$D$10+'СЕТ СН'!$F$5-'СЕТ СН'!$F$17</f>
        <v>3838.3073788400002</v>
      </c>
      <c r="O20" s="36">
        <f>SUMIFS(СВЦЭМ!$C$39:$C$782,СВЦЭМ!$A$39:$A$782,$A20,СВЦЭМ!$B$39:$B$782,O$11)+'СЕТ СН'!$F$9+СВЦЭМ!$D$10+'СЕТ СН'!$F$5-'СЕТ СН'!$F$17</f>
        <v>3845.4470891000001</v>
      </c>
      <c r="P20" s="36">
        <f>SUMIFS(СВЦЭМ!$C$39:$C$782,СВЦЭМ!$A$39:$A$782,$A20,СВЦЭМ!$B$39:$B$782,P$11)+'СЕТ СН'!$F$9+СВЦЭМ!$D$10+'СЕТ СН'!$F$5-'СЕТ СН'!$F$17</f>
        <v>3851.1853096200002</v>
      </c>
      <c r="Q20" s="36">
        <f>SUMIFS(СВЦЭМ!$C$39:$C$782,СВЦЭМ!$A$39:$A$782,$A20,СВЦЭМ!$B$39:$B$782,Q$11)+'СЕТ СН'!$F$9+СВЦЭМ!$D$10+'СЕТ СН'!$F$5-'СЕТ СН'!$F$17</f>
        <v>3865.1968251799999</v>
      </c>
      <c r="R20" s="36">
        <f>SUMIFS(СВЦЭМ!$C$39:$C$782,СВЦЭМ!$A$39:$A$782,$A20,СВЦЭМ!$B$39:$B$782,R$11)+'СЕТ СН'!$F$9+СВЦЭМ!$D$10+'СЕТ СН'!$F$5-'СЕТ СН'!$F$17</f>
        <v>3876.45216953</v>
      </c>
      <c r="S20" s="36">
        <f>SUMIFS(СВЦЭМ!$C$39:$C$782,СВЦЭМ!$A$39:$A$782,$A20,СВЦЭМ!$B$39:$B$782,S$11)+'СЕТ СН'!$F$9+СВЦЭМ!$D$10+'СЕТ СН'!$F$5-'СЕТ СН'!$F$17</f>
        <v>3871.3400780299999</v>
      </c>
      <c r="T20" s="36">
        <f>SUMIFS(СВЦЭМ!$C$39:$C$782,СВЦЭМ!$A$39:$A$782,$A20,СВЦЭМ!$B$39:$B$782,T$11)+'СЕТ СН'!$F$9+СВЦЭМ!$D$10+'СЕТ СН'!$F$5-'СЕТ СН'!$F$17</f>
        <v>3843.1147606600002</v>
      </c>
      <c r="U20" s="36">
        <f>SUMIFS(СВЦЭМ!$C$39:$C$782,СВЦЭМ!$A$39:$A$782,$A20,СВЦЭМ!$B$39:$B$782,U$11)+'СЕТ СН'!$F$9+СВЦЭМ!$D$10+'СЕТ СН'!$F$5-'СЕТ СН'!$F$17</f>
        <v>3833.8899843100003</v>
      </c>
      <c r="V20" s="36">
        <f>SUMIFS(СВЦЭМ!$C$39:$C$782,СВЦЭМ!$A$39:$A$782,$A20,СВЦЭМ!$B$39:$B$782,V$11)+'СЕТ СН'!$F$9+СВЦЭМ!$D$10+'СЕТ СН'!$F$5-'СЕТ СН'!$F$17</f>
        <v>3830.2037602200003</v>
      </c>
      <c r="W20" s="36">
        <f>SUMIFS(СВЦЭМ!$C$39:$C$782,СВЦЭМ!$A$39:$A$782,$A20,СВЦЭМ!$B$39:$B$782,W$11)+'СЕТ СН'!$F$9+СВЦЭМ!$D$10+'СЕТ СН'!$F$5-'СЕТ СН'!$F$17</f>
        <v>3847.0264793000001</v>
      </c>
      <c r="X20" s="36">
        <f>SUMIFS(СВЦЭМ!$C$39:$C$782,СВЦЭМ!$A$39:$A$782,$A20,СВЦЭМ!$B$39:$B$782,X$11)+'СЕТ СН'!$F$9+СВЦЭМ!$D$10+'СЕТ СН'!$F$5-'СЕТ СН'!$F$17</f>
        <v>3860.4217757800002</v>
      </c>
      <c r="Y20" s="36">
        <f>SUMIFS(СВЦЭМ!$C$39:$C$782,СВЦЭМ!$A$39:$A$782,$A20,СВЦЭМ!$B$39:$B$782,Y$11)+'СЕТ СН'!$F$9+СВЦЭМ!$D$10+'СЕТ СН'!$F$5-'СЕТ СН'!$F$17</f>
        <v>3893.7098089600004</v>
      </c>
    </row>
    <row r="21" spans="1:25" ht="15.75" x14ac:dyDescent="0.2">
      <c r="A21" s="35">
        <f t="shared" si="0"/>
        <v>44510</v>
      </c>
      <c r="B21" s="36">
        <f>SUMIFS(СВЦЭМ!$C$39:$C$782,СВЦЭМ!$A$39:$A$782,$A21,СВЦЭМ!$B$39:$B$782,B$11)+'СЕТ СН'!$F$9+СВЦЭМ!$D$10+'СЕТ СН'!$F$5-'СЕТ СН'!$F$17</f>
        <v>3850.5878338700004</v>
      </c>
      <c r="C21" s="36">
        <f>SUMIFS(СВЦЭМ!$C$39:$C$782,СВЦЭМ!$A$39:$A$782,$A21,СВЦЭМ!$B$39:$B$782,C$11)+'СЕТ СН'!$F$9+СВЦЭМ!$D$10+'СЕТ СН'!$F$5-'СЕТ СН'!$F$17</f>
        <v>3853.0314609200004</v>
      </c>
      <c r="D21" s="36">
        <f>SUMIFS(СВЦЭМ!$C$39:$C$782,СВЦЭМ!$A$39:$A$782,$A21,СВЦЭМ!$B$39:$B$782,D$11)+'СЕТ СН'!$F$9+СВЦЭМ!$D$10+'СЕТ СН'!$F$5-'СЕТ СН'!$F$17</f>
        <v>3785.5004555700002</v>
      </c>
      <c r="E21" s="36">
        <f>SUMIFS(СВЦЭМ!$C$39:$C$782,СВЦЭМ!$A$39:$A$782,$A21,СВЦЭМ!$B$39:$B$782,E$11)+'СЕТ СН'!$F$9+СВЦЭМ!$D$10+'СЕТ СН'!$F$5-'СЕТ СН'!$F$17</f>
        <v>3744.6285807600002</v>
      </c>
      <c r="F21" s="36">
        <f>SUMIFS(СВЦЭМ!$C$39:$C$782,СВЦЭМ!$A$39:$A$782,$A21,СВЦЭМ!$B$39:$B$782,F$11)+'СЕТ СН'!$F$9+СВЦЭМ!$D$10+'СЕТ СН'!$F$5-'СЕТ СН'!$F$17</f>
        <v>3755.93727304</v>
      </c>
      <c r="G21" s="36">
        <f>SUMIFS(СВЦЭМ!$C$39:$C$782,СВЦЭМ!$A$39:$A$782,$A21,СВЦЭМ!$B$39:$B$782,G$11)+'СЕТ СН'!$F$9+СВЦЭМ!$D$10+'СЕТ СН'!$F$5-'СЕТ СН'!$F$17</f>
        <v>3767.6947888800005</v>
      </c>
      <c r="H21" s="36">
        <f>SUMIFS(СВЦЭМ!$C$39:$C$782,СВЦЭМ!$A$39:$A$782,$A21,СВЦЭМ!$B$39:$B$782,H$11)+'СЕТ СН'!$F$9+СВЦЭМ!$D$10+'СЕТ СН'!$F$5-'СЕТ СН'!$F$17</f>
        <v>3800.5532686800002</v>
      </c>
      <c r="I21" s="36">
        <f>SUMIFS(СВЦЭМ!$C$39:$C$782,СВЦЭМ!$A$39:$A$782,$A21,СВЦЭМ!$B$39:$B$782,I$11)+'СЕТ СН'!$F$9+СВЦЭМ!$D$10+'СЕТ СН'!$F$5-'СЕТ СН'!$F$17</f>
        <v>3797.2464196199999</v>
      </c>
      <c r="J21" s="36">
        <f>SUMIFS(СВЦЭМ!$C$39:$C$782,СВЦЭМ!$A$39:$A$782,$A21,СВЦЭМ!$B$39:$B$782,J$11)+'СЕТ СН'!$F$9+СВЦЭМ!$D$10+'СЕТ СН'!$F$5-'СЕТ СН'!$F$17</f>
        <v>3815.8136342799999</v>
      </c>
      <c r="K21" s="36">
        <f>SUMIFS(СВЦЭМ!$C$39:$C$782,СВЦЭМ!$A$39:$A$782,$A21,СВЦЭМ!$B$39:$B$782,K$11)+'СЕТ СН'!$F$9+СВЦЭМ!$D$10+'СЕТ СН'!$F$5-'СЕТ СН'!$F$17</f>
        <v>3831.6884714500002</v>
      </c>
      <c r="L21" s="36">
        <f>SUMIFS(СВЦЭМ!$C$39:$C$782,СВЦЭМ!$A$39:$A$782,$A21,СВЦЭМ!$B$39:$B$782,L$11)+'СЕТ СН'!$F$9+СВЦЭМ!$D$10+'СЕТ СН'!$F$5-'СЕТ СН'!$F$17</f>
        <v>3853.2661268100001</v>
      </c>
      <c r="M21" s="36">
        <f>SUMIFS(СВЦЭМ!$C$39:$C$782,СВЦЭМ!$A$39:$A$782,$A21,СВЦЭМ!$B$39:$B$782,M$11)+'СЕТ СН'!$F$9+СВЦЭМ!$D$10+'СЕТ СН'!$F$5-'СЕТ СН'!$F$17</f>
        <v>3856.34926989</v>
      </c>
      <c r="N21" s="36">
        <f>SUMIFS(СВЦЭМ!$C$39:$C$782,СВЦЭМ!$A$39:$A$782,$A21,СВЦЭМ!$B$39:$B$782,N$11)+'СЕТ СН'!$F$9+СВЦЭМ!$D$10+'СЕТ СН'!$F$5-'СЕТ СН'!$F$17</f>
        <v>3885.9673896900003</v>
      </c>
      <c r="O21" s="36">
        <f>SUMIFS(СВЦЭМ!$C$39:$C$782,СВЦЭМ!$A$39:$A$782,$A21,СВЦЭМ!$B$39:$B$782,O$11)+'СЕТ СН'!$F$9+СВЦЭМ!$D$10+'СЕТ СН'!$F$5-'СЕТ СН'!$F$17</f>
        <v>3898.4142217400004</v>
      </c>
      <c r="P21" s="36">
        <f>SUMIFS(СВЦЭМ!$C$39:$C$782,СВЦЭМ!$A$39:$A$782,$A21,СВЦЭМ!$B$39:$B$782,P$11)+'СЕТ СН'!$F$9+СВЦЭМ!$D$10+'СЕТ СН'!$F$5-'СЕТ СН'!$F$17</f>
        <v>3899.0665900100003</v>
      </c>
      <c r="Q21" s="36">
        <f>SUMIFS(СВЦЭМ!$C$39:$C$782,СВЦЭМ!$A$39:$A$782,$A21,СВЦЭМ!$B$39:$B$782,Q$11)+'СЕТ СН'!$F$9+СВЦЭМ!$D$10+'СЕТ СН'!$F$5-'СЕТ СН'!$F$17</f>
        <v>3888.9946234100003</v>
      </c>
      <c r="R21" s="36">
        <f>SUMIFS(СВЦЭМ!$C$39:$C$782,СВЦЭМ!$A$39:$A$782,$A21,СВЦЭМ!$B$39:$B$782,R$11)+'СЕТ СН'!$F$9+СВЦЭМ!$D$10+'СЕТ СН'!$F$5-'СЕТ СН'!$F$17</f>
        <v>3882.3752305900002</v>
      </c>
      <c r="S21" s="36">
        <f>SUMIFS(СВЦЭМ!$C$39:$C$782,СВЦЭМ!$A$39:$A$782,$A21,СВЦЭМ!$B$39:$B$782,S$11)+'СЕТ СН'!$F$9+СВЦЭМ!$D$10+'СЕТ СН'!$F$5-'СЕТ СН'!$F$17</f>
        <v>3880.4478376100001</v>
      </c>
      <c r="T21" s="36">
        <f>SUMIFS(СВЦЭМ!$C$39:$C$782,СВЦЭМ!$A$39:$A$782,$A21,СВЦЭМ!$B$39:$B$782,T$11)+'СЕТ СН'!$F$9+СВЦЭМ!$D$10+'СЕТ СН'!$F$5-'СЕТ СН'!$F$17</f>
        <v>3835.5702586200005</v>
      </c>
      <c r="U21" s="36">
        <f>SUMIFS(СВЦЭМ!$C$39:$C$782,СВЦЭМ!$A$39:$A$782,$A21,СВЦЭМ!$B$39:$B$782,U$11)+'СЕТ СН'!$F$9+СВЦЭМ!$D$10+'СЕТ СН'!$F$5-'СЕТ СН'!$F$17</f>
        <v>3828.1143106</v>
      </c>
      <c r="V21" s="36">
        <f>SUMIFS(СВЦЭМ!$C$39:$C$782,СВЦЭМ!$A$39:$A$782,$A21,СВЦЭМ!$B$39:$B$782,V$11)+'СЕТ СН'!$F$9+СВЦЭМ!$D$10+'СЕТ СН'!$F$5-'СЕТ СН'!$F$17</f>
        <v>3749.8355078000004</v>
      </c>
      <c r="W21" s="36">
        <f>SUMIFS(СВЦЭМ!$C$39:$C$782,СВЦЭМ!$A$39:$A$782,$A21,СВЦЭМ!$B$39:$B$782,W$11)+'СЕТ СН'!$F$9+СВЦЭМ!$D$10+'СЕТ СН'!$F$5-'СЕТ СН'!$F$17</f>
        <v>3772.7318437600002</v>
      </c>
      <c r="X21" s="36">
        <f>SUMIFS(СВЦЭМ!$C$39:$C$782,СВЦЭМ!$A$39:$A$782,$A21,СВЦЭМ!$B$39:$B$782,X$11)+'СЕТ СН'!$F$9+СВЦЭМ!$D$10+'СЕТ СН'!$F$5-'СЕТ СН'!$F$17</f>
        <v>3819.3828404300002</v>
      </c>
      <c r="Y21" s="36">
        <f>SUMIFS(СВЦЭМ!$C$39:$C$782,СВЦЭМ!$A$39:$A$782,$A21,СВЦЭМ!$B$39:$B$782,Y$11)+'СЕТ СН'!$F$9+СВЦЭМ!$D$10+'СЕТ СН'!$F$5-'СЕТ СН'!$F$17</f>
        <v>3852.6962743100003</v>
      </c>
    </row>
    <row r="22" spans="1:25" ht="15.75" x14ac:dyDescent="0.2">
      <c r="A22" s="35">
        <f t="shared" si="0"/>
        <v>44511</v>
      </c>
      <c r="B22" s="36">
        <f>SUMIFS(СВЦЭМ!$C$39:$C$782,СВЦЭМ!$A$39:$A$782,$A22,СВЦЭМ!$B$39:$B$782,B$11)+'СЕТ СН'!$F$9+СВЦЭМ!$D$10+'СЕТ СН'!$F$5-'СЕТ СН'!$F$17</f>
        <v>3847.6487953599999</v>
      </c>
      <c r="C22" s="36">
        <f>SUMIFS(СВЦЭМ!$C$39:$C$782,СВЦЭМ!$A$39:$A$782,$A22,СВЦЭМ!$B$39:$B$782,C$11)+'СЕТ СН'!$F$9+СВЦЭМ!$D$10+'СЕТ СН'!$F$5-'СЕТ СН'!$F$17</f>
        <v>3853.7054955000003</v>
      </c>
      <c r="D22" s="36">
        <f>SUMIFS(СВЦЭМ!$C$39:$C$782,СВЦЭМ!$A$39:$A$782,$A22,СВЦЭМ!$B$39:$B$782,D$11)+'СЕТ СН'!$F$9+СВЦЭМ!$D$10+'СЕТ СН'!$F$5-'СЕТ СН'!$F$17</f>
        <v>3765.2720605600002</v>
      </c>
      <c r="E22" s="36">
        <f>SUMIFS(СВЦЭМ!$C$39:$C$782,СВЦЭМ!$A$39:$A$782,$A22,СВЦЭМ!$B$39:$B$782,E$11)+'СЕТ СН'!$F$9+СВЦЭМ!$D$10+'СЕТ СН'!$F$5-'СЕТ СН'!$F$17</f>
        <v>3743.9413700100004</v>
      </c>
      <c r="F22" s="36">
        <f>SUMIFS(СВЦЭМ!$C$39:$C$782,СВЦЭМ!$A$39:$A$782,$A22,СВЦЭМ!$B$39:$B$782,F$11)+'СЕТ СН'!$F$9+СВЦЭМ!$D$10+'СЕТ СН'!$F$5-'СЕТ СН'!$F$17</f>
        <v>3747.8232298000003</v>
      </c>
      <c r="G22" s="36">
        <f>SUMIFS(СВЦЭМ!$C$39:$C$782,СВЦЭМ!$A$39:$A$782,$A22,СВЦЭМ!$B$39:$B$782,G$11)+'СЕТ СН'!$F$9+СВЦЭМ!$D$10+'СЕТ СН'!$F$5-'СЕТ СН'!$F$17</f>
        <v>3754.4944252000005</v>
      </c>
      <c r="H22" s="36">
        <f>SUMIFS(СВЦЭМ!$C$39:$C$782,СВЦЭМ!$A$39:$A$782,$A22,СВЦЭМ!$B$39:$B$782,H$11)+'СЕТ СН'!$F$9+СВЦЭМ!$D$10+'СЕТ СН'!$F$5-'СЕТ СН'!$F$17</f>
        <v>3824.5336315100003</v>
      </c>
      <c r="I22" s="36">
        <f>SUMIFS(СВЦЭМ!$C$39:$C$782,СВЦЭМ!$A$39:$A$782,$A22,СВЦЭМ!$B$39:$B$782,I$11)+'СЕТ СН'!$F$9+СВЦЭМ!$D$10+'СЕТ СН'!$F$5-'СЕТ СН'!$F$17</f>
        <v>3816.5925591499999</v>
      </c>
      <c r="J22" s="36">
        <f>SUMIFS(СВЦЭМ!$C$39:$C$782,СВЦЭМ!$A$39:$A$782,$A22,СВЦЭМ!$B$39:$B$782,J$11)+'СЕТ СН'!$F$9+СВЦЭМ!$D$10+'СЕТ СН'!$F$5-'СЕТ СН'!$F$17</f>
        <v>3822.4683720200001</v>
      </c>
      <c r="K22" s="36">
        <f>SUMIFS(СВЦЭМ!$C$39:$C$782,СВЦЭМ!$A$39:$A$782,$A22,СВЦЭМ!$B$39:$B$782,K$11)+'СЕТ СН'!$F$9+СВЦЭМ!$D$10+'СЕТ СН'!$F$5-'СЕТ СН'!$F$17</f>
        <v>3831.3224820599999</v>
      </c>
      <c r="L22" s="36">
        <f>SUMIFS(СВЦЭМ!$C$39:$C$782,СВЦЭМ!$A$39:$A$782,$A22,СВЦЭМ!$B$39:$B$782,L$11)+'СЕТ СН'!$F$9+СВЦЭМ!$D$10+'СЕТ СН'!$F$5-'СЕТ СН'!$F$17</f>
        <v>3843.4681808300002</v>
      </c>
      <c r="M22" s="36">
        <f>SUMIFS(СВЦЭМ!$C$39:$C$782,СВЦЭМ!$A$39:$A$782,$A22,СВЦЭМ!$B$39:$B$782,M$11)+'СЕТ СН'!$F$9+СВЦЭМ!$D$10+'СЕТ СН'!$F$5-'СЕТ СН'!$F$17</f>
        <v>3852.0572863300004</v>
      </c>
      <c r="N22" s="36">
        <f>SUMIFS(СВЦЭМ!$C$39:$C$782,СВЦЭМ!$A$39:$A$782,$A22,СВЦЭМ!$B$39:$B$782,N$11)+'СЕТ СН'!$F$9+СВЦЭМ!$D$10+'СЕТ СН'!$F$5-'СЕТ СН'!$F$17</f>
        <v>3873.0907421700003</v>
      </c>
      <c r="O22" s="36">
        <f>SUMIFS(СВЦЭМ!$C$39:$C$782,СВЦЭМ!$A$39:$A$782,$A22,СВЦЭМ!$B$39:$B$782,O$11)+'СЕТ СН'!$F$9+СВЦЭМ!$D$10+'СЕТ СН'!$F$5-'СЕТ СН'!$F$17</f>
        <v>3885.5436407400002</v>
      </c>
      <c r="P22" s="36">
        <f>SUMIFS(СВЦЭМ!$C$39:$C$782,СВЦЭМ!$A$39:$A$782,$A22,СВЦЭМ!$B$39:$B$782,P$11)+'СЕТ СН'!$F$9+СВЦЭМ!$D$10+'СЕТ СН'!$F$5-'СЕТ СН'!$F$17</f>
        <v>3894.7571529500001</v>
      </c>
      <c r="Q22" s="36">
        <f>SUMIFS(СВЦЭМ!$C$39:$C$782,СВЦЭМ!$A$39:$A$782,$A22,СВЦЭМ!$B$39:$B$782,Q$11)+'СЕТ СН'!$F$9+СВЦЭМ!$D$10+'СЕТ СН'!$F$5-'СЕТ СН'!$F$17</f>
        <v>3895.8603957300002</v>
      </c>
      <c r="R22" s="36">
        <f>SUMIFS(СВЦЭМ!$C$39:$C$782,СВЦЭМ!$A$39:$A$782,$A22,СВЦЭМ!$B$39:$B$782,R$11)+'СЕТ СН'!$F$9+СВЦЭМ!$D$10+'СЕТ СН'!$F$5-'СЕТ СН'!$F$17</f>
        <v>3891.6722869800001</v>
      </c>
      <c r="S22" s="36">
        <f>SUMIFS(СВЦЭМ!$C$39:$C$782,СВЦЭМ!$A$39:$A$782,$A22,СВЦЭМ!$B$39:$B$782,S$11)+'СЕТ СН'!$F$9+СВЦЭМ!$D$10+'СЕТ СН'!$F$5-'СЕТ СН'!$F$17</f>
        <v>3883.3992282300001</v>
      </c>
      <c r="T22" s="36">
        <f>SUMIFS(СВЦЭМ!$C$39:$C$782,СВЦЭМ!$A$39:$A$782,$A22,СВЦЭМ!$B$39:$B$782,T$11)+'СЕТ СН'!$F$9+СВЦЭМ!$D$10+'СЕТ СН'!$F$5-'СЕТ СН'!$F$17</f>
        <v>3849.2003463500005</v>
      </c>
      <c r="U22" s="36">
        <f>SUMIFS(СВЦЭМ!$C$39:$C$782,СВЦЭМ!$A$39:$A$782,$A22,СВЦЭМ!$B$39:$B$782,U$11)+'СЕТ СН'!$F$9+СВЦЭМ!$D$10+'СЕТ СН'!$F$5-'СЕТ СН'!$F$17</f>
        <v>3821.3864727600003</v>
      </c>
      <c r="V22" s="36">
        <f>SUMIFS(СВЦЭМ!$C$39:$C$782,СВЦЭМ!$A$39:$A$782,$A22,СВЦЭМ!$B$39:$B$782,V$11)+'СЕТ СН'!$F$9+СВЦЭМ!$D$10+'СЕТ СН'!$F$5-'СЕТ СН'!$F$17</f>
        <v>3730.3354572799999</v>
      </c>
      <c r="W22" s="36">
        <f>SUMIFS(СВЦЭМ!$C$39:$C$782,СВЦЭМ!$A$39:$A$782,$A22,СВЦЭМ!$B$39:$B$782,W$11)+'СЕТ СН'!$F$9+СВЦЭМ!$D$10+'СЕТ СН'!$F$5-'СЕТ СН'!$F$17</f>
        <v>3764.6479460800001</v>
      </c>
      <c r="X22" s="36">
        <f>SUMIFS(СВЦЭМ!$C$39:$C$782,СВЦЭМ!$A$39:$A$782,$A22,СВЦЭМ!$B$39:$B$782,X$11)+'СЕТ СН'!$F$9+СВЦЭМ!$D$10+'СЕТ СН'!$F$5-'СЕТ СН'!$F$17</f>
        <v>3821.9115599300003</v>
      </c>
      <c r="Y22" s="36">
        <f>SUMIFS(СВЦЭМ!$C$39:$C$782,СВЦЭМ!$A$39:$A$782,$A22,СВЦЭМ!$B$39:$B$782,Y$11)+'СЕТ СН'!$F$9+СВЦЭМ!$D$10+'СЕТ СН'!$F$5-'СЕТ СН'!$F$17</f>
        <v>3840.1194331300003</v>
      </c>
    </row>
    <row r="23" spans="1:25" ht="15.75" x14ac:dyDescent="0.2">
      <c r="A23" s="35">
        <f t="shared" si="0"/>
        <v>44512</v>
      </c>
      <c r="B23" s="36">
        <f>SUMIFS(СВЦЭМ!$C$39:$C$782,СВЦЭМ!$A$39:$A$782,$A23,СВЦЭМ!$B$39:$B$782,B$11)+'СЕТ СН'!$F$9+СВЦЭМ!$D$10+'СЕТ СН'!$F$5-'СЕТ СН'!$F$17</f>
        <v>3770.62758966</v>
      </c>
      <c r="C23" s="36">
        <f>SUMIFS(СВЦЭМ!$C$39:$C$782,СВЦЭМ!$A$39:$A$782,$A23,СВЦЭМ!$B$39:$B$782,C$11)+'СЕТ СН'!$F$9+СВЦЭМ!$D$10+'СЕТ СН'!$F$5-'СЕТ СН'!$F$17</f>
        <v>3793.5358279600005</v>
      </c>
      <c r="D23" s="36">
        <f>SUMIFS(СВЦЭМ!$C$39:$C$782,СВЦЭМ!$A$39:$A$782,$A23,СВЦЭМ!$B$39:$B$782,D$11)+'СЕТ СН'!$F$9+СВЦЭМ!$D$10+'СЕТ СН'!$F$5-'СЕТ СН'!$F$17</f>
        <v>3842.1447717600004</v>
      </c>
      <c r="E23" s="36">
        <f>SUMIFS(СВЦЭМ!$C$39:$C$782,СВЦЭМ!$A$39:$A$782,$A23,СВЦЭМ!$B$39:$B$782,E$11)+'СЕТ СН'!$F$9+СВЦЭМ!$D$10+'СЕТ СН'!$F$5-'СЕТ СН'!$F$17</f>
        <v>3876.7495632200003</v>
      </c>
      <c r="F23" s="36">
        <f>SUMIFS(СВЦЭМ!$C$39:$C$782,СВЦЭМ!$A$39:$A$782,$A23,СВЦЭМ!$B$39:$B$782,F$11)+'СЕТ СН'!$F$9+СВЦЭМ!$D$10+'СЕТ СН'!$F$5-'СЕТ СН'!$F$17</f>
        <v>3876.9977934400004</v>
      </c>
      <c r="G23" s="36">
        <f>SUMIFS(СВЦЭМ!$C$39:$C$782,СВЦЭМ!$A$39:$A$782,$A23,СВЦЭМ!$B$39:$B$782,G$11)+'СЕТ СН'!$F$9+СВЦЭМ!$D$10+'СЕТ СН'!$F$5-'СЕТ СН'!$F$17</f>
        <v>3808.8965148400002</v>
      </c>
      <c r="H23" s="36">
        <f>SUMIFS(СВЦЭМ!$C$39:$C$782,СВЦЭМ!$A$39:$A$782,$A23,СВЦЭМ!$B$39:$B$782,H$11)+'СЕТ СН'!$F$9+СВЦЭМ!$D$10+'СЕТ СН'!$F$5-'СЕТ СН'!$F$17</f>
        <v>3814.2110340500003</v>
      </c>
      <c r="I23" s="36">
        <f>SUMIFS(СВЦЭМ!$C$39:$C$782,СВЦЭМ!$A$39:$A$782,$A23,СВЦЭМ!$B$39:$B$782,I$11)+'СЕТ СН'!$F$9+СВЦЭМ!$D$10+'СЕТ СН'!$F$5-'СЕТ СН'!$F$17</f>
        <v>3780.4984471100001</v>
      </c>
      <c r="J23" s="36">
        <f>SUMIFS(СВЦЭМ!$C$39:$C$782,СВЦЭМ!$A$39:$A$782,$A23,СВЦЭМ!$B$39:$B$782,J$11)+'СЕТ СН'!$F$9+СВЦЭМ!$D$10+'СЕТ СН'!$F$5-'СЕТ СН'!$F$17</f>
        <v>3753.0420571499999</v>
      </c>
      <c r="K23" s="36">
        <f>SUMIFS(СВЦЭМ!$C$39:$C$782,СВЦЭМ!$A$39:$A$782,$A23,СВЦЭМ!$B$39:$B$782,K$11)+'СЕТ СН'!$F$9+СВЦЭМ!$D$10+'СЕТ СН'!$F$5-'СЕТ СН'!$F$17</f>
        <v>3724.3418414300004</v>
      </c>
      <c r="L23" s="36">
        <f>SUMIFS(СВЦЭМ!$C$39:$C$782,СВЦЭМ!$A$39:$A$782,$A23,СВЦЭМ!$B$39:$B$782,L$11)+'СЕТ СН'!$F$9+СВЦЭМ!$D$10+'СЕТ СН'!$F$5-'СЕТ СН'!$F$17</f>
        <v>3733.8422046100004</v>
      </c>
      <c r="M23" s="36">
        <f>SUMIFS(СВЦЭМ!$C$39:$C$782,СВЦЭМ!$A$39:$A$782,$A23,СВЦЭМ!$B$39:$B$782,M$11)+'СЕТ СН'!$F$9+СВЦЭМ!$D$10+'СЕТ СН'!$F$5-'СЕТ СН'!$F$17</f>
        <v>3728.4157621100003</v>
      </c>
      <c r="N23" s="36">
        <f>SUMIFS(СВЦЭМ!$C$39:$C$782,СВЦЭМ!$A$39:$A$782,$A23,СВЦЭМ!$B$39:$B$782,N$11)+'СЕТ СН'!$F$9+СВЦЭМ!$D$10+'СЕТ СН'!$F$5-'СЕТ СН'!$F$17</f>
        <v>3805.4852102100003</v>
      </c>
      <c r="O23" s="36">
        <f>SUMIFS(СВЦЭМ!$C$39:$C$782,СВЦЭМ!$A$39:$A$782,$A23,СВЦЭМ!$B$39:$B$782,O$11)+'СЕТ СН'!$F$9+СВЦЭМ!$D$10+'СЕТ СН'!$F$5-'СЕТ СН'!$F$17</f>
        <v>3761.5250587800001</v>
      </c>
      <c r="P23" s="36">
        <f>SUMIFS(СВЦЭМ!$C$39:$C$782,СВЦЭМ!$A$39:$A$782,$A23,СВЦЭМ!$B$39:$B$782,P$11)+'СЕТ СН'!$F$9+СВЦЭМ!$D$10+'СЕТ СН'!$F$5-'СЕТ СН'!$F$17</f>
        <v>3720.9896949900003</v>
      </c>
      <c r="Q23" s="36">
        <f>SUMIFS(СВЦЭМ!$C$39:$C$782,СВЦЭМ!$A$39:$A$782,$A23,СВЦЭМ!$B$39:$B$782,Q$11)+'СЕТ СН'!$F$9+СВЦЭМ!$D$10+'СЕТ СН'!$F$5-'СЕТ СН'!$F$17</f>
        <v>3809.0029896400001</v>
      </c>
      <c r="R23" s="36">
        <f>SUMIFS(СВЦЭМ!$C$39:$C$782,СВЦЭМ!$A$39:$A$782,$A23,СВЦЭМ!$B$39:$B$782,R$11)+'СЕТ СН'!$F$9+СВЦЭМ!$D$10+'СЕТ СН'!$F$5-'СЕТ СН'!$F$17</f>
        <v>3728.4333227200004</v>
      </c>
      <c r="S23" s="36">
        <f>SUMIFS(СВЦЭМ!$C$39:$C$782,СВЦЭМ!$A$39:$A$782,$A23,СВЦЭМ!$B$39:$B$782,S$11)+'СЕТ СН'!$F$9+СВЦЭМ!$D$10+'СЕТ СН'!$F$5-'СЕТ СН'!$F$17</f>
        <v>3726.53831962</v>
      </c>
      <c r="T23" s="36">
        <f>SUMIFS(СВЦЭМ!$C$39:$C$782,СВЦЭМ!$A$39:$A$782,$A23,СВЦЭМ!$B$39:$B$782,T$11)+'СЕТ СН'!$F$9+СВЦЭМ!$D$10+'СЕТ СН'!$F$5-'СЕТ СН'!$F$17</f>
        <v>3747.6896460500002</v>
      </c>
      <c r="U23" s="36">
        <f>SUMIFS(СВЦЭМ!$C$39:$C$782,СВЦЭМ!$A$39:$A$782,$A23,СВЦЭМ!$B$39:$B$782,U$11)+'СЕТ СН'!$F$9+СВЦЭМ!$D$10+'СЕТ СН'!$F$5-'СЕТ СН'!$F$17</f>
        <v>3742.3552622800003</v>
      </c>
      <c r="V23" s="36">
        <f>SUMIFS(СВЦЭМ!$C$39:$C$782,СВЦЭМ!$A$39:$A$782,$A23,СВЦЭМ!$B$39:$B$782,V$11)+'СЕТ СН'!$F$9+СВЦЭМ!$D$10+'СЕТ СН'!$F$5-'СЕТ СН'!$F$17</f>
        <v>3735.4315095900001</v>
      </c>
      <c r="W23" s="36">
        <f>SUMIFS(СВЦЭМ!$C$39:$C$782,СВЦЭМ!$A$39:$A$782,$A23,СВЦЭМ!$B$39:$B$782,W$11)+'СЕТ СН'!$F$9+СВЦЭМ!$D$10+'СЕТ СН'!$F$5-'СЕТ СН'!$F$17</f>
        <v>3734.0551653600005</v>
      </c>
      <c r="X23" s="36">
        <f>SUMIFS(СВЦЭМ!$C$39:$C$782,СВЦЭМ!$A$39:$A$782,$A23,СВЦЭМ!$B$39:$B$782,X$11)+'СЕТ СН'!$F$9+СВЦЭМ!$D$10+'СЕТ СН'!$F$5-'СЕТ СН'!$F$17</f>
        <v>3813.69761595</v>
      </c>
      <c r="Y23" s="36">
        <f>SUMIFS(СВЦЭМ!$C$39:$C$782,СВЦЭМ!$A$39:$A$782,$A23,СВЦЭМ!$B$39:$B$782,Y$11)+'СЕТ СН'!$F$9+СВЦЭМ!$D$10+'СЕТ СН'!$F$5-'СЕТ СН'!$F$17</f>
        <v>3814.0839972500003</v>
      </c>
    </row>
    <row r="24" spans="1:25" ht="15.75" x14ac:dyDescent="0.2">
      <c r="A24" s="35">
        <f t="shared" si="0"/>
        <v>44513</v>
      </c>
      <c r="B24" s="36">
        <f>SUMIFS(СВЦЭМ!$C$39:$C$782,СВЦЭМ!$A$39:$A$782,$A24,СВЦЭМ!$B$39:$B$782,B$11)+'СЕТ СН'!$F$9+СВЦЭМ!$D$10+'СЕТ СН'!$F$5-'СЕТ СН'!$F$17</f>
        <v>3764.8447327900003</v>
      </c>
      <c r="C24" s="36">
        <f>SUMIFS(СВЦЭМ!$C$39:$C$782,СВЦЭМ!$A$39:$A$782,$A24,СВЦЭМ!$B$39:$B$782,C$11)+'СЕТ СН'!$F$9+СВЦЭМ!$D$10+'СЕТ СН'!$F$5-'СЕТ СН'!$F$17</f>
        <v>3780.0150619300002</v>
      </c>
      <c r="D24" s="36">
        <f>SUMIFS(СВЦЭМ!$C$39:$C$782,СВЦЭМ!$A$39:$A$782,$A24,СВЦЭМ!$B$39:$B$782,D$11)+'СЕТ СН'!$F$9+СВЦЭМ!$D$10+'СЕТ СН'!$F$5-'СЕТ СН'!$F$17</f>
        <v>3798.5827195400002</v>
      </c>
      <c r="E24" s="36">
        <f>SUMIFS(СВЦЭМ!$C$39:$C$782,СВЦЭМ!$A$39:$A$782,$A24,СВЦЭМ!$B$39:$B$782,E$11)+'СЕТ СН'!$F$9+СВЦЭМ!$D$10+'СЕТ СН'!$F$5-'СЕТ СН'!$F$17</f>
        <v>3801.3403266400001</v>
      </c>
      <c r="F24" s="36">
        <f>SUMIFS(СВЦЭМ!$C$39:$C$782,СВЦЭМ!$A$39:$A$782,$A24,СВЦЭМ!$B$39:$B$782,F$11)+'СЕТ СН'!$F$9+СВЦЭМ!$D$10+'СЕТ СН'!$F$5-'СЕТ СН'!$F$17</f>
        <v>3795.6408052400002</v>
      </c>
      <c r="G24" s="36">
        <f>SUMIFS(СВЦЭМ!$C$39:$C$782,СВЦЭМ!$A$39:$A$782,$A24,СВЦЭМ!$B$39:$B$782,G$11)+'СЕТ СН'!$F$9+СВЦЭМ!$D$10+'СЕТ СН'!$F$5-'СЕТ СН'!$F$17</f>
        <v>3777.4218753300001</v>
      </c>
      <c r="H24" s="36">
        <f>SUMIFS(СВЦЭМ!$C$39:$C$782,СВЦЭМ!$A$39:$A$782,$A24,СВЦЭМ!$B$39:$B$782,H$11)+'СЕТ СН'!$F$9+СВЦЭМ!$D$10+'СЕТ СН'!$F$5-'СЕТ СН'!$F$17</f>
        <v>3725.7858857199999</v>
      </c>
      <c r="I24" s="36">
        <f>SUMIFS(СВЦЭМ!$C$39:$C$782,СВЦЭМ!$A$39:$A$782,$A24,СВЦЭМ!$B$39:$B$782,I$11)+'СЕТ СН'!$F$9+СВЦЭМ!$D$10+'СЕТ СН'!$F$5-'СЕТ СН'!$F$17</f>
        <v>3682.7559972600002</v>
      </c>
      <c r="J24" s="36">
        <f>SUMIFS(СВЦЭМ!$C$39:$C$782,СВЦЭМ!$A$39:$A$782,$A24,СВЦЭМ!$B$39:$B$782,J$11)+'СЕТ СН'!$F$9+СВЦЭМ!$D$10+'СЕТ СН'!$F$5-'СЕТ СН'!$F$17</f>
        <v>3701.7932526800005</v>
      </c>
      <c r="K24" s="36">
        <f>SUMIFS(СВЦЭМ!$C$39:$C$782,СВЦЭМ!$A$39:$A$782,$A24,СВЦЭМ!$B$39:$B$782,K$11)+'СЕТ СН'!$F$9+СВЦЭМ!$D$10+'СЕТ СН'!$F$5-'СЕТ СН'!$F$17</f>
        <v>3745.2828134900001</v>
      </c>
      <c r="L24" s="36">
        <f>SUMIFS(СВЦЭМ!$C$39:$C$782,СВЦЭМ!$A$39:$A$782,$A24,СВЦЭМ!$B$39:$B$782,L$11)+'СЕТ СН'!$F$9+СВЦЭМ!$D$10+'СЕТ СН'!$F$5-'СЕТ СН'!$F$17</f>
        <v>3762.6714939700005</v>
      </c>
      <c r="M24" s="36">
        <f>SUMIFS(СВЦЭМ!$C$39:$C$782,СВЦЭМ!$A$39:$A$782,$A24,СВЦЭМ!$B$39:$B$782,M$11)+'СЕТ СН'!$F$9+СВЦЭМ!$D$10+'СЕТ СН'!$F$5-'СЕТ СН'!$F$17</f>
        <v>3759.44024575</v>
      </c>
      <c r="N24" s="36">
        <f>SUMIFS(СВЦЭМ!$C$39:$C$782,СВЦЭМ!$A$39:$A$782,$A24,СВЦЭМ!$B$39:$B$782,N$11)+'СЕТ СН'!$F$9+СВЦЭМ!$D$10+'СЕТ СН'!$F$5-'СЕТ СН'!$F$17</f>
        <v>3753.1145930600001</v>
      </c>
      <c r="O24" s="36">
        <f>SUMIFS(СВЦЭМ!$C$39:$C$782,СВЦЭМ!$A$39:$A$782,$A24,СВЦЭМ!$B$39:$B$782,O$11)+'СЕТ СН'!$F$9+СВЦЭМ!$D$10+'СЕТ СН'!$F$5-'СЕТ СН'!$F$17</f>
        <v>3748.35105535</v>
      </c>
      <c r="P24" s="36">
        <f>SUMIFS(СВЦЭМ!$C$39:$C$782,СВЦЭМ!$A$39:$A$782,$A24,СВЦЭМ!$B$39:$B$782,P$11)+'СЕТ СН'!$F$9+СВЦЭМ!$D$10+'СЕТ СН'!$F$5-'СЕТ СН'!$F$17</f>
        <v>3740.6071079100002</v>
      </c>
      <c r="Q24" s="36">
        <f>SUMIFS(СВЦЭМ!$C$39:$C$782,СВЦЭМ!$A$39:$A$782,$A24,СВЦЭМ!$B$39:$B$782,Q$11)+'СЕТ СН'!$F$9+СВЦЭМ!$D$10+'СЕТ СН'!$F$5-'СЕТ СН'!$F$17</f>
        <v>3739.1170976399999</v>
      </c>
      <c r="R24" s="36">
        <f>SUMIFS(СВЦЭМ!$C$39:$C$782,СВЦЭМ!$A$39:$A$782,$A24,СВЦЭМ!$B$39:$B$782,R$11)+'СЕТ СН'!$F$9+СВЦЭМ!$D$10+'СЕТ СН'!$F$5-'СЕТ СН'!$F$17</f>
        <v>3731.12304288</v>
      </c>
      <c r="S24" s="36">
        <f>SUMIFS(СВЦЭМ!$C$39:$C$782,СВЦЭМ!$A$39:$A$782,$A24,СВЦЭМ!$B$39:$B$782,S$11)+'СЕТ СН'!$F$9+СВЦЭМ!$D$10+'СЕТ СН'!$F$5-'СЕТ СН'!$F$17</f>
        <v>3742.6708770800001</v>
      </c>
      <c r="T24" s="36">
        <f>SUMIFS(СВЦЭМ!$C$39:$C$782,СВЦЭМ!$A$39:$A$782,$A24,СВЦЭМ!$B$39:$B$782,T$11)+'СЕТ СН'!$F$9+СВЦЭМ!$D$10+'СЕТ СН'!$F$5-'СЕТ СН'!$F$17</f>
        <v>3684.7476788200001</v>
      </c>
      <c r="U24" s="36">
        <f>SUMIFS(СВЦЭМ!$C$39:$C$782,СВЦЭМ!$A$39:$A$782,$A24,СВЦЭМ!$B$39:$B$782,U$11)+'СЕТ СН'!$F$9+СВЦЭМ!$D$10+'СЕТ СН'!$F$5-'СЕТ СН'!$F$17</f>
        <v>3656.2422050499999</v>
      </c>
      <c r="V24" s="36">
        <f>SUMIFS(СВЦЭМ!$C$39:$C$782,СВЦЭМ!$A$39:$A$782,$A24,СВЦЭМ!$B$39:$B$782,V$11)+'СЕТ СН'!$F$9+СВЦЭМ!$D$10+'СЕТ СН'!$F$5-'СЕТ СН'!$F$17</f>
        <v>3659.81140383</v>
      </c>
      <c r="W24" s="36">
        <f>SUMIFS(СВЦЭМ!$C$39:$C$782,СВЦЭМ!$A$39:$A$782,$A24,СВЦЭМ!$B$39:$B$782,W$11)+'СЕТ СН'!$F$9+СВЦЭМ!$D$10+'СЕТ СН'!$F$5-'СЕТ СН'!$F$17</f>
        <v>3670.1577144600001</v>
      </c>
      <c r="X24" s="36">
        <f>SUMIFS(СВЦЭМ!$C$39:$C$782,СВЦЭМ!$A$39:$A$782,$A24,СВЦЭМ!$B$39:$B$782,X$11)+'СЕТ СН'!$F$9+СВЦЭМ!$D$10+'СЕТ СН'!$F$5-'СЕТ СН'!$F$17</f>
        <v>3693.3726747700002</v>
      </c>
      <c r="Y24" s="36">
        <f>SUMIFS(СВЦЭМ!$C$39:$C$782,СВЦЭМ!$A$39:$A$782,$A24,СВЦЭМ!$B$39:$B$782,Y$11)+'СЕТ СН'!$F$9+СВЦЭМ!$D$10+'СЕТ СН'!$F$5-'СЕТ СН'!$F$17</f>
        <v>3720.6014158200005</v>
      </c>
    </row>
    <row r="25" spans="1:25" ht="15.75" x14ac:dyDescent="0.2">
      <c r="A25" s="35">
        <f t="shared" si="0"/>
        <v>44514</v>
      </c>
      <c r="B25" s="36">
        <f>SUMIFS(СВЦЭМ!$C$39:$C$782,СВЦЭМ!$A$39:$A$782,$A25,СВЦЭМ!$B$39:$B$782,B$11)+'СЕТ СН'!$F$9+СВЦЭМ!$D$10+'СЕТ СН'!$F$5-'СЕТ СН'!$F$17</f>
        <v>3756.71531168</v>
      </c>
      <c r="C25" s="36">
        <f>SUMIFS(СВЦЭМ!$C$39:$C$782,СВЦЭМ!$A$39:$A$782,$A25,СВЦЭМ!$B$39:$B$782,C$11)+'СЕТ СН'!$F$9+СВЦЭМ!$D$10+'СЕТ СН'!$F$5-'СЕТ СН'!$F$17</f>
        <v>3776.6305014600002</v>
      </c>
      <c r="D25" s="36">
        <f>SUMIFS(СВЦЭМ!$C$39:$C$782,СВЦЭМ!$A$39:$A$782,$A25,СВЦЭМ!$B$39:$B$782,D$11)+'СЕТ СН'!$F$9+СВЦЭМ!$D$10+'СЕТ СН'!$F$5-'СЕТ СН'!$F$17</f>
        <v>3803.86776921</v>
      </c>
      <c r="E25" s="36">
        <f>SUMIFS(СВЦЭМ!$C$39:$C$782,СВЦЭМ!$A$39:$A$782,$A25,СВЦЭМ!$B$39:$B$782,E$11)+'СЕТ СН'!$F$9+СВЦЭМ!$D$10+'СЕТ СН'!$F$5-'СЕТ СН'!$F$17</f>
        <v>3814.3348820600004</v>
      </c>
      <c r="F25" s="36">
        <f>SUMIFS(СВЦЭМ!$C$39:$C$782,СВЦЭМ!$A$39:$A$782,$A25,СВЦЭМ!$B$39:$B$782,F$11)+'СЕТ СН'!$F$9+СВЦЭМ!$D$10+'СЕТ СН'!$F$5-'СЕТ СН'!$F$17</f>
        <v>3807.0755777300001</v>
      </c>
      <c r="G25" s="36">
        <f>SUMIFS(СВЦЭМ!$C$39:$C$782,СВЦЭМ!$A$39:$A$782,$A25,СВЦЭМ!$B$39:$B$782,G$11)+'СЕТ СН'!$F$9+СВЦЭМ!$D$10+'СЕТ СН'!$F$5-'СЕТ СН'!$F$17</f>
        <v>3811.5613027300001</v>
      </c>
      <c r="H25" s="36">
        <f>SUMIFS(СВЦЭМ!$C$39:$C$782,СВЦЭМ!$A$39:$A$782,$A25,СВЦЭМ!$B$39:$B$782,H$11)+'СЕТ СН'!$F$9+СВЦЭМ!$D$10+'СЕТ СН'!$F$5-'СЕТ СН'!$F$17</f>
        <v>3788.7986661800005</v>
      </c>
      <c r="I25" s="36">
        <f>SUMIFS(СВЦЭМ!$C$39:$C$782,СВЦЭМ!$A$39:$A$782,$A25,СВЦЭМ!$B$39:$B$782,I$11)+'СЕТ СН'!$F$9+СВЦЭМ!$D$10+'СЕТ СН'!$F$5-'СЕТ СН'!$F$17</f>
        <v>3754.8254613500003</v>
      </c>
      <c r="J25" s="36">
        <f>SUMIFS(СВЦЭМ!$C$39:$C$782,СВЦЭМ!$A$39:$A$782,$A25,СВЦЭМ!$B$39:$B$782,J$11)+'СЕТ СН'!$F$9+СВЦЭМ!$D$10+'СЕТ СН'!$F$5-'СЕТ СН'!$F$17</f>
        <v>3725.9440027300002</v>
      </c>
      <c r="K25" s="36">
        <f>SUMIFS(СВЦЭМ!$C$39:$C$782,СВЦЭМ!$A$39:$A$782,$A25,СВЦЭМ!$B$39:$B$782,K$11)+'СЕТ СН'!$F$9+СВЦЭМ!$D$10+'СЕТ СН'!$F$5-'СЕТ СН'!$F$17</f>
        <v>3717.7619372100003</v>
      </c>
      <c r="L25" s="36">
        <f>SUMIFS(СВЦЭМ!$C$39:$C$782,СВЦЭМ!$A$39:$A$782,$A25,СВЦЭМ!$B$39:$B$782,L$11)+'СЕТ СН'!$F$9+СВЦЭМ!$D$10+'СЕТ СН'!$F$5-'СЕТ СН'!$F$17</f>
        <v>3714.5746871199999</v>
      </c>
      <c r="M25" s="36">
        <f>SUMIFS(СВЦЭМ!$C$39:$C$782,СВЦЭМ!$A$39:$A$782,$A25,СВЦЭМ!$B$39:$B$782,M$11)+'СЕТ СН'!$F$9+СВЦЭМ!$D$10+'СЕТ СН'!$F$5-'СЕТ СН'!$F$17</f>
        <v>3697.94255101</v>
      </c>
      <c r="N25" s="36">
        <f>SUMIFS(СВЦЭМ!$C$39:$C$782,СВЦЭМ!$A$39:$A$782,$A25,СВЦЭМ!$B$39:$B$782,N$11)+'СЕТ СН'!$F$9+СВЦЭМ!$D$10+'СЕТ СН'!$F$5-'СЕТ СН'!$F$17</f>
        <v>3693.4324989000002</v>
      </c>
      <c r="O25" s="36">
        <f>SUMIFS(СВЦЭМ!$C$39:$C$782,СВЦЭМ!$A$39:$A$782,$A25,СВЦЭМ!$B$39:$B$782,O$11)+'СЕТ СН'!$F$9+СВЦЭМ!$D$10+'СЕТ СН'!$F$5-'СЕТ СН'!$F$17</f>
        <v>3699.4304856899998</v>
      </c>
      <c r="P25" s="36">
        <f>SUMIFS(СВЦЭМ!$C$39:$C$782,СВЦЭМ!$A$39:$A$782,$A25,СВЦЭМ!$B$39:$B$782,P$11)+'СЕТ СН'!$F$9+СВЦЭМ!$D$10+'СЕТ СН'!$F$5-'СЕТ СН'!$F$17</f>
        <v>3711.5752102300003</v>
      </c>
      <c r="Q25" s="36">
        <f>SUMIFS(СВЦЭМ!$C$39:$C$782,СВЦЭМ!$A$39:$A$782,$A25,СВЦЭМ!$B$39:$B$782,Q$11)+'СЕТ СН'!$F$9+СВЦЭМ!$D$10+'СЕТ СН'!$F$5-'СЕТ СН'!$F$17</f>
        <v>3722.3342300300001</v>
      </c>
      <c r="R25" s="36">
        <f>SUMIFS(СВЦЭМ!$C$39:$C$782,СВЦЭМ!$A$39:$A$782,$A25,СВЦЭМ!$B$39:$B$782,R$11)+'СЕТ СН'!$F$9+СВЦЭМ!$D$10+'СЕТ СН'!$F$5-'СЕТ СН'!$F$17</f>
        <v>3729.8056012100001</v>
      </c>
      <c r="S25" s="36">
        <f>SUMIFS(СВЦЭМ!$C$39:$C$782,СВЦЭМ!$A$39:$A$782,$A25,СВЦЭМ!$B$39:$B$782,S$11)+'СЕТ СН'!$F$9+СВЦЭМ!$D$10+'СЕТ СН'!$F$5-'СЕТ СН'!$F$17</f>
        <v>3672.4993877300003</v>
      </c>
      <c r="T25" s="36">
        <f>SUMIFS(СВЦЭМ!$C$39:$C$782,СВЦЭМ!$A$39:$A$782,$A25,СВЦЭМ!$B$39:$B$782,T$11)+'СЕТ СН'!$F$9+СВЦЭМ!$D$10+'СЕТ СН'!$F$5-'СЕТ СН'!$F$17</f>
        <v>3649.6265012900003</v>
      </c>
      <c r="U25" s="36">
        <f>SUMIFS(СВЦЭМ!$C$39:$C$782,СВЦЭМ!$A$39:$A$782,$A25,СВЦЭМ!$B$39:$B$782,U$11)+'СЕТ СН'!$F$9+СВЦЭМ!$D$10+'СЕТ СН'!$F$5-'СЕТ СН'!$F$17</f>
        <v>3641.3764373900003</v>
      </c>
      <c r="V25" s="36">
        <f>SUMIFS(СВЦЭМ!$C$39:$C$782,СВЦЭМ!$A$39:$A$782,$A25,СВЦЭМ!$B$39:$B$782,V$11)+'СЕТ СН'!$F$9+СВЦЭМ!$D$10+'СЕТ СН'!$F$5-'СЕТ СН'!$F$17</f>
        <v>3631.15690189</v>
      </c>
      <c r="W25" s="36">
        <f>SUMIFS(СВЦЭМ!$C$39:$C$782,СВЦЭМ!$A$39:$A$782,$A25,СВЦЭМ!$B$39:$B$782,W$11)+'СЕТ СН'!$F$9+СВЦЭМ!$D$10+'СЕТ СН'!$F$5-'СЕТ СН'!$F$17</f>
        <v>3661.3975526800004</v>
      </c>
      <c r="X25" s="36">
        <f>SUMIFS(СВЦЭМ!$C$39:$C$782,СВЦЭМ!$A$39:$A$782,$A25,СВЦЭМ!$B$39:$B$782,X$11)+'СЕТ СН'!$F$9+СВЦЭМ!$D$10+'СЕТ СН'!$F$5-'СЕТ СН'!$F$17</f>
        <v>3680.9976222499999</v>
      </c>
      <c r="Y25" s="36">
        <f>SUMIFS(СВЦЭМ!$C$39:$C$782,СВЦЭМ!$A$39:$A$782,$A25,СВЦЭМ!$B$39:$B$782,Y$11)+'СЕТ СН'!$F$9+СВЦЭМ!$D$10+'СЕТ СН'!$F$5-'СЕТ СН'!$F$17</f>
        <v>3714.2206564300004</v>
      </c>
    </row>
    <row r="26" spans="1:25" ht="15.75" x14ac:dyDescent="0.2">
      <c r="A26" s="35">
        <f t="shared" si="0"/>
        <v>44515</v>
      </c>
      <c r="B26" s="36">
        <f>SUMIFS(СВЦЭМ!$C$39:$C$782,СВЦЭМ!$A$39:$A$782,$A26,СВЦЭМ!$B$39:$B$782,B$11)+'СЕТ СН'!$F$9+СВЦЭМ!$D$10+'СЕТ СН'!$F$5-'СЕТ СН'!$F$17</f>
        <v>3695.6661768500003</v>
      </c>
      <c r="C26" s="36">
        <f>SUMIFS(СВЦЭМ!$C$39:$C$782,СВЦЭМ!$A$39:$A$782,$A26,СВЦЭМ!$B$39:$B$782,C$11)+'СЕТ СН'!$F$9+СВЦЭМ!$D$10+'СЕТ СН'!$F$5-'СЕТ СН'!$F$17</f>
        <v>3740.8304724899999</v>
      </c>
      <c r="D26" s="36">
        <f>SUMIFS(СВЦЭМ!$C$39:$C$782,СВЦЭМ!$A$39:$A$782,$A26,СВЦЭМ!$B$39:$B$782,D$11)+'СЕТ СН'!$F$9+СВЦЭМ!$D$10+'СЕТ СН'!$F$5-'СЕТ СН'!$F$17</f>
        <v>3753.9927410200003</v>
      </c>
      <c r="E26" s="36">
        <f>SUMIFS(СВЦЭМ!$C$39:$C$782,СВЦЭМ!$A$39:$A$782,$A26,СВЦЭМ!$B$39:$B$782,E$11)+'СЕТ СН'!$F$9+СВЦЭМ!$D$10+'СЕТ СН'!$F$5-'СЕТ СН'!$F$17</f>
        <v>3748.5928925300004</v>
      </c>
      <c r="F26" s="36">
        <f>SUMIFS(СВЦЭМ!$C$39:$C$782,СВЦЭМ!$A$39:$A$782,$A26,СВЦЭМ!$B$39:$B$782,F$11)+'СЕТ СН'!$F$9+СВЦЭМ!$D$10+'СЕТ СН'!$F$5-'СЕТ СН'!$F$17</f>
        <v>3738.9601715700001</v>
      </c>
      <c r="G26" s="36">
        <f>SUMIFS(СВЦЭМ!$C$39:$C$782,СВЦЭМ!$A$39:$A$782,$A26,СВЦЭМ!$B$39:$B$782,G$11)+'СЕТ СН'!$F$9+СВЦЭМ!$D$10+'СЕТ СН'!$F$5-'СЕТ СН'!$F$17</f>
        <v>3730.55361275</v>
      </c>
      <c r="H26" s="36">
        <f>SUMIFS(СВЦЭМ!$C$39:$C$782,СВЦЭМ!$A$39:$A$782,$A26,СВЦЭМ!$B$39:$B$782,H$11)+'СЕТ СН'!$F$9+СВЦЭМ!$D$10+'СЕТ СН'!$F$5-'СЕТ СН'!$F$17</f>
        <v>3815.0034748799999</v>
      </c>
      <c r="I26" s="36">
        <f>SUMIFS(СВЦЭМ!$C$39:$C$782,СВЦЭМ!$A$39:$A$782,$A26,СВЦЭМ!$B$39:$B$782,I$11)+'СЕТ СН'!$F$9+СВЦЭМ!$D$10+'СЕТ СН'!$F$5-'СЕТ СН'!$F$17</f>
        <v>3782.0690091800002</v>
      </c>
      <c r="J26" s="36">
        <f>SUMIFS(СВЦЭМ!$C$39:$C$782,СВЦЭМ!$A$39:$A$782,$A26,СВЦЭМ!$B$39:$B$782,J$11)+'СЕТ СН'!$F$9+СВЦЭМ!$D$10+'СЕТ СН'!$F$5-'СЕТ СН'!$F$17</f>
        <v>3717.0700327300001</v>
      </c>
      <c r="K26" s="36">
        <f>SUMIFS(СВЦЭМ!$C$39:$C$782,СВЦЭМ!$A$39:$A$782,$A26,СВЦЭМ!$B$39:$B$782,K$11)+'СЕТ СН'!$F$9+СВЦЭМ!$D$10+'СЕТ СН'!$F$5-'СЕТ СН'!$F$17</f>
        <v>3689.3431178400001</v>
      </c>
      <c r="L26" s="36">
        <f>SUMIFS(СВЦЭМ!$C$39:$C$782,СВЦЭМ!$A$39:$A$782,$A26,СВЦЭМ!$B$39:$B$782,L$11)+'СЕТ СН'!$F$9+СВЦЭМ!$D$10+'СЕТ СН'!$F$5-'СЕТ СН'!$F$17</f>
        <v>3681.5082064799999</v>
      </c>
      <c r="M26" s="36">
        <f>SUMIFS(СВЦЭМ!$C$39:$C$782,СВЦЭМ!$A$39:$A$782,$A26,СВЦЭМ!$B$39:$B$782,M$11)+'СЕТ СН'!$F$9+СВЦЭМ!$D$10+'СЕТ СН'!$F$5-'СЕТ СН'!$F$17</f>
        <v>3674.5924763500002</v>
      </c>
      <c r="N26" s="36">
        <f>SUMIFS(СВЦЭМ!$C$39:$C$782,СВЦЭМ!$A$39:$A$782,$A26,СВЦЭМ!$B$39:$B$782,N$11)+'СЕТ СН'!$F$9+СВЦЭМ!$D$10+'СЕТ СН'!$F$5-'СЕТ СН'!$F$17</f>
        <v>3668.29575088</v>
      </c>
      <c r="O26" s="36">
        <f>SUMIFS(СВЦЭМ!$C$39:$C$782,СВЦЭМ!$A$39:$A$782,$A26,СВЦЭМ!$B$39:$B$782,O$11)+'СЕТ СН'!$F$9+СВЦЭМ!$D$10+'СЕТ СН'!$F$5-'СЕТ СН'!$F$17</f>
        <v>3682.6103435100003</v>
      </c>
      <c r="P26" s="36">
        <f>SUMIFS(СВЦЭМ!$C$39:$C$782,СВЦЭМ!$A$39:$A$782,$A26,СВЦЭМ!$B$39:$B$782,P$11)+'СЕТ СН'!$F$9+СВЦЭМ!$D$10+'СЕТ СН'!$F$5-'СЕТ СН'!$F$17</f>
        <v>3679.2117672600002</v>
      </c>
      <c r="Q26" s="36">
        <f>SUMIFS(СВЦЭМ!$C$39:$C$782,СВЦЭМ!$A$39:$A$782,$A26,СВЦЭМ!$B$39:$B$782,Q$11)+'СЕТ СН'!$F$9+СВЦЭМ!$D$10+'СЕТ СН'!$F$5-'СЕТ СН'!$F$17</f>
        <v>3735.6525530600002</v>
      </c>
      <c r="R26" s="36">
        <f>SUMIFS(СВЦЭМ!$C$39:$C$782,СВЦЭМ!$A$39:$A$782,$A26,СВЦЭМ!$B$39:$B$782,R$11)+'СЕТ СН'!$F$9+СВЦЭМ!$D$10+'СЕТ СН'!$F$5-'СЕТ СН'!$F$17</f>
        <v>3754.3964232600001</v>
      </c>
      <c r="S26" s="36">
        <f>SUMIFS(СВЦЭМ!$C$39:$C$782,СВЦЭМ!$A$39:$A$782,$A26,СВЦЭМ!$B$39:$B$782,S$11)+'СЕТ СН'!$F$9+СВЦЭМ!$D$10+'СЕТ СН'!$F$5-'СЕТ СН'!$F$17</f>
        <v>3718.1448426100001</v>
      </c>
      <c r="T26" s="36">
        <f>SUMIFS(СВЦЭМ!$C$39:$C$782,СВЦЭМ!$A$39:$A$782,$A26,СВЦЭМ!$B$39:$B$782,T$11)+'СЕТ СН'!$F$9+СВЦЭМ!$D$10+'СЕТ СН'!$F$5-'СЕТ СН'!$F$17</f>
        <v>3688.6942463000005</v>
      </c>
      <c r="U26" s="36">
        <f>SUMIFS(СВЦЭМ!$C$39:$C$782,СВЦЭМ!$A$39:$A$782,$A26,СВЦЭМ!$B$39:$B$782,U$11)+'СЕТ СН'!$F$9+СВЦЭМ!$D$10+'СЕТ СН'!$F$5-'СЕТ СН'!$F$17</f>
        <v>3671.1321763599999</v>
      </c>
      <c r="V26" s="36">
        <f>SUMIFS(СВЦЭМ!$C$39:$C$782,СВЦЭМ!$A$39:$A$782,$A26,СВЦЭМ!$B$39:$B$782,V$11)+'СЕТ СН'!$F$9+СВЦЭМ!$D$10+'СЕТ СН'!$F$5-'СЕТ СН'!$F$17</f>
        <v>3673.6959394400001</v>
      </c>
      <c r="W26" s="36">
        <f>SUMIFS(СВЦЭМ!$C$39:$C$782,СВЦЭМ!$A$39:$A$782,$A26,СВЦЭМ!$B$39:$B$782,W$11)+'СЕТ СН'!$F$9+СВЦЭМ!$D$10+'СЕТ СН'!$F$5-'СЕТ СН'!$F$17</f>
        <v>3668.3810979500004</v>
      </c>
      <c r="X26" s="36">
        <f>SUMIFS(СВЦЭМ!$C$39:$C$782,СВЦЭМ!$A$39:$A$782,$A26,СВЦЭМ!$B$39:$B$782,X$11)+'СЕТ СН'!$F$9+СВЦЭМ!$D$10+'СЕТ СН'!$F$5-'СЕТ СН'!$F$17</f>
        <v>3663.20897513</v>
      </c>
      <c r="Y26" s="36">
        <f>SUMIFS(СВЦЭМ!$C$39:$C$782,СВЦЭМ!$A$39:$A$782,$A26,СВЦЭМ!$B$39:$B$782,Y$11)+'СЕТ СН'!$F$9+СВЦЭМ!$D$10+'СЕТ СН'!$F$5-'СЕТ СН'!$F$17</f>
        <v>3689.0292062600001</v>
      </c>
    </row>
    <row r="27" spans="1:25" ht="15.75" x14ac:dyDescent="0.2">
      <c r="A27" s="35">
        <f t="shared" si="0"/>
        <v>44516</v>
      </c>
      <c r="B27" s="36">
        <f>SUMIFS(СВЦЭМ!$C$39:$C$782,СВЦЭМ!$A$39:$A$782,$A27,СВЦЭМ!$B$39:$B$782,B$11)+'СЕТ СН'!$F$9+СВЦЭМ!$D$10+'СЕТ СН'!$F$5-'СЕТ СН'!$F$17</f>
        <v>3743.5575641400001</v>
      </c>
      <c r="C27" s="36">
        <f>SUMIFS(СВЦЭМ!$C$39:$C$782,СВЦЭМ!$A$39:$A$782,$A27,СВЦЭМ!$B$39:$B$782,C$11)+'СЕТ СН'!$F$9+СВЦЭМ!$D$10+'СЕТ СН'!$F$5-'СЕТ СН'!$F$17</f>
        <v>3815.8668950700003</v>
      </c>
      <c r="D27" s="36">
        <f>SUMIFS(СВЦЭМ!$C$39:$C$782,СВЦЭМ!$A$39:$A$782,$A27,СВЦЭМ!$B$39:$B$782,D$11)+'СЕТ СН'!$F$9+СВЦЭМ!$D$10+'СЕТ СН'!$F$5-'СЕТ СН'!$F$17</f>
        <v>3808.7559007600003</v>
      </c>
      <c r="E27" s="36">
        <f>SUMIFS(СВЦЭМ!$C$39:$C$782,СВЦЭМ!$A$39:$A$782,$A27,СВЦЭМ!$B$39:$B$782,E$11)+'СЕТ СН'!$F$9+СВЦЭМ!$D$10+'СЕТ СН'!$F$5-'СЕТ СН'!$F$17</f>
        <v>3823.5749594100002</v>
      </c>
      <c r="F27" s="36">
        <f>SUMIFS(СВЦЭМ!$C$39:$C$782,СВЦЭМ!$A$39:$A$782,$A27,СВЦЭМ!$B$39:$B$782,F$11)+'СЕТ СН'!$F$9+СВЦЭМ!$D$10+'СЕТ СН'!$F$5-'СЕТ СН'!$F$17</f>
        <v>3821.7319835200001</v>
      </c>
      <c r="G27" s="36">
        <f>SUMIFS(СВЦЭМ!$C$39:$C$782,СВЦЭМ!$A$39:$A$782,$A27,СВЦЭМ!$B$39:$B$782,G$11)+'СЕТ СН'!$F$9+СВЦЭМ!$D$10+'СЕТ СН'!$F$5-'СЕТ СН'!$F$17</f>
        <v>3804.4744763500003</v>
      </c>
      <c r="H27" s="36">
        <f>SUMIFS(СВЦЭМ!$C$39:$C$782,СВЦЭМ!$A$39:$A$782,$A27,СВЦЭМ!$B$39:$B$782,H$11)+'СЕТ СН'!$F$9+СВЦЭМ!$D$10+'СЕТ СН'!$F$5-'СЕТ СН'!$F$17</f>
        <v>3748.2005342299999</v>
      </c>
      <c r="I27" s="36">
        <f>SUMIFS(СВЦЭМ!$C$39:$C$782,СВЦЭМ!$A$39:$A$782,$A27,СВЦЭМ!$B$39:$B$782,I$11)+'СЕТ СН'!$F$9+СВЦЭМ!$D$10+'СЕТ СН'!$F$5-'СЕТ СН'!$F$17</f>
        <v>3713.7321984700002</v>
      </c>
      <c r="J27" s="36">
        <f>SUMIFS(СВЦЭМ!$C$39:$C$782,СВЦЭМ!$A$39:$A$782,$A27,СВЦЭМ!$B$39:$B$782,J$11)+'СЕТ СН'!$F$9+СВЦЭМ!$D$10+'СЕТ СН'!$F$5-'СЕТ СН'!$F$17</f>
        <v>3689.0672737200002</v>
      </c>
      <c r="K27" s="36">
        <f>SUMIFS(СВЦЭМ!$C$39:$C$782,СВЦЭМ!$A$39:$A$782,$A27,СВЦЭМ!$B$39:$B$782,K$11)+'СЕТ СН'!$F$9+СВЦЭМ!$D$10+'СЕТ СН'!$F$5-'СЕТ СН'!$F$17</f>
        <v>3683.3288432300001</v>
      </c>
      <c r="L27" s="36">
        <f>SUMIFS(СВЦЭМ!$C$39:$C$782,СВЦЭМ!$A$39:$A$782,$A27,СВЦЭМ!$B$39:$B$782,L$11)+'СЕТ СН'!$F$9+СВЦЭМ!$D$10+'СЕТ СН'!$F$5-'СЕТ СН'!$F$17</f>
        <v>3677.6140161800004</v>
      </c>
      <c r="M27" s="36">
        <f>SUMIFS(СВЦЭМ!$C$39:$C$782,СВЦЭМ!$A$39:$A$782,$A27,СВЦЭМ!$B$39:$B$782,M$11)+'СЕТ СН'!$F$9+СВЦЭМ!$D$10+'СЕТ СН'!$F$5-'СЕТ СН'!$F$17</f>
        <v>3684.6478504400002</v>
      </c>
      <c r="N27" s="36">
        <f>SUMIFS(СВЦЭМ!$C$39:$C$782,СВЦЭМ!$A$39:$A$782,$A27,СВЦЭМ!$B$39:$B$782,N$11)+'СЕТ СН'!$F$9+СВЦЭМ!$D$10+'СЕТ СН'!$F$5-'СЕТ СН'!$F$17</f>
        <v>3697.2104438400002</v>
      </c>
      <c r="O27" s="36">
        <f>SUMIFS(СВЦЭМ!$C$39:$C$782,СВЦЭМ!$A$39:$A$782,$A27,СВЦЭМ!$B$39:$B$782,O$11)+'СЕТ СН'!$F$9+СВЦЭМ!$D$10+'СЕТ СН'!$F$5-'СЕТ СН'!$F$17</f>
        <v>3715.0098911800001</v>
      </c>
      <c r="P27" s="36">
        <f>SUMIFS(СВЦЭМ!$C$39:$C$782,СВЦЭМ!$A$39:$A$782,$A27,СВЦЭМ!$B$39:$B$782,P$11)+'СЕТ СН'!$F$9+СВЦЭМ!$D$10+'СЕТ СН'!$F$5-'СЕТ СН'!$F$17</f>
        <v>3719.4221542200003</v>
      </c>
      <c r="Q27" s="36">
        <f>SUMIFS(СВЦЭМ!$C$39:$C$782,СВЦЭМ!$A$39:$A$782,$A27,СВЦЭМ!$B$39:$B$782,Q$11)+'СЕТ СН'!$F$9+СВЦЭМ!$D$10+'СЕТ СН'!$F$5-'СЕТ СН'!$F$17</f>
        <v>3748.3711102100001</v>
      </c>
      <c r="R27" s="36">
        <f>SUMIFS(СВЦЭМ!$C$39:$C$782,СВЦЭМ!$A$39:$A$782,$A27,СВЦЭМ!$B$39:$B$782,R$11)+'СЕТ СН'!$F$9+СВЦЭМ!$D$10+'СЕТ СН'!$F$5-'СЕТ СН'!$F$17</f>
        <v>3765.5055084200003</v>
      </c>
      <c r="S27" s="36">
        <f>SUMIFS(СВЦЭМ!$C$39:$C$782,СВЦЭМ!$A$39:$A$782,$A27,СВЦЭМ!$B$39:$B$782,S$11)+'СЕТ СН'!$F$9+СВЦЭМ!$D$10+'СЕТ СН'!$F$5-'СЕТ СН'!$F$17</f>
        <v>3724.3459392200002</v>
      </c>
      <c r="T27" s="36">
        <f>SUMIFS(СВЦЭМ!$C$39:$C$782,СВЦЭМ!$A$39:$A$782,$A27,СВЦЭМ!$B$39:$B$782,T$11)+'СЕТ СН'!$F$9+СВЦЭМ!$D$10+'СЕТ СН'!$F$5-'СЕТ СН'!$F$17</f>
        <v>3687.9174845300004</v>
      </c>
      <c r="U27" s="36">
        <f>SUMIFS(СВЦЭМ!$C$39:$C$782,СВЦЭМ!$A$39:$A$782,$A27,СВЦЭМ!$B$39:$B$782,U$11)+'СЕТ СН'!$F$9+СВЦЭМ!$D$10+'СЕТ СН'!$F$5-'СЕТ СН'!$F$17</f>
        <v>3675.1055850400003</v>
      </c>
      <c r="V27" s="36">
        <f>SUMIFS(СВЦЭМ!$C$39:$C$782,СВЦЭМ!$A$39:$A$782,$A27,СВЦЭМ!$B$39:$B$782,V$11)+'СЕТ СН'!$F$9+СВЦЭМ!$D$10+'СЕТ СН'!$F$5-'СЕТ СН'!$F$17</f>
        <v>3689.9817806900001</v>
      </c>
      <c r="W27" s="36">
        <f>SUMIFS(СВЦЭМ!$C$39:$C$782,СВЦЭМ!$A$39:$A$782,$A27,СВЦЭМ!$B$39:$B$782,W$11)+'СЕТ СН'!$F$9+СВЦЭМ!$D$10+'СЕТ СН'!$F$5-'СЕТ СН'!$F$17</f>
        <v>3668.8996685600005</v>
      </c>
      <c r="X27" s="36">
        <f>SUMIFS(СВЦЭМ!$C$39:$C$782,СВЦЭМ!$A$39:$A$782,$A27,СВЦЭМ!$B$39:$B$782,X$11)+'СЕТ СН'!$F$9+СВЦЭМ!$D$10+'СЕТ СН'!$F$5-'СЕТ СН'!$F$17</f>
        <v>3681.6088145399999</v>
      </c>
      <c r="Y27" s="36">
        <f>SUMIFS(СВЦЭМ!$C$39:$C$782,СВЦЭМ!$A$39:$A$782,$A27,СВЦЭМ!$B$39:$B$782,Y$11)+'СЕТ СН'!$F$9+СВЦЭМ!$D$10+'СЕТ СН'!$F$5-'СЕТ СН'!$F$17</f>
        <v>3711.7515504200001</v>
      </c>
    </row>
    <row r="28" spans="1:25" ht="15.75" x14ac:dyDescent="0.2">
      <c r="A28" s="35">
        <f t="shared" si="0"/>
        <v>44517</v>
      </c>
      <c r="B28" s="36">
        <f>SUMIFS(СВЦЭМ!$C$39:$C$782,СВЦЭМ!$A$39:$A$782,$A28,СВЦЭМ!$B$39:$B$782,B$11)+'СЕТ СН'!$F$9+СВЦЭМ!$D$10+'СЕТ СН'!$F$5-'СЕТ СН'!$F$17</f>
        <v>3843.0045802700001</v>
      </c>
      <c r="C28" s="36">
        <f>SUMIFS(СВЦЭМ!$C$39:$C$782,СВЦЭМ!$A$39:$A$782,$A28,СВЦЭМ!$B$39:$B$782,C$11)+'СЕТ СН'!$F$9+СВЦЭМ!$D$10+'СЕТ СН'!$F$5-'СЕТ СН'!$F$17</f>
        <v>3870.6734413800004</v>
      </c>
      <c r="D28" s="36">
        <f>SUMIFS(СВЦЭМ!$C$39:$C$782,СВЦЭМ!$A$39:$A$782,$A28,СВЦЭМ!$B$39:$B$782,D$11)+'СЕТ СН'!$F$9+СВЦЭМ!$D$10+'СЕТ СН'!$F$5-'СЕТ СН'!$F$17</f>
        <v>3825.9070344500001</v>
      </c>
      <c r="E28" s="36">
        <f>SUMIFS(СВЦЭМ!$C$39:$C$782,СВЦЭМ!$A$39:$A$782,$A28,СВЦЭМ!$B$39:$B$782,E$11)+'СЕТ СН'!$F$9+СВЦЭМ!$D$10+'СЕТ СН'!$F$5-'СЕТ СН'!$F$17</f>
        <v>3808.8874601900002</v>
      </c>
      <c r="F28" s="36">
        <f>SUMIFS(СВЦЭМ!$C$39:$C$782,СВЦЭМ!$A$39:$A$782,$A28,СВЦЭМ!$B$39:$B$782,F$11)+'СЕТ СН'!$F$9+СВЦЭМ!$D$10+'СЕТ СН'!$F$5-'СЕТ СН'!$F$17</f>
        <v>3808.2782295500001</v>
      </c>
      <c r="G28" s="36">
        <f>SUMIFS(СВЦЭМ!$C$39:$C$782,СВЦЭМ!$A$39:$A$782,$A28,СВЦЭМ!$B$39:$B$782,G$11)+'СЕТ СН'!$F$9+СВЦЭМ!$D$10+'СЕТ СН'!$F$5-'СЕТ СН'!$F$17</f>
        <v>3812.0634417900001</v>
      </c>
      <c r="H28" s="36">
        <f>SUMIFS(СВЦЭМ!$C$39:$C$782,СВЦЭМ!$A$39:$A$782,$A28,СВЦЭМ!$B$39:$B$782,H$11)+'СЕТ СН'!$F$9+СВЦЭМ!$D$10+'СЕТ СН'!$F$5-'СЕТ СН'!$F$17</f>
        <v>3759.52893537</v>
      </c>
      <c r="I28" s="36">
        <f>SUMIFS(СВЦЭМ!$C$39:$C$782,СВЦЭМ!$A$39:$A$782,$A28,СВЦЭМ!$B$39:$B$782,I$11)+'СЕТ СН'!$F$9+СВЦЭМ!$D$10+'СЕТ СН'!$F$5-'СЕТ СН'!$F$17</f>
        <v>3704.3685821300005</v>
      </c>
      <c r="J28" s="36">
        <f>SUMIFS(СВЦЭМ!$C$39:$C$782,СВЦЭМ!$A$39:$A$782,$A28,СВЦЭМ!$B$39:$B$782,J$11)+'СЕТ СН'!$F$9+СВЦЭМ!$D$10+'СЕТ СН'!$F$5-'СЕТ СН'!$F$17</f>
        <v>3714.4117304900001</v>
      </c>
      <c r="K28" s="36">
        <f>SUMIFS(СВЦЭМ!$C$39:$C$782,СВЦЭМ!$A$39:$A$782,$A28,СВЦЭМ!$B$39:$B$782,K$11)+'СЕТ СН'!$F$9+СВЦЭМ!$D$10+'СЕТ СН'!$F$5-'СЕТ СН'!$F$17</f>
        <v>3721.7741554900003</v>
      </c>
      <c r="L28" s="36">
        <f>SUMIFS(СВЦЭМ!$C$39:$C$782,СВЦЭМ!$A$39:$A$782,$A28,СВЦЭМ!$B$39:$B$782,L$11)+'СЕТ СН'!$F$9+СВЦЭМ!$D$10+'СЕТ СН'!$F$5-'СЕТ СН'!$F$17</f>
        <v>3736.1469478700001</v>
      </c>
      <c r="M28" s="36">
        <f>SUMIFS(СВЦЭМ!$C$39:$C$782,СВЦЭМ!$A$39:$A$782,$A28,СВЦЭМ!$B$39:$B$782,M$11)+'СЕТ СН'!$F$9+СВЦЭМ!$D$10+'СЕТ СН'!$F$5-'СЕТ СН'!$F$17</f>
        <v>3743.6429255100002</v>
      </c>
      <c r="N28" s="36">
        <f>SUMIFS(СВЦЭМ!$C$39:$C$782,СВЦЭМ!$A$39:$A$782,$A28,СВЦЭМ!$B$39:$B$782,N$11)+'СЕТ СН'!$F$9+СВЦЭМ!$D$10+'СЕТ СН'!$F$5-'СЕТ СН'!$F$17</f>
        <v>3814.3466049100002</v>
      </c>
      <c r="O28" s="36">
        <f>SUMIFS(СВЦЭМ!$C$39:$C$782,СВЦЭМ!$A$39:$A$782,$A28,СВЦЭМ!$B$39:$B$782,O$11)+'СЕТ СН'!$F$9+СВЦЭМ!$D$10+'СЕТ СН'!$F$5-'СЕТ СН'!$F$17</f>
        <v>3816.4226953300004</v>
      </c>
      <c r="P28" s="36">
        <f>SUMIFS(СВЦЭМ!$C$39:$C$782,СВЦЭМ!$A$39:$A$782,$A28,СВЦЭМ!$B$39:$B$782,P$11)+'СЕТ СН'!$F$9+СВЦЭМ!$D$10+'СЕТ СН'!$F$5-'СЕТ СН'!$F$17</f>
        <v>3821.8682517400002</v>
      </c>
      <c r="Q28" s="36">
        <f>SUMIFS(СВЦЭМ!$C$39:$C$782,СВЦЭМ!$A$39:$A$782,$A28,СВЦЭМ!$B$39:$B$782,Q$11)+'СЕТ СН'!$F$9+СВЦЭМ!$D$10+'СЕТ СН'!$F$5-'СЕТ СН'!$F$17</f>
        <v>3817.7157516000002</v>
      </c>
      <c r="R28" s="36">
        <f>SUMIFS(СВЦЭМ!$C$39:$C$782,СВЦЭМ!$A$39:$A$782,$A28,СВЦЭМ!$B$39:$B$782,R$11)+'СЕТ СН'!$F$9+СВЦЭМ!$D$10+'СЕТ СН'!$F$5-'СЕТ СН'!$F$17</f>
        <v>3811.8432068800003</v>
      </c>
      <c r="S28" s="36">
        <f>SUMIFS(СВЦЭМ!$C$39:$C$782,СВЦЭМ!$A$39:$A$782,$A28,СВЦЭМ!$B$39:$B$782,S$11)+'СЕТ СН'!$F$9+СВЦЭМ!$D$10+'СЕТ СН'!$F$5-'СЕТ СН'!$F$17</f>
        <v>3782.7045326800003</v>
      </c>
      <c r="T28" s="36">
        <f>SUMIFS(СВЦЭМ!$C$39:$C$782,СВЦЭМ!$A$39:$A$782,$A28,СВЦЭМ!$B$39:$B$782,T$11)+'СЕТ СН'!$F$9+СВЦЭМ!$D$10+'СЕТ СН'!$F$5-'СЕТ СН'!$F$17</f>
        <v>3726.2596221100002</v>
      </c>
      <c r="U28" s="36">
        <f>SUMIFS(СВЦЭМ!$C$39:$C$782,СВЦЭМ!$A$39:$A$782,$A28,СВЦЭМ!$B$39:$B$782,U$11)+'СЕТ СН'!$F$9+СВЦЭМ!$D$10+'СЕТ СН'!$F$5-'СЕТ СН'!$F$17</f>
        <v>3714.7441594000002</v>
      </c>
      <c r="V28" s="36">
        <f>SUMIFS(СВЦЭМ!$C$39:$C$782,СВЦЭМ!$A$39:$A$782,$A28,СВЦЭМ!$B$39:$B$782,V$11)+'СЕТ СН'!$F$9+СВЦЭМ!$D$10+'СЕТ СН'!$F$5-'СЕТ СН'!$F$17</f>
        <v>3781.5618420800001</v>
      </c>
      <c r="W28" s="36">
        <f>SUMIFS(СВЦЭМ!$C$39:$C$782,СВЦЭМ!$A$39:$A$782,$A28,СВЦЭМ!$B$39:$B$782,W$11)+'СЕТ СН'!$F$9+СВЦЭМ!$D$10+'СЕТ СН'!$F$5-'СЕТ СН'!$F$17</f>
        <v>3790.0439374500002</v>
      </c>
      <c r="X28" s="36">
        <f>SUMIFS(СВЦЭМ!$C$39:$C$782,СВЦЭМ!$A$39:$A$782,$A28,СВЦЭМ!$B$39:$B$782,X$11)+'СЕТ СН'!$F$9+СВЦЭМ!$D$10+'СЕТ СН'!$F$5-'СЕТ СН'!$F$17</f>
        <v>3783.7126636700004</v>
      </c>
      <c r="Y28" s="36">
        <f>SUMIFS(СВЦЭМ!$C$39:$C$782,СВЦЭМ!$A$39:$A$782,$A28,СВЦЭМ!$B$39:$B$782,Y$11)+'СЕТ СН'!$F$9+СВЦЭМ!$D$10+'СЕТ СН'!$F$5-'СЕТ СН'!$F$17</f>
        <v>3861.95260727</v>
      </c>
    </row>
    <row r="29" spans="1:25" ht="15.75" x14ac:dyDescent="0.2">
      <c r="A29" s="35">
        <f t="shared" si="0"/>
        <v>44518</v>
      </c>
      <c r="B29" s="36">
        <f>SUMIFS(СВЦЭМ!$C$39:$C$782,СВЦЭМ!$A$39:$A$782,$A29,СВЦЭМ!$B$39:$B$782,B$11)+'СЕТ СН'!$F$9+СВЦЭМ!$D$10+'СЕТ СН'!$F$5-'СЕТ СН'!$F$17</f>
        <v>3863.44034259</v>
      </c>
      <c r="C29" s="36">
        <f>SUMIFS(СВЦЭМ!$C$39:$C$782,СВЦЭМ!$A$39:$A$782,$A29,СВЦЭМ!$B$39:$B$782,C$11)+'СЕТ СН'!$F$9+СВЦЭМ!$D$10+'СЕТ СН'!$F$5-'СЕТ СН'!$F$17</f>
        <v>3844.8377676700002</v>
      </c>
      <c r="D29" s="36">
        <f>SUMIFS(СВЦЭМ!$C$39:$C$782,СВЦЭМ!$A$39:$A$782,$A29,СВЦЭМ!$B$39:$B$782,D$11)+'СЕТ СН'!$F$9+СВЦЭМ!$D$10+'СЕТ СН'!$F$5-'СЕТ СН'!$F$17</f>
        <v>3823.3384178800002</v>
      </c>
      <c r="E29" s="36">
        <f>SUMIFS(СВЦЭМ!$C$39:$C$782,СВЦЭМ!$A$39:$A$782,$A29,СВЦЭМ!$B$39:$B$782,E$11)+'СЕТ СН'!$F$9+СВЦЭМ!$D$10+'СЕТ СН'!$F$5-'СЕТ СН'!$F$17</f>
        <v>3830.3116718500005</v>
      </c>
      <c r="F29" s="36">
        <f>SUMIFS(СВЦЭМ!$C$39:$C$782,СВЦЭМ!$A$39:$A$782,$A29,СВЦЭМ!$B$39:$B$782,F$11)+'СЕТ СН'!$F$9+СВЦЭМ!$D$10+'СЕТ СН'!$F$5-'СЕТ СН'!$F$17</f>
        <v>3824.3037542100001</v>
      </c>
      <c r="G29" s="36">
        <f>SUMIFS(СВЦЭМ!$C$39:$C$782,СВЦЭМ!$A$39:$A$782,$A29,СВЦЭМ!$B$39:$B$782,G$11)+'СЕТ СН'!$F$9+СВЦЭМ!$D$10+'СЕТ СН'!$F$5-'СЕТ СН'!$F$17</f>
        <v>3804.5791421100002</v>
      </c>
      <c r="H29" s="36">
        <f>SUMIFS(СВЦЭМ!$C$39:$C$782,СВЦЭМ!$A$39:$A$782,$A29,СВЦЭМ!$B$39:$B$782,H$11)+'СЕТ СН'!$F$9+СВЦЭМ!$D$10+'СЕТ СН'!$F$5-'СЕТ СН'!$F$17</f>
        <v>3736.6579770500002</v>
      </c>
      <c r="I29" s="36">
        <f>SUMIFS(СВЦЭМ!$C$39:$C$782,СВЦЭМ!$A$39:$A$782,$A29,СВЦЭМ!$B$39:$B$782,I$11)+'СЕТ СН'!$F$9+СВЦЭМ!$D$10+'СЕТ СН'!$F$5-'СЕТ СН'!$F$17</f>
        <v>3701.9807232700005</v>
      </c>
      <c r="J29" s="36">
        <f>SUMIFS(СВЦЭМ!$C$39:$C$782,СВЦЭМ!$A$39:$A$782,$A29,СВЦЭМ!$B$39:$B$782,J$11)+'СЕТ СН'!$F$9+СВЦЭМ!$D$10+'СЕТ СН'!$F$5-'СЕТ СН'!$F$17</f>
        <v>3723.3397523200001</v>
      </c>
      <c r="K29" s="36">
        <f>SUMIFS(СВЦЭМ!$C$39:$C$782,СВЦЭМ!$A$39:$A$782,$A29,СВЦЭМ!$B$39:$B$782,K$11)+'СЕТ СН'!$F$9+СВЦЭМ!$D$10+'СЕТ СН'!$F$5-'СЕТ СН'!$F$17</f>
        <v>3728.4949247600002</v>
      </c>
      <c r="L29" s="36">
        <f>SUMIFS(СВЦЭМ!$C$39:$C$782,СВЦЭМ!$A$39:$A$782,$A29,СВЦЭМ!$B$39:$B$782,L$11)+'СЕТ СН'!$F$9+СВЦЭМ!$D$10+'СЕТ СН'!$F$5-'СЕТ СН'!$F$17</f>
        <v>3735.9288283300002</v>
      </c>
      <c r="M29" s="36">
        <f>SUMIFS(СВЦЭМ!$C$39:$C$782,СВЦЭМ!$A$39:$A$782,$A29,СВЦЭМ!$B$39:$B$782,M$11)+'СЕТ СН'!$F$9+СВЦЭМ!$D$10+'СЕТ СН'!$F$5-'СЕТ СН'!$F$17</f>
        <v>3726.7259702400002</v>
      </c>
      <c r="N29" s="36">
        <f>SUMIFS(СВЦЭМ!$C$39:$C$782,СВЦЭМ!$A$39:$A$782,$A29,СВЦЭМ!$B$39:$B$782,N$11)+'СЕТ СН'!$F$9+СВЦЭМ!$D$10+'СЕТ СН'!$F$5-'СЕТ СН'!$F$17</f>
        <v>3724.2940974399999</v>
      </c>
      <c r="O29" s="36">
        <f>SUMIFS(СВЦЭМ!$C$39:$C$782,СВЦЭМ!$A$39:$A$782,$A29,СВЦЭМ!$B$39:$B$782,O$11)+'СЕТ СН'!$F$9+СВЦЭМ!$D$10+'СЕТ СН'!$F$5-'СЕТ СН'!$F$17</f>
        <v>3728.1436115699998</v>
      </c>
      <c r="P29" s="36">
        <f>SUMIFS(СВЦЭМ!$C$39:$C$782,СВЦЭМ!$A$39:$A$782,$A29,СВЦЭМ!$B$39:$B$782,P$11)+'СЕТ СН'!$F$9+СВЦЭМ!$D$10+'СЕТ СН'!$F$5-'СЕТ СН'!$F$17</f>
        <v>3762.7052437600005</v>
      </c>
      <c r="Q29" s="36">
        <f>SUMIFS(СВЦЭМ!$C$39:$C$782,СВЦЭМ!$A$39:$A$782,$A29,СВЦЭМ!$B$39:$B$782,Q$11)+'СЕТ СН'!$F$9+СВЦЭМ!$D$10+'СЕТ СН'!$F$5-'СЕТ СН'!$F$17</f>
        <v>3819.2145423500001</v>
      </c>
      <c r="R29" s="36">
        <f>SUMIFS(СВЦЭМ!$C$39:$C$782,СВЦЭМ!$A$39:$A$782,$A29,СВЦЭМ!$B$39:$B$782,R$11)+'СЕТ СН'!$F$9+СВЦЭМ!$D$10+'СЕТ СН'!$F$5-'СЕТ СН'!$F$17</f>
        <v>3815.7889433099999</v>
      </c>
      <c r="S29" s="36">
        <f>SUMIFS(СВЦЭМ!$C$39:$C$782,СВЦЭМ!$A$39:$A$782,$A29,СВЦЭМ!$B$39:$B$782,S$11)+'СЕТ СН'!$F$9+СВЦЭМ!$D$10+'СЕТ СН'!$F$5-'СЕТ СН'!$F$17</f>
        <v>3777.7546375800002</v>
      </c>
      <c r="T29" s="36">
        <f>SUMIFS(СВЦЭМ!$C$39:$C$782,СВЦЭМ!$A$39:$A$782,$A29,СВЦЭМ!$B$39:$B$782,T$11)+'СЕТ СН'!$F$9+СВЦЭМ!$D$10+'СЕТ СН'!$F$5-'СЕТ СН'!$F$17</f>
        <v>3742.1920973200004</v>
      </c>
      <c r="U29" s="36">
        <f>SUMIFS(СВЦЭМ!$C$39:$C$782,СВЦЭМ!$A$39:$A$782,$A29,СВЦЭМ!$B$39:$B$782,U$11)+'СЕТ СН'!$F$9+СВЦЭМ!$D$10+'СЕТ СН'!$F$5-'СЕТ СН'!$F$17</f>
        <v>3729.9311581000002</v>
      </c>
      <c r="V29" s="36">
        <f>SUMIFS(СВЦЭМ!$C$39:$C$782,СВЦЭМ!$A$39:$A$782,$A29,СВЦЭМ!$B$39:$B$782,V$11)+'СЕТ СН'!$F$9+СВЦЭМ!$D$10+'СЕТ СН'!$F$5-'СЕТ СН'!$F$17</f>
        <v>3771.3697667699998</v>
      </c>
      <c r="W29" s="36">
        <f>SUMIFS(СВЦЭМ!$C$39:$C$782,СВЦЭМ!$A$39:$A$782,$A29,СВЦЭМ!$B$39:$B$782,W$11)+'СЕТ СН'!$F$9+СВЦЭМ!$D$10+'СЕТ СН'!$F$5-'СЕТ СН'!$F$17</f>
        <v>3816.9788443500001</v>
      </c>
      <c r="X29" s="36">
        <f>SUMIFS(СВЦЭМ!$C$39:$C$782,СВЦЭМ!$A$39:$A$782,$A29,СВЦЭМ!$B$39:$B$782,X$11)+'СЕТ СН'!$F$9+СВЦЭМ!$D$10+'СЕТ СН'!$F$5-'СЕТ СН'!$F$17</f>
        <v>3802.7955709100002</v>
      </c>
      <c r="Y29" s="36">
        <f>SUMIFS(СВЦЭМ!$C$39:$C$782,СВЦЭМ!$A$39:$A$782,$A29,СВЦЭМ!$B$39:$B$782,Y$11)+'СЕТ СН'!$F$9+СВЦЭМ!$D$10+'СЕТ СН'!$F$5-'СЕТ СН'!$F$17</f>
        <v>3795.5627892100001</v>
      </c>
    </row>
    <row r="30" spans="1:25" ht="15.75" x14ac:dyDescent="0.2">
      <c r="A30" s="35">
        <f t="shared" si="0"/>
        <v>44519</v>
      </c>
      <c r="B30" s="36">
        <f>SUMIFS(СВЦЭМ!$C$39:$C$782,СВЦЭМ!$A$39:$A$782,$A30,СВЦЭМ!$B$39:$B$782,B$11)+'СЕТ СН'!$F$9+СВЦЭМ!$D$10+'СЕТ СН'!$F$5-'СЕТ СН'!$F$17</f>
        <v>3832.07753822</v>
      </c>
      <c r="C30" s="36">
        <f>SUMIFS(СВЦЭМ!$C$39:$C$782,СВЦЭМ!$A$39:$A$782,$A30,СВЦЭМ!$B$39:$B$782,C$11)+'СЕТ СН'!$F$9+СВЦЭМ!$D$10+'СЕТ СН'!$F$5-'СЕТ СН'!$F$17</f>
        <v>3847.9429049700002</v>
      </c>
      <c r="D30" s="36">
        <f>SUMIFS(СВЦЭМ!$C$39:$C$782,СВЦЭМ!$A$39:$A$782,$A30,СВЦЭМ!$B$39:$B$782,D$11)+'СЕТ СН'!$F$9+СВЦЭМ!$D$10+'СЕТ СН'!$F$5-'СЕТ СН'!$F$17</f>
        <v>3774.3893369300004</v>
      </c>
      <c r="E30" s="36">
        <f>SUMIFS(СВЦЭМ!$C$39:$C$782,СВЦЭМ!$A$39:$A$782,$A30,СВЦЭМ!$B$39:$B$782,E$11)+'СЕТ СН'!$F$9+СВЦЭМ!$D$10+'СЕТ СН'!$F$5-'СЕТ СН'!$F$17</f>
        <v>3762.7575022199999</v>
      </c>
      <c r="F30" s="36">
        <f>SUMIFS(СВЦЭМ!$C$39:$C$782,СВЦЭМ!$A$39:$A$782,$A30,СВЦЭМ!$B$39:$B$782,F$11)+'СЕТ СН'!$F$9+СВЦЭМ!$D$10+'СЕТ СН'!$F$5-'СЕТ СН'!$F$17</f>
        <v>3763.6997314099999</v>
      </c>
      <c r="G30" s="36">
        <f>SUMIFS(СВЦЭМ!$C$39:$C$782,СВЦЭМ!$A$39:$A$782,$A30,СВЦЭМ!$B$39:$B$782,G$11)+'СЕТ СН'!$F$9+СВЦЭМ!$D$10+'СЕТ СН'!$F$5-'СЕТ СН'!$F$17</f>
        <v>3764.9017305400002</v>
      </c>
      <c r="H30" s="36">
        <f>SUMIFS(СВЦЭМ!$C$39:$C$782,СВЦЭМ!$A$39:$A$782,$A30,СВЦЭМ!$B$39:$B$782,H$11)+'СЕТ СН'!$F$9+СВЦЭМ!$D$10+'СЕТ СН'!$F$5-'СЕТ СН'!$F$17</f>
        <v>3734.9074444100002</v>
      </c>
      <c r="I30" s="36">
        <f>SUMIFS(СВЦЭМ!$C$39:$C$782,СВЦЭМ!$A$39:$A$782,$A30,СВЦЭМ!$B$39:$B$782,I$11)+'СЕТ СН'!$F$9+СВЦЭМ!$D$10+'СЕТ СН'!$F$5-'СЕТ СН'!$F$17</f>
        <v>3814.8638037600003</v>
      </c>
      <c r="J30" s="36">
        <f>SUMIFS(СВЦЭМ!$C$39:$C$782,СВЦЭМ!$A$39:$A$782,$A30,СВЦЭМ!$B$39:$B$782,J$11)+'СЕТ СН'!$F$9+СВЦЭМ!$D$10+'СЕТ СН'!$F$5-'СЕТ СН'!$F$17</f>
        <v>3790.8695651600001</v>
      </c>
      <c r="K30" s="36">
        <f>SUMIFS(СВЦЭМ!$C$39:$C$782,СВЦЭМ!$A$39:$A$782,$A30,СВЦЭМ!$B$39:$B$782,K$11)+'СЕТ СН'!$F$9+СВЦЭМ!$D$10+'СЕТ СН'!$F$5-'СЕТ СН'!$F$17</f>
        <v>3809.1201615099999</v>
      </c>
      <c r="L30" s="36">
        <f>SUMIFS(СВЦЭМ!$C$39:$C$782,СВЦЭМ!$A$39:$A$782,$A30,СВЦЭМ!$B$39:$B$782,L$11)+'СЕТ СН'!$F$9+СВЦЭМ!$D$10+'СЕТ СН'!$F$5-'СЕТ СН'!$F$17</f>
        <v>3801.5165698000001</v>
      </c>
      <c r="M30" s="36">
        <f>SUMIFS(СВЦЭМ!$C$39:$C$782,СВЦЭМ!$A$39:$A$782,$A30,СВЦЭМ!$B$39:$B$782,M$11)+'СЕТ СН'!$F$9+СВЦЭМ!$D$10+'СЕТ СН'!$F$5-'СЕТ СН'!$F$17</f>
        <v>3799.9486962400001</v>
      </c>
      <c r="N30" s="36">
        <f>SUMIFS(СВЦЭМ!$C$39:$C$782,СВЦЭМ!$A$39:$A$782,$A30,СВЦЭМ!$B$39:$B$782,N$11)+'СЕТ СН'!$F$9+СВЦЭМ!$D$10+'СЕТ СН'!$F$5-'СЕТ СН'!$F$17</f>
        <v>3790.3059081300003</v>
      </c>
      <c r="O30" s="36">
        <f>SUMIFS(СВЦЭМ!$C$39:$C$782,СВЦЭМ!$A$39:$A$782,$A30,СВЦЭМ!$B$39:$B$782,O$11)+'СЕТ СН'!$F$9+СВЦЭМ!$D$10+'СЕТ СН'!$F$5-'СЕТ СН'!$F$17</f>
        <v>3855.0209778600001</v>
      </c>
      <c r="P30" s="36">
        <f>SUMIFS(СВЦЭМ!$C$39:$C$782,СВЦЭМ!$A$39:$A$782,$A30,СВЦЭМ!$B$39:$B$782,P$11)+'СЕТ СН'!$F$9+СВЦЭМ!$D$10+'СЕТ СН'!$F$5-'СЕТ СН'!$F$17</f>
        <v>3860.4120020300002</v>
      </c>
      <c r="Q30" s="36">
        <f>SUMIFS(СВЦЭМ!$C$39:$C$782,СВЦЭМ!$A$39:$A$782,$A30,СВЦЭМ!$B$39:$B$782,Q$11)+'СЕТ СН'!$F$9+СВЦЭМ!$D$10+'СЕТ СН'!$F$5-'СЕТ СН'!$F$17</f>
        <v>3856.3167810499999</v>
      </c>
      <c r="R30" s="36">
        <f>SUMIFS(СВЦЭМ!$C$39:$C$782,СВЦЭМ!$A$39:$A$782,$A30,СВЦЭМ!$B$39:$B$782,R$11)+'СЕТ СН'!$F$9+СВЦЭМ!$D$10+'СЕТ СН'!$F$5-'СЕТ СН'!$F$17</f>
        <v>3860.0138522500001</v>
      </c>
      <c r="S30" s="36">
        <f>SUMIFS(СВЦЭМ!$C$39:$C$782,СВЦЭМ!$A$39:$A$782,$A30,СВЦЭМ!$B$39:$B$782,S$11)+'СЕТ СН'!$F$9+СВЦЭМ!$D$10+'СЕТ СН'!$F$5-'СЕТ СН'!$F$17</f>
        <v>3798.2812908900005</v>
      </c>
      <c r="T30" s="36">
        <f>SUMIFS(СВЦЭМ!$C$39:$C$782,СВЦЭМ!$A$39:$A$782,$A30,СВЦЭМ!$B$39:$B$782,T$11)+'СЕТ СН'!$F$9+СВЦЭМ!$D$10+'СЕТ СН'!$F$5-'СЕТ СН'!$F$17</f>
        <v>3779.02388221</v>
      </c>
      <c r="U30" s="36">
        <f>SUMIFS(СВЦЭМ!$C$39:$C$782,СВЦЭМ!$A$39:$A$782,$A30,СВЦЭМ!$B$39:$B$782,U$11)+'СЕТ СН'!$F$9+СВЦЭМ!$D$10+'СЕТ СН'!$F$5-'СЕТ СН'!$F$17</f>
        <v>3745.3786247400003</v>
      </c>
      <c r="V30" s="36">
        <f>SUMIFS(СВЦЭМ!$C$39:$C$782,СВЦЭМ!$A$39:$A$782,$A30,СВЦЭМ!$B$39:$B$782,V$11)+'СЕТ СН'!$F$9+СВЦЭМ!$D$10+'СЕТ СН'!$F$5-'СЕТ СН'!$F$17</f>
        <v>3742.9904023100003</v>
      </c>
      <c r="W30" s="36">
        <f>SUMIFS(СВЦЭМ!$C$39:$C$782,СВЦЭМ!$A$39:$A$782,$A30,СВЦЭМ!$B$39:$B$782,W$11)+'СЕТ СН'!$F$9+СВЦЭМ!$D$10+'СЕТ СН'!$F$5-'СЕТ СН'!$F$17</f>
        <v>3743.94544941</v>
      </c>
      <c r="X30" s="36">
        <f>SUMIFS(СВЦЭМ!$C$39:$C$782,СВЦЭМ!$A$39:$A$782,$A30,СВЦЭМ!$B$39:$B$782,X$11)+'СЕТ СН'!$F$9+СВЦЭМ!$D$10+'СЕТ СН'!$F$5-'СЕТ СН'!$F$17</f>
        <v>3828.22313209</v>
      </c>
      <c r="Y30" s="36">
        <f>SUMIFS(СВЦЭМ!$C$39:$C$782,СВЦЭМ!$A$39:$A$782,$A30,СВЦЭМ!$B$39:$B$782,Y$11)+'СЕТ СН'!$F$9+СВЦЭМ!$D$10+'СЕТ СН'!$F$5-'СЕТ СН'!$F$17</f>
        <v>3857.8927992100002</v>
      </c>
    </row>
    <row r="31" spans="1:25" ht="15.75" x14ac:dyDescent="0.2">
      <c r="A31" s="35">
        <f t="shared" si="0"/>
        <v>44520</v>
      </c>
      <c r="B31" s="36">
        <f>SUMIFS(СВЦЭМ!$C$39:$C$782,СВЦЭМ!$A$39:$A$782,$A31,СВЦЭМ!$B$39:$B$782,B$11)+'СЕТ СН'!$F$9+СВЦЭМ!$D$10+'СЕТ СН'!$F$5-'СЕТ СН'!$F$17</f>
        <v>3800.5112902400001</v>
      </c>
      <c r="C31" s="36">
        <f>SUMIFS(СВЦЭМ!$C$39:$C$782,СВЦЭМ!$A$39:$A$782,$A31,СВЦЭМ!$B$39:$B$782,C$11)+'СЕТ СН'!$F$9+СВЦЭМ!$D$10+'СЕТ СН'!$F$5-'СЕТ СН'!$F$17</f>
        <v>3753.3733790700003</v>
      </c>
      <c r="D31" s="36">
        <f>SUMIFS(СВЦЭМ!$C$39:$C$782,СВЦЭМ!$A$39:$A$782,$A31,СВЦЭМ!$B$39:$B$782,D$11)+'СЕТ СН'!$F$9+СВЦЭМ!$D$10+'СЕТ СН'!$F$5-'СЕТ СН'!$F$17</f>
        <v>3757.3312634900003</v>
      </c>
      <c r="E31" s="36">
        <f>SUMIFS(СВЦЭМ!$C$39:$C$782,СВЦЭМ!$A$39:$A$782,$A31,СВЦЭМ!$B$39:$B$782,E$11)+'СЕТ СН'!$F$9+СВЦЭМ!$D$10+'СЕТ СН'!$F$5-'СЕТ СН'!$F$17</f>
        <v>3757.6126838</v>
      </c>
      <c r="F31" s="36">
        <f>SUMIFS(СВЦЭМ!$C$39:$C$782,СВЦЭМ!$A$39:$A$782,$A31,СВЦЭМ!$B$39:$B$782,F$11)+'СЕТ СН'!$F$9+СВЦЭМ!$D$10+'СЕТ СН'!$F$5-'СЕТ СН'!$F$17</f>
        <v>3760.7482576600005</v>
      </c>
      <c r="G31" s="36">
        <f>SUMIFS(СВЦЭМ!$C$39:$C$782,СВЦЭМ!$A$39:$A$782,$A31,СВЦЭМ!$B$39:$B$782,G$11)+'СЕТ СН'!$F$9+СВЦЭМ!$D$10+'СЕТ СН'!$F$5-'СЕТ СН'!$F$17</f>
        <v>3758.60928152</v>
      </c>
      <c r="H31" s="36">
        <f>SUMIFS(СВЦЭМ!$C$39:$C$782,СВЦЭМ!$A$39:$A$782,$A31,СВЦЭМ!$B$39:$B$782,H$11)+'СЕТ СН'!$F$9+СВЦЭМ!$D$10+'СЕТ СН'!$F$5-'СЕТ СН'!$F$17</f>
        <v>3744.0441348600002</v>
      </c>
      <c r="I31" s="36">
        <f>SUMIFS(СВЦЭМ!$C$39:$C$782,СВЦЭМ!$A$39:$A$782,$A31,СВЦЭМ!$B$39:$B$782,I$11)+'СЕТ СН'!$F$9+СВЦЭМ!$D$10+'СЕТ СН'!$F$5-'СЕТ СН'!$F$17</f>
        <v>3762.3491589100004</v>
      </c>
      <c r="J31" s="36">
        <f>SUMIFS(СВЦЭМ!$C$39:$C$782,СВЦЭМ!$A$39:$A$782,$A31,СВЦЭМ!$B$39:$B$782,J$11)+'СЕТ СН'!$F$9+СВЦЭМ!$D$10+'СЕТ СН'!$F$5-'СЕТ СН'!$F$17</f>
        <v>3712.9506606800005</v>
      </c>
      <c r="K31" s="36">
        <f>SUMIFS(СВЦЭМ!$C$39:$C$782,СВЦЭМ!$A$39:$A$782,$A31,СВЦЭМ!$B$39:$B$782,K$11)+'СЕТ СН'!$F$9+СВЦЭМ!$D$10+'СЕТ СН'!$F$5-'СЕТ СН'!$F$17</f>
        <v>3689.9523505400002</v>
      </c>
      <c r="L31" s="36">
        <f>SUMIFS(СВЦЭМ!$C$39:$C$782,СВЦЭМ!$A$39:$A$782,$A31,СВЦЭМ!$B$39:$B$782,L$11)+'СЕТ СН'!$F$9+СВЦЭМ!$D$10+'СЕТ СН'!$F$5-'СЕТ СН'!$F$17</f>
        <v>3691.6531811200002</v>
      </c>
      <c r="M31" s="36">
        <f>SUMIFS(СВЦЭМ!$C$39:$C$782,СВЦЭМ!$A$39:$A$782,$A31,СВЦЭМ!$B$39:$B$782,M$11)+'СЕТ СН'!$F$9+СВЦЭМ!$D$10+'СЕТ СН'!$F$5-'СЕТ СН'!$F$17</f>
        <v>3672.5834434900003</v>
      </c>
      <c r="N31" s="36">
        <f>SUMIFS(СВЦЭМ!$C$39:$C$782,СВЦЭМ!$A$39:$A$782,$A31,СВЦЭМ!$B$39:$B$782,N$11)+'СЕТ СН'!$F$9+СВЦЭМ!$D$10+'СЕТ СН'!$F$5-'СЕТ СН'!$F$17</f>
        <v>3671.4734197300004</v>
      </c>
      <c r="O31" s="36">
        <f>SUMIFS(СВЦЭМ!$C$39:$C$782,СВЦЭМ!$A$39:$A$782,$A31,СВЦЭМ!$B$39:$B$782,O$11)+'СЕТ СН'!$F$9+СВЦЭМ!$D$10+'СЕТ СН'!$F$5-'СЕТ СН'!$F$17</f>
        <v>3700.9940807800003</v>
      </c>
      <c r="P31" s="36">
        <f>SUMIFS(СВЦЭМ!$C$39:$C$782,СВЦЭМ!$A$39:$A$782,$A31,СВЦЭМ!$B$39:$B$782,P$11)+'СЕТ СН'!$F$9+СВЦЭМ!$D$10+'СЕТ СН'!$F$5-'СЕТ СН'!$F$17</f>
        <v>3714.7680802300001</v>
      </c>
      <c r="Q31" s="36">
        <f>SUMIFS(СВЦЭМ!$C$39:$C$782,СВЦЭМ!$A$39:$A$782,$A31,СВЦЭМ!$B$39:$B$782,Q$11)+'СЕТ СН'!$F$9+СВЦЭМ!$D$10+'СЕТ СН'!$F$5-'СЕТ СН'!$F$17</f>
        <v>3708.0345455900001</v>
      </c>
      <c r="R31" s="36">
        <f>SUMIFS(СВЦЭМ!$C$39:$C$782,СВЦЭМ!$A$39:$A$782,$A31,СВЦЭМ!$B$39:$B$782,R$11)+'СЕТ СН'!$F$9+СВЦЭМ!$D$10+'СЕТ СН'!$F$5-'СЕТ СН'!$F$17</f>
        <v>3704.2766302700002</v>
      </c>
      <c r="S31" s="36">
        <f>SUMIFS(СВЦЭМ!$C$39:$C$782,СВЦЭМ!$A$39:$A$782,$A31,СВЦЭМ!$B$39:$B$782,S$11)+'СЕТ СН'!$F$9+СВЦЭМ!$D$10+'СЕТ СН'!$F$5-'СЕТ СН'!$F$17</f>
        <v>3690.0997340700001</v>
      </c>
      <c r="T31" s="36">
        <f>SUMIFS(СВЦЭМ!$C$39:$C$782,СВЦЭМ!$A$39:$A$782,$A31,СВЦЭМ!$B$39:$B$782,T$11)+'СЕТ СН'!$F$9+СВЦЭМ!$D$10+'СЕТ СН'!$F$5-'СЕТ СН'!$F$17</f>
        <v>3696.65296932</v>
      </c>
      <c r="U31" s="36">
        <f>SUMIFS(СВЦЭМ!$C$39:$C$782,СВЦЭМ!$A$39:$A$782,$A31,СВЦЭМ!$B$39:$B$782,U$11)+'СЕТ СН'!$F$9+СВЦЭМ!$D$10+'СЕТ СН'!$F$5-'СЕТ СН'!$F$17</f>
        <v>3689.7652121900001</v>
      </c>
      <c r="V31" s="36">
        <f>SUMIFS(СВЦЭМ!$C$39:$C$782,СВЦЭМ!$A$39:$A$782,$A31,СВЦЭМ!$B$39:$B$782,V$11)+'СЕТ СН'!$F$9+СВЦЭМ!$D$10+'СЕТ СН'!$F$5-'СЕТ СН'!$F$17</f>
        <v>3685.3830663400004</v>
      </c>
      <c r="W31" s="36">
        <f>SUMIFS(СВЦЭМ!$C$39:$C$782,СВЦЭМ!$A$39:$A$782,$A31,СВЦЭМ!$B$39:$B$782,W$11)+'СЕТ СН'!$F$9+СВЦЭМ!$D$10+'СЕТ СН'!$F$5-'СЕТ СН'!$F$17</f>
        <v>3699.3639408300005</v>
      </c>
      <c r="X31" s="36">
        <f>SUMIFS(СВЦЭМ!$C$39:$C$782,СВЦЭМ!$A$39:$A$782,$A31,СВЦЭМ!$B$39:$B$782,X$11)+'СЕТ СН'!$F$9+СВЦЭМ!$D$10+'СЕТ СН'!$F$5-'СЕТ СН'!$F$17</f>
        <v>3736.6104449800005</v>
      </c>
      <c r="Y31" s="36">
        <f>SUMIFS(СВЦЭМ!$C$39:$C$782,СВЦЭМ!$A$39:$A$782,$A31,СВЦЭМ!$B$39:$B$782,Y$11)+'СЕТ СН'!$F$9+СВЦЭМ!$D$10+'СЕТ СН'!$F$5-'СЕТ СН'!$F$17</f>
        <v>3758.2578467600001</v>
      </c>
    </row>
    <row r="32" spans="1:25" ht="15.75" x14ac:dyDescent="0.2">
      <c r="A32" s="35">
        <f t="shared" si="0"/>
        <v>44521</v>
      </c>
      <c r="B32" s="36">
        <f>SUMIFS(СВЦЭМ!$C$39:$C$782,СВЦЭМ!$A$39:$A$782,$A32,СВЦЭМ!$B$39:$B$782,B$11)+'СЕТ СН'!$F$9+СВЦЭМ!$D$10+'СЕТ СН'!$F$5-'СЕТ СН'!$F$17</f>
        <v>3759.5397720999999</v>
      </c>
      <c r="C32" s="36">
        <f>SUMIFS(СВЦЭМ!$C$39:$C$782,СВЦЭМ!$A$39:$A$782,$A32,СВЦЭМ!$B$39:$B$782,C$11)+'СЕТ СН'!$F$9+СВЦЭМ!$D$10+'СЕТ СН'!$F$5-'СЕТ СН'!$F$17</f>
        <v>3774.2724647000005</v>
      </c>
      <c r="D32" s="36">
        <f>SUMIFS(СВЦЭМ!$C$39:$C$782,СВЦЭМ!$A$39:$A$782,$A32,СВЦЭМ!$B$39:$B$782,D$11)+'СЕТ СН'!$F$9+СВЦЭМ!$D$10+'СЕТ СН'!$F$5-'СЕТ СН'!$F$17</f>
        <v>3797.06623846</v>
      </c>
      <c r="E32" s="36">
        <f>SUMIFS(СВЦЭМ!$C$39:$C$782,СВЦЭМ!$A$39:$A$782,$A32,СВЦЭМ!$B$39:$B$782,E$11)+'СЕТ СН'!$F$9+СВЦЭМ!$D$10+'СЕТ СН'!$F$5-'СЕТ СН'!$F$17</f>
        <v>3812.3016695800002</v>
      </c>
      <c r="F32" s="36">
        <f>SUMIFS(СВЦЭМ!$C$39:$C$782,СВЦЭМ!$A$39:$A$782,$A32,СВЦЭМ!$B$39:$B$782,F$11)+'СЕТ СН'!$F$9+СВЦЭМ!$D$10+'СЕТ СН'!$F$5-'СЕТ СН'!$F$17</f>
        <v>3803.7571487100004</v>
      </c>
      <c r="G32" s="36">
        <f>SUMIFS(СВЦЭМ!$C$39:$C$782,СВЦЭМ!$A$39:$A$782,$A32,СВЦЭМ!$B$39:$B$782,G$11)+'СЕТ СН'!$F$9+СВЦЭМ!$D$10+'СЕТ СН'!$F$5-'СЕТ СН'!$F$17</f>
        <v>3798.8815068500003</v>
      </c>
      <c r="H32" s="36">
        <f>SUMIFS(СВЦЭМ!$C$39:$C$782,СВЦЭМ!$A$39:$A$782,$A32,СВЦЭМ!$B$39:$B$782,H$11)+'СЕТ СН'!$F$9+СВЦЭМ!$D$10+'СЕТ СН'!$F$5-'СЕТ СН'!$F$17</f>
        <v>3772.2094370800005</v>
      </c>
      <c r="I32" s="36">
        <f>SUMIFS(СВЦЭМ!$C$39:$C$782,СВЦЭМ!$A$39:$A$782,$A32,СВЦЭМ!$B$39:$B$782,I$11)+'СЕТ СН'!$F$9+СВЦЭМ!$D$10+'СЕТ СН'!$F$5-'СЕТ СН'!$F$17</f>
        <v>3751.3349275999999</v>
      </c>
      <c r="J32" s="36">
        <f>SUMIFS(СВЦЭМ!$C$39:$C$782,СВЦЭМ!$A$39:$A$782,$A32,СВЦЭМ!$B$39:$B$782,J$11)+'СЕТ СН'!$F$9+СВЦЭМ!$D$10+'СЕТ СН'!$F$5-'СЕТ СН'!$F$17</f>
        <v>3721.5450995300002</v>
      </c>
      <c r="K32" s="36">
        <f>SUMIFS(СВЦЭМ!$C$39:$C$782,СВЦЭМ!$A$39:$A$782,$A32,СВЦЭМ!$B$39:$B$782,K$11)+'СЕТ СН'!$F$9+СВЦЭМ!$D$10+'СЕТ СН'!$F$5-'СЕТ СН'!$F$17</f>
        <v>3657.4668632400003</v>
      </c>
      <c r="L32" s="36">
        <f>SUMIFS(СВЦЭМ!$C$39:$C$782,СВЦЭМ!$A$39:$A$782,$A32,СВЦЭМ!$B$39:$B$782,L$11)+'СЕТ СН'!$F$9+СВЦЭМ!$D$10+'СЕТ СН'!$F$5-'СЕТ СН'!$F$17</f>
        <v>3664.1413992000003</v>
      </c>
      <c r="M32" s="36">
        <f>SUMIFS(СВЦЭМ!$C$39:$C$782,СВЦЭМ!$A$39:$A$782,$A32,СВЦЭМ!$B$39:$B$782,M$11)+'СЕТ СН'!$F$9+СВЦЭМ!$D$10+'СЕТ СН'!$F$5-'СЕТ СН'!$F$17</f>
        <v>3667.0705060700002</v>
      </c>
      <c r="N32" s="36">
        <f>SUMIFS(СВЦЭМ!$C$39:$C$782,СВЦЭМ!$A$39:$A$782,$A32,СВЦЭМ!$B$39:$B$782,N$11)+'СЕТ СН'!$F$9+СВЦЭМ!$D$10+'СЕТ СН'!$F$5-'СЕТ СН'!$F$17</f>
        <v>3670.2406285000002</v>
      </c>
      <c r="O32" s="36">
        <f>SUMIFS(СВЦЭМ!$C$39:$C$782,СВЦЭМ!$A$39:$A$782,$A32,СВЦЭМ!$B$39:$B$782,O$11)+'СЕТ СН'!$F$9+СВЦЭМ!$D$10+'СЕТ СН'!$F$5-'СЕТ СН'!$F$17</f>
        <v>3685.1856434000001</v>
      </c>
      <c r="P32" s="36">
        <f>SUMIFS(СВЦЭМ!$C$39:$C$782,СВЦЭМ!$A$39:$A$782,$A32,СВЦЭМ!$B$39:$B$782,P$11)+'СЕТ СН'!$F$9+СВЦЭМ!$D$10+'СЕТ СН'!$F$5-'СЕТ СН'!$F$17</f>
        <v>3705.7647176700002</v>
      </c>
      <c r="Q32" s="36">
        <f>SUMIFS(СВЦЭМ!$C$39:$C$782,СВЦЭМ!$A$39:$A$782,$A32,СВЦЭМ!$B$39:$B$782,Q$11)+'СЕТ СН'!$F$9+СВЦЭМ!$D$10+'СЕТ СН'!$F$5-'СЕТ СН'!$F$17</f>
        <v>3706.2013045500003</v>
      </c>
      <c r="R32" s="36">
        <f>SUMIFS(СВЦЭМ!$C$39:$C$782,СВЦЭМ!$A$39:$A$782,$A32,СВЦЭМ!$B$39:$B$782,R$11)+'СЕТ СН'!$F$9+СВЦЭМ!$D$10+'СЕТ СН'!$F$5-'СЕТ СН'!$F$17</f>
        <v>3700.0430129000001</v>
      </c>
      <c r="S32" s="36">
        <f>SUMIFS(СВЦЭМ!$C$39:$C$782,СВЦЭМ!$A$39:$A$782,$A32,СВЦЭМ!$B$39:$B$782,S$11)+'СЕТ СН'!$F$9+СВЦЭМ!$D$10+'СЕТ СН'!$F$5-'СЕТ СН'!$F$17</f>
        <v>3678.51782465</v>
      </c>
      <c r="T32" s="36">
        <f>SUMIFS(СВЦЭМ!$C$39:$C$782,СВЦЭМ!$A$39:$A$782,$A32,СВЦЭМ!$B$39:$B$782,T$11)+'СЕТ СН'!$F$9+СВЦЭМ!$D$10+'СЕТ СН'!$F$5-'СЕТ СН'!$F$17</f>
        <v>3666.7037602400001</v>
      </c>
      <c r="U32" s="36">
        <f>SUMIFS(СВЦЭМ!$C$39:$C$782,СВЦЭМ!$A$39:$A$782,$A32,СВЦЭМ!$B$39:$B$782,U$11)+'СЕТ СН'!$F$9+СВЦЭМ!$D$10+'СЕТ СН'!$F$5-'СЕТ СН'!$F$17</f>
        <v>3680.3568524000002</v>
      </c>
      <c r="V32" s="36">
        <f>SUMIFS(СВЦЭМ!$C$39:$C$782,СВЦЭМ!$A$39:$A$782,$A32,СВЦЭМ!$B$39:$B$782,V$11)+'СЕТ СН'!$F$9+СВЦЭМ!$D$10+'СЕТ СН'!$F$5-'СЕТ СН'!$F$17</f>
        <v>3685.5920455400001</v>
      </c>
      <c r="W32" s="36">
        <f>SUMIFS(СВЦЭМ!$C$39:$C$782,СВЦЭМ!$A$39:$A$782,$A32,СВЦЭМ!$B$39:$B$782,W$11)+'СЕТ СН'!$F$9+СВЦЭМ!$D$10+'СЕТ СН'!$F$5-'СЕТ СН'!$F$17</f>
        <v>3701.1434116200003</v>
      </c>
      <c r="X32" s="36">
        <f>SUMIFS(СВЦЭМ!$C$39:$C$782,СВЦЭМ!$A$39:$A$782,$A32,СВЦЭМ!$B$39:$B$782,X$11)+'СЕТ СН'!$F$9+СВЦЭМ!$D$10+'СЕТ СН'!$F$5-'СЕТ СН'!$F$17</f>
        <v>3724.4021969400001</v>
      </c>
      <c r="Y32" s="36">
        <f>SUMIFS(СВЦЭМ!$C$39:$C$782,СВЦЭМ!$A$39:$A$782,$A32,СВЦЭМ!$B$39:$B$782,Y$11)+'СЕТ СН'!$F$9+СВЦЭМ!$D$10+'СЕТ СН'!$F$5-'СЕТ СН'!$F$17</f>
        <v>3743.4827273400001</v>
      </c>
    </row>
    <row r="33" spans="1:25" ht="15.75" x14ac:dyDescent="0.2">
      <c r="A33" s="35">
        <f t="shared" si="0"/>
        <v>44522</v>
      </c>
      <c r="B33" s="36">
        <f>SUMIFS(СВЦЭМ!$C$39:$C$782,СВЦЭМ!$A$39:$A$782,$A33,СВЦЭМ!$B$39:$B$782,B$11)+'СЕТ СН'!$F$9+СВЦЭМ!$D$10+'СЕТ СН'!$F$5-'СЕТ СН'!$F$17</f>
        <v>3762.8600057100002</v>
      </c>
      <c r="C33" s="36">
        <f>SUMIFS(СВЦЭМ!$C$39:$C$782,СВЦЭМ!$A$39:$A$782,$A33,СВЦЭМ!$B$39:$B$782,C$11)+'СЕТ СН'!$F$9+СВЦЭМ!$D$10+'СЕТ СН'!$F$5-'СЕТ СН'!$F$17</f>
        <v>3765.7513354400003</v>
      </c>
      <c r="D33" s="36">
        <f>SUMIFS(СВЦЭМ!$C$39:$C$782,СВЦЭМ!$A$39:$A$782,$A33,СВЦЭМ!$B$39:$B$782,D$11)+'СЕТ СН'!$F$9+СВЦЭМ!$D$10+'СЕТ СН'!$F$5-'СЕТ СН'!$F$17</f>
        <v>3783.0655471800001</v>
      </c>
      <c r="E33" s="36">
        <f>SUMIFS(СВЦЭМ!$C$39:$C$782,СВЦЭМ!$A$39:$A$782,$A33,СВЦЭМ!$B$39:$B$782,E$11)+'СЕТ СН'!$F$9+СВЦЭМ!$D$10+'СЕТ СН'!$F$5-'СЕТ СН'!$F$17</f>
        <v>3787.4036073400002</v>
      </c>
      <c r="F33" s="36">
        <f>SUMIFS(СВЦЭМ!$C$39:$C$782,СВЦЭМ!$A$39:$A$782,$A33,СВЦЭМ!$B$39:$B$782,F$11)+'СЕТ СН'!$F$9+СВЦЭМ!$D$10+'СЕТ СН'!$F$5-'СЕТ СН'!$F$17</f>
        <v>3781.2863721500003</v>
      </c>
      <c r="G33" s="36">
        <f>SUMIFS(СВЦЭМ!$C$39:$C$782,СВЦЭМ!$A$39:$A$782,$A33,СВЦЭМ!$B$39:$B$782,G$11)+'СЕТ СН'!$F$9+СВЦЭМ!$D$10+'СЕТ СН'!$F$5-'СЕТ СН'!$F$17</f>
        <v>3764.0522325000002</v>
      </c>
      <c r="H33" s="36">
        <f>SUMIFS(СВЦЭМ!$C$39:$C$782,СВЦЭМ!$A$39:$A$782,$A33,СВЦЭМ!$B$39:$B$782,H$11)+'СЕТ СН'!$F$9+СВЦЭМ!$D$10+'СЕТ СН'!$F$5-'СЕТ СН'!$F$17</f>
        <v>3731.01916368</v>
      </c>
      <c r="I33" s="36">
        <f>SUMIFS(СВЦЭМ!$C$39:$C$782,СВЦЭМ!$A$39:$A$782,$A33,СВЦЭМ!$B$39:$B$782,I$11)+'СЕТ СН'!$F$9+СВЦЭМ!$D$10+'СЕТ СН'!$F$5-'СЕТ СН'!$F$17</f>
        <v>3694.0083341099999</v>
      </c>
      <c r="J33" s="36">
        <f>SUMIFS(СВЦЭМ!$C$39:$C$782,СВЦЭМ!$A$39:$A$782,$A33,СВЦЭМ!$B$39:$B$782,J$11)+'СЕТ СН'!$F$9+СВЦЭМ!$D$10+'СЕТ СН'!$F$5-'СЕТ СН'!$F$17</f>
        <v>3712.7860978300005</v>
      </c>
      <c r="K33" s="36">
        <f>SUMIFS(СВЦЭМ!$C$39:$C$782,СВЦЭМ!$A$39:$A$782,$A33,СВЦЭМ!$B$39:$B$782,K$11)+'СЕТ СН'!$F$9+СВЦЭМ!$D$10+'СЕТ СН'!$F$5-'СЕТ СН'!$F$17</f>
        <v>3682.4303867200001</v>
      </c>
      <c r="L33" s="36">
        <f>SUMIFS(СВЦЭМ!$C$39:$C$782,СВЦЭМ!$A$39:$A$782,$A33,СВЦЭМ!$B$39:$B$782,L$11)+'СЕТ СН'!$F$9+СВЦЭМ!$D$10+'СЕТ СН'!$F$5-'СЕТ СН'!$F$17</f>
        <v>3674.8240571100005</v>
      </c>
      <c r="M33" s="36">
        <f>SUMIFS(СВЦЭМ!$C$39:$C$782,СВЦЭМ!$A$39:$A$782,$A33,СВЦЭМ!$B$39:$B$782,M$11)+'СЕТ СН'!$F$9+СВЦЭМ!$D$10+'СЕТ СН'!$F$5-'СЕТ СН'!$F$17</f>
        <v>3677.2198618400002</v>
      </c>
      <c r="N33" s="36">
        <f>SUMIFS(СВЦЭМ!$C$39:$C$782,СВЦЭМ!$A$39:$A$782,$A33,СВЦЭМ!$B$39:$B$782,N$11)+'СЕТ СН'!$F$9+СВЦЭМ!$D$10+'СЕТ СН'!$F$5-'СЕТ СН'!$F$17</f>
        <v>3686.6701772000001</v>
      </c>
      <c r="O33" s="36">
        <f>SUMIFS(СВЦЭМ!$C$39:$C$782,СВЦЭМ!$A$39:$A$782,$A33,СВЦЭМ!$B$39:$B$782,O$11)+'СЕТ СН'!$F$9+СВЦЭМ!$D$10+'СЕТ СН'!$F$5-'СЕТ СН'!$F$17</f>
        <v>3720.2454721600002</v>
      </c>
      <c r="P33" s="36">
        <f>SUMIFS(СВЦЭМ!$C$39:$C$782,СВЦЭМ!$A$39:$A$782,$A33,СВЦЭМ!$B$39:$B$782,P$11)+'СЕТ СН'!$F$9+СВЦЭМ!$D$10+'СЕТ СН'!$F$5-'СЕТ СН'!$F$17</f>
        <v>3743.8919571200004</v>
      </c>
      <c r="Q33" s="36">
        <f>SUMIFS(СВЦЭМ!$C$39:$C$782,СВЦЭМ!$A$39:$A$782,$A33,СВЦЭМ!$B$39:$B$782,Q$11)+'СЕТ СН'!$F$9+СВЦЭМ!$D$10+'СЕТ СН'!$F$5-'СЕТ СН'!$F$17</f>
        <v>3737.8540352600003</v>
      </c>
      <c r="R33" s="36">
        <f>SUMIFS(СВЦЭМ!$C$39:$C$782,СВЦЭМ!$A$39:$A$782,$A33,СВЦЭМ!$B$39:$B$782,R$11)+'СЕТ СН'!$F$9+СВЦЭМ!$D$10+'СЕТ СН'!$F$5-'СЕТ СН'!$F$17</f>
        <v>3738.9712699299998</v>
      </c>
      <c r="S33" s="36">
        <f>SUMIFS(СВЦЭМ!$C$39:$C$782,СВЦЭМ!$A$39:$A$782,$A33,СВЦЭМ!$B$39:$B$782,S$11)+'СЕТ СН'!$F$9+СВЦЭМ!$D$10+'СЕТ СН'!$F$5-'СЕТ СН'!$F$17</f>
        <v>3675.4512935700004</v>
      </c>
      <c r="T33" s="36">
        <f>SUMIFS(СВЦЭМ!$C$39:$C$782,СВЦЭМ!$A$39:$A$782,$A33,СВЦЭМ!$B$39:$B$782,T$11)+'СЕТ СН'!$F$9+СВЦЭМ!$D$10+'СЕТ СН'!$F$5-'СЕТ СН'!$F$17</f>
        <v>3693.4820938399998</v>
      </c>
      <c r="U33" s="36">
        <f>SUMIFS(СВЦЭМ!$C$39:$C$782,СВЦЭМ!$A$39:$A$782,$A33,СВЦЭМ!$B$39:$B$782,U$11)+'СЕТ СН'!$F$9+СВЦЭМ!$D$10+'СЕТ СН'!$F$5-'СЕТ СН'!$F$17</f>
        <v>3687.2585621900002</v>
      </c>
      <c r="V33" s="36">
        <f>SUMIFS(СВЦЭМ!$C$39:$C$782,СВЦЭМ!$A$39:$A$782,$A33,СВЦЭМ!$B$39:$B$782,V$11)+'СЕТ СН'!$F$9+СВЦЭМ!$D$10+'СЕТ СН'!$F$5-'СЕТ СН'!$F$17</f>
        <v>3692.1689566300001</v>
      </c>
      <c r="W33" s="36">
        <f>SUMIFS(СВЦЭМ!$C$39:$C$782,СВЦЭМ!$A$39:$A$782,$A33,СВЦЭМ!$B$39:$B$782,W$11)+'СЕТ СН'!$F$9+СВЦЭМ!$D$10+'СЕТ СН'!$F$5-'СЕТ СН'!$F$17</f>
        <v>3706.5769412300001</v>
      </c>
      <c r="X33" s="36">
        <f>SUMIFS(СВЦЭМ!$C$39:$C$782,СВЦЭМ!$A$39:$A$782,$A33,СВЦЭМ!$B$39:$B$782,X$11)+'СЕТ СН'!$F$9+СВЦЭМ!$D$10+'СЕТ СН'!$F$5-'СЕТ СН'!$F$17</f>
        <v>3754.2406949100005</v>
      </c>
      <c r="Y33" s="36">
        <f>SUMIFS(СВЦЭМ!$C$39:$C$782,СВЦЭМ!$A$39:$A$782,$A33,СВЦЭМ!$B$39:$B$782,Y$11)+'СЕТ СН'!$F$9+СВЦЭМ!$D$10+'СЕТ СН'!$F$5-'СЕТ СН'!$F$17</f>
        <v>3778.4700908499999</v>
      </c>
    </row>
    <row r="34" spans="1:25" ht="15.75" x14ac:dyDescent="0.2">
      <c r="A34" s="35">
        <f t="shared" si="0"/>
        <v>44523</v>
      </c>
      <c r="B34" s="36">
        <f>SUMIFS(СВЦЭМ!$C$39:$C$782,СВЦЭМ!$A$39:$A$782,$A34,СВЦЭМ!$B$39:$B$782,B$11)+'СЕТ СН'!$F$9+СВЦЭМ!$D$10+'СЕТ СН'!$F$5-'СЕТ СН'!$F$17</f>
        <v>3758.6796217999999</v>
      </c>
      <c r="C34" s="36">
        <f>SUMIFS(СВЦЭМ!$C$39:$C$782,СВЦЭМ!$A$39:$A$782,$A34,СВЦЭМ!$B$39:$B$782,C$11)+'СЕТ СН'!$F$9+СВЦЭМ!$D$10+'СЕТ СН'!$F$5-'СЕТ СН'!$F$17</f>
        <v>3793.8312383400003</v>
      </c>
      <c r="D34" s="36">
        <f>SUMIFS(СВЦЭМ!$C$39:$C$782,СВЦЭМ!$A$39:$A$782,$A34,СВЦЭМ!$B$39:$B$782,D$11)+'СЕТ СН'!$F$9+СВЦЭМ!$D$10+'СЕТ СН'!$F$5-'СЕТ СН'!$F$17</f>
        <v>3781.4797300500004</v>
      </c>
      <c r="E34" s="36">
        <f>SUMIFS(СВЦЭМ!$C$39:$C$782,СВЦЭМ!$A$39:$A$782,$A34,СВЦЭМ!$B$39:$B$782,E$11)+'СЕТ СН'!$F$9+СВЦЭМ!$D$10+'СЕТ СН'!$F$5-'СЕТ СН'!$F$17</f>
        <v>3784.7605989000003</v>
      </c>
      <c r="F34" s="36">
        <f>SUMIFS(СВЦЭМ!$C$39:$C$782,СВЦЭМ!$A$39:$A$782,$A34,СВЦЭМ!$B$39:$B$782,F$11)+'СЕТ СН'!$F$9+СВЦЭМ!$D$10+'СЕТ СН'!$F$5-'СЕТ СН'!$F$17</f>
        <v>3778.0496312499999</v>
      </c>
      <c r="G34" s="36">
        <f>SUMIFS(СВЦЭМ!$C$39:$C$782,СВЦЭМ!$A$39:$A$782,$A34,СВЦЭМ!$B$39:$B$782,G$11)+'СЕТ СН'!$F$9+СВЦЭМ!$D$10+'СЕТ СН'!$F$5-'СЕТ СН'!$F$17</f>
        <v>3766.1918680899998</v>
      </c>
      <c r="H34" s="36">
        <f>SUMIFS(СВЦЭМ!$C$39:$C$782,СВЦЭМ!$A$39:$A$782,$A34,СВЦЭМ!$B$39:$B$782,H$11)+'СЕТ СН'!$F$9+СВЦЭМ!$D$10+'СЕТ СН'!$F$5-'СЕТ СН'!$F$17</f>
        <v>3754.5513496900003</v>
      </c>
      <c r="I34" s="36">
        <f>SUMIFS(СВЦЭМ!$C$39:$C$782,СВЦЭМ!$A$39:$A$782,$A34,СВЦЭМ!$B$39:$B$782,I$11)+'СЕТ СН'!$F$9+СВЦЭМ!$D$10+'СЕТ СН'!$F$5-'СЕТ СН'!$F$17</f>
        <v>3735.8464641999999</v>
      </c>
      <c r="J34" s="36">
        <f>SUMIFS(СВЦЭМ!$C$39:$C$782,СВЦЭМ!$A$39:$A$782,$A34,СВЦЭМ!$B$39:$B$782,J$11)+'СЕТ СН'!$F$9+СВЦЭМ!$D$10+'СЕТ СН'!$F$5-'СЕТ СН'!$F$17</f>
        <v>3695.7198796000002</v>
      </c>
      <c r="K34" s="36">
        <f>SUMIFS(СВЦЭМ!$C$39:$C$782,СВЦЭМ!$A$39:$A$782,$A34,СВЦЭМ!$B$39:$B$782,K$11)+'СЕТ СН'!$F$9+СВЦЭМ!$D$10+'СЕТ СН'!$F$5-'СЕТ СН'!$F$17</f>
        <v>3686.4405535700002</v>
      </c>
      <c r="L34" s="36">
        <f>SUMIFS(СВЦЭМ!$C$39:$C$782,СВЦЭМ!$A$39:$A$782,$A34,СВЦЭМ!$B$39:$B$782,L$11)+'СЕТ СН'!$F$9+СВЦЭМ!$D$10+'СЕТ СН'!$F$5-'СЕТ СН'!$F$17</f>
        <v>3703.0575310300001</v>
      </c>
      <c r="M34" s="36">
        <f>SUMIFS(СВЦЭМ!$C$39:$C$782,СВЦЭМ!$A$39:$A$782,$A34,СВЦЭМ!$B$39:$B$782,M$11)+'СЕТ СН'!$F$9+СВЦЭМ!$D$10+'СЕТ СН'!$F$5-'СЕТ СН'!$F$17</f>
        <v>3746.6860377800003</v>
      </c>
      <c r="N34" s="36">
        <f>SUMIFS(СВЦЭМ!$C$39:$C$782,СВЦЭМ!$A$39:$A$782,$A34,СВЦЭМ!$B$39:$B$782,N$11)+'СЕТ СН'!$F$9+СВЦЭМ!$D$10+'СЕТ СН'!$F$5-'СЕТ СН'!$F$17</f>
        <v>3744.3958487099999</v>
      </c>
      <c r="O34" s="36">
        <f>SUMIFS(СВЦЭМ!$C$39:$C$782,СВЦЭМ!$A$39:$A$782,$A34,СВЦЭМ!$B$39:$B$782,O$11)+'СЕТ СН'!$F$9+СВЦЭМ!$D$10+'СЕТ СН'!$F$5-'СЕТ СН'!$F$17</f>
        <v>3756.5194998000002</v>
      </c>
      <c r="P34" s="36">
        <f>SUMIFS(СВЦЭМ!$C$39:$C$782,СВЦЭМ!$A$39:$A$782,$A34,СВЦЭМ!$B$39:$B$782,P$11)+'СЕТ СН'!$F$9+СВЦЭМ!$D$10+'СЕТ СН'!$F$5-'СЕТ СН'!$F$17</f>
        <v>3759.5363050599999</v>
      </c>
      <c r="Q34" s="36">
        <f>SUMIFS(СВЦЭМ!$C$39:$C$782,СВЦЭМ!$A$39:$A$782,$A34,СВЦЭМ!$B$39:$B$782,Q$11)+'СЕТ СН'!$F$9+СВЦЭМ!$D$10+'СЕТ СН'!$F$5-'СЕТ СН'!$F$17</f>
        <v>3756.5708426300002</v>
      </c>
      <c r="R34" s="36">
        <f>SUMIFS(СВЦЭМ!$C$39:$C$782,СВЦЭМ!$A$39:$A$782,$A34,СВЦЭМ!$B$39:$B$782,R$11)+'СЕТ СН'!$F$9+СВЦЭМ!$D$10+'СЕТ СН'!$F$5-'СЕТ СН'!$F$17</f>
        <v>3731.09062765</v>
      </c>
      <c r="S34" s="36">
        <f>SUMIFS(СВЦЭМ!$C$39:$C$782,СВЦЭМ!$A$39:$A$782,$A34,СВЦЭМ!$B$39:$B$782,S$11)+'СЕТ СН'!$F$9+СВЦЭМ!$D$10+'СЕТ СН'!$F$5-'СЕТ СН'!$F$17</f>
        <v>3700.5564195800002</v>
      </c>
      <c r="T34" s="36">
        <f>SUMIFS(СВЦЭМ!$C$39:$C$782,СВЦЭМ!$A$39:$A$782,$A34,СВЦЭМ!$B$39:$B$782,T$11)+'СЕТ СН'!$F$9+СВЦЭМ!$D$10+'СЕТ СН'!$F$5-'СЕТ СН'!$F$17</f>
        <v>3678.07272173</v>
      </c>
      <c r="U34" s="36">
        <f>SUMIFS(СВЦЭМ!$C$39:$C$782,СВЦЭМ!$A$39:$A$782,$A34,СВЦЭМ!$B$39:$B$782,U$11)+'СЕТ СН'!$F$9+СВЦЭМ!$D$10+'СЕТ СН'!$F$5-'СЕТ СН'!$F$17</f>
        <v>3676.7578627900002</v>
      </c>
      <c r="V34" s="36">
        <f>SUMIFS(СВЦЭМ!$C$39:$C$782,СВЦЭМ!$A$39:$A$782,$A34,СВЦЭМ!$B$39:$B$782,V$11)+'СЕТ СН'!$F$9+СВЦЭМ!$D$10+'СЕТ СН'!$F$5-'СЕТ СН'!$F$17</f>
        <v>3694.56765215</v>
      </c>
      <c r="W34" s="36">
        <f>SUMIFS(СВЦЭМ!$C$39:$C$782,СВЦЭМ!$A$39:$A$782,$A34,СВЦЭМ!$B$39:$B$782,W$11)+'СЕТ СН'!$F$9+СВЦЭМ!$D$10+'СЕТ СН'!$F$5-'СЕТ СН'!$F$17</f>
        <v>3719.2741409400005</v>
      </c>
      <c r="X34" s="36">
        <f>SUMIFS(СВЦЭМ!$C$39:$C$782,СВЦЭМ!$A$39:$A$782,$A34,СВЦЭМ!$B$39:$B$782,X$11)+'СЕТ СН'!$F$9+СВЦЭМ!$D$10+'СЕТ СН'!$F$5-'СЕТ СН'!$F$17</f>
        <v>3755.3873466100003</v>
      </c>
      <c r="Y34" s="36">
        <f>SUMIFS(СВЦЭМ!$C$39:$C$782,СВЦЭМ!$A$39:$A$782,$A34,СВЦЭМ!$B$39:$B$782,Y$11)+'СЕТ СН'!$F$9+СВЦЭМ!$D$10+'СЕТ СН'!$F$5-'СЕТ СН'!$F$17</f>
        <v>3770.082249</v>
      </c>
    </row>
    <row r="35" spans="1:25" ht="15.75" x14ac:dyDescent="0.2">
      <c r="A35" s="35">
        <f t="shared" si="0"/>
        <v>44524</v>
      </c>
      <c r="B35" s="36">
        <f>SUMIFS(СВЦЭМ!$C$39:$C$782,СВЦЭМ!$A$39:$A$782,$A35,СВЦЭМ!$B$39:$B$782,B$11)+'СЕТ СН'!$F$9+СВЦЭМ!$D$10+'СЕТ СН'!$F$5-'СЕТ СН'!$F$17</f>
        <v>3767.5724356800001</v>
      </c>
      <c r="C35" s="36">
        <f>SUMIFS(СВЦЭМ!$C$39:$C$782,СВЦЭМ!$A$39:$A$782,$A35,СВЦЭМ!$B$39:$B$782,C$11)+'СЕТ СН'!$F$9+СВЦЭМ!$D$10+'СЕТ СН'!$F$5-'СЕТ СН'!$F$17</f>
        <v>3841.4583958700005</v>
      </c>
      <c r="D35" s="36">
        <f>SUMIFS(СВЦЭМ!$C$39:$C$782,СВЦЭМ!$A$39:$A$782,$A35,СВЦЭМ!$B$39:$B$782,D$11)+'СЕТ СН'!$F$9+СВЦЭМ!$D$10+'СЕТ СН'!$F$5-'СЕТ СН'!$F$17</f>
        <v>3876.7587878200002</v>
      </c>
      <c r="E35" s="36">
        <f>SUMIFS(СВЦЭМ!$C$39:$C$782,СВЦЭМ!$A$39:$A$782,$A35,СВЦЭМ!$B$39:$B$782,E$11)+'СЕТ СН'!$F$9+СВЦЭМ!$D$10+'СЕТ СН'!$F$5-'СЕТ СН'!$F$17</f>
        <v>3880.0180895399999</v>
      </c>
      <c r="F35" s="36">
        <f>SUMIFS(СВЦЭМ!$C$39:$C$782,СВЦЭМ!$A$39:$A$782,$A35,СВЦЭМ!$B$39:$B$782,F$11)+'СЕТ СН'!$F$9+СВЦЭМ!$D$10+'СЕТ СН'!$F$5-'СЕТ СН'!$F$17</f>
        <v>3865.6202644800001</v>
      </c>
      <c r="G35" s="36">
        <f>SUMIFS(СВЦЭМ!$C$39:$C$782,СВЦЭМ!$A$39:$A$782,$A35,СВЦЭМ!$B$39:$B$782,G$11)+'СЕТ СН'!$F$9+СВЦЭМ!$D$10+'СЕТ СН'!$F$5-'СЕТ СН'!$F$17</f>
        <v>3844.8873450999999</v>
      </c>
      <c r="H35" s="36">
        <f>SUMIFS(СВЦЭМ!$C$39:$C$782,СВЦЭМ!$A$39:$A$782,$A35,СВЦЭМ!$B$39:$B$782,H$11)+'СЕТ СН'!$F$9+СВЦЭМ!$D$10+'СЕТ СН'!$F$5-'СЕТ СН'!$F$17</f>
        <v>3778.3511603400002</v>
      </c>
      <c r="I35" s="36">
        <f>SUMIFS(СВЦЭМ!$C$39:$C$782,СВЦЭМ!$A$39:$A$782,$A35,СВЦЭМ!$B$39:$B$782,I$11)+'СЕТ СН'!$F$9+СВЦЭМ!$D$10+'СЕТ СН'!$F$5-'СЕТ СН'!$F$17</f>
        <v>3759.4180325300003</v>
      </c>
      <c r="J35" s="36">
        <f>SUMIFS(СВЦЭМ!$C$39:$C$782,СВЦЭМ!$A$39:$A$782,$A35,СВЦЭМ!$B$39:$B$782,J$11)+'СЕТ СН'!$F$9+СВЦЭМ!$D$10+'СЕТ СН'!$F$5-'СЕТ СН'!$F$17</f>
        <v>3723.7523385499999</v>
      </c>
      <c r="K35" s="36">
        <f>SUMIFS(СВЦЭМ!$C$39:$C$782,СВЦЭМ!$A$39:$A$782,$A35,СВЦЭМ!$B$39:$B$782,K$11)+'СЕТ СН'!$F$9+СВЦЭМ!$D$10+'СЕТ СН'!$F$5-'СЕТ СН'!$F$17</f>
        <v>3720.4113092799998</v>
      </c>
      <c r="L35" s="36">
        <f>SUMIFS(СВЦЭМ!$C$39:$C$782,СВЦЭМ!$A$39:$A$782,$A35,СВЦЭМ!$B$39:$B$782,L$11)+'СЕТ СН'!$F$9+СВЦЭМ!$D$10+'СЕТ СН'!$F$5-'СЕТ СН'!$F$17</f>
        <v>3727.3884882000002</v>
      </c>
      <c r="M35" s="36">
        <f>SUMIFS(СВЦЭМ!$C$39:$C$782,СВЦЭМ!$A$39:$A$782,$A35,СВЦЭМ!$B$39:$B$782,M$11)+'СЕТ СН'!$F$9+СВЦЭМ!$D$10+'СЕТ СН'!$F$5-'СЕТ СН'!$F$17</f>
        <v>3729.85600428</v>
      </c>
      <c r="N35" s="36">
        <f>SUMIFS(СВЦЭМ!$C$39:$C$782,СВЦЭМ!$A$39:$A$782,$A35,СВЦЭМ!$B$39:$B$782,N$11)+'СЕТ СН'!$F$9+СВЦЭМ!$D$10+'СЕТ СН'!$F$5-'СЕТ СН'!$F$17</f>
        <v>3726.1983587800005</v>
      </c>
      <c r="O35" s="36">
        <f>SUMIFS(СВЦЭМ!$C$39:$C$782,СВЦЭМ!$A$39:$A$782,$A35,СВЦЭМ!$B$39:$B$782,O$11)+'СЕТ СН'!$F$9+СВЦЭМ!$D$10+'СЕТ СН'!$F$5-'СЕТ СН'!$F$17</f>
        <v>3736.9029952700002</v>
      </c>
      <c r="P35" s="36">
        <f>SUMIFS(СВЦЭМ!$C$39:$C$782,СВЦЭМ!$A$39:$A$782,$A35,СВЦЭМ!$B$39:$B$782,P$11)+'СЕТ СН'!$F$9+СВЦЭМ!$D$10+'СЕТ СН'!$F$5-'СЕТ СН'!$F$17</f>
        <v>3735.4535099200002</v>
      </c>
      <c r="Q35" s="36">
        <f>SUMIFS(СВЦЭМ!$C$39:$C$782,СВЦЭМ!$A$39:$A$782,$A35,СВЦЭМ!$B$39:$B$782,Q$11)+'СЕТ СН'!$F$9+СВЦЭМ!$D$10+'СЕТ СН'!$F$5-'СЕТ СН'!$F$17</f>
        <v>3742.1679101600002</v>
      </c>
      <c r="R35" s="36">
        <f>SUMIFS(СВЦЭМ!$C$39:$C$782,СВЦЭМ!$A$39:$A$782,$A35,СВЦЭМ!$B$39:$B$782,R$11)+'СЕТ СН'!$F$9+СВЦЭМ!$D$10+'СЕТ СН'!$F$5-'СЕТ СН'!$F$17</f>
        <v>3736.6955158199999</v>
      </c>
      <c r="S35" s="36">
        <f>SUMIFS(СВЦЭМ!$C$39:$C$782,СВЦЭМ!$A$39:$A$782,$A35,СВЦЭМ!$B$39:$B$782,S$11)+'СЕТ СН'!$F$9+СВЦЭМ!$D$10+'СЕТ СН'!$F$5-'СЕТ СН'!$F$17</f>
        <v>3738.5144266699999</v>
      </c>
      <c r="T35" s="36">
        <f>SUMIFS(СВЦЭМ!$C$39:$C$782,СВЦЭМ!$A$39:$A$782,$A35,СВЦЭМ!$B$39:$B$782,T$11)+'СЕТ СН'!$F$9+СВЦЭМ!$D$10+'СЕТ СН'!$F$5-'СЕТ СН'!$F$17</f>
        <v>3713.0306926900003</v>
      </c>
      <c r="U35" s="36">
        <f>SUMIFS(СВЦЭМ!$C$39:$C$782,СВЦЭМ!$A$39:$A$782,$A35,СВЦЭМ!$B$39:$B$782,U$11)+'СЕТ СН'!$F$9+СВЦЭМ!$D$10+'СЕТ СН'!$F$5-'СЕТ СН'!$F$17</f>
        <v>3714.0814025099999</v>
      </c>
      <c r="V35" s="36">
        <f>SUMIFS(СВЦЭМ!$C$39:$C$782,СВЦЭМ!$A$39:$A$782,$A35,СВЦЭМ!$B$39:$B$782,V$11)+'СЕТ СН'!$F$9+СВЦЭМ!$D$10+'СЕТ СН'!$F$5-'СЕТ СН'!$F$17</f>
        <v>3726.2102197300001</v>
      </c>
      <c r="W35" s="36">
        <f>SUMIFS(СВЦЭМ!$C$39:$C$782,СВЦЭМ!$A$39:$A$782,$A35,СВЦЭМ!$B$39:$B$782,W$11)+'СЕТ СН'!$F$9+СВЦЭМ!$D$10+'СЕТ СН'!$F$5-'СЕТ СН'!$F$17</f>
        <v>3744.1640912600001</v>
      </c>
      <c r="X35" s="36">
        <f>SUMIFS(СВЦЭМ!$C$39:$C$782,СВЦЭМ!$A$39:$A$782,$A35,СВЦЭМ!$B$39:$B$782,X$11)+'СЕТ СН'!$F$9+СВЦЭМ!$D$10+'СЕТ СН'!$F$5-'СЕТ СН'!$F$17</f>
        <v>3794.2735852800001</v>
      </c>
      <c r="Y35" s="36">
        <f>SUMIFS(СВЦЭМ!$C$39:$C$782,СВЦЭМ!$A$39:$A$782,$A35,СВЦЭМ!$B$39:$B$782,Y$11)+'СЕТ СН'!$F$9+СВЦЭМ!$D$10+'СЕТ СН'!$F$5-'СЕТ СН'!$F$17</f>
        <v>3885.1562469700002</v>
      </c>
    </row>
    <row r="36" spans="1:25" ht="15.75" x14ac:dyDescent="0.2">
      <c r="A36" s="35">
        <f t="shared" si="0"/>
        <v>44525</v>
      </c>
      <c r="B36" s="36">
        <f>SUMIFS(СВЦЭМ!$C$39:$C$782,СВЦЭМ!$A$39:$A$782,$A36,СВЦЭМ!$B$39:$B$782,B$11)+'СЕТ СН'!$F$9+СВЦЭМ!$D$10+'СЕТ СН'!$F$5-'СЕТ СН'!$F$17</f>
        <v>3873.9457546900003</v>
      </c>
      <c r="C36" s="36">
        <f>SUMIFS(СВЦЭМ!$C$39:$C$782,СВЦЭМ!$A$39:$A$782,$A36,СВЦЭМ!$B$39:$B$782,C$11)+'СЕТ СН'!$F$9+СВЦЭМ!$D$10+'СЕТ СН'!$F$5-'СЕТ СН'!$F$17</f>
        <v>3864.7982215600005</v>
      </c>
      <c r="D36" s="36">
        <f>SUMIFS(СВЦЭМ!$C$39:$C$782,СВЦЭМ!$A$39:$A$782,$A36,СВЦЭМ!$B$39:$B$782,D$11)+'СЕТ СН'!$F$9+СВЦЭМ!$D$10+'СЕТ СН'!$F$5-'СЕТ СН'!$F$17</f>
        <v>3843.1770701800001</v>
      </c>
      <c r="E36" s="36">
        <f>SUMIFS(СВЦЭМ!$C$39:$C$782,СВЦЭМ!$A$39:$A$782,$A36,СВЦЭМ!$B$39:$B$782,E$11)+'СЕТ СН'!$F$9+СВЦЭМ!$D$10+'СЕТ СН'!$F$5-'СЕТ СН'!$F$17</f>
        <v>3837.3380017400004</v>
      </c>
      <c r="F36" s="36">
        <f>SUMIFS(СВЦЭМ!$C$39:$C$782,СВЦЭМ!$A$39:$A$782,$A36,СВЦЭМ!$B$39:$B$782,F$11)+'СЕТ СН'!$F$9+СВЦЭМ!$D$10+'СЕТ СН'!$F$5-'СЕТ СН'!$F$17</f>
        <v>3837.7177677</v>
      </c>
      <c r="G36" s="36">
        <f>SUMIFS(СВЦЭМ!$C$39:$C$782,СВЦЭМ!$A$39:$A$782,$A36,СВЦЭМ!$B$39:$B$782,G$11)+'СЕТ СН'!$F$9+СВЦЭМ!$D$10+'СЕТ СН'!$F$5-'СЕТ СН'!$F$17</f>
        <v>3846.3877144500002</v>
      </c>
      <c r="H36" s="36">
        <f>SUMIFS(СВЦЭМ!$C$39:$C$782,СВЦЭМ!$A$39:$A$782,$A36,СВЦЭМ!$B$39:$B$782,H$11)+'СЕТ СН'!$F$9+СВЦЭМ!$D$10+'СЕТ СН'!$F$5-'СЕТ СН'!$F$17</f>
        <v>3866.4677160600004</v>
      </c>
      <c r="I36" s="36">
        <f>SUMIFS(СВЦЭМ!$C$39:$C$782,СВЦЭМ!$A$39:$A$782,$A36,СВЦЭМ!$B$39:$B$782,I$11)+'СЕТ СН'!$F$9+СВЦЭМ!$D$10+'СЕТ СН'!$F$5-'СЕТ СН'!$F$17</f>
        <v>3821.6060091099998</v>
      </c>
      <c r="J36" s="36">
        <f>SUMIFS(СВЦЭМ!$C$39:$C$782,СВЦЭМ!$A$39:$A$782,$A36,СВЦЭМ!$B$39:$B$782,J$11)+'СЕТ СН'!$F$9+СВЦЭМ!$D$10+'СЕТ СН'!$F$5-'СЕТ СН'!$F$17</f>
        <v>3755.7412282499999</v>
      </c>
      <c r="K36" s="36">
        <f>SUMIFS(СВЦЭМ!$C$39:$C$782,СВЦЭМ!$A$39:$A$782,$A36,СВЦЭМ!$B$39:$B$782,K$11)+'СЕТ СН'!$F$9+СВЦЭМ!$D$10+'СЕТ СН'!$F$5-'СЕТ СН'!$F$17</f>
        <v>3756.48302745</v>
      </c>
      <c r="L36" s="36">
        <f>SUMIFS(СВЦЭМ!$C$39:$C$782,СВЦЭМ!$A$39:$A$782,$A36,СВЦЭМ!$B$39:$B$782,L$11)+'СЕТ СН'!$F$9+СВЦЭМ!$D$10+'СЕТ СН'!$F$5-'СЕТ СН'!$F$17</f>
        <v>3766.5624832399999</v>
      </c>
      <c r="M36" s="36">
        <f>SUMIFS(СВЦЭМ!$C$39:$C$782,СВЦЭМ!$A$39:$A$782,$A36,СВЦЭМ!$B$39:$B$782,M$11)+'СЕТ СН'!$F$9+СВЦЭМ!$D$10+'СЕТ СН'!$F$5-'СЕТ СН'!$F$17</f>
        <v>3762.0804528400004</v>
      </c>
      <c r="N36" s="36">
        <f>SUMIFS(СВЦЭМ!$C$39:$C$782,СВЦЭМ!$A$39:$A$782,$A36,СВЦЭМ!$B$39:$B$782,N$11)+'СЕТ СН'!$F$9+СВЦЭМ!$D$10+'СЕТ СН'!$F$5-'СЕТ СН'!$F$17</f>
        <v>3798.2026437000004</v>
      </c>
      <c r="O36" s="36">
        <f>SUMIFS(СВЦЭМ!$C$39:$C$782,СВЦЭМ!$A$39:$A$782,$A36,СВЦЭМ!$B$39:$B$782,O$11)+'СЕТ СН'!$F$9+СВЦЭМ!$D$10+'СЕТ СН'!$F$5-'СЕТ СН'!$F$17</f>
        <v>3839.4456206300001</v>
      </c>
      <c r="P36" s="36">
        <f>SUMIFS(СВЦЭМ!$C$39:$C$782,СВЦЭМ!$A$39:$A$782,$A36,СВЦЭМ!$B$39:$B$782,P$11)+'СЕТ СН'!$F$9+СВЦЭМ!$D$10+'СЕТ СН'!$F$5-'СЕТ СН'!$F$17</f>
        <v>3828.6230512000002</v>
      </c>
      <c r="Q36" s="36">
        <f>SUMIFS(СВЦЭМ!$C$39:$C$782,СВЦЭМ!$A$39:$A$782,$A36,СВЦЭМ!$B$39:$B$782,Q$11)+'СЕТ СН'!$F$9+СВЦЭМ!$D$10+'СЕТ СН'!$F$5-'СЕТ СН'!$F$17</f>
        <v>3839.5327096700003</v>
      </c>
      <c r="R36" s="36">
        <f>SUMIFS(СВЦЭМ!$C$39:$C$782,СВЦЭМ!$A$39:$A$782,$A36,СВЦЭМ!$B$39:$B$782,R$11)+'СЕТ СН'!$F$9+СВЦЭМ!$D$10+'СЕТ СН'!$F$5-'СЕТ СН'!$F$17</f>
        <v>3831.8402504700002</v>
      </c>
      <c r="S36" s="36">
        <f>SUMIFS(СВЦЭМ!$C$39:$C$782,СВЦЭМ!$A$39:$A$782,$A36,СВЦЭМ!$B$39:$B$782,S$11)+'СЕТ СН'!$F$9+СВЦЭМ!$D$10+'СЕТ СН'!$F$5-'СЕТ СН'!$F$17</f>
        <v>3762.3204078200001</v>
      </c>
      <c r="T36" s="36">
        <f>SUMIFS(СВЦЭМ!$C$39:$C$782,СВЦЭМ!$A$39:$A$782,$A36,СВЦЭМ!$B$39:$B$782,T$11)+'СЕТ СН'!$F$9+СВЦЭМ!$D$10+'СЕТ СН'!$F$5-'СЕТ СН'!$F$17</f>
        <v>3762.9143709300001</v>
      </c>
      <c r="U36" s="36">
        <f>SUMIFS(СВЦЭМ!$C$39:$C$782,СВЦЭМ!$A$39:$A$782,$A36,СВЦЭМ!$B$39:$B$782,U$11)+'СЕТ СН'!$F$9+СВЦЭМ!$D$10+'СЕТ СН'!$F$5-'СЕТ СН'!$F$17</f>
        <v>3757.8741912300002</v>
      </c>
      <c r="V36" s="36">
        <f>SUMIFS(СВЦЭМ!$C$39:$C$782,СВЦЭМ!$A$39:$A$782,$A36,СВЦЭМ!$B$39:$B$782,V$11)+'СЕТ СН'!$F$9+СВЦЭМ!$D$10+'СЕТ СН'!$F$5-'СЕТ СН'!$F$17</f>
        <v>3755.3566943200003</v>
      </c>
      <c r="W36" s="36">
        <f>SUMIFS(СВЦЭМ!$C$39:$C$782,СВЦЭМ!$A$39:$A$782,$A36,СВЦЭМ!$B$39:$B$782,W$11)+'СЕТ СН'!$F$9+СВЦЭМ!$D$10+'СЕТ СН'!$F$5-'СЕТ СН'!$F$17</f>
        <v>3759.4482500000004</v>
      </c>
      <c r="X36" s="36">
        <f>SUMIFS(СВЦЭМ!$C$39:$C$782,СВЦЭМ!$A$39:$A$782,$A36,СВЦЭМ!$B$39:$B$782,X$11)+'СЕТ СН'!$F$9+СВЦЭМ!$D$10+'СЕТ СН'!$F$5-'СЕТ СН'!$F$17</f>
        <v>3808.5452381300001</v>
      </c>
      <c r="Y36" s="36">
        <f>SUMIFS(СВЦЭМ!$C$39:$C$782,СВЦЭМ!$A$39:$A$782,$A36,СВЦЭМ!$B$39:$B$782,Y$11)+'СЕТ СН'!$F$9+СВЦЭМ!$D$10+'СЕТ СН'!$F$5-'СЕТ СН'!$F$17</f>
        <v>3872.6008348599998</v>
      </c>
    </row>
    <row r="37" spans="1:25" ht="15.75" x14ac:dyDescent="0.2">
      <c r="A37" s="35">
        <f t="shared" si="0"/>
        <v>44526</v>
      </c>
      <c r="B37" s="36">
        <f>SUMIFS(СВЦЭМ!$C$39:$C$782,СВЦЭМ!$A$39:$A$782,$A37,СВЦЭМ!$B$39:$B$782,B$11)+'СЕТ СН'!$F$9+СВЦЭМ!$D$10+'СЕТ СН'!$F$5-'СЕТ СН'!$F$17</f>
        <v>3876.3333837999999</v>
      </c>
      <c r="C37" s="36">
        <f>SUMIFS(СВЦЭМ!$C$39:$C$782,СВЦЭМ!$A$39:$A$782,$A37,СВЦЭМ!$B$39:$B$782,C$11)+'СЕТ СН'!$F$9+СВЦЭМ!$D$10+'СЕТ СН'!$F$5-'СЕТ СН'!$F$17</f>
        <v>3873.66316499</v>
      </c>
      <c r="D37" s="36">
        <f>SUMIFS(СВЦЭМ!$C$39:$C$782,СВЦЭМ!$A$39:$A$782,$A37,СВЦЭМ!$B$39:$B$782,D$11)+'СЕТ СН'!$F$9+СВЦЭМ!$D$10+'СЕТ СН'!$F$5-'СЕТ СН'!$F$17</f>
        <v>3866.9917854100004</v>
      </c>
      <c r="E37" s="36">
        <f>SUMIFS(СВЦЭМ!$C$39:$C$782,СВЦЭМ!$A$39:$A$782,$A37,СВЦЭМ!$B$39:$B$782,E$11)+'СЕТ СН'!$F$9+СВЦЭМ!$D$10+'СЕТ СН'!$F$5-'СЕТ СН'!$F$17</f>
        <v>3848.4272421900005</v>
      </c>
      <c r="F37" s="36">
        <f>SUMIFS(СВЦЭМ!$C$39:$C$782,СВЦЭМ!$A$39:$A$782,$A37,СВЦЭМ!$B$39:$B$782,F$11)+'СЕТ СН'!$F$9+СВЦЭМ!$D$10+'СЕТ СН'!$F$5-'СЕТ СН'!$F$17</f>
        <v>3846.8674588200001</v>
      </c>
      <c r="G37" s="36">
        <f>SUMIFS(СВЦЭМ!$C$39:$C$782,СВЦЭМ!$A$39:$A$782,$A37,СВЦЭМ!$B$39:$B$782,G$11)+'СЕТ СН'!$F$9+СВЦЭМ!$D$10+'СЕТ СН'!$F$5-'СЕТ СН'!$F$17</f>
        <v>3846.8879735099999</v>
      </c>
      <c r="H37" s="36">
        <f>SUMIFS(СВЦЭМ!$C$39:$C$782,СВЦЭМ!$A$39:$A$782,$A37,СВЦЭМ!$B$39:$B$782,H$11)+'СЕТ СН'!$F$9+СВЦЭМ!$D$10+'СЕТ СН'!$F$5-'СЕТ СН'!$F$17</f>
        <v>3848.9989990800004</v>
      </c>
      <c r="I37" s="36">
        <f>SUMIFS(СВЦЭМ!$C$39:$C$782,СВЦЭМ!$A$39:$A$782,$A37,СВЦЭМ!$B$39:$B$782,I$11)+'СЕТ СН'!$F$9+СВЦЭМ!$D$10+'СЕТ СН'!$F$5-'СЕТ СН'!$F$17</f>
        <v>3820.50429816</v>
      </c>
      <c r="J37" s="36">
        <f>SUMIFS(СВЦЭМ!$C$39:$C$782,СВЦЭМ!$A$39:$A$782,$A37,СВЦЭМ!$B$39:$B$782,J$11)+'СЕТ СН'!$F$9+СВЦЭМ!$D$10+'СЕТ СН'!$F$5-'СЕТ СН'!$F$17</f>
        <v>3790.6712395600002</v>
      </c>
      <c r="K37" s="36">
        <f>SUMIFS(СВЦЭМ!$C$39:$C$782,СВЦЭМ!$A$39:$A$782,$A37,СВЦЭМ!$B$39:$B$782,K$11)+'СЕТ СН'!$F$9+СВЦЭМ!$D$10+'СЕТ СН'!$F$5-'СЕТ СН'!$F$17</f>
        <v>3787.61613923</v>
      </c>
      <c r="L37" s="36">
        <f>SUMIFS(СВЦЭМ!$C$39:$C$782,СВЦЭМ!$A$39:$A$782,$A37,СВЦЭМ!$B$39:$B$782,L$11)+'СЕТ СН'!$F$9+СВЦЭМ!$D$10+'СЕТ СН'!$F$5-'СЕТ СН'!$F$17</f>
        <v>3787.1522194200002</v>
      </c>
      <c r="M37" s="36">
        <f>SUMIFS(СВЦЭМ!$C$39:$C$782,СВЦЭМ!$A$39:$A$782,$A37,СВЦЭМ!$B$39:$B$782,M$11)+'СЕТ СН'!$F$9+СВЦЭМ!$D$10+'СЕТ СН'!$F$5-'СЕТ СН'!$F$17</f>
        <v>3782.9359929500001</v>
      </c>
      <c r="N37" s="36">
        <f>SUMIFS(СВЦЭМ!$C$39:$C$782,СВЦЭМ!$A$39:$A$782,$A37,СВЦЭМ!$B$39:$B$782,N$11)+'СЕТ СН'!$F$9+СВЦЭМ!$D$10+'СЕТ СН'!$F$5-'СЕТ СН'!$F$17</f>
        <v>3774.8050336400001</v>
      </c>
      <c r="O37" s="36">
        <f>SUMIFS(СВЦЭМ!$C$39:$C$782,СВЦЭМ!$A$39:$A$782,$A37,СВЦЭМ!$B$39:$B$782,O$11)+'СЕТ СН'!$F$9+СВЦЭМ!$D$10+'СЕТ СН'!$F$5-'СЕТ СН'!$F$17</f>
        <v>3777.1405591600001</v>
      </c>
      <c r="P37" s="36">
        <f>SUMIFS(СВЦЭМ!$C$39:$C$782,СВЦЭМ!$A$39:$A$782,$A37,СВЦЭМ!$B$39:$B$782,P$11)+'СЕТ СН'!$F$9+СВЦЭМ!$D$10+'СЕТ СН'!$F$5-'СЕТ СН'!$F$17</f>
        <v>3865.4706919999999</v>
      </c>
      <c r="Q37" s="36">
        <f>SUMIFS(СВЦЭМ!$C$39:$C$782,СВЦЭМ!$A$39:$A$782,$A37,СВЦЭМ!$B$39:$B$782,Q$11)+'СЕТ СН'!$F$9+СВЦЭМ!$D$10+'СЕТ СН'!$F$5-'СЕТ СН'!$F$17</f>
        <v>3853.26768524</v>
      </c>
      <c r="R37" s="36">
        <f>SUMIFS(СВЦЭМ!$C$39:$C$782,СВЦЭМ!$A$39:$A$782,$A37,СВЦЭМ!$B$39:$B$782,R$11)+'СЕТ СН'!$F$9+СВЦЭМ!$D$10+'СЕТ СН'!$F$5-'СЕТ СН'!$F$17</f>
        <v>3854.8824021700002</v>
      </c>
      <c r="S37" s="36">
        <f>SUMIFS(СВЦЭМ!$C$39:$C$782,СВЦЭМ!$A$39:$A$782,$A37,СВЦЭМ!$B$39:$B$782,S$11)+'СЕТ СН'!$F$9+СВЦЭМ!$D$10+'СЕТ СН'!$F$5-'СЕТ СН'!$F$17</f>
        <v>3769.7653462900003</v>
      </c>
      <c r="T37" s="36">
        <f>SUMIFS(СВЦЭМ!$C$39:$C$782,СВЦЭМ!$A$39:$A$782,$A37,СВЦЭМ!$B$39:$B$782,T$11)+'СЕТ СН'!$F$9+СВЦЭМ!$D$10+'СЕТ СН'!$F$5-'СЕТ СН'!$F$17</f>
        <v>3785.6446355000003</v>
      </c>
      <c r="U37" s="36">
        <f>SUMIFS(СВЦЭМ!$C$39:$C$782,СВЦЭМ!$A$39:$A$782,$A37,СВЦЭМ!$B$39:$B$782,U$11)+'СЕТ СН'!$F$9+СВЦЭМ!$D$10+'СЕТ СН'!$F$5-'СЕТ СН'!$F$17</f>
        <v>3783.13200168</v>
      </c>
      <c r="V37" s="36">
        <f>SUMIFS(СВЦЭМ!$C$39:$C$782,СВЦЭМ!$A$39:$A$782,$A37,СВЦЭМ!$B$39:$B$782,V$11)+'СЕТ СН'!$F$9+СВЦЭМ!$D$10+'СЕТ СН'!$F$5-'СЕТ СН'!$F$17</f>
        <v>3778.5363966000004</v>
      </c>
      <c r="W37" s="36">
        <f>SUMIFS(СВЦЭМ!$C$39:$C$782,СВЦЭМ!$A$39:$A$782,$A37,СВЦЭМ!$B$39:$B$782,W$11)+'СЕТ СН'!$F$9+СВЦЭМ!$D$10+'СЕТ СН'!$F$5-'СЕТ СН'!$F$17</f>
        <v>3774.1524721100004</v>
      </c>
      <c r="X37" s="36">
        <f>SUMIFS(СВЦЭМ!$C$39:$C$782,СВЦЭМ!$A$39:$A$782,$A37,СВЦЭМ!$B$39:$B$782,X$11)+'СЕТ СН'!$F$9+СВЦЭМ!$D$10+'СЕТ СН'!$F$5-'СЕТ СН'!$F$17</f>
        <v>3761.0267223800001</v>
      </c>
      <c r="Y37" s="36">
        <f>SUMIFS(СВЦЭМ!$C$39:$C$782,СВЦЭМ!$A$39:$A$782,$A37,СВЦЭМ!$B$39:$B$782,Y$11)+'СЕТ СН'!$F$9+СВЦЭМ!$D$10+'СЕТ СН'!$F$5-'СЕТ СН'!$F$17</f>
        <v>3830.03748567</v>
      </c>
    </row>
    <row r="38" spans="1:25" ht="15.75" x14ac:dyDescent="0.2">
      <c r="A38" s="35">
        <f t="shared" si="0"/>
        <v>44527</v>
      </c>
      <c r="B38" s="36">
        <f>SUMIFS(СВЦЭМ!$C$39:$C$782,СВЦЭМ!$A$39:$A$782,$A38,СВЦЭМ!$B$39:$B$782,B$11)+'СЕТ СН'!$F$9+СВЦЭМ!$D$10+'СЕТ СН'!$F$5-'СЕТ СН'!$F$17</f>
        <v>3768.8312687200005</v>
      </c>
      <c r="C38" s="36">
        <f>SUMIFS(СВЦЭМ!$C$39:$C$782,СВЦЭМ!$A$39:$A$782,$A38,СВЦЭМ!$B$39:$B$782,C$11)+'СЕТ СН'!$F$9+СВЦЭМ!$D$10+'СЕТ СН'!$F$5-'СЕТ СН'!$F$17</f>
        <v>3780.7776395000001</v>
      </c>
      <c r="D38" s="36">
        <f>SUMIFS(СВЦЭМ!$C$39:$C$782,СВЦЭМ!$A$39:$A$782,$A38,СВЦЭМ!$B$39:$B$782,D$11)+'СЕТ СН'!$F$9+СВЦЭМ!$D$10+'СЕТ СН'!$F$5-'СЕТ СН'!$F$17</f>
        <v>3809.41102047</v>
      </c>
      <c r="E38" s="36">
        <f>SUMIFS(СВЦЭМ!$C$39:$C$782,СВЦЭМ!$A$39:$A$782,$A38,СВЦЭМ!$B$39:$B$782,E$11)+'СЕТ СН'!$F$9+СВЦЭМ!$D$10+'СЕТ СН'!$F$5-'СЕТ СН'!$F$17</f>
        <v>3838.18440732</v>
      </c>
      <c r="F38" s="36">
        <f>SUMIFS(СВЦЭМ!$C$39:$C$782,СВЦЭМ!$A$39:$A$782,$A38,СВЦЭМ!$B$39:$B$782,F$11)+'СЕТ СН'!$F$9+СВЦЭМ!$D$10+'СЕТ СН'!$F$5-'СЕТ СН'!$F$17</f>
        <v>3837.4509706700001</v>
      </c>
      <c r="G38" s="36">
        <f>SUMIFS(СВЦЭМ!$C$39:$C$782,СВЦЭМ!$A$39:$A$782,$A38,СВЦЭМ!$B$39:$B$782,G$11)+'СЕТ СН'!$F$9+СВЦЭМ!$D$10+'СЕТ СН'!$F$5-'СЕТ СН'!$F$17</f>
        <v>3828.47938084</v>
      </c>
      <c r="H38" s="36">
        <f>SUMIFS(СВЦЭМ!$C$39:$C$782,СВЦЭМ!$A$39:$A$782,$A38,СВЦЭМ!$B$39:$B$782,H$11)+'СЕТ СН'!$F$9+СВЦЭМ!$D$10+'СЕТ СН'!$F$5-'СЕТ СН'!$F$17</f>
        <v>3786.6342354300004</v>
      </c>
      <c r="I38" s="36">
        <f>SUMIFS(СВЦЭМ!$C$39:$C$782,СВЦЭМ!$A$39:$A$782,$A38,СВЦЭМ!$B$39:$B$782,I$11)+'СЕТ СН'!$F$9+СВЦЭМ!$D$10+'СЕТ СН'!$F$5-'СЕТ СН'!$F$17</f>
        <v>3766.7833358200005</v>
      </c>
      <c r="J38" s="36">
        <f>SUMIFS(СВЦЭМ!$C$39:$C$782,СВЦЭМ!$A$39:$A$782,$A38,СВЦЭМ!$B$39:$B$782,J$11)+'СЕТ СН'!$F$9+СВЦЭМ!$D$10+'СЕТ СН'!$F$5-'СЕТ СН'!$F$17</f>
        <v>3750.1663110500003</v>
      </c>
      <c r="K38" s="36">
        <f>SUMIFS(СВЦЭМ!$C$39:$C$782,СВЦЭМ!$A$39:$A$782,$A38,СВЦЭМ!$B$39:$B$782,K$11)+'СЕТ СН'!$F$9+СВЦЭМ!$D$10+'СЕТ СН'!$F$5-'СЕТ СН'!$F$17</f>
        <v>3726.4073489299999</v>
      </c>
      <c r="L38" s="36">
        <f>SUMIFS(СВЦЭМ!$C$39:$C$782,СВЦЭМ!$A$39:$A$782,$A38,СВЦЭМ!$B$39:$B$782,L$11)+'СЕТ СН'!$F$9+СВЦЭМ!$D$10+'СЕТ СН'!$F$5-'СЕТ СН'!$F$17</f>
        <v>3736.8621330200003</v>
      </c>
      <c r="M38" s="36">
        <f>SUMIFS(СВЦЭМ!$C$39:$C$782,СВЦЭМ!$A$39:$A$782,$A38,СВЦЭМ!$B$39:$B$782,M$11)+'СЕТ СН'!$F$9+СВЦЭМ!$D$10+'СЕТ СН'!$F$5-'СЕТ СН'!$F$17</f>
        <v>3750.09441659</v>
      </c>
      <c r="N38" s="36">
        <f>SUMIFS(СВЦЭМ!$C$39:$C$782,СВЦЭМ!$A$39:$A$782,$A38,СВЦЭМ!$B$39:$B$782,N$11)+'СЕТ СН'!$F$9+СВЦЭМ!$D$10+'СЕТ СН'!$F$5-'СЕТ СН'!$F$17</f>
        <v>3789.3355993300002</v>
      </c>
      <c r="O38" s="36">
        <f>SUMIFS(СВЦЭМ!$C$39:$C$782,СВЦЭМ!$A$39:$A$782,$A38,СВЦЭМ!$B$39:$B$782,O$11)+'СЕТ СН'!$F$9+СВЦЭМ!$D$10+'СЕТ СН'!$F$5-'СЕТ СН'!$F$17</f>
        <v>3800.9187519100001</v>
      </c>
      <c r="P38" s="36">
        <f>SUMIFS(СВЦЭМ!$C$39:$C$782,СВЦЭМ!$A$39:$A$782,$A38,СВЦЭМ!$B$39:$B$782,P$11)+'СЕТ СН'!$F$9+СВЦЭМ!$D$10+'СЕТ СН'!$F$5-'СЕТ СН'!$F$17</f>
        <v>3791.7225994</v>
      </c>
      <c r="Q38" s="36">
        <f>SUMIFS(СВЦЭМ!$C$39:$C$782,СВЦЭМ!$A$39:$A$782,$A38,СВЦЭМ!$B$39:$B$782,Q$11)+'СЕТ СН'!$F$9+СВЦЭМ!$D$10+'СЕТ СН'!$F$5-'СЕТ СН'!$F$17</f>
        <v>3802.1155637600004</v>
      </c>
      <c r="R38" s="36">
        <f>SUMIFS(СВЦЭМ!$C$39:$C$782,СВЦЭМ!$A$39:$A$782,$A38,СВЦЭМ!$B$39:$B$782,R$11)+'СЕТ СН'!$F$9+СВЦЭМ!$D$10+'СЕТ СН'!$F$5-'СЕТ СН'!$F$17</f>
        <v>3811.1595786300004</v>
      </c>
      <c r="S38" s="36">
        <f>SUMIFS(СВЦЭМ!$C$39:$C$782,СВЦЭМ!$A$39:$A$782,$A38,СВЦЭМ!$B$39:$B$782,S$11)+'СЕТ СН'!$F$9+СВЦЭМ!$D$10+'СЕТ СН'!$F$5-'СЕТ СН'!$F$17</f>
        <v>3795.3659082100003</v>
      </c>
      <c r="T38" s="36">
        <f>SUMIFS(СВЦЭМ!$C$39:$C$782,СВЦЭМ!$A$39:$A$782,$A38,СВЦЭМ!$B$39:$B$782,T$11)+'СЕТ СН'!$F$9+СВЦЭМ!$D$10+'СЕТ СН'!$F$5-'СЕТ СН'!$F$17</f>
        <v>3755.1688391100001</v>
      </c>
      <c r="U38" s="36">
        <f>SUMIFS(СВЦЭМ!$C$39:$C$782,СВЦЭМ!$A$39:$A$782,$A38,СВЦЭМ!$B$39:$B$782,U$11)+'СЕТ СН'!$F$9+СВЦЭМ!$D$10+'СЕТ СН'!$F$5-'СЕТ СН'!$F$17</f>
        <v>3751.3532972500002</v>
      </c>
      <c r="V38" s="36">
        <f>SUMIFS(СВЦЭМ!$C$39:$C$782,СВЦЭМ!$A$39:$A$782,$A38,СВЦЭМ!$B$39:$B$782,V$11)+'СЕТ СН'!$F$9+СВЦЭМ!$D$10+'СЕТ СН'!$F$5-'СЕТ СН'!$F$17</f>
        <v>3785.06121506</v>
      </c>
      <c r="W38" s="36">
        <f>SUMIFS(СВЦЭМ!$C$39:$C$782,СВЦЭМ!$A$39:$A$782,$A38,СВЦЭМ!$B$39:$B$782,W$11)+'СЕТ СН'!$F$9+СВЦЭМ!$D$10+'СЕТ СН'!$F$5-'СЕТ СН'!$F$17</f>
        <v>3792.3220303400003</v>
      </c>
      <c r="X38" s="36">
        <f>SUMIFS(СВЦЭМ!$C$39:$C$782,СВЦЭМ!$A$39:$A$782,$A38,СВЦЭМ!$B$39:$B$782,X$11)+'СЕТ СН'!$F$9+СВЦЭМ!$D$10+'СЕТ СН'!$F$5-'СЕТ СН'!$F$17</f>
        <v>3771.31087243</v>
      </c>
      <c r="Y38" s="36">
        <f>SUMIFS(СВЦЭМ!$C$39:$C$782,СВЦЭМ!$A$39:$A$782,$A38,СВЦЭМ!$B$39:$B$782,Y$11)+'СЕТ СН'!$F$9+СВЦЭМ!$D$10+'СЕТ СН'!$F$5-'СЕТ СН'!$F$17</f>
        <v>3770.65072229</v>
      </c>
    </row>
    <row r="39" spans="1:25" ht="15.75" x14ac:dyDescent="0.2">
      <c r="A39" s="35">
        <f t="shared" si="0"/>
        <v>44528</v>
      </c>
      <c r="B39" s="36">
        <f>SUMIFS(СВЦЭМ!$C$39:$C$782,СВЦЭМ!$A$39:$A$782,$A39,СВЦЭМ!$B$39:$B$782,B$11)+'СЕТ СН'!$F$9+СВЦЭМ!$D$10+'СЕТ СН'!$F$5-'СЕТ СН'!$F$17</f>
        <v>3804.8663034400001</v>
      </c>
      <c r="C39" s="36">
        <f>SUMIFS(СВЦЭМ!$C$39:$C$782,СВЦЭМ!$A$39:$A$782,$A39,СВЦЭМ!$B$39:$B$782,C$11)+'СЕТ СН'!$F$9+СВЦЭМ!$D$10+'СЕТ СН'!$F$5-'СЕТ СН'!$F$17</f>
        <v>3829.1126563799999</v>
      </c>
      <c r="D39" s="36">
        <f>SUMIFS(СВЦЭМ!$C$39:$C$782,СВЦЭМ!$A$39:$A$782,$A39,СВЦЭМ!$B$39:$B$782,D$11)+'СЕТ СН'!$F$9+СВЦЭМ!$D$10+'СЕТ СН'!$F$5-'СЕТ СН'!$F$17</f>
        <v>3862.7787459000001</v>
      </c>
      <c r="E39" s="36">
        <f>SUMIFS(СВЦЭМ!$C$39:$C$782,СВЦЭМ!$A$39:$A$782,$A39,СВЦЭМ!$B$39:$B$782,E$11)+'СЕТ СН'!$F$9+СВЦЭМ!$D$10+'СЕТ СН'!$F$5-'СЕТ СН'!$F$17</f>
        <v>3871.2108259000001</v>
      </c>
      <c r="F39" s="36">
        <f>SUMIFS(СВЦЭМ!$C$39:$C$782,СВЦЭМ!$A$39:$A$782,$A39,СВЦЭМ!$B$39:$B$782,F$11)+'СЕТ СН'!$F$9+СВЦЭМ!$D$10+'СЕТ СН'!$F$5-'СЕТ СН'!$F$17</f>
        <v>3876.3382750500004</v>
      </c>
      <c r="G39" s="36">
        <f>SUMIFS(СВЦЭМ!$C$39:$C$782,СВЦЭМ!$A$39:$A$782,$A39,СВЦЭМ!$B$39:$B$782,G$11)+'СЕТ СН'!$F$9+СВЦЭМ!$D$10+'СЕТ СН'!$F$5-'СЕТ СН'!$F$17</f>
        <v>3871.9146858600002</v>
      </c>
      <c r="H39" s="36">
        <f>SUMIFS(СВЦЭМ!$C$39:$C$782,СВЦЭМ!$A$39:$A$782,$A39,СВЦЭМ!$B$39:$B$782,H$11)+'СЕТ СН'!$F$9+СВЦЭМ!$D$10+'СЕТ СН'!$F$5-'СЕТ СН'!$F$17</f>
        <v>3839.7086589199998</v>
      </c>
      <c r="I39" s="36">
        <f>SUMIFS(СВЦЭМ!$C$39:$C$782,СВЦЭМ!$A$39:$A$782,$A39,СВЦЭМ!$B$39:$B$782,I$11)+'СЕТ СН'!$F$9+СВЦЭМ!$D$10+'СЕТ СН'!$F$5-'СЕТ СН'!$F$17</f>
        <v>3798.2164725900002</v>
      </c>
      <c r="J39" s="36">
        <f>SUMIFS(СВЦЭМ!$C$39:$C$782,СВЦЭМ!$A$39:$A$782,$A39,СВЦЭМ!$B$39:$B$782,J$11)+'СЕТ СН'!$F$9+СВЦЭМ!$D$10+'СЕТ СН'!$F$5-'СЕТ СН'!$F$17</f>
        <v>3757.3921728800001</v>
      </c>
      <c r="K39" s="36">
        <f>SUMIFS(СВЦЭМ!$C$39:$C$782,СВЦЭМ!$A$39:$A$782,$A39,СВЦЭМ!$B$39:$B$782,K$11)+'СЕТ СН'!$F$9+СВЦЭМ!$D$10+'СЕТ СН'!$F$5-'СЕТ СН'!$F$17</f>
        <v>3729.7839533900001</v>
      </c>
      <c r="L39" s="36">
        <f>SUMIFS(СВЦЭМ!$C$39:$C$782,СВЦЭМ!$A$39:$A$782,$A39,СВЦЭМ!$B$39:$B$782,L$11)+'СЕТ СН'!$F$9+СВЦЭМ!$D$10+'СЕТ СН'!$F$5-'СЕТ СН'!$F$17</f>
        <v>3718.1344549800001</v>
      </c>
      <c r="M39" s="36">
        <f>SUMIFS(СВЦЭМ!$C$39:$C$782,СВЦЭМ!$A$39:$A$782,$A39,СВЦЭМ!$B$39:$B$782,M$11)+'СЕТ СН'!$F$9+СВЦЭМ!$D$10+'СЕТ СН'!$F$5-'СЕТ СН'!$F$17</f>
        <v>3729.3820468900003</v>
      </c>
      <c r="N39" s="36">
        <f>SUMIFS(СВЦЭМ!$C$39:$C$782,СВЦЭМ!$A$39:$A$782,$A39,СВЦЭМ!$B$39:$B$782,N$11)+'СЕТ СН'!$F$9+СВЦЭМ!$D$10+'СЕТ СН'!$F$5-'СЕТ СН'!$F$17</f>
        <v>3753.1740654900004</v>
      </c>
      <c r="O39" s="36">
        <f>SUMIFS(СВЦЭМ!$C$39:$C$782,СВЦЭМ!$A$39:$A$782,$A39,СВЦЭМ!$B$39:$B$782,O$11)+'СЕТ СН'!$F$9+СВЦЭМ!$D$10+'СЕТ СН'!$F$5-'СЕТ СН'!$F$17</f>
        <v>3759.0927512900003</v>
      </c>
      <c r="P39" s="36">
        <f>SUMIFS(СВЦЭМ!$C$39:$C$782,СВЦЭМ!$A$39:$A$782,$A39,СВЦЭМ!$B$39:$B$782,P$11)+'СЕТ СН'!$F$9+СВЦЭМ!$D$10+'СЕТ СН'!$F$5-'СЕТ СН'!$F$17</f>
        <v>3777.1541626600001</v>
      </c>
      <c r="Q39" s="36">
        <f>SUMIFS(СВЦЭМ!$C$39:$C$782,СВЦЭМ!$A$39:$A$782,$A39,СВЦЭМ!$B$39:$B$782,Q$11)+'СЕТ СН'!$F$9+СВЦЭМ!$D$10+'СЕТ СН'!$F$5-'СЕТ СН'!$F$17</f>
        <v>3777.4301116699999</v>
      </c>
      <c r="R39" s="36">
        <f>SUMIFS(СВЦЭМ!$C$39:$C$782,СВЦЭМ!$A$39:$A$782,$A39,СВЦЭМ!$B$39:$B$782,R$11)+'СЕТ СН'!$F$9+СВЦЭМ!$D$10+'СЕТ СН'!$F$5-'СЕТ СН'!$F$17</f>
        <v>3780.7182085000004</v>
      </c>
      <c r="S39" s="36">
        <f>SUMIFS(СВЦЭМ!$C$39:$C$782,СВЦЭМ!$A$39:$A$782,$A39,СВЦЭМ!$B$39:$B$782,S$11)+'СЕТ СН'!$F$9+СВЦЭМ!$D$10+'СЕТ СН'!$F$5-'СЕТ СН'!$F$17</f>
        <v>3772.3173296700002</v>
      </c>
      <c r="T39" s="36">
        <f>SUMIFS(СВЦЭМ!$C$39:$C$782,СВЦЭМ!$A$39:$A$782,$A39,СВЦЭМ!$B$39:$B$782,T$11)+'СЕТ СН'!$F$9+СВЦЭМ!$D$10+'СЕТ СН'!$F$5-'СЕТ СН'!$F$17</f>
        <v>3744.2965430000004</v>
      </c>
      <c r="U39" s="36">
        <f>SUMIFS(СВЦЭМ!$C$39:$C$782,СВЦЭМ!$A$39:$A$782,$A39,СВЦЭМ!$B$39:$B$782,U$11)+'СЕТ СН'!$F$9+СВЦЭМ!$D$10+'СЕТ СН'!$F$5-'СЕТ СН'!$F$17</f>
        <v>3745.0967351200002</v>
      </c>
      <c r="V39" s="36">
        <f>SUMIFS(СВЦЭМ!$C$39:$C$782,СВЦЭМ!$A$39:$A$782,$A39,СВЦЭМ!$B$39:$B$782,V$11)+'СЕТ СН'!$F$9+СВЦЭМ!$D$10+'СЕТ СН'!$F$5-'СЕТ СН'!$F$17</f>
        <v>3799.5891324300001</v>
      </c>
      <c r="W39" s="36">
        <f>SUMIFS(СВЦЭМ!$C$39:$C$782,СВЦЭМ!$A$39:$A$782,$A39,СВЦЭМ!$B$39:$B$782,W$11)+'СЕТ СН'!$F$9+СВЦЭМ!$D$10+'СЕТ СН'!$F$5-'СЕТ СН'!$F$17</f>
        <v>3774.1063731800004</v>
      </c>
      <c r="X39" s="36">
        <f>SUMIFS(СВЦЭМ!$C$39:$C$782,СВЦЭМ!$A$39:$A$782,$A39,СВЦЭМ!$B$39:$B$782,X$11)+'СЕТ СН'!$F$9+СВЦЭМ!$D$10+'СЕТ СН'!$F$5-'СЕТ СН'!$F$17</f>
        <v>3773.1664211900002</v>
      </c>
      <c r="Y39" s="36">
        <f>SUMIFS(СВЦЭМ!$C$39:$C$782,СВЦЭМ!$A$39:$A$782,$A39,СВЦЭМ!$B$39:$B$782,Y$11)+'СЕТ СН'!$F$9+СВЦЭМ!$D$10+'СЕТ СН'!$F$5-'СЕТ СН'!$F$17</f>
        <v>3802.55018062</v>
      </c>
    </row>
    <row r="40" spans="1:25" ht="15.75" x14ac:dyDescent="0.2">
      <c r="A40" s="35">
        <f t="shared" si="0"/>
        <v>44529</v>
      </c>
      <c r="B40" s="36">
        <f>SUMIFS(СВЦЭМ!$C$39:$C$782,СВЦЭМ!$A$39:$A$782,$A40,СВЦЭМ!$B$39:$B$782,B$11)+'СЕТ СН'!$F$9+СВЦЭМ!$D$10+'СЕТ СН'!$F$5-'СЕТ СН'!$F$17</f>
        <v>3800.1695240100003</v>
      </c>
      <c r="C40" s="36">
        <f>SUMIFS(СВЦЭМ!$C$39:$C$782,СВЦЭМ!$A$39:$A$782,$A40,СВЦЭМ!$B$39:$B$782,C$11)+'СЕТ СН'!$F$9+СВЦЭМ!$D$10+'СЕТ СН'!$F$5-'СЕТ СН'!$F$17</f>
        <v>3817.0265087799999</v>
      </c>
      <c r="D40" s="36">
        <f>SUMIFS(СВЦЭМ!$C$39:$C$782,СВЦЭМ!$A$39:$A$782,$A40,СВЦЭМ!$B$39:$B$782,D$11)+'СЕТ СН'!$F$9+СВЦЭМ!$D$10+'СЕТ СН'!$F$5-'СЕТ СН'!$F$17</f>
        <v>3844.3236224400002</v>
      </c>
      <c r="E40" s="36">
        <f>SUMIFS(СВЦЭМ!$C$39:$C$782,СВЦЭМ!$A$39:$A$782,$A40,СВЦЭМ!$B$39:$B$782,E$11)+'СЕТ СН'!$F$9+СВЦЭМ!$D$10+'СЕТ СН'!$F$5-'СЕТ СН'!$F$17</f>
        <v>3856.1826015100005</v>
      </c>
      <c r="F40" s="36">
        <f>SUMIFS(СВЦЭМ!$C$39:$C$782,СВЦЭМ!$A$39:$A$782,$A40,СВЦЭМ!$B$39:$B$782,F$11)+'СЕТ СН'!$F$9+СВЦЭМ!$D$10+'СЕТ СН'!$F$5-'СЕТ СН'!$F$17</f>
        <v>3860.3312616900002</v>
      </c>
      <c r="G40" s="36">
        <f>SUMIFS(СВЦЭМ!$C$39:$C$782,СВЦЭМ!$A$39:$A$782,$A40,СВЦЭМ!$B$39:$B$782,G$11)+'СЕТ СН'!$F$9+СВЦЭМ!$D$10+'СЕТ СН'!$F$5-'СЕТ СН'!$F$17</f>
        <v>3851.3501708200001</v>
      </c>
      <c r="H40" s="36">
        <f>SUMIFS(СВЦЭМ!$C$39:$C$782,СВЦЭМ!$A$39:$A$782,$A40,СВЦЭМ!$B$39:$B$782,H$11)+'СЕТ СН'!$F$9+СВЦЭМ!$D$10+'СЕТ СН'!$F$5-'СЕТ СН'!$F$17</f>
        <v>3805.0287214700002</v>
      </c>
      <c r="I40" s="36">
        <f>SUMIFS(СВЦЭМ!$C$39:$C$782,СВЦЭМ!$A$39:$A$782,$A40,СВЦЭМ!$B$39:$B$782,I$11)+'СЕТ СН'!$F$9+СВЦЭМ!$D$10+'СЕТ СН'!$F$5-'СЕТ СН'!$F$17</f>
        <v>3767.8299523800001</v>
      </c>
      <c r="J40" s="36">
        <f>SUMIFS(СВЦЭМ!$C$39:$C$782,СВЦЭМ!$A$39:$A$782,$A40,СВЦЭМ!$B$39:$B$782,J$11)+'СЕТ СН'!$F$9+СВЦЭМ!$D$10+'СЕТ СН'!$F$5-'СЕТ СН'!$F$17</f>
        <v>3747.8997515900001</v>
      </c>
      <c r="K40" s="36">
        <f>SUMIFS(СВЦЭМ!$C$39:$C$782,СВЦЭМ!$A$39:$A$782,$A40,СВЦЭМ!$B$39:$B$782,K$11)+'СЕТ СН'!$F$9+СВЦЭМ!$D$10+'СЕТ СН'!$F$5-'СЕТ СН'!$F$17</f>
        <v>3740.7712231800001</v>
      </c>
      <c r="L40" s="36">
        <f>SUMIFS(СВЦЭМ!$C$39:$C$782,СВЦЭМ!$A$39:$A$782,$A40,СВЦЭМ!$B$39:$B$782,L$11)+'СЕТ СН'!$F$9+СВЦЭМ!$D$10+'СЕТ СН'!$F$5-'СЕТ СН'!$F$17</f>
        <v>3743.7868402300001</v>
      </c>
      <c r="M40" s="36">
        <f>SUMIFS(СВЦЭМ!$C$39:$C$782,СВЦЭМ!$A$39:$A$782,$A40,СВЦЭМ!$B$39:$B$782,M$11)+'СЕТ СН'!$F$9+СВЦЭМ!$D$10+'СЕТ СН'!$F$5-'СЕТ СН'!$F$17</f>
        <v>3758.8911681899999</v>
      </c>
      <c r="N40" s="36">
        <f>SUMIFS(СВЦЭМ!$C$39:$C$782,СВЦЭМ!$A$39:$A$782,$A40,СВЦЭМ!$B$39:$B$782,N$11)+'СЕТ СН'!$F$9+СВЦЭМ!$D$10+'СЕТ СН'!$F$5-'СЕТ СН'!$F$17</f>
        <v>3783.9564268200002</v>
      </c>
      <c r="O40" s="36">
        <f>SUMIFS(СВЦЭМ!$C$39:$C$782,СВЦЭМ!$A$39:$A$782,$A40,СВЦЭМ!$B$39:$B$782,O$11)+'СЕТ СН'!$F$9+СВЦЭМ!$D$10+'СЕТ СН'!$F$5-'СЕТ СН'!$F$17</f>
        <v>3808.2854558400004</v>
      </c>
      <c r="P40" s="36">
        <f>SUMIFS(СВЦЭМ!$C$39:$C$782,СВЦЭМ!$A$39:$A$782,$A40,СВЦЭМ!$B$39:$B$782,P$11)+'СЕТ СН'!$F$9+СВЦЭМ!$D$10+'СЕТ СН'!$F$5-'СЕТ СН'!$F$17</f>
        <v>3812.4383912500002</v>
      </c>
      <c r="Q40" s="36">
        <f>SUMIFS(СВЦЭМ!$C$39:$C$782,СВЦЭМ!$A$39:$A$782,$A40,СВЦЭМ!$B$39:$B$782,Q$11)+'СЕТ СН'!$F$9+СВЦЭМ!$D$10+'СЕТ СН'!$F$5-'СЕТ СН'!$F$17</f>
        <v>3816.6764378500002</v>
      </c>
      <c r="R40" s="36">
        <f>SUMIFS(СВЦЭМ!$C$39:$C$782,СВЦЭМ!$A$39:$A$782,$A40,СВЦЭМ!$B$39:$B$782,R$11)+'СЕТ СН'!$F$9+СВЦЭМ!$D$10+'СЕТ СН'!$F$5-'СЕТ СН'!$F$17</f>
        <v>3806.0804109700002</v>
      </c>
      <c r="S40" s="36">
        <f>SUMIFS(СВЦЭМ!$C$39:$C$782,СВЦЭМ!$A$39:$A$782,$A40,СВЦЭМ!$B$39:$B$782,S$11)+'СЕТ СН'!$F$9+СВЦЭМ!$D$10+'СЕТ СН'!$F$5-'СЕТ СН'!$F$17</f>
        <v>3781.4718068400002</v>
      </c>
      <c r="T40" s="36">
        <f>SUMIFS(СВЦЭМ!$C$39:$C$782,СВЦЭМ!$A$39:$A$782,$A40,СВЦЭМ!$B$39:$B$782,T$11)+'СЕТ СН'!$F$9+СВЦЭМ!$D$10+'СЕТ СН'!$F$5-'СЕТ СН'!$F$17</f>
        <v>3743.77240239</v>
      </c>
      <c r="U40" s="36">
        <f>SUMIFS(СВЦЭМ!$C$39:$C$782,СВЦЭМ!$A$39:$A$782,$A40,СВЦЭМ!$B$39:$B$782,U$11)+'СЕТ СН'!$F$9+СВЦЭМ!$D$10+'СЕТ СН'!$F$5-'СЕТ СН'!$F$17</f>
        <v>3734.0915072400003</v>
      </c>
      <c r="V40" s="36">
        <f>SUMIFS(СВЦЭМ!$C$39:$C$782,СВЦЭМ!$A$39:$A$782,$A40,СВЦЭМ!$B$39:$B$782,V$11)+'СЕТ СН'!$F$9+СВЦЭМ!$D$10+'СЕТ СН'!$F$5-'СЕТ СН'!$F$17</f>
        <v>3745.4852659100002</v>
      </c>
      <c r="W40" s="36">
        <f>SUMIFS(СВЦЭМ!$C$39:$C$782,СВЦЭМ!$A$39:$A$782,$A40,СВЦЭМ!$B$39:$B$782,W$11)+'СЕТ СН'!$F$9+СВЦЭМ!$D$10+'СЕТ СН'!$F$5-'СЕТ СН'!$F$17</f>
        <v>3782.5291504100005</v>
      </c>
      <c r="X40" s="36">
        <f>SUMIFS(СВЦЭМ!$C$39:$C$782,СВЦЭМ!$A$39:$A$782,$A40,СВЦЭМ!$B$39:$B$782,X$11)+'СЕТ СН'!$F$9+СВЦЭМ!$D$10+'СЕТ СН'!$F$5-'СЕТ СН'!$F$17</f>
        <v>3799.7702029100001</v>
      </c>
      <c r="Y40" s="36">
        <f>SUMIFS(СВЦЭМ!$C$39:$C$782,СВЦЭМ!$A$39:$A$782,$A40,СВЦЭМ!$B$39:$B$782,Y$11)+'СЕТ СН'!$F$9+СВЦЭМ!$D$10+'СЕТ СН'!$F$5-'СЕТ СН'!$F$17</f>
        <v>3818.5490518000001</v>
      </c>
    </row>
    <row r="41" spans="1:25" ht="15.75" x14ac:dyDescent="0.2">
      <c r="A41" s="35">
        <f t="shared" si="0"/>
        <v>44530</v>
      </c>
      <c r="B41" s="36">
        <f>SUMIFS(СВЦЭМ!$C$39:$C$782,СВЦЭМ!$A$39:$A$782,$A41,СВЦЭМ!$B$39:$B$782,B$11)+'СЕТ СН'!$F$9+СВЦЭМ!$D$10+'СЕТ СН'!$F$5-'СЕТ СН'!$F$17</f>
        <v>3815.3828128700002</v>
      </c>
      <c r="C41" s="36">
        <f>SUMIFS(СВЦЭМ!$C$39:$C$782,СВЦЭМ!$A$39:$A$782,$A41,СВЦЭМ!$B$39:$B$782,C$11)+'СЕТ СН'!$F$9+СВЦЭМ!$D$10+'СЕТ СН'!$F$5-'СЕТ СН'!$F$17</f>
        <v>3824.2868478999999</v>
      </c>
      <c r="D41" s="36">
        <f>SUMIFS(СВЦЭМ!$C$39:$C$782,СВЦЭМ!$A$39:$A$782,$A41,СВЦЭМ!$B$39:$B$782,D$11)+'СЕТ СН'!$F$9+СВЦЭМ!$D$10+'СЕТ СН'!$F$5-'СЕТ СН'!$F$17</f>
        <v>3876.0258074800004</v>
      </c>
      <c r="E41" s="36">
        <f>SUMIFS(СВЦЭМ!$C$39:$C$782,СВЦЭМ!$A$39:$A$782,$A41,СВЦЭМ!$B$39:$B$782,E$11)+'СЕТ СН'!$F$9+СВЦЭМ!$D$10+'СЕТ СН'!$F$5-'СЕТ СН'!$F$17</f>
        <v>3885.5375741799999</v>
      </c>
      <c r="F41" s="36">
        <f>SUMIFS(СВЦЭМ!$C$39:$C$782,СВЦЭМ!$A$39:$A$782,$A41,СВЦЭМ!$B$39:$B$782,F$11)+'СЕТ СН'!$F$9+СВЦЭМ!$D$10+'СЕТ СН'!$F$5-'СЕТ СН'!$F$17</f>
        <v>3891.48579582</v>
      </c>
      <c r="G41" s="36">
        <f>SUMIFS(СВЦЭМ!$C$39:$C$782,СВЦЭМ!$A$39:$A$782,$A41,СВЦЭМ!$B$39:$B$782,G$11)+'СЕТ СН'!$F$9+СВЦЭМ!$D$10+'СЕТ СН'!$F$5-'СЕТ СН'!$F$17</f>
        <v>3871.5230224200004</v>
      </c>
      <c r="H41" s="36">
        <f>SUMIFS(СВЦЭМ!$C$39:$C$782,СВЦЭМ!$A$39:$A$782,$A41,СВЦЭМ!$B$39:$B$782,H$11)+'СЕТ СН'!$F$9+СВЦЭМ!$D$10+'СЕТ СН'!$F$5-'СЕТ СН'!$F$17</f>
        <v>3836.4341894700001</v>
      </c>
      <c r="I41" s="36">
        <f>SUMIFS(СВЦЭМ!$C$39:$C$782,СВЦЭМ!$A$39:$A$782,$A41,СВЦЭМ!$B$39:$B$782,I$11)+'СЕТ СН'!$F$9+СВЦЭМ!$D$10+'СЕТ СН'!$F$5-'СЕТ СН'!$F$17</f>
        <v>3818.6982111900002</v>
      </c>
      <c r="J41" s="36">
        <f>SUMIFS(СВЦЭМ!$C$39:$C$782,СВЦЭМ!$A$39:$A$782,$A41,СВЦЭМ!$B$39:$B$782,J$11)+'СЕТ СН'!$F$9+СВЦЭМ!$D$10+'СЕТ СН'!$F$5-'СЕТ СН'!$F$17</f>
        <v>3774.4143062500002</v>
      </c>
      <c r="K41" s="36">
        <f>SUMIFS(СВЦЭМ!$C$39:$C$782,СВЦЭМ!$A$39:$A$782,$A41,СВЦЭМ!$B$39:$B$782,K$11)+'СЕТ СН'!$F$9+СВЦЭМ!$D$10+'СЕТ СН'!$F$5-'СЕТ СН'!$F$17</f>
        <v>3754.50540138</v>
      </c>
      <c r="L41" s="36">
        <f>SUMIFS(СВЦЭМ!$C$39:$C$782,СВЦЭМ!$A$39:$A$782,$A41,СВЦЭМ!$B$39:$B$782,L$11)+'СЕТ СН'!$F$9+СВЦЭМ!$D$10+'СЕТ СН'!$F$5-'СЕТ СН'!$F$17</f>
        <v>3756.7648283900003</v>
      </c>
      <c r="M41" s="36">
        <f>SUMIFS(СВЦЭМ!$C$39:$C$782,СВЦЭМ!$A$39:$A$782,$A41,СВЦЭМ!$B$39:$B$782,M$11)+'СЕТ СН'!$F$9+СВЦЭМ!$D$10+'СЕТ СН'!$F$5-'СЕТ СН'!$F$17</f>
        <v>3751.9006319099999</v>
      </c>
      <c r="N41" s="36">
        <f>SUMIFS(СВЦЭМ!$C$39:$C$782,СВЦЭМ!$A$39:$A$782,$A41,СВЦЭМ!$B$39:$B$782,N$11)+'СЕТ СН'!$F$9+СВЦЭМ!$D$10+'СЕТ СН'!$F$5-'СЕТ СН'!$F$17</f>
        <v>3767.6694189</v>
      </c>
      <c r="O41" s="36">
        <f>SUMIFS(СВЦЭМ!$C$39:$C$782,СВЦЭМ!$A$39:$A$782,$A41,СВЦЭМ!$B$39:$B$782,O$11)+'СЕТ СН'!$F$9+СВЦЭМ!$D$10+'СЕТ СН'!$F$5-'СЕТ СН'!$F$17</f>
        <v>3769.0907554700002</v>
      </c>
      <c r="P41" s="36">
        <f>SUMIFS(СВЦЭМ!$C$39:$C$782,СВЦЭМ!$A$39:$A$782,$A41,СВЦЭМ!$B$39:$B$782,P$11)+'СЕТ СН'!$F$9+СВЦЭМ!$D$10+'СЕТ СН'!$F$5-'СЕТ СН'!$F$17</f>
        <v>3778.1975303200002</v>
      </c>
      <c r="Q41" s="36">
        <f>SUMIFS(СВЦЭМ!$C$39:$C$782,СВЦЭМ!$A$39:$A$782,$A41,СВЦЭМ!$B$39:$B$782,Q$11)+'СЕТ СН'!$F$9+СВЦЭМ!$D$10+'СЕТ СН'!$F$5-'СЕТ СН'!$F$17</f>
        <v>3782.5700987099999</v>
      </c>
      <c r="R41" s="36">
        <f>SUMIFS(СВЦЭМ!$C$39:$C$782,СВЦЭМ!$A$39:$A$782,$A41,СВЦЭМ!$B$39:$B$782,R$11)+'СЕТ СН'!$F$9+СВЦЭМ!$D$10+'СЕТ СН'!$F$5-'СЕТ СН'!$F$17</f>
        <v>3800.61012235</v>
      </c>
      <c r="S41" s="36">
        <f>SUMIFS(СВЦЭМ!$C$39:$C$782,СВЦЭМ!$A$39:$A$782,$A41,СВЦЭМ!$B$39:$B$782,S$11)+'СЕТ СН'!$F$9+СВЦЭМ!$D$10+'СЕТ СН'!$F$5-'СЕТ СН'!$F$17</f>
        <v>3770.7045562100002</v>
      </c>
      <c r="T41" s="36">
        <f>SUMIFS(СВЦЭМ!$C$39:$C$782,СВЦЭМ!$A$39:$A$782,$A41,СВЦЭМ!$B$39:$B$782,T$11)+'СЕТ СН'!$F$9+СВЦЭМ!$D$10+'СЕТ СН'!$F$5-'СЕТ СН'!$F$17</f>
        <v>3743.08675726</v>
      </c>
      <c r="U41" s="36">
        <f>SUMIFS(СВЦЭМ!$C$39:$C$782,СВЦЭМ!$A$39:$A$782,$A41,СВЦЭМ!$B$39:$B$782,U$11)+'СЕТ СН'!$F$9+СВЦЭМ!$D$10+'СЕТ СН'!$F$5-'СЕТ СН'!$F$17</f>
        <v>3739.5680599900002</v>
      </c>
      <c r="V41" s="36">
        <f>SUMIFS(СВЦЭМ!$C$39:$C$782,СВЦЭМ!$A$39:$A$782,$A41,СВЦЭМ!$B$39:$B$782,V$11)+'СЕТ СН'!$F$9+СВЦЭМ!$D$10+'СЕТ СН'!$F$5-'СЕТ СН'!$F$17</f>
        <v>3747.5739701600005</v>
      </c>
      <c r="W41" s="36">
        <f>SUMIFS(СВЦЭМ!$C$39:$C$782,СВЦЭМ!$A$39:$A$782,$A41,СВЦЭМ!$B$39:$B$782,W$11)+'СЕТ СН'!$F$9+СВЦЭМ!$D$10+'СЕТ СН'!$F$5-'СЕТ СН'!$F$17</f>
        <v>3788.5811367599999</v>
      </c>
      <c r="X41" s="36">
        <f>SUMIFS(СВЦЭМ!$C$39:$C$782,СВЦЭМ!$A$39:$A$782,$A41,СВЦЭМ!$B$39:$B$782,X$11)+'СЕТ СН'!$F$9+СВЦЭМ!$D$10+'СЕТ СН'!$F$5-'СЕТ СН'!$F$17</f>
        <v>3795.7690100400005</v>
      </c>
      <c r="Y41" s="36">
        <f>SUMIFS(СВЦЭМ!$C$39:$C$782,СВЦЭМ!$A$39:$A$782,$A41,СВЦЭМ!$B$39:$B$782,Y$11)+'СЕТ СН'!$F$9+СВЦЭМ!$D$10+'СЕТ СН'!$F$5-'СЕТ СН'!$F$17</f>
        <v>3810.6464320900004</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01.11.2021</v>
      </c>
      <c r="B48" s="36">
        <f>SUMIFS(СВЦЭМ!$C$39:$C$782,СВЦЭМ!$A$39:$A$782,$A48,СВЦЭМ!$B$39:$B$782,B$47)+'СЕТ СН'!$G$9+СВЦЭМ!$D$10+'СЕТ СН'!$G$5-'СЕТ СН'!$G$17</f>
        <v>3945.8675429</v>
      </c>
      <c r="C48" s="36">
        <f>SUMIFS(СВЦЭМ!$C$39:$C$782,СВЦЭМ!$A$39:$A$782,$A48,СВЦЭМ!$B$39:$B$782,C$47)+'СЕТ СН'!$G$9+СВЦЭМ!$D$10+'СЕТ СН'!$G$5-'СЕТ СН'!$G$17</f>
        <v>3993.3803466099998</v>
      </c>
      <c r="D48" s="36">
        <f>SUMIFS(СВЦЭМ!$C$39:$C$782,СВЦЭМ!$A$39:$A$782,$A48,СВЦЭМ!$B$39:$B$782,D$47)+'СЕТ СН'!$G$9+СВЦЭМ!$D$10+'СЕТ СН'!$G$5-'СЕТ СН'!$G$17</f>
        <v>3934.3014213799997</v>
      </c>
      <c r="E48" s="36">
        <f>SUMIFS(СВЦЭМ!$C$39:$C$782,СВЦЭМ!$A$39:$A$782,$A48,СВЦЭМ!$B$39:$B$782,E$47)+'СЕТ СН'!$G$9+СВЦЭМ!$D$10+'СЕТ СН'!$G$5-'СЕТ СН'!$G$17</f>
        <v>3926.01385772</v>
      </c>
      <c r="F48" s="36">
        <f>SUMIFS(СВЦЭМ!$C$39:$C$782,СВЦЭМ!$A$39:$A$782,$A48,СВЦЭМ!$B$39:$B$782,F$47)+'СЕТ СН'!$G$9+СВЦЭМ!$D$10+'СЕТ СН'!$G$5-'СЕТ СН'!$G$17</f>
        <v>3921.4057086600001</v>
      </c>
      <c r="G48" s="36">
        <f>SUMIFS(СВЦЭМ!$C$39:$C$782,СВЦЭМ!$A$39:$A$782,$A48,СВЦЭМ!$B$39:$B$782,G$47)+'СЕТ СН'!$G$9+СВЦЭМ!$D$10+'СЕТ СН'!$G$5-'СЕТ СН'!$G$17</f>
        <v>3922.5116705</v>
      </c>
      <c r="H48" s="36">
        <f>SUMIFS(СВЦЭМ!$C$39:$C$782,СВЦЭМ!$A$39:$A$782,$A48,СВЦЭМ!$B$39:$B$782,H$47)+'СЕТ СН'!$G$9+СВЦЭМ!$D$10+'СЕТ СН'!$G$5-'СЕТ СН'!$G$17</f>
        <v>3940.3068659299997</v>
      </c>
      <c r="I48" s="36">
        <f>SUMIFS(СВЦЭМ!$C$39:$C$782,СВЦЭМ!$A$39:$A$782,$A48,СВЦЭМ!$B$39:$B$782,I$47)+'СЕТ СН'!$G$9+СВЦЭМ!$D$10+'СЕТ СН'!$G$5-'СЕТ СН'!$G$17</f>
        <v>3921.1697338200001</v>
      </c>
      <c r="J48" s="36">
        <f>SUMIFS(СВЦЭМ!$C$39:$C$782,СВЦЭМ!$A$39:$A$782,$A48,СВЦЭМ!$B$39:$B$782,J$47)+'СЕТ СН'!$G$9+СВЦЭМ!$D$10+'СЕТ СН'!$G$5-'СЕТ СН'!$G$17</f>
        <v>3901.1564377599998</v>
      </c>
      <c r="K48" s="36">
        <f>SUMIFS(СВЦЭМ!$C$39:$C$782,СВЦЭМ!$A$39:$A$782,$A48,СВЦЭМ!$B$39:$B$782,K$47)+'СЕТ СН'!$G$9+СВЦЭМ!$D$10+'СЕТ СН'!$G$5-'СЕТ СН'!$G$17</f>
        <v>3883.9193725100004</v>
      </c>
      <c r="L48" s="36">
        <f>SUMIFS(СВЦЭМ!$C$39:$C$782,СВЦЭМ!$A$39:$A$782,$A48,СВЦЭМ!$B$39:$B$782,L$47)+'СЕТ СН'!$G$9+СВЦЭМ!$D$10+'СЕТ СН'!$G$5-'СЕТ СН'!$G$17</f>
        <v>3875.0134628200003</v>
      </c>
      <c r="M48" s="36">
        <f>SUMIFS(СВЦЭМ!$C$39:$C$782,СВЦЭМ!$A$39:$A$782,$A48,СВЦЭМ!$B$39:$B$782,M$47)+'СЕТ СН'!$G$9+СВЦЭМ!$D$10+'СЕТ СН'!$G$5-'СЕТ СН'!$G$17</f>
        <v>3913.1580004100001</v>
      </c>
      <c r="N48" s="36">
        <f>SUMIFS(СВЦЭМ!$C$39:$C$782,СВЦЭМ!$A$39:$A$782,$A48,СВЦЭМ!$B$39:$B$782,N$47)+'СЕТ СН'!$G$9+СВЦЭМ!$D$10+'СЕТ СН'!$G$5-'СЕТ СН'!$G$17</f>
        <v>3958.0744983599998</v>
      </c>
      <c r="O48" s="36">
        <f>SUMIFS(СВЦЭМ!$C$39:$C$782,СВЦЭМ!$A$39:$A$782,$A48,СВЦЭМ!$B$39:$B$782,O$47)+'СЕТ СН'!$G$9+СВЦЭМ!$D$10+'СЕТ СН'!$G$5-'СЕТ СН'!$G$17</f>
        <v>3952.8507805199997</v>
      </c>
      <c r="P48" s="36">
        <f>SUMIFS(СВЦЭМ!$C$39:$C$782,СВЦЭМ!$A$39:$A$782,$A48,СВЦЭМ!$B$39:$B$782,P$47)+'СЕТ СН'!$G$9+СВЦЭМ!$D$10+'СЕТ СН'!$G$5-'СЕТ СН'!$G$17</f>
        <v>3945.3289663599999</v>
      </c>
      <c r="Q48" s="36">
        <f>SUMIFS(СВЦЭМ!$C$39:$C$782,СВЦЭМ!$A$39:$A$782,$A48,СВЦЭМ!$B$39:$B$782,Q$47)+'СЕТ СН'!$G$9+СВЦЭМ!$D$10+'СЕТ СН'!$G$5-'СЕТ СН'!$G$17</f>
        <v>3964.7623407000001</v>
      </c>
      <c r="R48" s="36">
        <f>SUMIFS(СВЦЭМ!$C$39:$C$782,СВЦЭМ!$A$39:$A$782,$A48,СВЦЭМ!$B$39:$B$782,R$47)+'СЕТ СН'!$G$9+СВЦЭМ!$D$10+'СЕТ СН'!$G$5-'СЕТ СН'!$G$17</f>
        <v>3959.7638388699997</v>
      </c>
      <c r="S48" s="36">
        <f>SUMIFS(СВЦЭМ!$C$39:$C$782,СВЦЭМ!$A$39:$A$782,$A48,СВЦЭМ!$B$39:$B$782,S$47)+'СЕТ СН'!$G$9+СВЦЭМ!$D$10+'СЕТ СН'!$G$5-'СЕТ СН'!$G$17</f>
        <v>3948.63195645</v>
      </c>
      <c r="T48" s="36">
        <f>SUMIFS(СВЦЭМ!$C$39:$C$782,СВЦЭМ!$A$39:$A$782,$A48,СВЦЭМ!$B$39:$B$782,T$47)+'СЕТ СН'!$G$9+СВЦЭМ!$D$10+'СЕТ СН'!$G$5-'СЕТ СН'!$G$17</f>
        <v>3900.7710386400004</v>
      </c>
      <c r="U48" s="36">
        <f>SUMIFS(СВЦЭМ!$C$39:$C$782,СВЦЭМ!$A$39:$A$782,$A48,СВЦЭМ!$B$39:$B$782,U$47)+'СЕТ СН'!$G$9+СВЦЭМ!$D$10+'СЕТ СН'!$G$5-'СЕТ СН'!$G$17</f>
        <v>3907.7712657800002</v>
      </c>
      <c r="V48" s="36">
        <f>SUMIFS(СВЦЭМ!$C$39:$C$782,СВЦЭМ!$A$39:$A$782,$A48,СВЦЭМ!$B$39:$B$782,V$47)+'СЕТ СН'!$G$9+СВЦЭМ!$D$10+'СЕТ СН'!$G$5-'СЕТ СН'!$G$17</f>
        <v>3889.9777961999998</v>
      </c>
      <c r="W48" s="36">
        <f>SUMIFS(СВЦЭМ!$C$39:$C$782,СВЦЭМ!$A$39:$A$782,$A48,СВЦЭМ!$B$39:$B$782,W$47)+'СЕТ СН'!$G$9+СВЦЭМ!$D$10+'СЕТ СН'!$G$5-'СЕТ СН'!$G$17</f>
        <v>3951.4504501700003</v>
      </c>
      <c r="X48" s="36">
        <f>SUMIFS(СВЦЭМ!$C$39:$C$782,СВЦЭМ!$A$39:$A$782,$A48,СВЦЭМ!$B$39:$B$782,X$47)+'СЕТ СН'!$G$9+СВЦЭМ!$D$10+'СЕТ СН'!$G$5-'СЕТ СН'!$G$17</f>
        <v>3949.0693469600001</v>
      </c>
      <c r="Y48" s="36">
        <f>SUMIFS(СВЦЭМ!$C$39:$C$782,СВЦЭМ!$A$39:$A$782,$A48,СВЦЭМ!$B$39:$B$782,Y$47)+'СЕТ СН'!$G$9+СВЦЭМ!$D$10+'СЕТ СН'!$G$5-'СЕТ СН'!$G$17</f>
        <v>3933.40960739</v>
      </c>
    </row>
    <row r="49" spans="1:25" ht="15.75" x14ac:dyDescent="0.2">
      <c r="A49" s="35">
        <f>A48+1</f>
        <v>44502</v>
      </c>
      <c r="B49" s="36">
        <f>SUMIFS(СВЦЭМ!$C$39:$C$782,СВЦЭМ!$A$39:$A$782,$A49,СВЦЭМ!$B$39:$B$782,B$47)+'СЕТ СН'!$G$9+СВЦЭМ!$D$10+'СЕТ СН'!$G$5-'СЕТ СН'!$G$17</f>
        <v>3958.1770371000002</v>
      </c>
      <c r="C49" s="36">
        <f>SUMIFS(СВЦЭМ!$C$39:$C$782,СВЦЭМ!$A$39:$A$782,$A49,СВЦЭМ!$B$39:$B$782,C$47)+'СЕТ СН'!$G$9+СВЦЭМ!$D$10+'СЕТ СН'!$G$5-'СЕТ СН'!$G$17</f>
        <v>4007.4647925199997</v>
      </c>
      <c r="D49" s="36">
        <f>SUMIFS(СВЦЭМ!$C$39:$C$782,СВЦЭМ!$A$39:$A$782,$A49,СВЦЭМ!$B$39:$B$782,D$47)+'СЕТ СН'!$G$9+СВЦЭМ!$D$10+'СЕТ СН'!$G$5-'СЕТ СН'!$G$17</f>
        <v>3957.59598486</v>
      </c>
      <c r="E49" s="36">
        <f>SUMIFS(СВЦЭМ!$C$39:$C$782,СВЦЭМ!$A$39:$A$782,$A49,СВЦЭМ!$B$39:$B$782,E$47)+'СЕТ СН'!$G$9+СВЦЭМ!$D$10+'СЕТ СН'!$G$5-'СЕТ СН'!$G$17</f>
        <v>3933.2250894600002</v>
      </c>
      <c r="F49" s="36">
        <f>SUMIFS(СВЦЭМ!$C$39:$C$782,СВЦЭМ!$A$39:$A$782,$A49,СВЦЭМ!$B$39:$B$782,F$47)+'СЕТ СН'!$G$9+СВЦЭМ!$D$10+'СЕТ СН'!$G$5-'СЕТ СН'!$G$17</f>
        <v>3915.61677285</v>
      </c>
      <c r="G49" s="36">
        <f>SUMIFS(СВЦЭМ!$C$39:$C$782,СВЦЭМ!$A$39:$A$782,$A49,СВЦЭМ!$B$39:$B$782,G$47)+'СЕТ СН'!$G$9+СВЦЭМ!$D$10+'СЕТ СН'!$G$5-'СЕТ СН'!$G$17</f>
        <v>3933.32476271</v>
      </c>
      <c r="H49" s="36">
        <f>SUMIFS(СВЦЭМ!$C$39:$C$782,СВЦЭМ!$A$39:$A$782,$A49,СВЦЭМ!$B$39:$B$782,H$47)+'СЕТ СН'!$G$9+СВЦЭМ!$D$10+'СЕТ СН'!$G$5-'СЕТ СН'!$G$17</f>
        <v>3960.6735802399999</v>
      </c>
      <c r="I49" s="36">
        <f>SUMIFS(СВЦЭМ!$C$39:$C$782,СВЦЭМ!$A$39:$A$782,$A49,СВЦЭМ!$B$39:$B$782,I$47)+'СЕТ СН'!$G$9+СВЦЭМ!$D$10+'СЕТ СН'!$G$5-'СЕТ СН'!$G$17</f>
        <v>3937.2777852500003</v>
      </c>
      <c r="J49" s="36">
        <f>SUMIFS(СВЦЭМ!$C$39:$C$782,СВЦЭМ!$A$39:$A$782,$A49,СВЦЭМ!$B$39:$B$782,J$47)+'СЕТ СН'!$G$9+СВЦЭМ!$D$10+'СЕТ СН'!$G$5-'СЕТ СН'!$G$17</f>
        <v>3927.7638057000004</v>
      </c>
      <c r="K49" s="36">
        <f>SUMIFS(СВЦЭМ!$C$39:$C$782,СВЦЭМ!$A$39:$A$782,$A49,СВЦЭМ!$B$39:$B$782,K$47)+'СЕТ СН'!$G$9+СВЦЭМ!$D$10+'СЕТ СН'!$G$5-'СЕТ СН'!$G$17</f>
        <v>3885.8735723300001</v>
      </c>
      <c r="L49" s="36">
        <f>SUMIFS(СВЦЭМ!$C$39:$C$782,СВЦЭМ!$A$39:$A$782,$A49,СВЦЭМ!$B$39:$B$782,L$47)+'СЕТ СН'!$G$9+СВЦЭМ!$D$10+'СЕТ СН'!$G$5-'СЕТ СН'!$G$17</f>
        <v>3899.00511134</v>
      </c>
      <c r="M49" s="36">
        <f>SUMIFS(СВЦЭМ!$C$39:$C$782,СВЦЭМ!$A$39:$A$782,$A49,СВЦЭМ!$B$39:$B$782,M$47)+'СЕТ СН'!$G$9+СВЦЭМ!$D$10+'СЕТ СН'!$G$5-'СЕТ СН'!$G$17</f>
        <v>3925.2502819400001</v>
      </c>
      <c r="N49" s="36">
        <f>SUMIFS(СВЦЭМ!$C$39:$C$782,СВЦЭМ!$A$39:$A$782,$A49,СВЦЭМ!$B$39:$B$782,N$47)+'СЕТ СН'!$G$9+СВЦЭМ!$D$10+'СЕТ СН'!$G$5-'СЕТ СН'!$G$17</f>
        <v>3970.3068579800001</v>
      </c>
      <c r="O49" s="36">
        <f>SUMIFS(СВЦЭМ!$C$39:$C$782,СВЦЭМ!$A$39:$A$782,$A49,СВЦЭМ!$B$39:$B$782,O$47)+'СЕТ СН'!$G$9+СВЦЭМ!$D$10+'СЕТ СН'!$G$5-'СЕТ СН'!$G$17</f>
        <v>3978.4595676700001</v>
      </c>
      <c r="P49" s="36">
        <f>SUMIFS(СВЦЭМ!$C$39:$C$782,СВЦЭМ!$A$39:$A$782,$A49,СВЦЭМ!$B$39:$B$782,P$47)+'СЕТ СН'!$G$9+СВЦЭМ!$D$10+'СЕТ СН'!$G$5-'СЕТ СН'!$G$17</f>
        <v>3975.6990510300002</v>
      </c>
      <c r="Q49" s="36">
        <f>SUMIFS(СВЦЭМ!$C$39:$C$782,СВЦЭМ!$A$39:$A$782,$A49,СВЦЭМ!$B$39:$B$782,Q$47)+'СЕТ СН'!$G$9+СВЦЭМ!$D$10+'СЕТ СН'!$G$5-'СЕТ СН'!$G$17</f>
        <v>3971.1554609100003</v>
      </c>
      <c r="R49" s="36">
        <f>SUMIFS(СВЦЭМ!$C$39:$C$782,СВЦЭМ!$A$39:$A$782,$A49,СВЦЭМ!$B$39:$B$782,R$47)+'СЕТ СН'!$G$9+СВЦЭМ!$D$10+'СЕТ СН'!$G$5-'СЕТ СН'!$G$17</f>
        <v>3969.2506472599998</v>
      </c>
      <c r="S49" s="36">
        <f>SUMIFS(СВЦЭМ!$C$39:$C$782,СВЦЭМ!$A$39:$A$782,$A49,СВЦЭМ!$B$39:$B$782,S$47)+'СЕТ СН'!$G$9+СВЦЭМ!$D$10+'СЕТ СН'!$G$5-'СЕТ СН'!$G$17</f>
        <v>3965.7341505200002</v>
      </c>
      <c r="T49" s="36">
        <f>SUMIFS(СВЦЭМ!$C$39:$C$782,СВЦЭМ!$A$39:$A$782,$A49,СВЦЭМ!$B$39:$B$782,T$47)+'СЕТ СН'!$G$9+СВЦЭМ!$D$10+'СЕТ СН'!$G$5-'СЕТ СН'!$G$17</f>
        <v>3924.4393170800004</v>
      </c>
      <c r="U49" s="36">
        <f>SUMIFS(СВЦЭМ!$C$39:$C$782,СВЦЭМ!$A$39:$A$782,$A49,СВЦЭМ!$B$39:$B$782,U$47)+'СЕТ СН'!$G$9+СВЦЭМ!$D$10+'СЕТ СН'!$G$5-'СЕТ СН'!$G$17</f>
        <v>3908.64895333</v>
      </c>
      <c r="V49" s="36">
        <f>SUMIFS(СВЦЭМ!$C$39:$C$782,СВЦЭМ!$A$39:$A$782,$A49,СВЦЭМ!$B$39:$B$782,V$47)+'СЕТ СН'!$G$9+СВЦЭМ!$D$10+'СЕТ СН'!$G$5-'СЕТ СН'!$G$17</f>
        <v>3900.0198875999999</v>
      </c>
      <c r="W49" s="36">
        <f>SUMIFS(СВЦЭМ!$C$39:$C$782,СВЦЭМ!$A$39:$A$782,$A49,СВЦЭМ!$B$39:$B$782,W$47)+'СЕТ СН'!$G$9+СВЦЭМ!$D$10+'СЕТ СН'!$G$5-'СЕТ СН'!$G$17</f>
        <v>3954.2024625499998</v>
      </c>
      <c r="X49" s="36">
        <f>SUMIFS(СВЦЭМ!$C$39:$C$782,СВЦЭМ!$A$39:$A$782,$A49,СВЦЭМ!$B$39:$B$782,X$47)+'СЕТ СН'!$G$9+СВЦЭМ!$D$10+'СЕТ СН'!$G$5-'СЕТ СН'!$G$17</f>
        <v>3948.83509254</v>
      </c>
      <c r="Y49" s="36">
        <f>SUMIFS(СВЦЭМ!$C$39:$C$782,СВЦЭМ!$A$39:$A$782,$A49,СВЦЭМ!$B$39:$B$782,Y$47)+'СЕТ СН'!$G$9+СВЦЭМ!$D$10+'СЕТ СН'!$G$5-'СЕТ СН'!$G$17</f>
        <v>3957.0709952799998</v>
      </c>
    </row>
    <row r="50" spans="1:25" ht="15.75" x14ac:dyDescent="0.2">
      <c r="A50" s="35">
        <f t="shared" ref="A50:A77" si="1">A49+1</f>
        <v>44503</v>
      </c>
      <c r="B50" s="36">
        <f>SUMIFS(СВЦЭМ!$C$39:$C$782,СВЦЭМ!$A$39:$A$782,$A50,СВЦЭМ!$B$39:$B$782,B$47)+'СЕТ СН'!$G$9+СВЦЭМ!$D$10+'СЕТ СН'!$G$5-'СЕТ СН'!$G$17</f>
        <v>3959.8199520799999</v>
      </c>
      <c r="C50" s="36">
        <f>SUMIFS(СВЦЭМ!$C$39:$C$782,СВЦЭМ!$A$39:$A$782,$A50,СВЦЭМ!$B$39:$B$782,C$47)+'СЕТ СН'!$G$9+СВЦЭМ!$D$10+'СЕТ СН'!$G$5-'СЕТ СН'!$G$17</f>
        <v>4098.9617518699997</v>
      </c>
      <c r="D50" s="36">
        <f>SUMIFS(СВЦЭМ!$C$39:$C$782,СВЦЭМ!$A$39:$A$782,$A50,СВЦЭМ!$B$39:$B$782,D$47)+'СЕТ СН'!$G$9+СВЦЭМ!$D$10+'СЕТ СН'!$G$5-'СЕТ СН'!$G$17</f>
        <v>4053.65572737</v>
      </c>
      <c r="E50" s="36">
        <f>SUMIFS(СВЦЭМ!$C$39:$C$782,СВЦЭМ!$A$39:$A$782,$A50,СВЦЭМ!$B$39:$B$782,E$47)+'СЕТ СН'!$G$9+СВЦЭМ!$D$10+'СЕТ СН'!$G$5-'СЕТ СН'!$G$17</f>
        <v>3981.2490967900003</v>
      </c>
      <c r="F50" s="36">
        <f>SUMIFS(СВЦЭМ!$C$39:$C$782,СВЦЭМ!$A$39:$A$782,$A50,СВЦЭМ!$B$39:$B$782,F$47)+'СЕТ СН'!$G$9+СВЦЭМ!$D$10+'СЕТ СН'!$G$5-'СЕТ СН'!$G$17</f>
        <v>3921.31376512</v>
      </c>
      <c r="G50" s="36">
        <f>SUMIFS(СВЦЭМ!$C$39:$C$782,СВЦЭМ!$A$39:$A$782,$A50,СВЦЭМ!$B$39:$B$782,G$47)+'СЕТ СН'!$G$9+СВЦЭМ!$D$10+'СЕТ СН'!$G$5-'СЕТ СН'!$G$17</f>
        <v>3931.4378132100001</v>
      </c>
      <c r="H50" s="36">
        <f>SUMIFS(СВЦЭМ!$C$39:$C$782,СВЦЭМ!$A$39:$A$782,$A50,СВЦЭМ!$B$39:$B$782,H$47)+'СЕТ СН'!$G$9+СВЦЭМ!$D$10+'СЕТ СН'!$G$5-'СЕТ СН'!$G$17</f>
        <v>3971.9197512700002</v>
      </c>
      <c r="I50" s="36">
        <f>SUMIFS(СВЦЭМ!$C$39:$C$782,СВЦЭМ!$A$39:$A$782,$A50,СВЦЭМ!$B$39:$B$782,I$47)+'СЕТ СН'!$G$9+СВЦЭМ!$D$10+'СЕТ СН'!$G$5-'СЕТ СН'!$G$17</f>
        <v>3938.1408756700002</v>
      </c>
      <c r="J50" s="36">
        <f>SUMIFS(СВЦЭМ!$C$39:$C$782,СВЦЭМ!$A$39:$A$782,$A50,СВЦЭМ!$B$39:$B$782,J$47)+'СЕТ СН'!$G$9+СВЦЭМ!$D$10+'СЕТ СН'!$G$5-'СЕТ СН'!$G$17</f>
        <v>3936.3127365299997</v>
      </c>
      <c r="K50" s="36">
        <f>SUMIFS(СВЦЭМ!$C$39:$C$782,СВЦЭМ!$A$39:$A$782,$A50,СВЦЭМ!$B$39:$B$782,K$47)+'СЕТ СН'!$G$9+СВЦЭМ!$D$10+'СЕТ СН'!$G$5-'СЕТ СН'!$G$17</f>
        <v>3882.7627428699998</v>
      </c>
      <c r="L50" s="36">
        <f>SUMIFS(СВЦЭМ!$C$39:$C$782,СВЦЭМ!$A$39:$A$782,$A50,СВЦЭМ!$B$39:$B$782,L$47)+'СЕТ СН'!$G$9+СВЦЭМ!$D$10+'СЕТ СН'!$G$5-'СЕТ СН'!$G$17</f>
        <v>3890.7120625300004</v>
      </c>
      <c r="M50" s="36">
        <f>SUMIFS(СВЦЭМ!$C$39:$C$782,СВЦЭМ!$A$39:$A$782,$A50,СВЦЭМ!$B$39:$B$782,M$47)+'СЕТ СН'!$G$9+СВЦЭМ!$D$10+'СЕТ СН'!$G$5-'СЕТ СН'!$G$17</f>
        <v>3893.5496066599999</v>
      </c>
      <c r="N50" s="36">
        <f>SUMIFS(СВЦЭМ!$C$39:$C$782,СВЦЭМ!$A$39:$A$782,$A50,СВЦЭМ!$B$39:$B$782,N$47)+'СЕТ СН'!$G$9+СВЦЭМ!$D$10+'СЕТ СН'!$G$5-'СЕТ СН'!$G$17</f>
        <v>3953.5034094399998</v>
      </c>
      <c r="O50" s="36">
        <f>SUMIFS(СВЦЭМ!$C$39:$C$782,СВЦЭМ!$A$39:$A$782,$A50,СВЦЭМ!$B$39:$B$782,O$47)+'СЕТ СН'!$G$9+СВЦЭМ!$D$10+'СЕТ СН'!$G$5-'СЕТ СН'!$G$17</f>
        <v>3969.0424571000003</v>
      </c>
      <c r="P50" s="36">
        <f>SUMIFS(СВЦЭМ!$C$39:$C$782,СВЦЭМ!$A$39:$A$782,$A50,СВЦЭМ!$B$39:$B$782,P$47)+'СЕТ СН'!$G$9+СВЦЭМ!$D$10+'СЕТ СН'!$G$5-'СЕТ СН'!$G$17</f>
        <v>3968.4905958199997</v>
      </c>
      <c r="Q50" s="36">
        <f>SUMIFS(СВЦЭМ!$C$39:$C$782,СВЦЭМ!$A$39:$A$782,$A50,СВЦЭМ!$B$39:$B$782,Q$47)+'СЕТ СН'!$G$9+СВЦЭМ!$D$10+'СЕТ СН'!$G$5-'СЕТ СН'!$G$17</f>
        <v>3970.2076982200001</v>
      </c>
      <c r="R50" s="36">
        <f>SUMIFS(СВЦЭМ!$C$39:$C$782,СВЦЭМ!$A$39:$A$782,$A50,СВЦЭМ!$B$39:$B$782,R$47)+'СЕТ СН'!$G$9+СВЦЭМ!$D$10+'СЕТ СН'!$G$5-'СЕТ СН'!$G$17</f>
        <v>3971.0485821100001</v>
      </c>
      <c r="S50" s="36">
        <f>SUMIFS(СВЦЭМ!$C$39:$C$782,СВЦЭМ!$A$39:$A$782,$A50,СВЦЭМ!$B$39:$B$782,S$47)+'СЕТ СН'!$G$9+СВЦЭМ!$D$10+'СЕТ СН'!$G$5-'СЕТ СН'!$G$17</f>
        <v>3965.54765679</v>
      </c>
      <c r="T50" s="36">
        <f>SUMIFS(СВЦЭМ!$C$39:$C$782,СВЦЭМ!$A$39:$A$782,$A50,СВЦЭМ!$B$39:$B$782,T$47)+'СЕТ СН'!$G$9+СВЦЭМ!$D$10+'СЕТ СН'!$G$5-'СЕТ СН'!$G$17</f>
        <v>3921.9015871500001</v>
      </c>
      <c r="U50" s="36">
        <f>SUMIFS(СВЦЭМ!$C$39:$C$782,СВЦЭМ!$A$39:$A$782,$A50,СВЦЭМ!$B$39:$B$782,U$47)+'СЕТ СН'!$G$9+СВЦЭМ!$D$10+'СЕТ СН'!$G$5-'СЕТ СН'!$G$17</f>
        <v>3914.6477464600002</v>
      </c>
      <c r="V50" s="36">
        <f>SUMIFS(СВЦЭМ!$C$39:$C$782,СВЦЭМ!$A$39:$A$782,$A50,СВЦЭМ!$B$39:$B$782,V$47)+'СЕТ СН'!$G$9+СВЦЭМ!$D$10+'СЕТ СН'!$G$5-'СЕТ СН'!$G$17</f>
        <v>3909.9233878100003</v>
      </c>
      <c r="W50" s="36">
        <f>SUMIFS(СВЦЭМ!$C$39:$C$782,СВЦЭМ!$A$39:$A$782,$A50,СВЦЭМ!$B$39:$B$782,W$47)+'СЕТ СН'!$G$9+СВЦЭМ!$D$10+'СЕТ СН'!$G$5-'СЕТ СН'!$G$17</f>
        <v>3928.5615728900002</v>
      </c>
      <c r="X50" s="36">
        <f>SUMIFS(СВЦЭМ!$C$39:$C$782,СВЦЭМ!$A$39:$A$782,$A50,СВЦЭМ!$B$39:$B$782,X$47)+'СЕТ СН'!$G$9+СВЦЭМ!$D$10+'СЕТ СН'!$G$5-'СЕТ СН'!$G$17</f>
        <v>3962.2741820600004</v>
      </c>
      <c r="Y50" s="36">
        <f>SUMIFS(СВЦЭМ!$C$39:$C$782,СВЦЭМ!$A$39:$A$782,$A50,СВЦЭМ!$B$39:$B$782,Y$47)+'СЕТ СН'!$G$9+СВЦЭМ!$D$10+'СЕТ СН'!$G$5-'СЕТ СН'!$G$17</f>
        <v>3921.1363255699998</v>
      </c>
    </row>
    <row r="51" spans="1:25" ht="15.75" x14ac:dyDescent="0.2">
      <c r="A51" s="35">
        <f t="shared" si="1"/>
        <v>44504</v>
      </c>
      <c r="B51" s="36">
        <f>SUMIFS(СВЦЭМ!$C$39:$C$782,СВЦЭМ!$A$39:$A$782,$A51,СВЦЭМ!$B$39:$B$782,B$47)+'СЕТ СН'!$G$9+СВЦЭМ!$D$10+'СЕТ СН'!$G$5-'СЕТ СН'!$G$17</f>
        <v>3975.3996746800003</v>
      </c>
      <c r="C51" s="36">
        <f>SUMIFS(СВЦЭМ!$C$39:$C$782,СВЦЭМ!$A$39:$A$782,$A51,СВЦЭМ!$B$39:$B$782,C$47)+'СЕТ СН'!$G$9+СВЦЭМ!$D$10+'СЕТ СН'!$G$5-'СЕТ СН'!$G$17</f>
        <v>3992.9779419000001</v>
      </c>
      <c r="D51" s="36">
        <f>SUMIFS(СВЦЭМ!$C$39:$C$782,СВЦЭМ!$A$39:$A$782,$A51,СВЦЭМ!$B$39:$B$782,D$47)+'СЕТ СН'!$G$9+СВЦЭМ!$D$10+'СЕТ СН'!$G$5-'СЕТ СН'!$G$17</f>
        <v>4011.8782976100001</v>
      </c>
      <c r="E51" s="36">
        <f>SUMIFS(СВЦЭМ!$C$39:$C$782,СВЦЭМ!$A$39:$A$782,$A51,СВЦЭМ!$B$39:$B$782,E$47)+'СЕТ СН'!$G$9+СВЦЭМ!$D$10+'СЕТ СН'!$G$5-'СЕТ СН'!$G$17</f>
        <v>4023.0686612500003</v>
      </c>
      <c r="F51" s="36">
        <f>SUMIFS(СВЦЭМ!$C$39:$C$782,СВЦЭМ!$A$39:$A$782,$A51,СВЦЭМ!$B$39:$B$782,F$47)+'СЕТ СН'!$G$9+СВЦЭМ!$D$10+'СЕТ СН'!$G$5-'СЕТ СН'!$G$17</f>
        <v>4032.8492105400001</v>
      </c>
      <c r="G51" s="36">
        <f>SUMIFS(СВЦЭМ!$C$39:$C$782,СВЦЭМ!$A$39:$A$782,$A51,СВЦЭМ!$B$39:$B$782,G$47)+'СЕТ СН'!$G$9+СВЦЭМ!$D$10+'СЕТ СН'!$G$5-'СЕТ СН'!$G$17</f>
        <v>4032.27341187</v>
      </c>
      <c r="H51" s="36">
        <f>SUMIFS(СВЦЭМ!$C$39:$C$782,СВЦЭМ!$A$39:$A$782,$A51,СВЦЭМ!$B$39:$B$782,H$47)+'СЕТ СН'!$G$9+СВЦЭМ!$D$10+'СЕТ СН'!$G$5-'СЕТ СН'!$G$17</f>
        <v>4012.0441771000001</v>
      </c>
      <c r="I51" s="36">
        <f>SUMIFS(СВЦЭМ!$C$39:$C$782,СВЦЭМ!$A$39:$A$782,$A51,СВЦЭМ!$B$39:$B$782,I$47)+'СЕТ СН'!$G$9+СВЦЭМ!$D$10+'СЕТ СН'!$G$5-'СЕТ СН'!$G$17</f>
        <v>3993.6725985800003</v>
      </c>
      <c r="J51" s="36">
        <f>SUMIFS(СВЦЭМ!$C$39:$C$782,СВЦЭМ!$A$39:$A$782,$A51,СВЦЭМ!$B$39:$B$782,J$47)+'СЕТ СН'!$G$9+СВЦЭМ!$D$10+'СЕТ СН'!$G$5-'СЕТ СН'!$G$17</f>
        <v>3940.4886450100003</v>
      </c>
      <c r="K51" s="36">
        <f>SUMIFS(СВЦЭМ!$C$39:$C$782,СВЦЭМ!$A$39:$A$782,$A51,СВЦЭМ!$B$39:$B$782,K$47)+'СЕТ СН'!$G$9+СВЦЭМ!$D$10+'СЕТ СН'!$G$5-'СЕТ СН'!$G$17</f>
        <v>3910.5824152100004</v>
      </c>
      <c r="L51" s="36">
        <f>SUMIFS(СВЦЭМ!$C$39:$C$782,СВЦЭМ!$A$39:$A$782,$A51,СВЦЭМ!$B$39:$B$782,L$47)+'СЕТ СН'!$G$9+СВЦЭМ!$D$10+'СЕТ СН'!$G$5-'СЕТ СН'!$G$17</f>
        <v>3908.1298782100002</v>
      </c>
      <c r="M51" s="36">
        <f>SUMIFS(СВЦЭМ!$C$39:$C$782,СВЦЭМ!$A$39:$A$782,$A51,СВЦЭМ!$B$39:$B$782,M$47)+'СЕТ СН'!$G$9+СВЦЭМ!$D$10+'СЕТ СН'!$G$5-'СЕТ СН'!$G$17</f>
        <v>3918.7820485700004</v>
      </c>
      <c r="N51" s="36">
        <f>SUMIFS(СВЦЭМ!$C$39:$C$782,СВЦЭМ!$A$39:$A$782,$A51,СВЦЭМ!$B$39:$B$782,N$47)+'СЕТ СН'!$G$9+СВЦЭМ!$D$10+'СЕТ СН'!$G$5-'СЕТ СН'!$G$17</f>
        <v>3929.0133321600001</v>
      </c>
      <c r="O51" s="36">
        <f>SUMIFS(СВЦЭМ!$C$39:$C$782,СВЦЭМ!$A$39:$A$782,$A51,СВЦЭМ!$B$39:$B$782,O$47)+'СЕТ СН'!$G$9+СВЦЭМ!$D$10+'СЕТ СН'!$G$5-'СЕТ СН'!$G$17</f>
        <v>3948.12603248</v>
      </c>
      <c r="P51" s="36">
        <f>SUMIFS(СВЦЭМ!$C$39:$C$782,СВЦЭМ!$A$39:$A$782,$A51,СВЦЭМ!$B$39:$B$782,P$47)+'СЕТ СН'!$G$9+СВЦЭМ!$D$10+'СЕТ СН'!$G$5-'СЕТ СН'!$G$17</f>
        <v>3968.2116283599998</v>
      </c>
      <c r="Q51" s="36">
        <f>SUMIFS(СВЦЭМ!$C$39:$C$782,СВЦЭМ!$A$39:$A$782,$A51,СВЦЭМ!$B$39:$B$782,Q$47)+'СЕТ СН'!$G$9+СВЦЭМ!$D$10+'СЕТ СН'!$G$5-'СЕТ СН'!$G$17</f>
        <v>3974.2839401800002</v>
      </c>
      <c r="R51" s="36">
        <f>SUMIFS(СВЦЭМ!$C$39:$C$782,СВЦЭМ!$A$39:$A$782,$A51,СВЦЭМ!$B$39:$B$782,R$47)+'СЕТ СН'!$G$9+СВЦЭМ!$D$10+'СЕТ СН'!$G$5-'СЕТ СН'!$G$17</f>
        <v>3960.1006505699997</v>
      </c>
      <c r="S51" s="36">
        <f>SUMIFS(СВЦЭМ!$C$39:$C$782,СВЦЭМ!$A$39:$A$782,$A51,СВЦЭМ!$B$39:$B$782,S$47)+'СЕТ СН'!$G$9+СВЦЭМ!$D$10+'СЕТ СН'!$G$5-'СЕТ СН'!$G$17</f>
        <v>3934.7255362800001</v>
      </c>
      <c r="T51" s="36">
        <f>SUMIFS(СВЦЭМ!$C$39:$C$782,СВЦЭМ!$A$39:$A$782,$A51,СВЦЭМ!$B$39:$B$782,T$47)+'СЕТ СН'!$G$9+СВЦЭМ!$D$10+'СЕТ СН'!$G$5-'СЕТ СН'!$G$17</f>
        <v>3892.5540459599997</v>
      </c>
      <c r="U51" s="36">
        <f>SUMIFS(СВЦЭМ!$C$39:$C$782,СВЦЭМ!$A$39:$A$782,$A51,СВЦЭМ!$B$39:$B$782,U$47)+'СЕТ СН'!$G$9+СВЦЭМ!$D$10+'СЕТ СН'!$G$5-'СЕТ СН'!$G$17</f>
        <v>3884.7838123000001</v>
      </c>
      <c r="V51" s="36">
        <f>SUMIFS(СВЦЭМ!$C$39:$C$782,СВЦЭМ!$A$39:$A$782,$A51,СВЦЭМ!$B$39:$B$782,V$47)+'СЕТ СН'!$G$9+СВЦЭМ!$D$10+'СЕТ СН'!$G$5-'СЕТ СН'!$G$17</f>
        <v>3891.5999997999998</v>
      </c>
      <c r="W51" s="36">
        <f>SUMIFS(СВЦЭМ!$C$39:$C$782,СВЦЭМ!$A$39:$A$782,$A51,СВЦЭМ!$B$39:$B$782,W$47)+'СЕТ СН'!$G$9+СВЦЭМ!$D$10+'СЕТ СН'!$G$5-'СЕТ СН'!$G$17</f>
        <v>3912.62893317</v>
      </c>
      <c r="X51" s="36">
        <f>SUMIFS(СВЦЭМ!$C$39:$C$782,СВЦЭМ!$A$39:$A$782,$A51,СВЦЭМ!$B$39:$B$782,X$47)+'СЕТ СН'!$G$9+СВЦЭМ!$D$10+'СЕТ СН'!$G$5-'СЕТ СН'!$G$17</f>
        <v>3945.3005677600004</v>
      </c>
      <c r="Y51" s="36">
        <f>SUMIFS(СВЦЭМ!$C$39:$C$782,СВЦЭМ!$A$39:$A$782,$A51,СВЦЭМ!$B$39:$B$782,Y$47)+'СЕТ СН'!$G$9+СВЦЭМ!$D$10+'СЕТ СН'!$G$5-'СЕТ СН'!$G$17</f>
        <v>3978.6580384200001</v>
      </c>
    </row>
    <row r="52" spans="1:25" ht="15.75" x14ac:dyDescent="0.2">
      <c r="A52" s="35">
        <f t="shared" si="1"/>
        <v>44505</v>
      </c>
      <c r="B52" s="36">
        <f>SUMIFS(СВЦЭМ!$C$39:$C$782,СВЦЭМ!$A$39:$A$782,$A52,СВЦЭМ!$B$39:$B$782,B$47)+'СЕТ СН'!$G$9+СВЦЭМ!$D$10+'СЕТ СН'!$G$5-'СЕТ СН'!$G$17</f>
        <v>3992.5299284000002</v>
      </c>
      <c r="C52" s="36">
        <f>SUMIFS(СВЦЭМ!$C$39:$C$782,СВЦЭМ!$A$39:$A$782,$A52,СВЦЭМ!$B$39:$B$782,C$47)+'СЕТ СН'!$G$9+СВЦЭМ!$D$10+'СЕТ СН'!$G$5-'СЕТ СН'!$G$17</f>
        <v>4008.3313104600002</v>
      </c>
      <c r="D52" s="36">
        <f>SUMIFS(СВЦЭМ!$C$39:$C$782,СВЦЭМ!$A$39:$A$782,$A52,СВЦЭМ!$B$39:$B$782,D$47)+'СЕТ СН'!$G$9+СВЦЭМ!$D$10+'СЕТ СН'!$G$5-'СЕТ СН'!$G$17</f>
        <v>4007.3004022</v>
      </c>
      <c r="E52" s="36">
        <f>SUMIFS(СВЦЭМ!$C$39:$C$782,СВЦЭМ!$A$39:$A$782,$A52,СВЦЭМ!$B$39:$B$782,E$47)+'СЕТ СН'!$G$9+СВЦЭМ!$D$10+'СЕТ СН'!$G$5-'СЕТ СН'!$G$17</f>
        <v>4009.75696702</v>
      </c>
      <c r="F52" s="36">
        <f>SUMIFS(СВЦЭМ!$C$39:$C$782,СВЦЭМ!$A$39:$A$782,$A52,СВЦЭМ!$B$39:$B$782,F$47)+'СЕТ СН'!$G$9+СВЦЭМ!$D$10+'СЕТ СН'!$G$5-'СЕТ СН'!$G$17</f>
        <v>4002.36282699</v>
      </c>
      <c r="G52" s="36">
        <f>SUMIFS(СВЦЭМ!$C$39:$C$782,СВЦЭМ!$A$39:$A$782,$A52,СВЦЭМ!$B$39:$B$782,G$47)+'СЕТ СН'!$G$9+СВЦЭМ!$D$10+'СЕТ СН'!$G$5-'СЕТ СН'!$G$17</f>
        <v>3996.6860094600002</v>
      </c>
      <c r="H52" s="36">
        <f>SUMIFS(СВЦЭМ!$C$39:$C$782,СВЦЭМ!$A$39:$A$782,$A52,СВЦЭМ!$B$39:$B$782,H$47)+'СЕТ СН'!$G$9+СВЦЭМ!$D$10+'СЕТ СН'!$G$5-'СЕТ СН'!$G$17</f>
        <v>3985.5644907400001</v>
      </c>
      <c r="I52" s="36">
        <f>SUMIFS(СВЦЭМ!$C$39:$C$782,СВЦЭМ!$A$39:$A$782,$A52,СВЦЭМ!$B$39:$B$782,I$47)+'СЕТ СН'!$G$9+СВЦЭМ!$D$10+'СЕТ СН'!$G$5-'СЕТ СН'!$G$17</f>
        <v>3960.2179763100003</v>
      </c>
      <c r="J52" s="36">
        <f>SUMIFS(СВЦЭМ!$C$39:$C$782,СВЦЭМ!$A$39:$A$782,$A52,СВЦЭМ!$B$39:$B$782,J$47)+'СЕТ СН'!$G$9+СВЦЭМ!$D$10+'СЕТ СН'!$G$5-'СЕТ СН'!$G$17</f>
        <v>3925.3047368899997</v>
      </c>
      <c r="K52" s="36">
        <f>SUMIFS(СВЦЭМ!$C$39:$C$782,СВЦЭМ!$A$39:$A$782,$A52,СВЦЭМ!$B$39:$B$782,K$47)+'СЕТ СН'!$G$9+СВЦЭМ!$D$10+'СЕТ СН'!$G$5-'СЕТ СН'!$G$17</f>
        <v>3890.7087518200001</v>
      </c>
      <c r="L52" s="36">
        <f>SUMIFS(СВЦЭМ!$C$39:$C$782,СВЦЭМ!$A$39:$A$782,$A52,СВЦЭМ!$B$39:$B$782,L$47)+'СЕТ СН'!$G$9+СВЦЭМ!$D$10+'СЕТ СН'!$G$5-'СЕТ СН'!$G$17</f>
        <v>3888.70965682</v>
      </c>
      <c r="M52" s="36">
        <f>SUMIFS(СВЦЭМ!$C$39:$C$782,СВЦЭМ!$A$39:$A$782,$A52,СВЦЭМ!$B$39:$B$782,M$47)+'СЕТ СН'!$G$9+СВЦЭМ!$D$10+'СЕТ СН'!$G$5-'СЕТ СН'!$G$17</f>
        <v>3903.829628</v>
      </c>
      <c r="N52" s="36">
        <f>SUMIFS(СВЦЭМ!$C$39:$C$782,СВЦЭМ!$A$39:$A$782,$A52,СВЦЭМ!$B$39:$B$782,N$47)+'СЕТ СН'!$G$9+СВЦЭМ!$D$10+'СЕТ СН'!$G$5-'СЕТ СН'!$G$17</f>
        <v>3920.9909006799999</v>
      </c>
      <c r="O52" s="36">
        <f>SUMIFS(СВЦЭМ!$C$39:$C$782,СВЦЭМ!$A$39:$A$782,$A52,СВЦЭМ!$B$39:$B$782,O$47)+'СЕТ СН'!$G$9+СВЦЭМ!$D$10+'СЕТ СН'!$G$5-'СЕТ СН'!$G$17</f>
        <v>3935.9872515900001</v>
      </c>
      <c r="P52" s="36">
        <f>SUMIFS(СВЦЭМ!$C$39:$C$782,СВЦЭМ!$A$39:$A$782,$A52,СВЦЭМ!$B$39:$B$782,P$47)+'СЕТ СН'!$G$9+СВЦЭМ!$D$10+'СЕТ СН'!$G$5-'СЕТ СН'!$G$17</f>
        <v>3948.53432896</v>
      </c>
      <c r="Q52" s="36">
        <f>SUMIFS(СВЦЭМ!$C$39:$C$782,СВЦЭМ!$A$39:$A$782,$A52,СВЦЭМ!$B$39:$B$782,Q$47)+'СЕТ СН'!$G$9+СВЦЭМ!$D$10+'СЕТ СН'!$G$5-'СЕТ СН'!$G$17</f>
        <v>3965.90695783</v>
      </c>
      <c r="R52" s="36">
        <f>SUMIFS(СВЦЭМ!$C$39:$C$782,СВЦЭМ!$A$39:$A$782,$A52,СВЦЭМ!$B$39:$B$782,R$47)+'СЕТ СН'!$G$9+СВЦЭМ!$D$10+'СЕТ СН'!$G$5-'СЕТ СН'!$G$17</f>
        <v>3959.1787136600001</v>
      </c>
      <c r="S52" s="36">
        <f>SUMIFS(СВЦЭМ!$C$39:$C$782,СВЦЭМ!$A$39:$A$782,$A52,СВЦЭМ!$B$39:$B$782,S$47)+'СЕТ СН'!$G$9+СВЦЭМ!$D$10+'СЕТ СН'!$G$5-'СЕТ СН'!$G$17</f>
        <v>3939.0638390200002</v>
      </c>
      <c r="T52" s="36">
        <f>SUMIFS(СВЦЭМ!$C$39:$C$782,СВЦЭМ!$A$39:$A$782,$A52,СВЦЭМ!$B$39:$B$782,T$47)+'СЕТ СН'!$G$9+СВЦЭМ!$D$10+'СЕТ СН'!$G$5-'СЕТ СН'!$G$17</f>
        <v>3887.1173178099998</v>
      </c>
      <c r="U52" s="36">
        <f>SUMIFS(СВЦЭМ!$C$39:$C$782,СВЦЭМ!$A$39:$A$782,$A52,СВЦЭМ!$B$39:$B$782,U$47)+'СЕТ СН'!$G$9+СВЦЭМ!$D$10+'СЕТ СН'!$G$5-'СЕТ СН'!$G$17</f>
        <v>3868.9981945</v>
      </c>
      <c r="V52" s="36">
        <f>SUMIFS(СВЦЭМ!$C$39:$C$782,СВЦЭМ!$A$39:$A$782,$A52,СВЦЭМ!$B$39:$B$782,V$47)+'СЕТ СН'!$G$9+СВЦЭМ!$D$10+'СЕТ СН'!$G$5-'СЕТ СН'!$G$17</f>
        <v>3880.2852092800003</v>
      </c>
      <c r="W52" s="36">
        <f>SUMIFS(СВЦЭМ!$C$39:$C$782,СВЦЭМ!$A$39:$A$782,$A52,СВЦЭМ!$B$39:$B$782,W$47)+'СЕТ СН'!$G$9+СВЦЭМ!$D$10+'СЕТ СН'!$G$5-'СЕТ СН'!$G$17</f>
        <v>3900.2559991899998</v>
      </c>
      <c r="X52" s="36">
        <f>SUMIFS(СВЦЭМ!$C$39:$C$782,СВЦЭМ!$A$39:$A$782,$A52,СВЦЭМ!$B$39:$B$782,X$47)+'СЕТ СН'!$G$9+СВЦЭМ!$D$10+'СЕТ СН'!$G$5-'СЕТ СН'!$G$17</f>
        <v>3933.5588280800002</v>
      </c>
      <c r="Y52" s="36">
        <f>SUMIFS(СВЦЭМ!$C$39:$C$782,СВЦЭМ!$A$39:$A$782,$A52,СВЦЭМ!$B$39:$B$782,Y$47)+'СЕТ СН'!$G$9+СВЦЭМ!$D$10+'СЕТ СН'!$G$5-'СЕТ СН'!$G$17</f>
        <v>3971.4129479900002</v>
      </c>
    </row>
    <row r="53" spans="1:25" ht="15.75" x14ac:dyDescent="0.2">
      <c r="A53" s="35">
        <f t="shared" si="1"/>
        <v>44506</v>
      </c>
      <c r="B53" s="36">
        <f>SUMIFS(СВЦЭМ!$C$39:$C$782,СВЦЭМ!$A$39:$A$782,$A53,СВЦЭМ!$B$39:$B$782,B$47)+'СЕТ СН'!$G$9+СВЦЭМ!$D$10+'СЕТ СН'!$G$5-'СЕТ СН'!$G$17</f>
        <v>4002.0802109599999</v>
      </c>
      <c r="C53" s="36">
        <f>SUMIFS(СВЦЭМ!$C$39:$C$782,СВЦЭМ!$A$39:$A$782,$A53,СВЦЭМ!$B$39:$B$782,C$47)+'СЕТ СН'!$G$9+СВЦЭМ!$D$10+'СЕТ СН'!$G$5-'СЕТ СН'!$G$17</f>
        <v>4022.2844197700001</v>
      </c>
      <c r="D53" s="36">
        <f>SUMIFS(СВЦЭМ!$C$39:$C$782,СВЦЭМ!$A$39:$A$782,$A53,СВЦЭМ!$B$39:$B$782,D$47)+'СЕТ СН'!$G$9+СВЦЭМ!$D$10+'СЕТ СН'!$G$5-'СЕТ СН'!$G$17</f>
        <v>4027.1704005900001</v>
      </c>
      <c r="E53" s="36">
        <f>SUMIFS(СВЦЭМ!$C$39:$C$782,СВЦЭМ!$A$39:$A$782,$A53,СВЦЭМ!$B$39:$B$782,E$47)+'СЕТ СН'!$G$9+СВЦЭМ!$D$10+'СЕТ СН'!$G$5-'СЕТ СН'!$G$17</f>
        <v>4028.9535039500001</v>
      </c>
      <c r="F53" s="36">
        <f>SUMIFS(СВЦЭМ!$C$39:$C$782,СВЦЭМ!$A$39:$A$782,$A53,СВЦЭМ!$B$39:$B$782,F$47)+'СЕТ СН'!$G$9+СВЦЭМ!$D$10+'СЕТ СН'!$G$5-'СЕТ СН'!$G$17</f>
        <v>4027.0513734000001</v>
      </c>
      <c r="G53" s="36">
        <f>SUMIFS(СВЦЭМ!$C$39:$C$782,СВЦЭМ!$A$39:$A$782,$A53,СВЦЭМ!$B$39:$B$782,G$47)+'СЕТ СН'!$G$9+СВЦЭМ!$D$10+'СЕТ СН'!$G$5-'СЕТ СН'!$G$17</f>
        <v>4022.6180376000002</v>
      </c>
      <c r="H53" s="36">
        <f>SUMIFS(СВЦЭМ!$C$39:$C$782,СВЦЭМ!$A$39:$A$782,$A53,СВЦЭМ!$B$39:$B$782,H$47)+'СЕТ СН'!$G$9+СВЦЭМ!$D$10+'СЕТ СН'!$G$5-'СЕТ СН'!$G$17</f>
        <v>4006.0029074499998</v>
      </c>
      <c r="I53" s="36">
        <f>SUMIFS(СВЦЭМ!$C$39:$C$782,СВЦЭМ!$A$39:$A$782,$A53,СВЦЭМ!$B$39:$B$782,I$47)+'СЕТ СН'!$G$9+СВЦЭМ!$D$10+'СЕТ СН'!$G$5-'СЕТ СН'!$G$17</f>
        <v>3988.4976697700004</v>
      </c>
      <c r="J53" s="36">
        <f>SUMIFS(СВЦЭМ!$C$39:$C$782,СВЦЭМ!$A$39:$A$782,$A53,СВЦЭМ!$B$39:$B$782,J$47)+'СЕТ СН'!$G$9+СВЦЭМ!$D$10+'СЕТ СН'!$G$5-'СЕТ СН'!$G$17</f>
        <v>3969.7872870299998</v>
      </c>
      <c r="K53" s="36">
        <f>SUMIFS(СВЦЭМ!$C$39:$C$782,СВЦЭМ!$A$39:$A$782,$A53,СВЦЭМ!$B$39:$B$782,K$47)+'СЕТ СН'!$G$9+СВЦЭМ!$D$10+'СЕТ СН'!$G$5-'СЕТ СН'!$G$17</f>
        <v>3931.5693168299999</v>
      </c>
      <c r="L53" s="36">
        <f>SUMIFS(СВЦЭМ!$C$39:$C$782,СВЦЭМ!$A$39:$A$782,$A53,СВЦЭМ!$B$39:$B$782,L$47)+'СЕТ СН'!$G$9+СВЦЭМ!$D$10+'СЕТ СН'!$G$5-'СЕТ СН'!$G$17</f>
        <v>3925.36644613</v>
      </c>
      <c r="M53" s="36">
        <f>SUMIFS(СВЦЭМ!$C$39:$C$782,СВЦЭМ!$A$39:$A$782,$A53,СВЦЭМ!$B$39:$B$782,M$47)+'СЕТ СН'!$G$9+СВЦЭМ!$D$10+'СЕТ СН'!$G$5-'СЕТ СН'!$G$17</f>
        <v>3933.2327926200001</v>
      </c>
      <c r="N53" s="36">
        <f>SUMIFS(СВЦЭМ!$C$39:$C$782,СВЦЭМ!$A$39:$A$782,$A53,СВЦЭМ!$B$39:$B$782,N$47)+'СЕТ СН'!$G$9+СВЦЭМ!$D$10+'СЕТ СН'!$G$5-'СЕТ СН'!$G$17</f>
        <v>3955.3850773499998</v>
      </c>
      <c r="O53" s="36">
        <f>SUMIFS(СВЦЭМ!$C$39:$C$782,СВЦЭМ!$A$39:$A$782,$A53,СВЦЭМ!$B$39:$B$782,O$47)+'СЕТ СН'!$G$9+СВЦЭМ!$D$10+'СЕТ СН'!$G$5-'СЕТ СН'!$G$17</f>
        <v>3971.2595010800001</v>
      </c>
      <c r="P53" s="36">
        <f>SUMIFS(СВЦЭМ!$C$39:$C$782,СВЦЭМ!$A$39:$A$782,$A53,СВЦЭМ!$B$39:$B$782,P$47)+'СЕТ СН'!$G$9+СВЦЭМ!$D$10+'СЕТ СН'!$G$5-'СЕТ СН'!$G$17</f>
        <v>3952.2360835899999</v>
      </c>
      <c r="Q53" s="36">
        <f>SUMIFS(СВЦЭМ!$C$39:$C$782,СВЦЭМ!$A$39:$A$782,$A53,СВЦЭМ!$B$39:$B$782,Q$47)+'СЕТ СН'!$G$9+СВЦЭМ!$D$10+'СЕТ СН'!$G$5-'СЕТ СН'!$G$17</f>
        <v>3961.5743168399999</v>
      </c>
      <c r="R53" s="36">
        <f>SUMIFS(СВЦЭМ!$C$39:$C$782,СВЦЭМ!$A$39:$A$782,$A53,СВЦЭМ!$B$39:$B$782,R$47)+'СЕТ СН'!$G$9+СВЦЭМ!$D$10+'СЕТ СН'!$G$5-'СЕТ СН'!$G$17</f>
        <v>3950.8755524400003</v>
      </c>
      <c r="S53" s="36">
        <f>SUMIFS(СВЦЭМ!$C$39:$C$782,СВЦЭМ!$A$39:$A$782,$A53,СВЦЭМ!$B$39:$B$782,S$47)+'СЕТ СН'!$G$9+СВЦЭМ!$D$10+'СЕТ СН'!$G$5-'СЕТ СН'!$G$17</f>
        <v>3926.56450038</v>
      </c>
      <c r="T53" s="36">
        <f>SUMIFS(СВЦЭМ!$C$39:$C$782,СВЦЭМ!$A$39:$A$782,$A53,СВЦЭМ!$B$39:$B$782,T$47)+'СЕТ СН'!$G$9+СВЦЭМ!$D$10+'СЕТ СН'!$G$5-'СЕТ СН'!$G$17</f>
        <v>3903.1718501599998</v>
      </c>
      <c r="U53" s="36">
        <f>SUMIFS(СВЦЭМ!$C$39:$C$782,СВЦЭМ!$A$39:$A$782,$A53,СВЦЭМ!$B$39:$B$782,U$47)+'СЕТ СН'!$G$9+СВЦЭМ!$D$10+'СЕТ СН'!$G$5-'СЕТ СН'!$G$17</f>
        <v>3879.9606128</v>
      </c>
      <c r="V53" s="36">
        <f>SUMIFS(СВЦЭМ!$C$39:$C$782,СВЦЭМ!$A$39:$A$782,$A53,СВЦЭМ!$B$39:$B$782,V$47)+'СЕТ СН'!$G$9+СВЦЭМ!$D$10+'СЕТ СН'!$G$5-'СЕТ СН'!$G$17</f>
        <v>3880.0162342600001</v>
      </c>
      <c r="W53" s="36">
        <f>SUMIFS(СВЦЭМ!$C$39:$C$782,СВЦЭМ!$A$39:$A$782,$A53,СВЦЭМ!$B$39:$B$782,W$47)+'СЕТ СН'!$G$9+СВЦЭМ!$D$10+'СЕТ СН'!$G$5-'СЕТ СН'!$G$17</f>
        <v>3896.5758660299998</v>
      </c>
      <c r="X53" s="36">
        <f>SUMIFS(СВЦЭМ!$C$39:$C$782,СВЦЭМ!$A$39:$A$782,$A53,СВЦЭМ!$B$39:$B$782,X$47)+'СЕТ СН'!$G$9+СВЦЭМ!$D$10+'СЕТ СН'!$G$5-'СЕТ СН'!$G$17</f>
        <v>3930.2357416499999</v>
      </c>
      <c r="Y53" s="36">
        <f>SUMIFS(СВЦЭМ!$C$39:$C$782,СВЦЭМ!$A$39:$A$782,$A53,СВЦЭМ!$B$39:$B$782,Y$47)+'СЕТ СН'!$G$9+СВЦЭМ!$D$10+'СЕТ СН'!$G$5-'СЕТ СН'!$G$17</f>
        <v>3961.72281621</v>
      </c>
    </row>
    <row r="54" spans="1:25" ht="15.75" x14ac:dyDescent="0.2">
      <c r="A54" s="35">
        <f t="shared" si="1"/>
        <v>44507</v>
      </c>
      <c r="B54" s="36">
        <f>SUMIFS(СВЦЭМ!$C$39:$C$782,СВЦЭМ!$A$39:$A$782,$A54,СВЦЭМ!$B$39:$B$782,B$47)+'СЕТ СН'!$G$9+СВЦЭМ!$D$10+'СЕТ СН'!$G$5-'СЕТ СН'!$G$17</f>
        <v>3987.3918376800002</v>
      </c>
      <c r="C54" s="36">
        <f>SUMIFS(СВЦЭМ!$C$39:$C$782,СВЦЭМ!$A$39:$A$782,$A54,СВЦЭМ!$B$39:$B$782,C$47)+'СЕТ СН'!$G$9+СВЦЭМ!$D$10+'СЕТ СН'!$G$5-'СЕТ СН'!$G$17</f>
        <v>3986.2152825100002</v>
      </c>
      <c r="D54" s="36">
        <f>SUMIFS(СВЦЭМ!$C$39:$C$782,СВЦЭМ!$A$39:$A$782,$A54,СВЦЭМ!$B$39:$B$782,D$47)+'СЕТ СН'!$G$9+СВЦЭМ!$D$10+'СЕТ СН'!$G$5-'СЕТ СН'!$G$17</f>
        <v>3876.2265681700001</v>
      </c>
      <c r="E54" s="36">
        <f>SUMIFS(СВЦЭМ!$C$39:$C$782,СВЦЭМ!$A$39:$A$782,$A54,СВЦЭМ!$B$39:$B$782,E$47)+'СЕТ СН'!$G$9+СВЦЭМ!$D$10+'СЕТ СН'!$G$5-'СЕТ СН'!$G$17</f>
        <v>3853.8508365100001</v>
      </c>
      <c r="F54" s="36">
        <f>SUMIFS(СВЦЭМ!$C$39:$C$782,СВЦЭМ!$A$39:$A$782,$A54,СВЦЭМ!$B$39:$B$782,F$47)+'СЕТ СН'!$G$9+СВЦЭМ!$D$10+'СЕТ СН'!$G$5-'СЕТ СН'!$G$17</f>
        <v>3844.40670542</v>
      </c>
      <c r="G54" s="36">
        <f>SUMIFS(СВЦЭМ!$C$39:$C$782,СВЦЭМ!$A$39:$A$782,$A54,СВЦЭМ!$B$39:$B$782,G$47)+'СЕТ СН'!$G$9+СВЦЭМ!$D$10+'СЕТ СН'!$G$5-'СЕТ СН'!$G$17</f>
        <v>3852.5786300700001</v>
      </c>
      <c r="H54" s="36">
        <f>SUMIFS(СВЦЭМ!$C$39:$C$782,СВЦЭМ!$A$39:$A$782,$A54,СВЦЭМ!$B$39:$B$782,H$47)+'СЕТ СН'!$G$9+СВЦЭМ!$D$10+'СЕТ СН'!$G$5-'СЕТ СН'!$G$17</f>
        <v>3924.02881617</v>
      </c>
      <c r="I54" s="36">
        <f>SUMIFS(СВЦЭМ!$C$39:$C$782,СВЦЭМ!$A$39:$A$782,$A54,СВЦЭМ!$B$39:$B$782,I$47)+'СЕТ СН'!$G$9+СВЦЭМ!$D$10+'СЕТ СН'!$G$5-'СЕТ СН'!$G$17</f>
        <v>3997.8112469100001</v>
      </c>
      <c r="J54" s="36">
        <f>SUMIFS(СВЦЭМ!$C$39:$C$782,СВЦЭМ!$A$39:$A$782,$A54,СВЦЭМ!$B$39:$B$782,J$47)+'СЕТ СН'!$G$9+СВЦЭМ!$D$10+'СЕТ СН'!$G$5-'СЕТ СН'!$G$17</f>
        <v>3996.8085437999998</v>
      </c>
      <c r="K54" s="36">
        <f>SUMIFS(СВЦЭМ!$C$39:$C$782,СВЦЭМ!$A$39:$A$782,$A54,СВЦЭМ!$B$39:$B$782,K$47)+'СЕТ СН'!$G$9+СВЦЭМ!$D$10+'СЕТ СН'!$G$5-'СЕТ СН'!$G$17</f>
        <v>3940.8606347699997</v>
      </c>
      <c r="L54" s="36">
        <f>SUMIFS(СВЦЭМ!$C$39:$C$782,СВЦЭМ!$A$39:$A$782,$A54,СВЦЭМ!$B$39:$B$782,L$47)+'СЕТ СН'!$G$9+СВЦЭМ!$D$10+'СЕТ СН'!$G$5-'СЕТ СН'!$G$17</f>
        <v>3936.7519237500001</v>
      </c>
      <c r="M54" s="36">
        <f>SUMIFS(СВЦЭМ!$C$39:$C$782,СВЦЭМ!$A$39:$A$782,$A54,СВЦЭМ!$B$39:$B$782,M$47)+'СЕТ СН'!$G$9+СВЦЭМ!$D$10+'СЕТ СН'!$G$5-'СЕТ СН'!$G$17</f>
        <v>3991.5653834300001</v>
      </c>
      <c r="N54" s="36">
        <f>SUMIFS(СВЦЭМ!$C$39:$C$782,СВЦЭМ!$A$39:$A$782,$A54,СВЦЭМ!$B$39:$B$782,N$47)+'СЕТ СН'!$G$9+СВЦЭМ!$D$10+'СЕТ СН'!$G$5-'СЕТ СН'!$G$17</f>
        <v>4010.4912552599999</v>
      </c>
      <c r="O54" s="36">
        <f>SUMIFS(СВЦЭМ!$C$39:$C$782,СВЦЭМ!$A$39:$A$782,$A54,СВЦЭМ!$B$39:$B$782,O$47)+'СЕТ СН'!$G$9+СВЦЭМ!$D$10+'СЕТ СН'!$G$5-'СЕТ СН'!$G$17</f>
        <v>4010.1582011600003</v>
      </c>
      <c r="P54" s="36">
        <f>SUMIFS(СВЦЭМ!$C$39:$C$782,СВЦЭМ!$A$39:$A$782,$A54,СВЦЭМ!$B$39:$B$782,P$47)+'СЕТ СН'!$G$9+СВЦЭМ!$D$10+'СЕТ СН'!$G$5-'СЕТ СН'!$G$17</f>
        <v>4003.6973708400001</v>
      </c>
      <c r="Q54" s="36">
        <f>SUMIFS(СВЦЭМ!$C$39:$C$782,СВЦЭМ!$A$39:$A$782,$A54,СВЦЭМ!$B$39:$B$782,Q$47)+'СЕТ СН'!$G$9+СВЦЭМ!$D$10+'СЕТ СН'!$G$5-'СЕТ СН'!$G$17</f>
        <v>4002.40007152</v>
      </c>
      <c r="R54" s="36">
        <f>SUMIFS(СВЦЭМ!$C$39:$C$782,СВЦЭМ!$A$39:$A$782,$A54,СВЦЭМ!$B$39:$B$782,R$47)+'СЕТ СН'!$G$9+СВЦЭМ!$D$10+'СЕТ СН'!$G$5-'СЕТ СН'!$G$17</f>
        <v>4003.18302464</v>
      </c>
      <c r="S54" s="36">
        <f>SUMIFS(СВЦЭМ!$C$39:$C$782,СВЦЭМ!$A$39:$A$782,$A54,СВЦЭМ!$B$39:$B$782,S$47)+'СЕТ СН'!$G$9+СВЦЭМ!$D$10+'СЕТ СН'!$G$5-'СЕТ СН'!$G$17</f>
        <v>4007.18143783</v>
      </c>
      <c r="T54" s="36">
        <f>SUMIFS(СВЦЭМ!$C$39:$C$782,СВЦЭМ!$A$39:$A$782,$A54,СВЦЭМ!$B$39:$B$782,T$47)+'СЕТ СН'!$G$9+СВЦЭМ!$D$10+'СЕТ СН'!$G$5-'СЕТ СН'!$G$17</f>
        <v>3956.8938735900001</v>
      </c>
      <c r="U54" s="36">
        <f>SUMIFS(СВЦЭМ!$C$39:$C$782,СВЦЭМ!$A$39:$A$782,$A54,СВЦЭМ!$B$39:$B$782,U$47)+'СЕТ СН'!$G$9+СВЦЭМ!$D$10+'СЕТ СН'!$G$5-'СЕТ СН'!$G$17</f>
        <v>3954.8654201500003</v>
      </c>
      <c r="V54" s="36">
        <f>SUMIFS(СВЦЭМ!$C$39:$C$782,СВЦЭМ!$A$39:$A$782,$A54,СВЦЭМ!$B$39:$B$782,V$47)+'СЕТ СН'!$G$9+СВЦЭМ!$D$10+'СЕТ СН'!$G$5-'СЕТ СН'!$G$17</f>
        <v>3940.8502687499999</v>
      </c>
      <c r="W54" s="36">
        <f>SUMIFS(СВЦЭМ!$C$39:$C$782,СВЦЭМ!$A$39:$A$782,$A54,СВЦЭМ!$B$39:$B$782,W$47)+'СЕТ СН'!$G$9+СВЦЭМ!$D$10+'СЕТ СН'!$G$5-'СЕТ СН'!$G$17</f>
        <v>3976.26003451</v>
      </c>
      <c r="X54" s="36">
        <f>SUMIFS(СВЦЭМ!$C$39:$C$782,СВЦЭМ!$A$39:$A$782,$A54,СВЦЭМ!$B$39:$B$782,X$47)+'СЕТ СН'!$G$9+СВЦЭМ!$D$10+'СЕТ СН'!$G$5-'СЕТ СН'!$G$17</f>
        <v>4000.7169861700004</v>
      </c>
      <c r="Y54" s="36">
        <f>SUMIFS(СВЦЭМ!$C$39:$C$782,СВЦЭМ!$A$39:$A$782,$A54,СВЦЭМ!$B$39:$B$782,Y$47)+'СЕТ СН'!$G$9+СВЦЭМ!$D$10+'СЕТ СН'!$G$5-'СЕТ СН'!$G$17</f>
        <v>3999.0474581099998</v>
      </c>
    </row>
    <row r="55" spans="1:25" ht="15.75" x14ac:dyDescent="0.2">
      <c r="A55" s="35">
        <f t="shared" si="1"/>
        <v>44508</v>
      </c>
      <c r="B55" s="36">
        <f>SUMIFS(СВЦЭМ!$C$39:$C$782,СВЦЭМ!$A$39:$A$782,$A55,СВЦЭМ!$B$39:$B$782,B$47)+'СЕТ СН'!$G$9+СВЦЭМ!$D$10+'СЕТ СН'!$G$5-'СЕТ СН'!$G$17</f>
        <v>4035.13937996</v>
      </c>
      <c r="C55" s="36">
        <f>SUMIFS(СВЦЭМ!$C$39:$C$782,СВЦЭМ!$A$39:$A$782,$A55,СВЦЭМ!$B$39:$B$782,C$47)+'СЕТ СН'!$G$9+СВЦЭМ!$D$10+'СЕТ СН'!$G$5-'СЕТ СН'!$G$17</f>
        <v>4034.6026717599998</v>
      </c>
      <c r="D55" s="36">
        <f>SUMIFS(СВЦЭМ!$C$39:$C$782,СВЦЭМ!$A$39:$A$782,$A55,СВЦЭМ!$B$39:$B$782,D$47)+'СЕТ СН'!$G$9+СВЦЭМ!$D$10+'СЕТ СН'!$G$5-'СЕТ СН'!$G$17</f>
        <v>4028.2198266</v>
      </c>
      <c r="E55" s="36">
        <f>SUMIFS(СВЦЭМ!$C$39:$C$782,СВЦЭМ!$A$39:$A$782,$A55,СВЦЭМ!$B$39:$B$782,E$47)+'СЕТ СН'!$G$9+СВЦЭМ!$D$10+'СЕТ СН'!$G$5-'СЕТ СН'!$G$17</f>
        <v>4008.0727335199999</v>
      </c>
      <c r="F55" s="36">
        <f>SUMIFS(СВЦЭМ!$C$39:$C$782,СВЦЭМ!$A$39:$A$782,$A55,СВЦЭМ!$B$39:$B$782,F$47)+'СЕТ СН'!$G$9+СВЦЭМ!$D$10+'СЕТ СН'!$G$5-'СЕТ СН'!$G$17</f>
        <v>4012.23681124</v>
      </c>
      <c r="G55" s="36">
        <f>SUMIFS(СВЦЭМ!$C$39:$C$782,СВЦЭМ!$A$39:$A$782,$A55,СВЦЭМ!$B$39:$B$782,G$47)+'СЕТ СН'!$G$9+СВЦЭМ!$D$10+'СЕТ СН'!$G$5-'СЕТ СН'!$G$17</f>
        <v>4022.4472859100001</v>
      </c>
      <c r="H55" s="36">
        <f>SUMIFS(СВЦЭМ!$C$39:$C$782,СВЦЭМ!$A$39:$A$782,$A55,СВЦЭМ!$B$39:$B$782,H$47)+'СЕТ СН'!$G$9+СВЦЭМ!$D$10+'СЕТ СН'!$G$5-'СЕТ СН'!$G$17</f>
        <v>4004.2605933100003</v>
      </c>
      <c r="I55" s="36">
        <f>SUMIFS(СВЦЭМ!$C$39:$C$782,СВЦЭМ!$A$39:$A$782,$A55,СВЦЭМ!$B$39:$B$782,I$47)+'СЕТ СН'!$G$9+СВЦЭМ!$D$10+'СЕТ СН'!$G$5-'СЕТ СН'!$G$17</f>
        <v>3980.8194910100001</v>
      </c>
      <c r="J55" s="36">
        <f>SUMIFS(СВЦЭМ!$C$39:$C$782,СВЦЭМ!$A$39:$A$782,$A55,СВЦЭМ!$B$39:$B$782,J$47)+'СЕТ СН'!$G$9+СВЦЭМ!$D$10+'СЕТ СН'!$G$5-'СЕТ СН'!$G$17</f>
        <v>3976.7289581699997</v>
      </c>
      <c r="K55" s="36">
        <f>SUMIFS(СВЦЭМ!$C$39:$C$782,СВЦЭМ!$A$39:$A$782,$A55,СВЦЭМ!$B$39:$B$782,K$47)+'СЕТ СН'!$G$9+СВЦЭМ!$D$10+'СЕТ СН'!$G$5-'СЕТ СН'!$G$17</f>
        <v>3939.1273431700001</v>
      </c>
      <c r="L55" s="36">
        <f>SUMIFS(СВЦЭМ!$C$39:$C$782,СВЦЭМ!$A$39:$A$782,$A55,СВЦЭМ!$B$39:$B$782,L$47)+'СЕТ СН'!$G$9+СВЦЭМ!$D$10+'СЕТ СН'!$G$5-'СЕТ СН'!$G$17</f>
        <v>3942.44054392</v>
      </c>
      <c r="M55" s="36">
        <f>SUMIFS(СВЦЭМ!$C$39:$C$782,СВЦЭМ!$A$39:$A$782,$A55,СВЦЭМ!$B$39:$B$782,M$47)+'СЕТ СН'!$G$9+СВЦЭМ!$D$10+'СЕТ СН'!$G$5-'СЕТ СН'!$G$17</f>
        <v>3945.4803524200001</v>
      </c>
      <c r="N55" s="36">
        <f>SUMIFS(СВЦЭМ!$C$39:$C$782,СВЦЭМ!$A$39:$A$782,$A55,СВЦЭМ!$B$39:$B$782,N$47)+'СЕТ СН'!$G$9+СВЦЭМ!$D$10+'СЕТ СН'!$G$5-'СЕТ СН'!$G$17</f>
        <v>3980.8520133299999</v>
      </c>
      <c r="O55" s="36">
        <f>SUMIFS(СВЦЭМ!$C$39:$C$782,СВЦЭМ!$A$39:$A$782,$A55,СВЦЭМ!$B$39:$B$782,O$47)+'СЕТ СН'!$G$9+СВЦЭМ!$D$10+'СЕТ СН'!$G$5-'СЕТ СН'!$G$17</f>
        <v>3985.6813232200002</v>
      </c>
      <c r="P55" s="36">
        <f>SUMIFS(СВЦЭМ!$C$39:$C$782,СВЦЭМ!$A$39:$A$782,$A55,СВЦЭМ!$B$39:$B$782,P$47)+'СЕТ СН'!$G$9+СВЦЭМ!$D$10+'СЕТ СН'!$G$5-'СЕТ СН'!$G$17</f>
        <v>3979.3380488499997</v>
      </c>
      <c r="Q55" s="36">
        <f>SUMIFS(СВЦЭМ!$C$39:$C$782,СВЦЭМ!$A$39:$A$782,$A55,СВЦЭМ!$B$39:$B$782,Q$47)+'СЕТ СН'!$G$9+СВЦЭМ!$D$10+'СЕТ СН'!$G$5-'СЕТ СН'!$G$17</f>
        <v>3983.6696791100003</v>
      </c>
      <c r="R55" s="36">
        <f>SUMIFS(СВЦЭМ!$C$39:$C$782,СВЦЭМ!$A$39:$A$782,$A55,СВЦЭМ!$B$39:$B$782,R$47)+'СЕТ СН'!$G$9+СВЦЭМ!$D$10+'СЕТ СН'!$G$5-'СЕТ СН'!$G$17</f>
        <v>3973.35365619</v>
      </c>
      <c r="S55" s="36">
        <f>SUMIFS(СВЦЭМ!$C$39:$C$782,СВЦЭМ!$A$39:$A$782,$A55,СВЦЭМ!$B$39:$B$782,S$47)+'СЕТ СН'!$G$9+СВЦЭМ!$D$10+'СЕТ СН'!$G$5-'СЕТ СН'!$G$17</f>
        <v>3972.6993487999998</v>
      </c>
      <c r="T55" s="36">
        <f>SUMIFS(СВЦЭМ!$C$39:$C$782,СВЦЭМ!$A$39:$A$782,$A55,СВЦЭМ!$B$39:$B$782,T$47)+'СЕТ СН'!$G$9+СВЦЭМ!$D$10+'СЕТ СН'!$G$5-'СЕТ СН'!$G$17</f>
        <v>3940.81023151</v>
      </c>
      <c r="U55" s="36">
        <f>SUMIFS(СВЦЭМ!$C$39:$C$782,СВЦЭМ!$A$39:$A$782,$A55,СВЦЭМ!$B$39:$B$782,U$47)+'СЕТ СН'!$G$9+СВЦЭМ!$D$10+'СЕТ СН'!$G$5-'СЕТ СН'!$G$17</f>
        <v>3945.5667389999999</v>
      </c>
      <c r="V55" s="36">
        <f>SUMIFS(СВЦЭМ!$C$39:$C$782,СВЦЭМ!$A$39:$A$782,$A55,СВЦЭМ!$B$39:$B$782,V$47)+'СЕТ СН'!$G$9+СВЦЭМ!$D$10+'СЕТ СН'!$G$5-'СЕТ СН'!$G$17</f>
        <v>3947.21163295</v>
      </c>
      <c r="W55" s="36">
        <f>SUMIFS(СВЦЭМ!$C$39:$C$782,СВЦЭМ!$A$39:$A$782,$A55,СВЦЭМ!$B$39:$B$782,W$47)+'СЕТ СН'!$G$9+СВЦЭМ!$D$10+'СЕТ СН'!$G$5-'СЕТ СН'!$G$17</f>
        <v>3967.8167834699998</v>
      </c>
      <c r="X55" s="36">
        <f>SUMIFS(СВЦЭМ!$C$39:$C$782,СВЦЭМ!$A$39:$A$782,$A55,СВЦЭМ!$B$39:$B$782,X$47)+'СЕТ СН'!$G$9+СВЦЭМ!$D$10+'СЕТ СН'!$G$5-'СЕТ СН'!$G$17</f>
        <v>4003.8263886900004</v>
      </c>
      <c r="Y55" s="36">
        <f>SUMIFS(СВЦЭМ!$C$39:$C$782,СВЦЭМ!$A$39:$A$782,$A55,СВЦЭМ!$B$39:$B$782,Y$47)+'СЕТ СН'!$G$9+СВЦЭМ!$D$10+'СЕТ СН'!$G$5-'СЕТ СН'!$G$17</f>
        <v>4039.3558543899999</v>
      </c>
    </row>
    <row r="56" spans="1:25" ht="15.75" x14ac:dyDescent="0.2">
      <c r="A56" s="35">
        <f t="shared" si="1"/>
        <v>44509</v>
      </c>
      <c r="B56" s="36">
        <f>SUMIFS(СВЦЭМ!$C$39:$C$782,СВЦЭМ!$A$39:$A$782,$A56,СВЦЭМ!$B$39:$B$782,B$47)+'СЕТ СН'!$G$9+СВЦЭМ!$D$10+'СЕТ СН'!$G$5-'СЕТ СН'!$G$17</f>
        <v>4043.2053270300003</v>
      </c>
      <c r="C56" s="36">
        <f>SUMIFS(СВЦЭМ!$C$39:$C$782,СВЦЭМ!$A$39:$A$782,$A56,СВЦЭМ!$B$39:$B$782,C$47)+'СЕТ СН'!$G$9+СВЦЭМ!$D$10+'СЕТ СН'!$G$5-'СЕТ СН'!$G$17</f>
        <v>4072.9128854099999</v>
      </c>
      <c r="D56" s="36">
        <f>SUMIFS(СВЦЭМ!$C$39:$C$782,СВЦЭМ!$A$39:$A$782,$A56,СВЦЭМ!$B$39:$B$782,D$47)+'СЕТ СН'!$G$9+СВЦЭМ!$D$10+'СЕТ СН'!$G$5-'СЕТ СН'!$G$17</f>
        <v>4097.3542723</v>
      </c>
      <c r="E56" s="36">
        <f>SUMIFS(СВЦЭМ!$C$39:$C$782,СВЦЭМ!$A$39:$A$782,$A56,СВЦЭМ!$B$39:$B$782,E$47)+'СЕТ СН'!$G$9+СВЦЭМ!$D$10+'СЕТ СН'!$G$5-'СЕТ СН'!$G$17</f>
        <v>4113.4071087900002</v>
      </c>
      <c r="F56" s="36">
        <f>SUMIFS(СВЦЭМ!$C$39:$C$782,СВЦЭМ!$A$39:$A$782,$A56,СВЦЭМ!$B$39:$B$782,F$47)+'СЕТ СН'!$G$9+СВЦЭМ!$D$10+'СЕТ СН'!$G$5-'СЕТ СН'!$G$17</f>
        <v>4109.4139689799995</v>
      </c>
      <c r="G56" s="36">
        <f>SUMIFS(СВЦЭМ!$C$39:$C$782,СВЦЭМ!$A$39:$A$782,$A56,СВЦЭМ!$B$39:$B$782,G$47)+'СЕТ СН'!$G$9+СВЦЭМ!$D$10+'СЕТ СН'!$G$5-'СЕТ СН'!$G$17</f>
        <v>4097.03559933</v>
      </c>
      <c r="H56" s="36">
        <f>SUMIFS(СВЦЭМ!$C$39:$C$782,СВЦЭМ!$A$39:$A$782,$A56,СВЦЭМ!$B$39:$B$782,H$47)+'СЕТ СН'!$G$9+СВЦЭМ!$D$10+'СЕТ СН'!$G$5-'СЕТ СН'!$G$17</f>
        <v>4057.4860950399998</v>
      </c>
      <c r="I56" s="36">
        <f>SUMIFS(СВЦЭМ!$C$39:$C$782,СВЦЭМ!$A$39:$A$782,$A56,СВЦЭМ!$B$39:$B$782,I$47)+'СЕТ СН'!$G$9+СВЦЭМ!$D$10+'СЕТ СН'!$G$5-'СЕТ СН'!$G$17</f>
        <v>4021.2498559200003</v>
      </c>
      <c r="J56" s="36">
        <f>SUMIFS(СВЦЭМ!$C$39:$C$782,СВЦЭМ!$A$39:$A$782,$A56,СВЦЭМ!$B$39:$B$782,J$47)+'СЕТ СН'!$G$9+СВЦЭМ!$D$10+'СЕТ СН'!$G$5-'СЕТ СН'!$G$17</f>
        <v>4016.53822532</v>
      </c>
      <c r="K56" s="36">
        <f>SUMIFS(СВЦЭМ!$C$39:$C$782,СВЦЭМ!$A$39:$A$782,$A56,СВЦЭМ!$B$39:$B$782,K$47)+'СЕТ СН'!$G$9+СВЦЭМ!$D$10+'СЕТ СН'!$G$5-'СЕТ СН'!$G$17</f>
        <v>4019.2022432599997</v>
      </c>
      <c r="L56" s="36">
        <f>SUMIFS(СВЦЭМ!$C$39:$C$782,СВЦЭМ!$A$39:$A$782,$A56,СВЦЭМ!$B$39:$B$782,L$47)+'СЕТ СН'!$G$9+СВЦЭМ!$D$10+'СЕТ СН'!$G$5-'СЕТ СН'!$G$17</f>
        <v>4012.2669636199998</v>
      </c>
      <c r="M56" s="36">
        <f>SUMIFS(СВЦЭМ!$C$39:$C$782,СВЦЭМ!$A$39:$A$782,$A56,СВЦЭМ!$B$39:$B$782,M$47)+'СЕТ СН'!$G$9+СВЦЭМ!$D$10+'СЕТ СН'!$G$5-'СЕТ СН'!$G$17</f>
        <v>4015.4749587799997</v>
      </c>
      <c r="N56" s="36">
        <f>SUMIFS(СВЦЭМ!$C$39:$C$782,СВЦЭМ!$A$39:$A$782,$A56,СВЦЭМ!$B$39:$B$782,N$47)+'СЕТ СН'!$G$9+СВЦЭМ!$D$10+'СЕТ СН'!$G$5-'СЕТ СН'!$G$17</f>
        <v>4050.1973788400001</v>
      </c>
      <c r="O56" s="36">
        <f>SUMIFS(СВЦЭМ!$C$39:$C$782,СВЦЭМ!$A$39:$A$782,$A56,СВЦЭМ!$B$39:$B$782,O$47)+'СЕТ СН'!$G$9+СВЦЭМ!$D$10+'СЕТ СН'!$G$5-'СЕТ СН'!$G$17</f>
        <v>4057.3370891</v>
      </c>
      <c r="P56" s="36">
        <f>SUMIFS(СВЦЭМ!$C$39:$C$782,СВЦЭМ!$A$39:$A$782,$A56,СВЦЭМ!$B$39:$B$782,P$47)+'СЕТ СН'!$G$9+СВЦЭМ!$D$10+'СЕТ СН'!$G$5-'СЕТ СН'!$G$17</f>
        <v>4063.0753096200001</v>
      </c>
      <c r="Q56" s="36">
        <f>SUMIFS(СВЦЭМ!$C$39:$C$782,СВЦЭМ!$A$39:$A$782,$A56,СВЦЭМ!$B$39:$B$782,Q$47)+'СЕТ СН'!$G$9+СВЦЭМ!$D$10+'СЕТ СН'!$G$5-'СЕТ СН'!$G$17</f>
        <v>4077.0868251800002</v>
      </c>
      <c r="R56" s="36">
        <f>SUMIFS(СВЦЭМ!$C$39:$C$782,СВЦЭМ!$A$39:$A$782,$A56,СВЦЭМ!$B$39:$B$782,R$47)+'СЕТ СН'!$G$9+СВЦЭМ!$D$10+'СЕТ СН'!$G$5-'СЕТ СН'!$G$17</f>
        <v>4088.3421695300003</v>
      </c>
      <c r="S56" s="36">
        <f>SUMIFS(СВЦЭМ!$C$39:$C$782,СВЦЭМ!$A$39:$A$782,$A56,СВЦЭМ!$B$39:$B$782,S$47)+'СЕТ СН'!$G$9+СВЦЭМ!$D$10+'СЕТ СН'!$G$5-'СЕТ СН'!$G$17</f>
        <v>4083.2300780300002</v>
      </c>
      <c r="T56" s="36">
        <f>SUMIFS(СВЦЭМ!$C$39:$C$782,СВЦЭМ!$A$39:$A$782,$A56,СВЦЭМ!$B$39:$B$782,T$47)+'СЕТ СН'!$G$9+СВЦЭМ!$D$10+'СЕТ СН'!$G$5-'СЕТ СН'!$G$17</f>
        <v>4055.0047606600001</v>
      </c>
      <c r="U56" s="36">
        <f>SUMIFS(СВЦЭМ!$C$39:$C$782,СВЦЭМ!$A$39:$A$782,$A56,СВЦЭМ!$B$39:$B$782,U$47)+'СЕТ СН'!$G$9+СВЦЭМ!$D$10+'СЕТ СН'!$G$5-'СЕТ СН'!$G$17</f>
        <v>4045.7799843100001</v>
      </c>
      <c r="V56" s="36">
        <f>SUMIFS(СВЦЭМ!$C$39:$C$782,СВЦЭМ!$A$39:$A$782,$A56,СВЦЭМ!$B$39:$B$782,V$47)+'СЕТ СН'!$G$9+СВЦЭМ!$D$10+'СЕТ СН'!$G$5-'СЕТ СН'!$G$17</f>
        <v>4042.0937602200001</v>
      </c>
      <c r="W56" s="36">
        <f>SUMIFS(СВЦЭМ!$C$39:$C$782,СВЦЭМ!$A$39:$A$782,$A56,СВЦЭМ!$B$39:$B$782,W$47)+'СЕТ СН'!$G$9+СВЦЭМ!$D$10+'СЕТ СН'!$G$5-'СЕТ СН'!$G$17</f>
        <v>4058.9164793</v>
      </c>
      <c r="X56" s="36">
        <f>SUMIFS(СВЦЭМ!$C$39:$C$782,СВЦЭМ!$A$39:$A$782,$A56,СВЦЭМ!$B$39:$B$782,X$47)+'СЕТ СН'!$G$9+СВЦЭМ!$D$10+'СЕТ СН'!$G$5-'СЕТ СН'!$G$17</f>
        <v>4072.3117757800001</v>
      </c>
      <c r="Y56" s="36">
        <f>SUMIFS(СВЦЭМ!$C$39:$C$782,СВЦЭМ!$A$39:$A$782,$A56,СВЦЭМ!$B$39:$B$782,Y$47)+'СЕТ СН'!$G$9+СВЦЭМ!$D$10+'СЕТ СН'!$G$5-'СЕТ СН'!$G$17</f>
        <v>4105.5998089599998</v>
      </c>
    </row>
    <row r="57" spans="1:25" ht="15.75" x14ac:dyDescent="0.2">
      <c r="A57" s="35">
        <f t="shared" si="1"/>
        <v>44510</v>
      </c>
      <c r="B57" s="36">
        <f>SUMIFS(СВЦЭМ!$C$39:$C$782,СВЦЭМ!$A$39:$A$782,$A57,СВЦЭМ!$B$39:$B$782,B$47)+'СЕТ СН'!$G$9+СВЦЭМ!$D$10+'СЕТ СН'!$G$5-'СЕТ СН'!$G$17</f>
        <v>4062.4778338699998</v>
      </c>
      <c r="C57" s="36">
        <f>SUMIFS(СВЦЭМ!$C$39:$C$782,СВЦЭМ!$A$39:$A$782,$A57,СВЦЭМ!$B$39:$B$782,C$47)+'СЕТ СН'!$G$9+СВЦЭМ!$D$10+'СЕТ СН'!$G$5-'СЕТ СН'!$G$17</f>
        <v>4064.9214609199998</v>
      </c>
      <c r="D57" s="36">
        <f>SUMIFS(СВЦЭМ!$C$39:$C$782,СВЦЭМ!$A$39:$A$782,$A57,СВЦЭМ!$B$39:$B$782,D$47)+'СЕТ СН'!$G$9+СВЦЭМ!$D$10+'СЕТ СН'!$G$5-'СЕТ СН'!$G$17</f>
        <v>3997.3904555700001</v>
      </c>
      <c r="E57" s="36">
        <f>SUMIFS(СВЦЭМ!$C$39:$C$782,СВЦЭМ!$A$39:$A$782,$A57,СВЦЭМ!$B$39:$B$782,E$47)+'СЕТ СН'!$G$9+СВЦЭМ!$D$10+'СЕТ СН'!$G$5-'СЕТ СН'!$G$17</f>
        <v>3956.5185807600001</v>
      </c>
      <c r="F57" s="36">
        <f>SUMIFS(СВЦЭМ!$C$39:$C$782,СВЦЭМ!$A$39:$A$782,$A57,СВЦЭМ!$B$39:$B$782,F$47)+'СЕТ СН'!$G$9+СВЦЭМ!$D$10+'СЕТ СН'!$G$5-'СЕТ СН'!$G$17</f>
        <v>3967.8272730400004</v>
      </c>
      <c r="G57" s="36">
        <f>SUMIFS(СВЦЭМ!$C$39:$C$782,СВЦЭМ!$A$39:$A$782,$A57,СВЦЭМ!$B$39:$B$782,G$47)+'СЕТ СН'!$G$9+СВЦЭМ!$D$10+'СЕТ СН'!$G$5-'СЕТ СН'!$G$17</f>
        <v>3979.5847888799999</v>
      </c>
      <c r="H57" s="36">
        <f>SUMIFS(СВЦЭМ!$C$39:$C$782,СВЦЭМ!$A$39:$A$782,$A57,СВЦЭМ!$B$39:$B$782,H$47)+'СЕТ СН'!$G$9+СВЦЭМ!$D$10+'СЕТ СН'!$G$5-'СЕТ СН'!$G$17</f>
        <v>4012.4432686800001</v>
      </c>
      <c r="I57" s="36">
        <f>SUMIFS(СВЦЭМ!$C$39:$C$782,СВЦЭМ!$A$39:$A$782,$A57,СВЦЭМ!$B$39:$B$782,I$47)+'СЕТ СН'!$G$9+СВЦЭМ!$D$10+'СЕТ СН'!$G$5-'СЕТ СН'!$G$17</f>
        <v>4009.1364196200002</v>
      </c>
      <c r="J57" s="36">
        <f>SUMIFS(СВЦЭМ!$C$39:$C$782,СВЦЭМ!$A$39:$A$782,$A57,СВЦЭМ!$B$39:$B$782,J$47)+'СЕТ СН'!$G$9+СВЦЭМ!$D$10+'СЕТ СН'!$G$5-'СЕТ СН'!$G$17</f>
        <v>4027.7036342800002</v>
      </c>
      <c r="K57" s="36">
        <f>SUMIFS(СВЦЭМ!$C$39:$C$782,СВЦЭМ!$A$39:$A$782,$A57,СВЦЭМ!$B$39:$B$782,K$47)+'СЕТ СН'!$G$9+СВЦЭМ!$D$10+'СЕТ СН'!$G$5-'СЕТ СН'!$G$17</f>
        <v>4043.5784714500001</v>
      </c>
      <c r="L57" s="36">
        <f>SUMIFS(СВЦЭМ!$C$39:$C$782,СВЦЭМ!$A$39:$A$782,$A57,СВЦЭМ!$B$39:$B$782,L$47)+'СЕТ СН'!$G$9+СВЦЭМ!$D$10+'СЕТ СН'!$G$5-'СЕТ СН'!$G$17</f>
        <v>4065.1561268099999</v>
      </c>
      <c r="M57" s="36">
        <f>SUMIFS(СВЦЭМ!$C$39:$C$782,СВЦЭМ!$A$39:$A$782,$A57,СВЦЭМ!$B$39:$B$782,M$47)+'СЕТ СН'!$G$9+СВЦЭМ!$D$10+'СЕТ СН'!$G$5-'СЕТ СН'!$G$17</f>
        <v>4068.2392698900003</v>
      </c>
      <c r="N57" s="36">
        <f>SUMIFS(СВЦЭМ!$C$39:$C$782,СВЦЭМ!$A$39:$A$782,$A57,СВЦЭМ!$B$39:$B$782,N$47)+'СЕТ СН'!$G$9+СВЦЭМ!$D$10+'СЕТ СН'!$G$5-'СЕТ СН'!$G$17</f>
        <v>4097.8573896899998</v>
      </c>
      <c r="O57" s="36">
        <f>SUMIFS(СВЦЭМ!$C$39:$C$782,СВЦЭМ!$A$39:$A$782,$A57,СВЦЭМ!$B$39:$B$782,O$47)+'СЕТ СН'!$G$9+СВЦЭМ!$D$10+'СЕТ СН'!$G$5-'СЕТ СН'!$G$17</f>
        <v>4110.3042217399998</v>
      </c>
      <c r="P57" s="36">
        <f>SUMIFS(СВЦЭМ!$C$39:$C$782,СВЦЭМ!$A$39:$A$782,$A57,СВЦЭМ!$B$39:$B$782,P$47)+'СЕТ СН'!$G$9+СВЦЭМ!$D$10+'СЕТ СН'!$G$5-'СЕТ СН'!$G$17</f>
        <v>4110.9565900100006</v>
      </c>
      <c r="Q57" s="36">
        <f>SUMIFS(СВЦЭМ!$C$39:$C$782,СВЦЭМ!$A$39:$A$782,$A57,СВЦЭМ!$B$39:$B$782,Q$47)+'СЕТ СН'!$G$9+СВЦЭМ!$D$10+'СЕТ СН'!$G$5-'СЕТ СН'!$G$17</f>
        <v>4100.8846234100001</v>
      </c>
      <c r="R57" s="36">
        <f>SUMIFS(СВЦЭМ!$C$39:$C$782,СВЦЭМ!$A$39:$A$782,$A57,СВЦЭМ!$B$39:$B$782,R$47)+'СЕТ СН'!$G$9+СВЦЭМ!$D$10+'СЕТ СН'!$G$5-'СЕТ СН'!$G$17</f>
        <v>4094.2652305900001</v>
      </c>
      <c r="S57" s="36">
        <f>SUMIFS(СВЦЭМ!$C$39:$C$782,СВЦЭМ!$A$39:$A$782,$A57,СВЦЭМ!$B$39:$B$782,S$47)+'СЕТ СН'!$G$9+СВЦЭМ!$D$10+'СЕТ СН'!$G$5-'СЕТ СН'!$G$17</f>
        <v>4092.33783761</v>
      </c>
      <c r="T57" s="36">
        <f>SUMIFS(СВЦЭМ!$C$39:$C$782,СВЦЭМ!$A$39:$A$782,$A57,СВЦЭМ!$B$39:$B$782,T$47)+'СЕТ СН'!$G$9+СВЦЭМ!$D$10+'СЕТ СН'!$G$5-'СЕТ СН'!$G$17</f>
        <v>4047.4602586199999</v>
      </c>
      <c r="U57" s="36">
        <f>SUMIFS(СВЦЭМ!$C$39:$C$782,СВЦЭМ!$A$39:$A$782,$A57,СВЦЭМ!$B$39:$B$782,U$47)+'СЕТ СН'!$G$9+СВЦЭМ!$D$10+'СЕТ СН'!$G$5-'СЕТ СН'!$G$17</f>
        <v>4040.0043106000003</v>
      </c>
      <c r="V57" s="36">
        <f>SUMIFS(СВЦЭМ!$C$39:$C$782,СВЦЭМ!$A$39:$A$782,$A57,СВЦЭМ!$B$39:$B$782,V$47)+'СЕТ СН'!$G$9+СВЦЭМ!$D$10+'СЕТ СН'!$G$5-'СЕТ СН'!$G$17</f>
        <v>3961.7255077999998</v>
      </c>
      <c r="W57" s="36">
        <f>SUMIFS(СВЦЭМ!$C$39:$C$782,СВЦЭМ!$A$39:$A$782,$A57,СВЦЭМ!$B$39:$B$782,W$47)+'СЕТ СН'!$G$9+СВЦЭМ!$D$10+'СЕТ СН'!$G$5-'СЕТ СН'!$G$17</f>
        <v>3984.62184376</v>
      </c>
      <c r="X57" s="36">
        <f>SUMIFS(СВЦЭМ!$C$39:$C$782,СВЦЭМ!$A$39:$A$782,$A57,СВЦЭМ!$B$39:$B$782,X$47)+'СЕТ СН'!$G$9+СВЦЭМ!$D$10+'СЕТ СН'!$G$5-'СЕТ СН'!$G$17</f>
        <v>4031.2728404300001</v>
      </c>
      <c r="Y57" s="36">
        <f>SUMIFS(СВЦЭМ!$C$39:$C$782,СВЦЭМ!$A$39:$A$782,$A57,СВЦЭМ!$B$39:$B$782,Y$47)+'СЕТ СН'!$G$9+СВЦЭМ!$D$10+'СЕТ СН'!$G$5-'СЕТ СН'!$G$17</f>
        <v>4064.5862743100001</v>
      </c>
    </row>
    <row r="58" spans="1:25" ht="15.75" x14ac:dyDescent="0.2">
      <c r="A58" s="35">
        <f t="shared" si="1"/>
        <v>44511</v>
      </c>
      <c r="B58" s="36">
        <f>SUMIFS(СВЦЭМ!$C$39:$C$782,СВЦЭМ!$A$39:$A$782,$A58,СВЦЭМ!$B$39:$B$782,B$47)+'СЕТ СН'!$G$9+СВЦЭМ!$D$10+'СЕТ СН'!$G$5-'СЕТ СН'!$G$17</f>
        <v>4059.5387953600002</v>
      </c>
      <c r="C58" s="36">
        <f>SUMIFS(СВЦЭМ!$C$39:$C$782,СВЦЭМ!$A$39:$A$782,$A58,СВЦЭМ!$B$39:$B$782,C$47)+'СЕТ СН'!$G$9+СВЦЭМ!$D$10+'СЕТ СН'!$G$5-'СЕТ СН'!$G$17</f>
        <v>4065.5954954999997</v>
      </c>
      <c r="D58" s="36">
        <f>SUMIFS(СВЦЭМ!$C$39:$C$782,СВЦЭМ!$A$39:$A$782,$A58,СВЦЭМ!$B$39:$B$782,D$47)+'СЕТ СН'!$G$9+СВЦЭМ!$D$10+'СЕТ СН'!$G$5-'СЕТ СН'!$G$17</f>
        <v>3977.1620605600001</v>
      </c>
      <c r="E58" s="36">
        <f>SUMIFS(СВЦЭМ!$C$39:$C$782,СВЦЭМ!$A$39:$A$782,$A58,СВЦЭМ!$B$39:$B$782,E$47)+'СЕТ СН'!$G$9+СВЦЭМ!$D$10+'СЕТ СН'!$G$5-'СЕТ СН'!$G$17</f>
        <v>3955.8313700099998</v>
      </c>
      <c r="F58" s="36">
        <f>SUMIFS(СВЦЭМ!$C$39:$C$782,СВЦЭМ!$A$39:$A$782,$A58,СВЦЭМ!$B$39:$B$782,F$47)+'СЕТ СН'!$G$9+СВЦЭМ!$D$10+'СЕТ СН'!$G$5-'СЕТ СН'!$G$17</f>
        <v>3959.7132298000001</v>
      </c>
      <c r="G58" s="36">
        <f>SUMIFS(СВЦЭМ!$C$39:$C$782,СВЦЭМ!$A$39:$A$782,$A58,СВЦЭМ!$B$39:$B$782,G$47)+'СЕТ СН'!$G$9+СВЦЭМ!$D$10+'СЕТ СН'!$G$5-'СЕТ СН'!$G$17</f>
        <v>3966.3844251999999</v>
      </c>
      <c r="H58" s="36">
        <f>SUMIFS(СВЦЭМ!$C$39:$C$782,СВЦЭМ!$A$39:$A$782,$A58,СВЦЭМ!$B$39:$B$782,H$47)+'СЕТ СН'!$G$9+СВЦЭМ!$D$10+'СЕТ СН'!$G$5-'СЕТ СН'!$G$17</f>
        <v>4036.4236315099997</v>
      </c>
      <c r="I58" s="36">
        <f>SUMIFS(СВЦЭМ!$C$39:$C$782,СВЦЭМ!$A$39:$A$782,$A58,СВЦЭМ!$B$39:$B$782,I$47)+'СЕТ СН'!$G$9+СВЦЭМ!$D$10+'СЕТ СН'!$G$5-'СЕТ СН'!$G$17</f>
        <v>4028.4825591500003</v>
      </c>
      <c r="J58" s="36">
        <f>SUMIFS(СВЦЭМ!$C$39:$C$782,СВЦЭМ!$A$39:$A$782,$A58,СВЦЭМ!$B$39:$B$782,J$47)+'СЕТ СН'!$G$9+СВЦЭМ!$D$10+'СЕТ СН'!$G$5-'СЕТ СН'!$G$17</f>
        <v>4034.3583720199999</v>
      </c>
      <c r="K58" s="36">
        <f>SUMIFS(СВЦЭМ!$C$39:$C$782,СВЦЭМ!$A$39:$A$782,$A58,СВЦЭМ!$B$39:$B$782,K$47)+'СЕТ СН'!$G$9+СВЦЭМ!$D$10+'СЕТ СН'!$G$5-'СЕТ СН'!$G$17</f>
        <v>4043.2124820600002</v>
      </c>
      <c r="L58" s="36">
        <f>SUMIFS(СВЦЭМ!$C$39:$C$782,СВЦЭМ!$A$39:$A$782,$A58,СВЦЭМ!$B$39:$B$782,L$47)+'СЕТ СН'!$G$9+СВЦЭМ!$D$10+'СЕТ СН'!$G$5-'СЕТ СН'!$G$17</f>
        <v>4055.35818083</v>
      </c>
      <c r="M58" s="36">
        <f>SUMIFS(СВЦЭМ!$C$39:$C$782,СВЦЭМ!$A$39:$A$782,$A58,СВЦЭМ!$B$39:$B$782,M$47)+'СЕТ СН'!$G$9+СВЦЭМ!$D$10+'СЕТ СН'!$G$5-'СЕТ СН'!$G$17</f>
        <v>4063.9472863299998</v>
      </c>
      <c r="N58" s="36">
        <f>SUMIFS(СВЦЭМ!$C$39:$C$782,СВЦЭМ!$A$39:$A$782,$A58,СВЦЭМ!$B$39:$B$782,N$47)+'СЕТ СН'!$G$9+СВЦЭМ!$D$10+'СЕТ СН'!$G$5-'СЕТ СН'!$G$17</f>
        <v>4084.9807421699998</v>
      </c>
      <c r="O58" s="36">
        <f>SUMIFS(СВЦЭМ!$C$39:$C$782,СВЦЭМ!$A$39:$A$782,$A58,СВЦЭМ!$B$39:$B$782,O$47)+'СЕТ СН'!$G$9+СВЦЭМ!$D$10+'СЕТ СН'!$G$5-'СЕТ СН'!$G$17</f>
        <v>4097.4336407400006</v>
      </c>
      <c r="P58" s="36">
        <f>SUMIFS(СВЦЭМ!$C$39:$C$782,СВЦЭМ!$A$39:$A$782,$A58,СВЦЭМ!$B$39:$B$782,P$47)+'СЕТ СН'!$G$9+СВЦЭМ!$D$10+'СЕТ СН'!$G$5-'СЕТ СН'!$G$17</f>
        <v>4106.6471529499995</v>
      </c>
      <c r="Q58" s="36">
        <f>SUMIFS(СВЦЭМ!$C$39:$C$782,СВЦЭМ!$A$39:$A$782,$A58,СВЦЭМ!$B$39:$B$782,Q$47)+'СЕТ СН'!$G$9+СВЦЭМ!$D$10+'СЕТ СН'!$G$5-'СЕТ СН'!$G$17</f>
        <v>4107.7503957299996</v>
      </c>
      <c r="R58" s="36">
        <f>SUMIFS(СВЦЭМ!$C$39:$C$782,СВЦЭМ!$A$39:$A$782,$A58,СВЦЭМ!$B$39:$B$782,R$47)+'СЕТ СН'!$G$9+СВЦЭМ!$D$10+'СЕТ СН'!$G$5-'СЕТ СН'!$G$17</f>
        <v>4103.56228698</v>
      </c>
      <c r="S58" s="36">
        <f>SUMIFS(СВЦЭМ!$C$39:$C$782,СВЦЭМ!$A$39:$A$782,$A58,СВЦЭМ!$B$39:$B$782,S$47)+'СЕТ СН'!$G$9+СВЦЭМ!$D$10+'СЕТ СН'!$G$5-'СЕТ СН'!$G$17</f>
        <v>4095.2892282299999</v>
      </c>
      <c r="T58" s="36">
        <f>SUMIFS(СВЦЭМ!$C$39:$C$782,СВЦЭМ!$A$39:$A$782,$A58,СВЦЭМ!$B$39:$B$782,T$47)+'СЕТ СН'!$G$9+СВЦЭМ!$D$10+'СЕТ СН'!$G$5-'СЕТ СН'!$G$17</f>
        <v>4061.0903463499999</v>
      </c>
      <c r="U58" s="36">
        <f>SUMIFS(СВЦЭМ!$C$39:$C$782,СВЦЭМ!$A$39:$A$782,$A58,СВЦЭМ!$B$39:$B$782,U$47)+'СЕТ СН'!$G$9+СВЦЭМ!$D$10+'СЕТ СН'!$G$5-'СЕТ СН'!$G$17</f>
        <v>4033.2764727599997</v>
      </c>
      <c r="V58" s="36">
        <f>SUMIFS(СВЦЭМ!$C$39:$C$782,СВЦЭМ!$A$39:$A$782,$A58,СВЦЭМ!$B$39:$B$782,V$47)+'СЕТ СН'!$G$9+СВЦЭМ!$D$10+'СЕТ СН'!$G$5-'СЕТ СН'!$G$17</f>
        <v>3942.2254572800002</v>
      </c>
      <c r="W58" s="36">
        <f>SUMIFS(СВЦЭМ!$C$39:$C$782,СВЦЭМ!$A$39:$A$782,$A58,СВЦЭМ!$B$39:$B$782,W$47)+'СЕТ СН'!$G$9+СВЦЭМ!$D$10+'СЕТ СН'!$G$5-'СЕТ СН'!$G$17</f>
        <v>3976.53794608</v>
      </c>
      <c r="X58" s="36">
        <f>SUMIFS(СВЦЭМ!$C$39:$C$782,СВЦЭМ!$A$39:$A$782,$A58,СВЦЭМ!$B$39:$B$782,X$47)+'СЕТ СН'!$G$9+СВЦЭМ!$D$10+'СЕТ СН'!$G$5-'СЕТ СН'!$G$17</f>
        <v>4033.8015599299997</v>
      </c>
      <c r="Y58" s="36">
        <f>SUMIFS(СВЦЭМ!$C$39:$C$782,СВЦЭМ!$A$39:$A$782,$A58,СВЦЭМ!$B$39:$B$782,Y$47)+'СЕТ СН'!$G$9+СВЦЭМ!$D$10+'СЕТ СН'!$G$5-'СЕТ СН'!$G$17</f>
        <v>4052.0094331299997</v>
      </c>
    </row>
    <row r="59" spans="1:25" ht="15.75" x14ac:dyDescent="0.2">
      <c r="A59" s="35">
        <f t="shared" si="1"/>
        <v>44512</v>
      </c>
      <c r="B59" s="36">
        <f>SUMIFS(СВЦЭМ!$C$39:$C$782,СВЦЭМ!$A$39:$A$782,$A59,СВЦЭМ!$B$39:$B$782,B$47)+'СЕТ СН'!$G$9+СВЦЭМ!$D$10+'СЕТ СН'!$G$5-'СЕТ СН'!$G$17</f>
        <v>3982.5175896600003</v>
      </c>
      <c r="C59" s="36">
        <f>SUMIFS(СВЦЭМ!$C$39:$C$782,СВЦЭМ!$A$39:$A$782,$A59,СВЦЭМ!$B$39:$B$782,C$47)+'СЕТ СН'!$G$9+СВЦЭМ!$D$10+'СЕТ СН'!$G$5-'СЕТ СН'!$G$17</f>
        <v>4005.4258279599999</v>
      </c>
      <c r="D59" s="36">
        <f>SUMIFS(СВЦЭМ!$C$39:$C$782,СВЦЭМ!$A$39:$A$782,$A59,СВЦЭМ!$B$39:$B$782,D$47)+'СЕТ СН'!$G$9+СВЦЭМ!$D$10+'СЕТ СН'!$G$5-'СЕТ СН'!$G$17</f>
        <v>4054.0347717599998</v>
      </c>
      <c r="E59" s="36">
        <f>SUMIFS(СВЦЭМ!$C$39:$C$782,СВЦЭМ!$A$39:$A$782,$A59,СВЦЭМ!$B$39:$B$782,E$47)+'СЕТ СН'!$G$9+СВЦЭМ!$D$10+'СЕТ СН'!$G$5-'СЕТ СН'!$G$17</f>
        <v>4088.6395632200001</v>
      </c>
      <c r="F59" s="36">
        <f>SUMIFS(СВЦЭМ!$C$39:$C$782,СВЦЭМ!$A$39:$A$782,$A59,СВЦЭМ!$B$39:$B$782,F$47)+'СЕТ СН'!$G$9+СВЦЭМ!$D$10+'СЕТ СН'!$G$5-'СЕТ СН'!$G$17</f>
        <v>4088.8877934399998</v>
      </c>
      <c r="G59" s="36">
        <f>SUMIFS(СВЦЭМ!$C$39:$C$782,СВЦЭМ!$A$39:$A$782,$A59,СВЦЭМ!$B$39:$B$782,G$47)+'СЕТ СН'!$G$9+СВЦЭМ!$D$10+'СЕТ СН'!$G$5-'СЕТ СН'!$G$17</f>
        <v>4020.7865148400001</v>
      </c>
      <c r="H59" s="36">
        <f>SUMIFS(СВЦЭМ!$C$39:$C$782,СВЦЭМ!$A$39:$A$782,$A59,СВЦЭМ!$B$39:$B$782,H$47)+'СЕТ СН'!$G$9+СВЦЭМ!$D$10+'СЕТ СН'!$G$5-'СЕТ СН'!$G$17</f>
        <v>4026.1010340499997</v>
      </c>
      <c r="I59" s="36">
        <f>SUMIFS(СВЦЭМ!$C$39:$C$782,СВЦЭМ!$A$39:$A$782,$A59,СВЦЭМ!$B$39:$B$782,I$47)+'СЕТ СН'!$G$9+СВЦЭМ!$D$10+'СЕТ СН'!$G$5-'СЕТ СН'!$G$17</f>
        <v>3992.38844711</v>
      </c>
      <c r="J59" s="36">
        <f>SUMIFS(СВЦЭМ!$C$39:$C$782,СВЦЭМ!$A$39:$A$782,$A59,СВЦЭМ!$B$39:$B$782,J$47)+'СЕТ СН'!$G$9+СВЦЭМ!$D$10+'СЕТ СН'!$G$5-'СЕТ СН'!$G$17</f>
        <v>3964.9320571500002</v>
      </c>
      <c r="K59" s="36">
        <f>SUMIFS(СВЦЭМ!$C$39:$C$782,СВЦЭМ!$A$39:$A$782,$A59,СВЦЭМ!$B$39:$B$782,K$47)+'СЕТ СН'!$G$9+СВЦЭМ!$D$10+'СЕТ СН'!$G$5-'СЕТ СН'!$G$17</f>
        <v>3936.2318414299998</v>
      </c>
      <c r="L59" s="36">
        <f>SUMIFS(СВЦЭМ!$C$39:$C$782,СВЦЭМ!$A$39:$A$782,$A59,СВЦЭМ!$B$39:$B$782,L$47)+'СЕТ СН'!$G$9+СВЦЭМ!$D$10+'СЕТ СН'!$G$5-'СЕТ СН'!$G$17</f>
        <v>3945.7322046099998</v>
      </c>
      <c r="M59" s="36">
        <f>SUMIFS(СВЦЭМ!$C$39:$C$782,СВЦЭМ!$A$39:$A$782,$A59,СВЦЭМ!$B$39:$B$782,M$47)+'СЕТ СН'!$G$9+СВЦЭМ!$D$10+'СЕТ СН'!$G$5-'СЕТ СН'!$G$17</f>
        <v>3940.3057621099997</v>
      </c>
      <c r="N59" s="36">
        <f>SUMIFS(СВЦЭМ!$C$39:$C$782,СВЦЭМ!$A$39:$A$782,$A59,СВЦЭМ!$B$39:$B$782,N$47)+'СЕТ СН'!$G$9+СВЦЭМ!$D$10+'СЕТ СН'!$G$5-'СЕТ СН'!$G$17</f>
        <v>4017.3752102099998</v>
      </c>
      <c r="O59" s="36">
        <f>SUMIFS(СВЦЭМ!$C$39:$C$782,СВЦЭМ!$A$39:$A$782,$A59,СВЦЭМ!$B$39:$B$782,O$47)+'СЕТ СН'!$G$9+СВЦЭМ!$D$10+'СЕТ СН'!$G$5-'СЕТ СН'!$G$17</f>
        <v>3973.41505878</v>
      </c>
      <c r="P59" s="36">
        <f>SUMIFS(СВЦЭМ!$C$39:$C$782,СВЦЭМ!$A$39:$A$782,$A59,СВЦЭМ!$B$39:$B$782,P$47)+'СЕТ СН'!$G$9+СВЦЭМ!$D$10+'СЕТ СН'!$G$5-'СЕТ СН'!$G$17</f>
        <v>3932.8796949899997</v>
      </c>
      <c r="Q59" s="36">
        <f>SUMIFS(СВЦЭМ!$C$39:$C$782,СВЦЭМ!$A$39:$A$782,$A59,СВЦЭМ!$B$39:$B$782,Q$47)+'СЕТ СН'!$G$9+СВЦЭМ!$D$10+'СЕТ СН'!$G$5-'СЕТ СН'!$G$17</f>
        <v>4020.89298964</v>
      </c>
      <c r="R59" s="36">
        <f>SUMIFS(СВЦЭМ!$C$39:$C$782,СВЦЭМ!$A$39:$A$782,$A59,СВЦЭМ!$B$39:$B$782,R$47)+'СЕТ СН'!$G$9+СВЦЭМ!$D$10+'СЕТ СН'!$G$5-'СЕТ СН'!$G$17</f>
        <v>3940.3233227199999</v>
      </c>
      <c r="S59" s="36">
        <f>SUMIFS(СВЦЭМ!$C$39:$C$782,СВЦЭМ!$A$39:$A$782,$A59,СВЦЭМ!$B$39:$B$782,S$47)+'СЕТ СН'!$G$9+СВЦЭМ!$D$10+'СЕТ СН'!$G$5-'СЕТ СН'!$G$17</f>
        <v>3938.4283196200004</v>
      </c>
      <c r="T59" s="36">
        <f>SUMIFS(СВЦЭМ!$C$39:$C$782,СВЦЭМ!$A$39:$A$782,$A59,СВЦЭМ!$B$39:$B$782,T$47)+'СЕТ СН'!$G$9+СВЦЭМ!$D$10+'СЕТ СН'!$G$5-'СЕТ СН'!$G$17</f>
        <v>3959.5796460500001</v>
      </c>
      <c r="U59" s="36">
        <f>SUMIFS(СВЦЭМ!$C$39:$C$782,СВЦЭМ!$A$39:$A$782,$A59,СВЦЭМ!$B$39:$B$782,U$47)+'СЕТ СН'!$G$9+СВЦЭМ!$D$10+'СЕТ СН'!$G$5-'СЕТ СН'!$G$17</f>
        <v>3954.2452622800001</v>
      </c>
      <c r="V59" s="36">
        <f>SUMIFS(СВЦЭМ!$C$39:$C$782,СВЦЭМ!$A$39:$A$782,$A59,СВЦЭМ!$B$39:$B$782,V$47)+'СЕТ СН'!$G$9+СВЦЭМ!$D$10+'СЕТ СН'!$G$5-'СЕТ СН'!$G$17</f>
        <v>3947.32150959</v>
      </c>
      <c r="W59" s="36">
        <f>SUMIFS(СВЦЭМ!$C$39:$C$782,СВЦЭМ!$A$39:$A$782,$A59,СВЦЭМ!$B$39:$B$782,W$47)+'СЕТ СН'!$G$9+СВЦЭМ!$D$10+'СЕТ СН'!$G$5-'СЕТ СН'!$G$17</f>
        <v>3945.9451653599999</v>
      </c>
      <c r="X59" s="36">
        <f>SUMIFS(СВЦЭМ!$C$39:$C$782,СВЦЭМ!$A$39:$A$782,$A59,СВЦЭМ!$B$39:$B$782,X$47)+'СЕТ СН'!$G$9+СВЦЭМ!$D$10+'СЕТ СН'!$G$5-'СЕТ СН'!$G$17</f>
        <v>4025.5876159500003</v>
      </c>
      <c r="Y59" s="36">
        <f>SUMIFS(СВЦЭМ!$C$39:$C$782,СВЦЭМ!$A$39:$A$782,$A59,СВЦЭМ!$B$39:$B$782,Y$47)+'СЕТ СН'!$G$9+СВЦЭМ!$D$10+'СЕТ СН'!$G$5-'СЕТ СН'!$G$17</f>
        <v>4025.9739972500001</v>
      </c>
    </row>
    <row r="60" spans="1:25" ht="15.75" x14ac:dyDescent="0.2">
      <c r="A60" s="35">
        <f t="shared" si="1"/>
        <v>44513</v>
      </c>
      <c r="B60" s="36">
        <f>SUMIFS(СВЦЭМ!$C$39:$C$782,СВЦЭМ!$A$39:$A$782,$A60,СВЦЭМ!$B$39:$B$782,B$47)+'СЕТ СН'!$G$9+СВЦЭМ!$D$10+'СЕТ СН'!$G$5-'СЕТ СН'!$G$17</f>
        <v>3976.7347327899997</v>
      </c>
      <c r="C60" s="36">
        <f>SUMIFS(СВЦЭМ!$C$39:$C$782,СВЦЭМ!$A$39:$A$782,$A60,СВЦЭМ!$B$39:$B$782,C$47)+'СЕТ СН'!$G$9+СВЦЭМ!$D$10+'СЕТ СН'!$G$5-'СЕТ СН'!$G$17</f>
        <v>3991.9050619300001</v>
      </c>
      <c r="D60" s="36">
        <f>SUMIFS(СВЦЭМ!$C$39:$C$782,СВЦЭМ!$A$39:$A$782,$A60,СВЦЭМ!$B$39:$B$782,D$47)+'СЕТ СН'!$G$9+СВЦЭМ!$D$10+'СЕТ СН'!$G$5-'СЕТ СН'!$G$17</f>
        <v>4010.4727195400001</v>
      </c>
      <c r="E60" s="36">
        <f>SUMIFS(СВЦЭМ!$C$39:$C$782,СВЦЭМ!$A$39:$A$782,$A60,СВЦЭМ!$B$39:$B$782,E$47)+'СЕТ СН'!$G$9+СВЦЭМ!$D$10+'СЕТ СН'!$G$5-'СЕТ СН'!$G$17</f>
        <v>4013.2303266400004</v>
      </c>
      <c r="F60" s="36">
        <f>SUMIFS(СВЦЭМ!$C$39:$C$782,СВЦЭМ!$A$39:$A$782,$A60,СВЦЭМ!$B$39:$B$782,F$47)+'СЕТ СН'!$G$9+СВЦЭМ!$D$10+'СЕТ СН'!$G$5-'СЕТ СН'!$G$17</f>
        <v>4007.5308052400001</v>
      </c>
      <c r="G60" s="36">
        <f>SUMIFS(СВЦЭМ!$C$39:$C$782,СВЦЭМ!$A$39:$A$782,$A60,СВЦЭМ!$B$39:$B$782,G$47)+'СЕТ СН'!$G$9+СВЦЭМ!$D$10+'СЕТ СН'!$G$5-'СЕТ СН'!$G$17</f>
        <v>3989.31187533</v>
      </c>
      <c r="H60" s="36">
        <f>SUMIFS(СВЦЭМ!$C$39:$C$782,СВЦЭМ!$A$39:$A$782,$A60,СВЦЭМ!$B$39:$B$782,H$47)+'СЕТ СН'!$G$9+СВЦЭМ!$D$10+'СЕТ СН'!$G$5-'СЕТ СН'!$G$17</f>
        <v>3937.6758857200002</v>
      </c>
      <c r="I60" s="36">
        <f>SUMIFS(СВЦЭМ!$C$39:$C$782,СВЦЭМ!$A$39:$A$782,$A60,СВЦЭМ!$B$39:$B$782,I$47)+'СЕТ СН'!$G$9+СВЦЭМ!$D$10+'СЕТ СН'!$G$5-'СЕТ СН'!$G$17</f>
        <v>3894.6459972600001</v>
      </c>
      <c r="J60" s="36">
        <f>SUMIFS(СВЦЭМ!$C$39:$C$782,СВЦЭМ!$A$39:$A$782,$A60,СВЦЭМ!$B$39:$B$782,J$47)+'СЕТ СН'!$G$9+СВЦЭМ!$D$10+'СЕТ СН'!$G$5-'СЕТ СН'!$G$17</f>
        <v>3913.6832526799999</v>
      </c>
      <c r="K60" s="36">
        <f>SUMIFS(СВЦЭМ!$C$39:$C$782,СВЦЭМ!$A$39:$A$782,$A60,СВЦЭМ!$B$39:$B$782,K$47)+'СЕТ СН'!$G$9+СВЦЭМ!$D$10+'СЕТ СН'!$G$5-'СЕТ СН'!$G$17</f>
        <v>3957.17281349</v>
      </c>
      <c r="L60" s="36">
        <f>SUMIFS(СВЦЭМ!$C$39:$C$782,СВЦЭМ!$A$39:$A$782,$A60,СВЦЭМ!$B$39:$B$782,L$47)+'СЕТ СН'!$G$9+СВЦЭМ!$D$10+'СЕТ СН'!$G$5-'СЕТ СН'!$G$17</f>
        <v>3974.5614939699999</v>
      </c>
      <c r="M60" s="36">
        <f>SUMIFS(СВЦЭМ!$C$39:$C$782,СВЦЭМ!$A$39:$A$782,$A60,СВЦЭМ!$B$39:$B$782,M$47)+'СЕТ СН'!$G$9+СВЦЭМ!$D$10+'СЕТ СН'!$G$5-'СЕТ СН'!$G$17</f>
        <v>3971.3302457500004</v>
      </c>
      <c r="N60" s="36">
        <f>SUMIFS(СВЦЭМ!$C$39:$C$782,СВЦЭМ!$A$39:$A$782,$A60,СВЦЭМ!$B$39:$B$782,N$47)+'СЕТ СН'!$G$9+СВЦЭМ!$D$10+'СЕТ СН'!$G$5-'СЕТ СН'!$G$17</f>
        <v>3965.0045930599999</v>
      </c>
      <c r="O60" s="36">
        <f>SUMIFS(СВЦЭМ!$C$39:$C$782,СВЦЭМ!$A$39:$A$782,$A60,СВЦЭМ!$B$39:$B$782,O$47)+'СЕТ СН'!$G$9+СВЦЭМ!$D$10+'СЕТ СН'!$G$5-'СЕТ СН'!$G$17</f>
        <v>3960.2410553500004</v>
      </c>
      <c r="P60" s="36">
        <f>SUMIFS(СВЦЭМ!$C$39:$C$782,СВЦЭМ!$A$39:$A$782,$A60,СВЦЭМ!$B$39:$B$782,P$47)+'СЕТ СН'!$G$9+СВЦЭМ!$D$10+'СЕТ СН'!$G$5-'СЕТ СН'!$G$17</f>
        <v>3952.4971079100001</v>
      </c>
      <c r="Q60" s="36">
        <f>SUMIFS(СВЦЭМ!$C$39:$C$782,СВЦЭМ!$A$39:$A$782,$A60,СВЦЭМ!$B$39:$B$782,Q$47)+'СЕТ СН'!$G$9+СВЦЭМ!$D$10+'СЕТ СН'!$G$5-'СЕТ СН'!$G$17</f>
        <v>3951.0070976400002</v>
      </c>
      <c r="R60" s="36">
        <f>SUMIFS(СВЦЭМ!$C$39:$C$782,СВЦЭМ!$A$39:$A$782,$A60,СВЦЭМ!$B$39:$B$782,R$47)+'СЕТ СН'!$G$9+СВЦЭМ!$D$10+'СЕТ СН'!$G$5-'СЕТ СН'!$G$17</f>
        <v>3943.0130428800003</v>
      </c>
      <c r="S60" s="36">
        <f>SUMIFS(СВЦЭМ!$C$39:$C$782,СВЦЭМ!$A$39:$A$782,$A60,СВЦЭМ!$B$39:$B$782,S$47)+'СЕТ СН'!$G$9+СВЦЭМ!$D$10+'СЕТ СН'!$G$5-'СЕТ СН'!$G$17</f>
        <v>3954.56087708</v>
      </c>
      <c r="T60" s="36">
        <f>SUMIFS(СВЦЭМ!$C$39:$C$782,СВЦЭМ!$A$39:$A$782,$A60,СВЦЭМ!$B$39:$B$782,T$47)+'СЕТ СН'!$G$9+СВЦЭМ!$D$10+'СЕТ СН'!$G$5-'СЕТ СН'!$G$17</f>
        <v>3896.63767882</v>
      </c>
      <c r="U60" s="36">
        <f>SUMIFS(СВЦЭМ!$C$39:$C$782,СВЦЭМ!$A$39:$A$782,$A60,СВЦЭМ!$B$39:$B$782,U$47)+'СЕТ СН'!$G$9+СВЦЭМ!$D$10+'СЕТ СН'!$G$5-'СЕТ СН'!$G$17</f>
        <v>3868.1322050500003</v>
      </c>
      <c r="V60" s="36">
        <f>SUMIFS(СВЦЭМ!$C$39:$C$782,СВЦЭМ!$A$39:$A$782,$A60,СВЦЭМ!$B$39:$B$782,V$47)+'СЕТ СН'!$G$9+СВЦЭМ!$D$10+'СЕТ СН'!$G$5-'СЕТ СН'!$G$17</f>
        <v>3871.7014038299999</v>
      </c>
      <c r="W60" s="36">
        <f>SUMIFS(СВЦЭМ!$C$39:$C$782,СВЦЭМ!$A$39:$A$782,$A60,СВЦЭМ!$B$39:$B$782,W$47)+'СЕТ СН'!$G$9+СВЦЭМ!$D$10+'СЕТ СН'!$G$5-'СЕТ СН'!$G$17</f>
        <v>3882.04771446</v>
      </c>
      <c r="X60" s="36">
        <f>SUMIFS(СВЦЭМ!$C$39:$C$782,СВЦЭМ!$A$39:$A$782,$A60,СВЦЭМ!$B$39:$B$782,X$47)+'СЕТ СН'!$G$9+СВЦЭМ!$D$10+'СЕТ СН'!$G$5-'СЕТ СН'!$G$17</f>
        <v>3905.2626747700001</v>
      </c>
      <c r="Y60" s="36">
        <f>SUMIFS(СВЦЭМ!$C$39:$C$782,СВЦЭМ!$A$39:$A$782,$A60,СВЦЭМ!$B$39:$B$782,Y$47)+'СЕТ СН'!$G$9+СВЦЭМ!$D$10+'СЕТ СН'!$G$5-'СЕТ СН'!$G$17</f>
        <v>3932.4914158199999</v>
      </c>
    </row>
    <row r="61" spans="1:25" ht="15.75" x14ac:dyDescent="0.2">
      <c r="A61" s="35">
        <f t="shared" si="1"/>
        <v>44514</v>
      </c>
      <c r="B61" s="36">
        <f>SUMIFS(СВЦЭМ!$C$39:$C$782,СВЦЭМ!$A$39:$A$782,$A61,СВЦЭМ!$B$39:$B$782,B$47)+'СЕТ СН'!$G$9+СВЦЭМ!$D$10+'СЕТ СН'!$G$5-'СЕТ СН'!$G$17</f>
        <v>3968.6053116800003</v>
      </c>
      <c r="C61" s="36">
        <f>SUMIFS(СВЦЭМ!$C$39:$C$782,СВЦЭМ!$A$39:$A$782,$A61,СВЦЭМ!$B$39:$B$782,C$47)+'СЕТ СН'!$G$9+СВЦЭМ!$D$10+'СЕТ СН'!$G$5-'СЕТ СН'!$G$17</f>
        <v>3988.5205014600001</v>
      </c>
      <c r="D61" s="36">
        <f>SUMIFS(СВЦЭМ!$C$39:$C$782,СВЦЭМ!$A$39:$A$782,$A61,СВЦЭМ!$B$39:$B$782,D$47)+'СЕТ СН'!$G$9+СВЦЭМ!$D$10+'СЕТ СН'!$G$5-'СЕТ СН'!$G$17</f>
        <v>4015.7577692100003</v>
      </c>
      <c r="E61" s="36">
        <f>SUMIFS(СВЦЭМ!$C$39:$C$782,СВЦЭМ!$A$39:$A$782,$A61,СВЦЭМ!$B$39:$B$782,E$47)+'СЕТ СН'!$G$9+СВЦЭМ!$D$10+'СЕТ СН'!$G$5-'СЕТ СН'!$G$17</f>
        <v>4026.2248820599998</v>
      </c>
      <c r="F61" s="36">
        <f>SUMIFS(СВЦЭМ!$C$39:$C$782,СВЦЭМ!$A$39:$A$782,$A61,СВЦЭМ!$B$39:$B$782,F$47)+'СЕТ СН'!$G$9+СВЦЭМ!$D$10+'СЕТ СН'!$G$5-'СЕТ СН'!$G$17</f>
        <v>4018.9655777299999</v>
      </c>
      <c r="G61" s="36">
        <f>SUMIFS(СВЦЭМ!$C$39:$C$782,СВЦЭМ!$A$39:$A$782,$A61,СВЦЭМ!$B$39:$B$782,G$47)+'СЕТ СН'!$G$9+СВЦЭМ!$D$10+'СЕТ СН'!$G$5-'СЕТ СН'!$G$17</f>
        <v>4023.45130273</v>
      </c>
      <c r="H61" s="36">
        <f>SUMIFS(СВЦЭМ!$C$39:$C$782,СВЦЭМ!$A$39:$A$782,$A61,СВЦЭМ!$B$39:$B$782,H$47)+'СЕТ СН'!$G$9+СВЦЭМ!$D$10+'СЕТ СН'!$G$5-'СЕТ СН'!$G$17</f>
        <v>4000.6886661799999</v>
      </c>
      <c r="I61" s="36">
        <f>SUMIFS(СВЦЭМ!$C$39:$C$782,СВЦЭМ!$A$39:$A$782,$A61,СВЦЭМ!$B$39:$B$782,I$47)+'СЕТ СН'!$G$9+СВЦЭМ!$D$10+'СЕТ СН'!$G$5-'СЕТ СН'!$G$17</f>
        <v>3966.7154613499997</v>
      </c>
      <c r="J61" s="36">
        <f>SUMIFS(СВЦЭМ!$C$39:$C$782,СВЦЭМ!$A$39:$A$782,$A61,СВЦЭМ!$B$39:$B$782,J$47)+'СЕТ СН'!$G$9+СВЦЭМ!$D$10+'СЕТ СН'!$G$5-'СЕТ СН'!$G$17</f>
        <v>3937.8340027300001</v>
      </c>
      <c r="K61" s="36">
        <f>SUMIFS(СВЦЭМ!$C$39:$C$782,СВЦЭМ!$A$39:$A$782,$A61,СВЦЭМ!$B$39:$B$782,K$47)+'СЕТ СН'!$G$9+СВЦЭМ!$D$10+'СЕТ СН'!$G$5-'СЕТ СН'!$G$17</f>
        <v>3929.6519372100001</v>
      </c>
      <c r="L61" s="36">
        <f>SUMIFS(СВЦЭМ!$C$39:$C$782,СВЦЭМ!$A$39:$A$782,$A61,СВЦЭМ!$B$39:$B$782,L$47)+'СЕТ СН'!$G$9+СВЦЭМ!$D$10+'СЕТ СН'!$G$5-'СЕТ СН'!$G$17</f>
        <v>3926.4646871200002</v>
      </c>
      <c r="M61" s="36">
        <f>SUMIFS(СВЦЭМ!$C$39:$C$782,СВЦЭМ!$A$39:$A$782,$A61,СВЦЭМ!$B$39:$B$782,M$47)+'СЕТ СН'!$G$9+СВЦЭМ!$D$10+'СЕТ СН'!$G$5-'СЕТ СН'!$G$17</f>
        <v>3909.8325510100003</v>
      </c>
      <c r="N61" s="36">
        <f>SUMIFS(СВЦЭМ!$C$39:$C$782,СВЦЭМ!$A$39:$A$782,$A61,СВЦЭМ!$B$39:$B$782,N$47)+'СЕТ СН'!$G$9+СВЦЭМ!$D$10+'СЕТ СН'!$G$5-'СЕТ СН'!$G$17</f>
        <v>3905.3224989</v>
      </c>
      <c r="O61" s="36">
        <f>SUMIFS(СВЦЭМ!$C$39:$C$782,СВЦЭМ!$A$39:$A$782,$A61,СВЦЭМ!$B$39:$B$782,O$47)+'СЕТ СН'!$G$9+СВЦЭМ!$D$10+'СЕТ СН'!$G$5-'СЕТ СН'!$G$17</f>
        <v>3911.3204856900002</v>
      </c>
      <c r="P61" s="36">
        <f>SUMIFS(СВЦЭМ!$C$39:$C$782,СВЦЭМ!$A$39:$A$782,$A61,СВЦЭМ!$B$39:$B$782,P$47)+'СЕТ СН'!$G$9+СВЦЭМ!$D$10+'СЕТ СН'!$G$5-'СЕТ СН'!$G$17</f>
        <v>3923.4652102300001</v>
      </c>
      <c r="Q61" s="36">
        <f>SUMIFS(СВЦЭМ!$C$39:$C$782,СВЦЭМ!$A$39:$A$782,$A61,СВЦЭМ!$B$39:$B$782,Q$47)+'СЕТ СН'!$G$9+СВЦЭМ!$D$10+'СЕТ СН'!$G$5-'СЕТ СН'!$G$17</f>
        <v>3934.2242300299999</v>
      </c>
      <c r="R61" s="36">
        <f>SUMIFS(СВЦЭМ!$C$39:$C$782,СВЦЭМ!$A$39:$A$782,$A61,СВЦЭМ!$B$39:$B$782,R$47)+'СЕТ СН'!$G$9+СВЦЭМ!$D$10+'СЕТ СН'!$G$5-'СЕТ СН'!$G$17</f>
        <v>3941.6956012099999</v>
      </c>
      <c r="S61" s="36">
        <f>SUMIFS(СВЦЭМ!$C$39:$C$782,СВЦЭМ!$A$39:$A$782,$A61,СВЦЭМ!$B$39:$B$782,S$47)+'СЕТ СН'!$G$9+СВЦЭМ!$D$10+'СЕТ СН'!$G$5-'СЕТ СН'!$G$17</f>
        <v>3884.3893877299997</v>
      </c>
      <c r="T61" s="36">
        <f>SUMIFS(СВЦЭМ!$C$39:$C$782,СВЦЭМ!$A$39:$A$782,$A61,СВЦЭМ!$B$39:$B$782,T$47)+'СЕТ СН'!$G$9+СВЦЭМ!$D$10+'СЕТ СН'!$G$5-'СЕТ СН'!$G$17</f>
        <v>3861.5165012900002</v>
      </c>
      <c r="U61" s="36">
        <f>SUMIFS(СВЦЭМ!$C$39:$C$782,СВЦЭМ!$A$39:$A$782,$A61,СВЦЭМ!$B$39:$B$782,U$47)+'СЕТ СН'!$G$9+СВЦЭМ!$D$10+'СЕТ СН'!$G$5-'СЕТ СН'!$G$17</f>
        <v>3853.2664373900002</v>
      </c>
      <c r="V61" s="36">
        <f>SUMIFS(СВЦЭМ!$C$39:$C$782,СВЦЭМ!$A$39:$A$782,$A61,СВЦЭМ!$B$39:$B$782,V$47)+'СЕТ СН'!$G$9+СВЦЭМ!$D$10+'СЕТ СН'!$G$5-'СЕТ СН'!$G$17</f>
        <v>3843.0469018900003</v>
      </c>
      <c r="W61" s="36">
        <f>SUMIFS(СВЦЭМ!$C$39:$C$782,СВЦЭМ!$A$39:$A$782,$A61,СВЦЭМ!$B$39:$B$782,W$47)+'СЕТ СН'!$G$9+СВЦЭМ!$D$10+'СЕТ СН'!$G$5-'СЕТ СН'!$G$17</f>
        <v>3873.2875526799999</v>
      </c>
      <c r="X61" s="36">
        <f>SUMIFS(СВЦЭМ!$C$39:$C$782,СВЦЭМ!$A$39:$A$782,$A61,СВЦЭМ!$B$39:$B$782,X$47)+'СЕТ СН'!$G$9+СВЦЭМ!$D$10+'СЕТ СН'!$G$5-'СЕТ СН'!$G$17</f>
        <v>3892.8876222500003</v>
      </c>
      <c r="Y61" s="36">
        <f>SUMIFS(СВЦЭМ!$C$39:$C$782,СВЦЭМ!$A$39:$A$782,$A61,СВЦЭМ!$B$39:$B$782,Y$47)+'СЕТ СН'!$G$9+СВЦЭМ!$D$10+'СЕТ СН'!$G$5-'СЕТ СН'!$G$17</f>
        <v>3926.1106564299998</v>
      </c>
    </row>
    <row r="62" spans="1:25" ht="15.75" x14ac:dyDescent="0.2">
      <c r="A62" s="35">
        <f t="shared" si="1"/>
        <v>44515</v>
      </c>
      <c r="B62" s="36">
        <f>SUMIFS(СВЦЭМ!$C$39:$C$782,СВЦЭМ!$A$39:$A$782,$A62,СВЦЭМ!$B$39:$B$782,B$47)+'СЕТ СН'!$G$9+СВЦЭМ!$D$10+'СЕТ СН'!$G$5-'СЕТ СН'!$G$17</f>
        <v>3907.5561768500002</v>
      </c>
      <c r="C62" s="36">
        <f>SUMIFS(СВЦЭМ!$C$39:$C$782,СВЦЭМ!$A$39:$A$782,$A62,СВЦЭМ!$B$39:$B$782,C$47)+'СЕТ СН'!$G$9+СВЦЭМ!$D$10+'СЕТ СН'!$G$5-'СЕТ СН'!$G$17</f>
        <v>3952.7204724900002</v>
      </c>
      <c r="D62" s="36">
        <f>SUMIFS(СВЦЭМ!$C$39:$C$782,СВЦЭМ!$A$39:$A$782,$A62,СВЦЭМ!$B$39:$B$782,D$47)+'СЕТ СН'!$G$9+СВЦЭМ!$D$10+'СЕТ СН'!$G$5-'СЕТ СН'!$G$17</f>
        <v>3965.8827410200001</v>
      </c>
      <c r="E62" s="36">
        <f>SUMIFS(СВЦЭМ!$C$39:$C$782,СВЦЭМ!$A$39:$A$782,$A62,СВЦЭМ!$B$39:$B$782,E$47)+'СЕТ СН'!$G$9+СВЦЭМ!$D$10+'СЕТ СН'!$G$5-'СЕТ СН'!$G$17</f>
        <v>3960.4828925299998</v>
      </c>
      <c r="F62" s="36">
        <f>SUMIFS(СВЦЭМ!$C$39:$C$782,СВЦЭМ!$A$39:$A$782,$A62,СВЦЭМ!$B$39:$B$782,F$47)+'СЕТ СН'!$G$9+СВЦЭМ!$D$10+'СЕТ СН'!$G$5-'СЕТ СН'!$G$17</f>
        <v>3950.8501715700004</v>
      </c>
      <c r="G62" s="36">
        <f>SUMIFS(СВЦЭМ!$C$39:$C$782,СВЦЭМ!$A$39:$A$782,$A62,СВЦЭМ!$B$39:$B$782,G$47)+'СЕТ СН'!$G$9+СВЦЭМ!$D$10+'СЕТ СН'!$G$5-'СЕТ СН'!$G$17</f>
        <v>3942.4436127500003</v>
      </c>
      <c r="H62" s="36">
        <f>SUMIFS(СВЦЭМ!$C$39:$C$782,СВЦЭМ!$A$39:$A$782,$A62,СВЦЭМ!$B$39:$B$782,H$47)+'СЕТ СН'!$G$9+СВЦЭМ!$D$10+'СЕТ СН'!$G$5-'СЕТ СН'!$G$17</f>
        <v>4026.8934748800002</v>
      </c>
      <c r="I62" s="36">
        <f>SUMIFS(СВЦЭМ!$C$39:$C$782,СВЦЭМ!$A$39:$A$782,$A62,СВЦЭМ!$B$39:$B$782,I$47)+'СЕТ СН'!$G$9+СВЦЭМ!$D$10+'СЕТ СН'!$G$5-'СЕТ СН'!$G$17</f>
        <v>3993.9590091800001</v>
      </c>
      <c r="J62" s="36">
        <f>SUMIFS(СВЦЭМ!$C$39:$C$782,СВЦЭМ!$A$39:$A$782,$A62,СВЦЭМ!$B$39:$B$782,J$47)+'СЕТ СН'!$G$9+СВЦЭМ!$D$10+'СЕТ СН'!$G$5-'СЕТ СН'!$G$17</f>
        <v>3928.96003273</v>
      </c>
      <c r="K62" s="36">
        <f>SUMIFS(СВЦЭМ!$C$39:$C$782,СВЦЭМ!$A$39:$A$782,$A62,СВЦЭМ!$B$39:$B$782,K$47)+'СЕТ СН'!$G$9+СВЦЭМ!$D$10+'СЕТ СН'!$G$5-'СЕТ СН'!$G$17</f>
        <v>3901.23311784</v>
      </c>
      <c r="L62" s="36">
        <f>SUMIFS(СВЦЭМ!$C$39:$C$782,СВЦЭМ!$A$39:$A$782,$A62,СВЦЭМ!$B$39:$B$782,L$47)+'СЕТ СН'!$G$9+СВЦЭМ!$D$10+'СЕТ СН'!$G$5-'СЕТ СН'!$G$17</f>
        <v>3893.3982064800002</v>
      </c>
      <c r="M62" s="36">
        <f>SUMIFS(СВЦЭМ!$C$39:$C$782,СВЦЭМ!$A$39:$A$782,$A62,СВЦЭМ!$B$39:$B$782,M$47)+'СЕТ СН'!$G$9+СВЦЭМ!$D$10+'СЕТ СН'!$G$5-'СЕТ СН'!$G$17</f>
        <v>3886.4824763500001</v>
      </c>
      <c r="N62" s="36">
        <f>SUMIFS(СВЦЭМ!$C$39:$C$782,СВЦЭМ!$A$39:$A$782,$A62,СВЦЭМ!$B$39:$B$782,N$47)+'СЕТ СН'!$G$9+СВЦЭМ!$D$10+'СЕТ СН'!$G$5-'СЕТ СН'!$G$17</f>
        <v>3880.1857508800003</v>
      </c>
      <c r="O62" s="36">
        <f>SUMIFS(СВЦЭМ!$C$39:$C$782,СВЦЭМ!$A$39:$A$782,$A62,СВЦЭМ!$B$39:$B$782,O$47)+'СЕТ СН'!$G$9+СВЦЭМ!$D$10+'СЕТ СН'!$G$5-'СЕТ СН'!$G$17</f>
        <v>3894.5003435099998</v>
      </c>
      <c r="P62" s="36">
        <f>SUMIFS(СВЦЭМ!$C$39:$C$782,СВЦЭМ!$A$39:$A$782,$A62,СВЦЭМ!$B$39:$B$782,P$47)+'СЕТ СН'!$G$9+СВЦЭМ!$D$10+'СЕТ СН'!$G$5-'СЕТ СН'!$G$17</f>
        <v>3891.1017672600001</v>
      </c>
      <c r="Q62" s="36">
        <f>SUMIFS(СВЦЭМ!$C$39:$C$782,СВЦЭМ!$A$39:$A$782,$A62,СВЦЭМ!$B$39:$B$782,Q$47)+'СЕТ СН'!$G$9+СВЦЭМ!$D$10+'СЕТ СН'!$G$5-'СЕТ СН'!$G$17</f>
        <v>3947.54255306</v>
      </c>
      <c r="R62" s="36">
        <f>SUMIFS(СВЦЭМ!$C$39:$C$782,СВЦЭМ!$A$39:$A$782,$A62,СВЦЭМ!$B$39:$B$782,R$47)+'СЕТ СН'!$G$9+СВЦЭМ!$D$10+'СЕТ СН'!$G$5-'СЕТ СН'!$G$17</f>
        <v>3966.28642326</v>
      </c>
      <c r="S62" s="36">
        <f>SUMIFS(СВЦЭМ!$C$39:$C$782,СВЦЭМ!$A$39:$A$782,$A62,СВЦЭМ!$B$39:$B$782,S$47)+'СЕТ СН'!$G$9+СВЦЭМ!$D$10+'СЕТ СН'!$G$5-'СЕТ СН'!$G$17</f>
        <v>3930.0348426099999</v>
      </c>
      <c r="T62" s="36">
        <f>SUMIFS(СВЦЭМ!$C$39:$C$782,СВЦЭМ!$A$39:$A$782,$A62,СВЦЭМ!$B$39:$B$782,T$47)+'СЕТ СН'!$G$9+СВЦЭМ!$D$10+'СЕТ СН'!$G$5-'СЕТ СН'!$G$17</f>
        <v>3900.5842462999999</v>
      </c>
      <c r="U62" s="36">
        <f>SUMIFS(СВЦЭМ!$C$39:$C$782,СВЦЭМ!$A$39:$A$782,$A62,СВЦЭМ!$B$39:$B$782,U$47)+'СЕТ СН'!$G$9+СВЦЭМ!$D$10+'СЕТ СН'!$G$5-'СЕТ СН'!$G$17</f>
        <v>3883.0221763600002</v>
      </c>
      <c r="V62" s="36">
        <f>SUMIFS(СВЦЭМ!$C$39:$C$782,СВЦЭМ!$A$39:$A$782,$A62,СВЦЭМ!$B$39:$B$782,V$47)+'СЕТ СН'!$G$9+СВЦЭМ!$D$10+'СЕТ СН'!$G$5-'СЕТ СН'!$G$17</f>
        <v>3885.5859394399999</v>
      </c>
      <c r="W62" s="36">
        <f>SUMIFS(СВЦЭМ!$C$39:$C$782,СВЦЭМ!$A$39:$A$782,$A62,СВЦЭМ!$B$39:$B$782,W$47)+'СЕТ СН'!$G$9+СВЦЭМ!$D$10+'СЕТ СН'!$G$5-'СЕТ СН'!$G$17</f>
        <v>3880.2710979499998</v>
      </c>
      <c r="X62" s="36">
        <f>SUMIFS(СВЦЭМ!$C$39:$C$782,СВЦЭМ!$A$39:$A$782,$A62,СВЦЭМ!$B$39:$B$782,X$47)+'СЕТ СН'!$G$9+СВЦЭМ!$D$10+'СЕТ СН'!$G$5-'СЕТ СН'!$G$17</f>
        <v>3875.0989751300003</v>
      </c>
      <c r="Y62" s="36">
        <f>SUMIFS(СВЦЭМ!$C$39:$C$782,СВЦЭМ!$A$39:$A$782,$A62,СВЦЭМ!$B$39:$B$782,Y$47)+'СЕТ СН'!$G$9+СВЦЭМ!$D$10+'СЕТ СН'!$G$5-'СЕТ СН'!$G$17</f>
        <v>3900.91920626</v>
      </c>
    </row>
    <row r="63" spans="1:25" ht="15.75" x14ac:dyDescent="0.2">
      <c r="A63" s="35">
        <f t="shared" si="1"/>
        <v>44516</v>
      </c>
      <c r="B63" s="36">
        <f>SUMIFS(СВЦЭМ!$C$39:$C$782,СВЦЭМ!$A$39:$A$782,$A63,СВЦЭМ!$B$39:$B$782,B$47)+'СЕТ СН'!$G$9+СВЦЭМ!$D$10+'СЕТ СН'!$G$5-'СЕТ СН'!$G$17</f>
        <v>3955.4475641399999</v>
      </c>
      <c r="C63" s="36">
        <f>SUMIFS(СВЦЭМ!$C$39:$C$782,СВЦЭМ!$A$39:$A$782,$A63,СВЦЭМ!$B$39:$B$782,C$47)+'СЕТ СН'!$G$9+СВЦЭМ!$D$10+'СЕТ СН'!$G$5-'СЕТ СН'!$G$17</f>
        <v>4027.7568950700002</v>
      </c>
      <c r="D63" s="36">
        <f>SUMIFS(СВЦЭМ!$C$39:$C$782,СВЦЭМ!$A$39:$A$782,$A63,СВЦЭМ!$B$39:$B$782,D$47)+'СЕТ СН'!$G$9+СВЦЭМ!$D$10+'СЕТ СН'!$G$5-'СЕТ СН'!$G$17</f>
        <v>4020.6459007600001</v>
      </c>
      <c r="E63" s="36">
        <f>SUMIFS(СВЦЭМ!$C$39:$C$782,СВЦЭМ!$A$39:$A$782,$A63,СВЦЭМ!$B$39:$B$782,E$47)+'СЕТ СН'!$G$9+СВЦЭМ!$D$10+'СЕТ СН'!$G$5-'СЕТ СН'!$G$17</f>
        <v>4035.4649594100001</v>
      </c>
      <c r="F63" s="36">
        <f>SUMIFS(СВЦЭМ!$C$39:$C$782,СВЦЭМ!$A$39:$A$782,$A63,СВЦЭМ!$B$39:$B$782,F$47)+'СЕТ СН'!$G$9+СВЦЭМ!$D$10+'СЕТ СН'!$G$5-'СЕТ СН'!$G$17</f>
        <v>4033.62198352</v>
      </c>
      <c r="G63" s="36">
        <f>SUMIFS(СВЦЭМ!$C$39:$C$782,СВЦЭМ!$A$39:$A$782,$A63,СВЦЭМ!$B$39:$B$782,G$47)+'СЕТ СН'!$G$9+СВЦЭМ!$D$10+'СЕТ СН'!$G$5-'СЕТ СН'!$G$17</f>
        <v>4016.3644763500001</v>
      </c>
      <c r="H63" s="36">
        <f>SUMIFS(СВЦЭМ!$C$39:$C$782,СВЦЭМ!$A$39:$A$782,$A63,СВЦЭМ!$B$39:$B$782,H$47)+'СЕТ СН'!$G$9+СВЦЭМ!$D$10+'СЕТ СН'!$G$5-'СЕТ СН'!$G$17</f>
        <v>3960.0905342300002</v>
      </c>
      <c r="I63" s="36">
        <f>SUMIFS(СВЦЭМ!$C$39:$C$782,СВЦЭМ!$A$39:$A$782,$A63,СВЦЭМ!$B$39:$B$782,I$47)+'СЕТ СН'!$G$9+СВЦЭМ!$D$10+'СЕТ СН'!$G$5-'СЕТ СН'!$G$17</f>
        <v>3925.6221984700001</v>
      </c>
      <c r="J63" s="36">
        <f>SUMIFS(СВЦЭМ!$C$39:$C$782,СВЦЭМ!$A$39:$A$782,$A63,СВЦЭМ!$B$39:$B$782,J$47)+'СЕТ СН'!$G$9+СВЦЭМ!$D$10+'СЕТ СН'!$G$5-'СЕТ СН'!$G$17</f>
        <v>3900.9572737200001</v>
      </c>
      <c r="K63" s="36">
        <f>SUMIFS(СВЦЭМ!$C$39:$C$782,СВЦЭМ!$A$39:$A$782,$A63,СВЦЭМ!$B$39:$B$782,K$47)+'СЕТ СН'!$G$9+СВЦЭМ!$D$10+'СЕТ СН'!$G$5-'СЕТ СН'!$G$17</f>
        <v>3895.2188432299999</v>
      </c>
      <c r="L63" s="36">
        <f>SUMIFS(СВЦЭМ!$C$39:$C$782,СВЦЭМ!$A$39:$A$782,$A63,СВЦЭМ!$B$39:$B$782,L$47)+'СЕТ СН'!$G$9+СВЦЭМ!$D$10+'СЕТ СН'!$G$5-'СЕТ СН'!$G$17</f>
        <v>3889.5040161799998</v>
      </c>
      <c r="M63" s="36">
        <f>SUMIFS(СВЦЭМ!$C$39:$C$782,СВЦЭМ!$A$39:$A$782,$A63,СВЦЭМ!$B$39:$B$782,M$47)+'СЕТ СН'!$G$9+СВЦЭМ!$D$10+'СЕТ СН'!$G$5-'СЕТ СН'!$G$17</f>
        <v>3896.5378504400001</v>
      </c>
      <c r="N63" s="36">
        <f>SUMIFS(СВЦЭМ!$C$39:$C$782,СВЦЭМ!$A$39:$A$782,$A63,СВЦЭМ!$B$39:$B$782,N$47)+'СЕТ СН'!$G$9+СВЦЭМ!$D$10+'СЕТ СН'!$G$5-'СЕТ СН'!$G$17</f>
        <v>3909.10044384</v>
      </c>
      <c r="O63" s="36">
        <f>SUMIFS(СВЦЭМ!$C$39:$C$782,СВЦЭМ!$A$39:$A$782,$A63,СВЦЭМ!$B$39:$B$782,O$47)+'СЕТ СН'!$G$9+СВЦЭМ!$D$10+'СЕТ СН'!$G$5-'СЕТ СН'!$G$17</f>
        <v>3926.8998911799999</v>
      </c>
      <c r="P63" s="36">
        <f>SUMIFS(СВЦЭМ!$C$39:$C$782,СВЦЭМ!$A$39:$A$782,$A63,СВЦЭМ!$B$39:$B$782,P$47)+'СЕТ СН'!$G$9+СВЦЭМ!$D$10+'СЕТ СН'!$G$5-'СЕТ СН'!$G$17</f>
        <v>3931.3121542200001</v>
      </c>
      <c r="Q63" s="36">
        <f>SUMIFS(СВЦЭМ!$C$39:$C$782,СВЦЭМ!$A$39:$A$782,$A63,СВЦЭМ!$B$39:$B$782,Q$47)+'СЕТ СН'!$G$9+СВЦЭМ!$D$10+'СЕТ СН'!$G$5-'СЕТ СН'!$G$17</f>
        <v>3960.26111021</v>
      </c>
      <c r="R63" s="36">
        <f>SUMIFS(СВЦЭМ!$C$39:$C$782,СВЦЭМ!$A$39:$A$782,$A63,СВЦЭМ!$B$39:$B$782,R$47)+'СЕТ СН'!$G$9+СВЦЭМ!$D$10+'СЕТ СН'!$G$5-'СЕТ СН'!$G$17</f>
        <v>3977.3955084199997</v>
      </c>
      <c r="S63" s="36">
        <f>SUMIFS(СВЦЭМ!$C$39:$C$782,СВЦЭМ!$A$39:$A$782,$A63,СВЦЭМ!$B$39:$B$782,S$47)+'СЕТ СН'!$G$9+СВЦЭМ!$D$10+'СЕТ СН'!$G$5-'СЕТ СН'!$G$17</f>
        <v>3936.2359392200001</v>
      </c>
      <c r="T63" s="36">
        <f>SUMIFS(СВЦЭМ!$C$39:$C$782,СВЦЭМ!$A$39:$A$782,$A63,СВЦЭМ!$B$39:$B$782,T$47)+'СЕТ СН'!$G$9+СВЦЭМ!$D$10+'СЕТ СН'!$G$5-'СЕТ СН'!$G$17</f>
        <v>3899.8074845299998</v>
      </c>
      <c r="U63" s="36">
        <f>SUMIFS(СВЦЭМ!$C$39:$C$782,СВЦЭМ!$A$39:$A$782,$A63,СВЦЭМ!$B$39:$B$782,U$47)+'СЕТ СН'!$G$9+СВЦЭМ!$D$10+'СЕТ СН'!$G$5-'СЕТ СН'!$G$17</f>
        <v>3886.9955850400002</v>
      </c>
      <c r="V63" s="36">
        <f>SUMIFS(СВЦЭМ!$C$39:$C$782,СВЦЭМ!$A$39:$A$782,$A63,СВЦЭМ!$B$39:$B$782,V$47)+'СЕТ СН'!$G$9+СВЦЭМ!$D$10+'СЕТ СН'!$G$5-'СЕТ СН'!$G$17</f>
        <v>3901.8717806900004</v>
      </c>
      <c r="W63" s="36">
        <f>SUMIFS(СВЦЭМ!$C$39:$C$782,СВЦЭМ!$A$39:$A$782,$A63,СВЦЭМ!$B$39:$B$782,W$47)+'СЕТ СН'!$G$9+СВЦЭМ!$D$10+'СЕТ СН'!$G$5-'СЕТ СН'!$G$17</f>
        <v>3880.7896685599999</v>
      </c>
      <c r="X63" s="36">
        <f>SUMIFS(СВЦЭМ!$C$39:$C$782,СВЦЭМ!$A$39:$A$782,$A63,СВЦЭМ!$B$39:$B$782,X$47)+'СЕТ СН'!$G$9+СВЦЭМ!$D$10+'СЕТ СН'!$G$5-'СЕТ СН'!$G$17</f>
        <v>3893.4988145400002</v>
      </c>
      <c r="Y63" s="36">
        <f>SUMIFS(СВЦЭМ!$C$39:$C$782,СВЦЭМ!$A$39:$A$782,$A63,СВЦЭМ!$B$39:$B$782,Y$47)+'СЕТ СН'!$G$9+СВЦЭМ!$D$10+'СЕТ СН'!$G$5-'СЕТ СН'!$G$17</f>
        <v>3923.6415504200004</v>
      </c>
    </row>
    <row r="64" spans="1:25" ht="15.75" x14ac:dyDescent="0.2">
      <c r="A64" s="35">
        <f t="shared" si="1"/>
        <v>44517</v>
      </c>
      <c r="B64" s="36">
        <f>SUMIFS(СВЦЭМ!$C$39:$C$782,СВЦЭМ!$A$39:$A$782,$A64,СВЦЭМ!$B$39:$B$782,B$47)+'СЕТ СН'!$G$9+СВЦЭМ!$D$10+'СЕТ СН'!$G$5-'СЕТ СН'!$G$17</f>
        <v>4054.89458027</v>
      </c>
      <c r="C64" s="36">
        <f>SUMIFS(СВЦЭМ!$C$39:$C$782,СВЦЭМ!$A$39:$A$782,$A64,СВЦЭМ!$B$39:$B$782,C$47)+'СЕТ СН'!$G$9+СВЦЭМ!$D$10+'СЕТ СН'!$G$5-'СЕТ СН'!$G$17</f>
        <v>4082.5634413799999</v>
      </c>
      <c r="D64" s="36">
        <f>SUMIFS(СВЦЭМ!$C$39:$C$782,СВЦЭМ!$A$39:$A$782,$A64,СВЦЭМ!$B$39:$B$782,D$47)+'СЕТ СН'!$G$9+СВЦЭМ!$D$10+'СЕТ СН'!$G$5-'СЕТ СН'!$G$17</f>
        <v>4037.79703445</v>
      </c>
      <c r="E64" s="36">
        <f>SUMIFS(СВЦЭМ!$C$39:$C$782,СВЦЭМ!$A$39:$A$782,$A64,СВЦЭМ!$B$39:$B$782,E$47)+'СЕТ СН'!$G$9+СВЦЭМ!$D$10+'СЕТ СН'!$G$5-'СЕТ СН'!$G$17</f>
        <v>4020.7774601900001</v>
      </c>
      <c r="F64" s="36">
        <f>SUMIFS(СВЦЭМ!$C$39:$C$782,СВЦЭМ!$A$39:$A$782,$A64,СВЦЭМ!$B$39:$B$782,F$47)+'СЕТ СН'!$G$9+СВЦЭМ!$D$10+'СЕТ СН'!$G$5-'СЕТ СН'!$G$17</f>
        <v>4020.16822955</v>
      </c>
      <c r="G64" s="36">
        <f>SUMIFS(СВЦЭМ!$C$39:$C$782,СВЦЭМ!$A$39:$A$782,$A64,СВЦЭМ!$B$39:$B$782,G$47)+'СЕТ СН'!$G$9+СВЦЭМ!$D$10+'СЕТ СН'!$G$5-'СЕТ СН'!$G$17</f>
        <v>4023.9534417899999</v>
      </c>
      <c r="H64" s="36">
        <f>SUMIFS(СВЦЭМ!$C$39:$C$782,СВЦЭМ!$A$39:$A$782,$A64,СВЦЭМ!$B$39:$B$782,H$47)+'СЕТ СН'!$G$9+СВЦЭМ!$D$10+'СЕТ СН'!$G$5-'СЕТ СН'!$G$17</f>
        <v>3971.4189353700003</v>
      </c>
      <c r="I64" s="36">
        <f>SUMIFS(СВЦЭМ!$C$39:$C$782,СВЦЭМ!$A$39:$A$782,$A64,СВЦЭМ!$B$39:$B$782,I$47)+'СЕТ СН'!$G$9+СВЦЭМ!$D$10+'СЕТ СН'!$G$5-'СЕТ СН'!$G$17</f>
        <v>3916.2585821299999</v>
      </c>
      <c r="J64" s="36">
        <f>SUMIFS(СВЦЭМ!$C$39:$C$782,СВЦЭМ!$A$39:$A$782,$A64,СВЦЭМ!$B$39:$B$782,J$47)+'СЕТ СН'!$G$9+СВЦЭМ!$D$10+'СЕТ СН'!$G$5-'СЕТ СН'!$G$17</f>
        <v>3926.30173049</v>
      </c>
      <c r="K64" s="36">
        <f>SUMIFS(СВЦЭМ!$C$39:$C$782,СВЦЭМ!$A$39:$A$782,$A64,СВЦЭМ!$B$39:$B$782,K$47)+'СЕТ СН'!$G$9+СВЦЭМ!$D$10+'СЕТ СН'!$G$5-'СЕТ СН'!$G$17</f>
        <v>3933.6641554899998</v>
      </c>
      <c r="L64" s="36">
        <f>SUMIFS(СВЦЭМ!$C$39:$C$782,СВЦЭМ!$A$39:$A$782,$A64,СВЦЭМ!$B$39:$B$782,L$47)+'СЕТ СН'!$G$9+СВЦЭМ!$D$10+'СЕТ СН'!$G$5-'СЕТ СН'!$G$17</f>
        <v>3948.0369478699999</v>
      </c>
      <c r="M64" s="36">
        <f>SUMIFS(СВЦЭМ!$C$39:$C$782,СВЦЭМ!$A$39:$A$782,$A64,СВЦЭМ!$B$39:$B$782,M$47)+'СЕТ СН'!$G$9+СВЦЭМ!$D$10+'СЕТ СН'!$G$5-'СЕТ СН'!$G$17</f>
        <v>3955.53292551</v>
      </c>
      <c r="N64" s="36">
        <f>SUMIFS(СВЦЭМ!$C$39:$C$782,СВЦЭМ!$A$39:$A$782,$A64,СВЦЭМ!$B$39:$B$782,N$47)+'СЕТ СН'!$G$9+СВЦЭМ!$D$10+'СЕТ СН'!$G$5-'СЕТ СН'!$G$17</f>
        <v>4026.2366049100001</v>
      </c>
      <c r="O64" s="36">
        <f>SUMIFS(СВЦЭМ!$C$39:$C$782,СВЦЭМ!$A$39:$A$782,$A64,СВЦЭМ!$B$39:$B$782,O$47)+'СЕТ СН'!$G$9+СВЦЭМ!$D$10+'СЕТ СН'!$G$5-'СЕТ СН'!$G$17</f>
        <v>4028.3126953299998</v>
      </c>
      <c r="P64" s="36">
        <f>SUMIFS(СВЦЭМ!$C$39:$C$782,СВЦЭМ!$A$39:$A$782,$A64,СВЦЭМ!$B$39:$B$782,P$47)+'СЕТ СН'!$G$9+СВЦЭМ!$D$10+'СЕТ СН'!$G$5-'СЕТ СН'!$G$17</f>
        <v>4033.7582517400001</v>
      </c>
      <c r="Q64" s="36">
        <f>SUMIFS(СВЦЭМ!$C$39:$C$782,СВЦЭМ!$A$39:$A$782,$A64,СВЦЭМ!$B$39:$B$782,Q$47)+'СЕТ СН'!$G$9+СВЦЭМ!$D$10+'СЕТ СН'!$G$5-'СЕТ СН'!$G$17</f>
        <v>4029.6057516000001</v>
      </c>
      <c r="R64" s="36">
        <f>SUMIFS(СВЦЭМ!$C$39:$C$782,СВЦЭМ!$A$39:$A$782,$A64,СВЦЭМ!$B$39:$B$782,R$47)+'СЕТ СН'!$G$9+СВЦЭМ!$D$10+'СЕТ СН'!$G$5-'СЕТ СН'!$G$17</f>
        <v>4023.7332068800001</v>
      </c>
      <c r="S64" s="36">
        <f>SUMIFS(СВЦЭМ!$C$39:$C$782,СВЦЭМ!$A$39:$A$782,$A64,СВЦЭМ!$B$39:$B$782,S$47)+'СЕТ СН'!$G$9+СВЦЭМ!$D$10+'СЕТ СН'!$G$5-'СЕТ СН'!$G$17</f>
        <v>3994.5945326800002</v>
      </c>
      <c r="T64" s="36">
        <f>SUMIFS(СВЦЭМ!$C$39:$C$782,СВЦЭМ!$A$39:$A$782,$A64,СВЦЭМ!$B$39:$B$782,T$47)+'СЕТ СН'!$G$9+СВЦЭМ!$D$10+'СЕТ СН'!$G$5-'СЕТ СН'!$G$17</f>
        <v>3938.1496221100001</v>
      </c>
      <c r="U64" s="36">
        <f>SUMIFS(СВЦЭМ!$C$39:$C$782,СВЦЭМ!$A$39:$A$782,$A64,СВЦЭМ!$B$39:$B$782,U$47)+'СЕТ СН'!$G$9+СВЦЭМ!$D$10+'СЕТ СН'!$G$5-'СЕТ СН'!$G$17</f>
        <v>3926.6341594</v>
      </c>
      <c r="V64" s="36">
        <f>SUMIFS(СВЦЭМ!$C$39:$C$782,СВЦЭМ!$A$39:$A$782,$A64,СВЦЭМ!$B$39:$B$782,V$47)+'СЕТ СН'!$G$9+СВЦЭМ!$D$10+'СЕТ СН'!$G$5-'СЕТ СН'!$G$17</f>
        <v>3993.45184208</v>
      </c>
      <c r="W64" s="36">
        <f>SUMIFS(СВЦЭМ!$C$39:$C$782,СВЦЭМ!$A$39:$A$782,$A64,СВЦЭМ!$B$39:$B$782,W$47)+'СЕТ СН'!$G$9+СВЦЭМ!$D$10+'СЕТ СН'!$G$5-'СЕТ СН'!$G$17</f>
        <v>4001.93393745</v>
      </c>
      <c r="X64" s="36">
        <f>SUMIFS(СВЦЭМ!$C$39:$C$782,СВЦЭМ!$A$39:$A$782,$A64,СВЦЭМ!$B$39:$B$782,X$47)+'СЕТ СН'!$G$9+СВЦЭМ!$D$10+'СЕТ СН'!$G$5-'СЕТ СН'!$G$17</f>
        <v>3995.6026636699999</v>
      </c>
      <c r="Y64" s="36">
        <f>SUMIFS(СВЦЭМ!$C$39:$C$782,СВЦЭМ!$A$39:$A$782,$A64,СВЦЭМ!$B$39:$B$782,Y$47)+'СЕТ СН'!$G$9+СВЦЭМ!$D$10+'СЕТ СН'!$G$5-'СЕТ СН'!$G$17</f>
        <v>4073.8426072700004</v>
      </c>
    </row>
    <row r="65" spans="1:27" ht="15.75" x14ac:dyDescent="0.2">
      <c r="A65" s="35">
        <f t="shared" si="1"/>
        <v>44518</v>
      </c>
      <c r="B65" s="36">
        <f>SUMIFS(СВЦЭМ!$C$39:$C$782,СВЦЭМ!$A$39:$A$782,$A65,СВЦЭМ!$B$39:$B$782,B$47)+'СЕТ СН'!$G$9+СВЦЭМ!$D$10+'СЕТ СН'!$G$5-'СЕТ СН'!$G$17</f>
        <v>4075.3303425900003</v>
      </c>
      <c r="C65" s="36">
        <f>SUMIFS(СВЦЭМ!$C$39:$C$782,СВЦЭМ!$A$39:$A$782,$A65,СВЦЭМ!$B$39:$B$782,C$47)+'СЕТ СН'!$G$9+СВЦЭМ!$D$10+'СЕТ СН'!$G$5-'СЕТ СН'!$G$17</f>
        <v>4056.72776767</v>
      </c>
      <c r="D65" s="36">
        <f>SUMIFS(СВЦЭМ!$C$39:$C$782,СВЦЭМ!$A$39:$A$782,$A65,СВЦЭМ!$B$39:$B$782,D$47)+'СЕТ СН'!$G$9+СВЦЭМ!$D$10+'СЕТ СН'!$G$5-'СЕТ СН'!$G$17</f>
        <v>4035.2284178800001</v>
      </c>
      <c r="E65" s="36">
        <f>SUMIFS(СВЦЭМ!$C$39:$C$782,СВЦЭМ!$A$39:$A$782,$A65,СВЦЭМ!$B$39:$B$782,E$47)+'СЕТ СН'!$G$9+СВЦЭМ!$D$10+'СЕТ СН'!$G$5-'СЕТ СН'!$G$17</f>
        <v>4042.2016718499999</v>
      </c>
      <c r="F65" s="36">
        <f>SUMIFS(СВЦЭМ!$C$39:$C$782,СВЦЭМ!$A$39:$A$782,$A65,СВЦЭМ!$B$39:$B$782,F$47)+'СЕТ СН'!$G$9+СВЦЭМ!$D$10+'СЕТ СН'!$G$5-'СЕТ СН'!$G$17</f>
        <v>4036.19375421</v>
      </c>
      <c r="G65" s="36">
        <f>SUMIFS(СВЦЭМ!$C$39:$C$782,СВЦЭМ!$A$39:$A$782,$A65,СВЦЭМ!$B$39:$B$782,G$47)+'СЕТ СН'!$G$9+СВЦЭМ!$D$10+'СЕТ СН'!$G$5-'СЕТ СН'!$G$17</f>
        <v>4016.4691421100001</v>
      </c>
      <c r="H65" s="36">
        <f>SUMIFS(СВЦЭМ!$C$39:$C$782,СВЦЭМ!$A$39:$A$782,$A65,СВЦЭМ!$B$39:$B$782,H$47)+'СЕТ СН'!$G$9+СВЦЭМ!$D$10+'СЕТ СН'!$G$5-'СЕТ СН'!$G$17</f>
        <v>3948.5479770500001</v>
      </c>
      <c r="I65" s="36">
        <f>SUMIFS(СВЦЭМ!$C$39:$C$782,СВЦЭМ!$A$39:$A$782,$A65,СВЦЭМ!$B$39:$B$782,I$47)+'СЕТ СН'!$G$9+СВЦЭМ!$D$10+'СЕТ СН'!$G$5-'СЕТ СН'!$G$17</f>
        <v>3913.8707232699999</v>
      </c>
      <c r="J65" s="36">
        <f>SUMIFS(СВЦЭМ!$C$39:$C$782,СВЦЭМ!$A$39:$A$782,$A65,СВЦЭМ!$B$39:$B$782,J$47)+'СЕТ СН'!$G$9+СВЦЭМ!$D$10+'СЕТ СН'!$G$5-'СЕТ СН'!$G$17</f>
        <v>3935.22975232</v>
      </c>
      <c r="K65" s="36">
        <f>SUMIFS(СВЦЭМ!$C$39:$C$782,СВЦЭМ!$A$39:$A$782,$A65,СВЦЭМ!$B$39:$B$782,K$47)+'СЕТ СН'!$G$9+СВЦЭМ!$D$10+'СЕТ СН'!$G$5-'СЕТ СН'!$G$17</f>
        <v>3940.3849247600001</v>
      </c>
      <c r="L65" s="36">
        <f>SUMIFS(СВЦЭМ!$C$39:$C$782,СВЦЭМ!$A$39:$A$782,$A65,СВЦЭМ!$B$39:$B$782,L$47)+'СЕТ СН'!$G$9+СВЦЭМ!$D$10+'СЕТ СН'!$G$5-'СЕТ СН'!$G$17</f>
        <v>3947.8188283300001</v>
      </c>
      <c r="M65" s="36">
        <f>SUMIFS(СВЦЭМ!$C$39:$C$782,СВЦЭМ!$A$39:$A$782,$A65,СВЦЭМ!$B$39:$B$782,M$47)+'СЕТ СН'!$G$9+СВЦЭМ!$D$10+'СЕТ СН'!$G$5-'СЕТ СН'!$G$17</f>
        <v>3938.61597024</v>
      </c>
      <c r="N65" s="36">
        <f>SUMIFS(СВЦЭМ!$C$39:$C$782,СВЦЭМ!$A$39:$A$782,$A65,СВЦЭМ!$B$39:$B$782,N$47)+'СЕТ СН'!$G$9+СВЦЭМ!$D$10+'СЕТ СН'!$G$5-'СЕТ СН'!$G$17</f>
        <v>3936.1840974400002</v>
      </c>
      <c r="O65" s="36">
        <f>SUMIFS(СВЦЭМ!$C$39:$C$782,СВЦЭМ!$A$39:$A$782,$A65,СВЦЭМ!$B$39:$B$782,O$47)+'СЕТ СН'!$G$9+СВЦЭМ!$D$10+'СЕТ СН'!$G$5-'СЕТ СН'!$G$17</f>
        <v>3940.0336115700002</v>
      </c>
      <c r="P65" s="36">
        <f>SUMIFS(СВЦЭМ!$C$39:$C$782,СВЦЭМ!$A$39:$A$782,$A65,СВЦЭМ!$B$39:$B$782,P$47)+'СЕТ СН'!$G$9+СВЦЭМ!$D$10+'СЕТ СН'!$G$5-'СЕТ СН'!$G$17</f>
        <v>3974.5952437599999</v>
      </c>
      <c r="Q65" s="36">
        <f>SUMIFS(СВЦЭМ!$C$39:$C$782,СВЦЭМ!$A$39:$A$782,$A65,СВЦЭМ!$B$39:$B$782,Q$47)+'СЕТ СН'!$G$9+СВЦЭМ!$D$10+'СЕТ СН'!$G$5-'СЕТ СН'!$G$17</f>
        <v>4031.10454235</v>
      </c>
      <c r="R65" s="36">
        <f>SUMIFS(СВЦЭМ!$C$39:$C$782,СВЦЭМ!$A$39:$A$782,$A65,СВЦЭМ!$B$39:$B$782,R$47)+'СЕТ СН'!$G$9+СВЦЭМ!$D$10+'СЕТ СН'!$G$5-'СЕТ СН'!$G$17</f>
        <v>4027.6789433100002</v>
      </c>
      <c r="S65" s="36">
        <f>SUMIFS(СВЦЭМ!$C$39:$C$782,СВЦЭМ!$A$39:$A$782,$A65,СВЦЭМ!$B$39:$B$782,S$47)+'СЕТ СН'!$G$9+СВЦЭМ!$D$10+'СЕТ СН'!$G$5-'СЕТ СН'!$G$17</f>
        <v>3989.6446375800001</v>
      </c>
      <c r="T65" s="36">
        <f>SUMIFS(СВЦЭМ!$C$39:$C$782,СВЦЭМ!$A$39:$A$782,$A65,СВЦЭМ!$B$39:$B$782,T$47)+'СЕТ СН'!$G$9+СВЦЭМ!$D$10+'СЕТ СН'!$G$5-'СЕТ СН'!$G$17</f>
        <v>3954.0820973199998</v>
      </c>
      <c r="U65" s="36">
        <f>SUMIFS(СВЦЭМ!$C$39:$C$782,СВЦЭМ!$A$39:$A$782,$A65,СВЦЭМ!$B$39:$B$782,U$47)+'СЕТ СН'!$G$9+СВЦЭМ!$D$10+'СЕТ СН'!$G$5-'СЕТ СН'!$G$17</f>
        <v>3941.8211581</v>
      </c>
      <c r="V65" s="36">
        <f>SUMIFS(СВЦЭМ!$C$39:$C$782,СВЦЭМ!$A$39:$A$782,$A65,СВЦЭМ!$B$39:$B$782,V$47)+'СЕТ СН'!$G$9+СВЦЭМ!$D$10+'СЕТ СН'!$G$5-'СЕТ СН'!$G$17</f>
        <v>3983.2597667700002</v>
      </c>
      <c r="W65" s="36">
        <f>SUMIFS(СВЦЭМ!$C$39:$C$782,СВЦЭМ!$A$39:$A$782,$A65,СВЦЭМ!$B$39:$B$782,W$47)+'СЕТ СН'!$G$9+СВЦЭМ!$D$10+'СЕТ СН'!$G$5-'СЕТ СН'!$G$17</f>
        <v>4028.86884435</v>
      </c>
      <c r="X65" s="36">
        <f>SUMIFS(СВЦЭМ!$C$39:$C$782,СВЦЭМ!$A$39:$A$782,$A65,СВЦЭМ!$B$39:$B$782,X$47)+'СЕТ СН'!$G$9+СВЦЭМ!$D$10+'СЕТ СН'!$G$5-'СЕТ СН'!$G$17</f>
        <v>4014.68557091</v>
      </c>
      <c r="Y65" s="36">
        <f>SUMIFS(СВЦЭМ!$C$39:$C$782,СВЦЭМ!$A$39:$A$782,$A65,СВЦЭМ!$B$39:$B$782,Y$47)+'СЕТ СН'!$G$9+СВЦЭМ!$D$10+'СЕТ СН'!$G$5-'СЕТ СН'!$G$17</f>
        <v>4007.45278921</v>
      </c>
    </row>
    <row r="66" spans="1:27" ht="15.75" x14ac:dyDescent="0.2">
      <c r="A66" s="35">
        <f t="shared" si="1"/>
        <v>44519</v>
      </c>
      <c r="B66" s="36">
        <f>SUMIFS(СВЦЭМ!$C$39:$C$782,СВЦЭМ!$A$39:$A$782,$A66,СВЦЭМ!$B$39:$B$782,B$47)+'СЕТ СН'!$G$9+СВЦЭМ!$D$10+'СЕТ СН'!$G$5-'СЕТ СН'!$G$17</f>
        <v>4043.9675382200003</v>
      </c>
      <c r="C66" s="36">
        <f>SUMIFS(СВЦЭМ!$C$39:$C$782,СВЦЭМ!$A$39:$A$782,$A66,СВЦЭМ!$B$39:$B$782,C$47)+'СЕТ СН'!$G$9+СВЦЭМ!$D$10+'СЕТ СН'!$G$5-'СЕТ СН'!$G$17</f>
        <v>4059.8329049700001</v>
      </c>
      <c r="D66" s="36">
        <f>SUMIFS(СВЦЭМ!$C$39:$C$782,СВЦЭМ!$A$39:$A$782,$A66,СВЦЭМ!$B$39:$B$782,D$47)+'СЕТ СН'!$G$9+СВЦЭМ!$D$10+'СЕТ СН'!$G$5-'СЕТ СН'!$G$17</f>
        <v>3986.2793369299998</v>
      </c>
      <c r="E66" s="36">
        <f>SUMIFS(СВЦЭМ!$C$39:$C$782,СВЦЭМ!$A$39:$A$782,$A66,СВЦЭМ!$B$39:$B$782,E$47)+'СЕТ СН'!$G$9+СВЦЭМ!$D$10+'СЕТ СН'!$G$5-'СЕТ СН'!$G$17</f>
        <v>3974.6475022200002</v>
      </c>
      <c r="F66" s="36">
        <f>SUMIFS(СВЦЭМ!$C$39:$C$782,СВЦЭМ!$A$39:$A$782,$A66,СВЦЭМ!$B$39:$B$782,F$47)+'СЕТ СН'!$G$9+СВЦЭМ!$D$10+'СЕТ СН'!$G$5-'СЕТ СН'!$G$17</f>
        <v>3975.5897314100002</v>
      </c>
      <c r="G66" s="36">
        <f>SUMIFS(СВЦЭМ!$C$39:$C$782,СВЦЭМ!$A$39:$A$782,$A66,СВЦЭМ!$B$39:$B$782,G$47)+'СЕТ СН'!$G$9+СВЦЭМ!$D$10+'СЕТ СН'!$G$5-'СЕТ СН'!$G$17</f>
        <v>3976.7917305400001</v>
      </c>
      <c r="H66" s="36">
        <f>SUMIFS(СВЦЭМ!$C$39:$C$782,СВЦЭМ!$A$39:$A$782,$A66,СВЦЭМ!$B$39:$B$782,H$47)+'СЕТ СН'!$G$9+СВЦЭМ!$D$10+'СЕТ СН'!$G$5-'СЕТ СН'!$G$17</f>
        <v>3946.79744441</v>
      </c>
      <c r="I66" s="36">
        <f>SUMIFS(СВЦЭМ!$C$39:$C$782,СВЦЭМ!$A$39:$A$782,$A66,СВЦЭМ!$B$39:$B$782,I$47)+'СЕТ СН'!$G$9+СВЦЭМ!$D$10+'СЕТ СН'!$G$5-'СЕТ СН'!$G$17</f>
        <v>4026.7538037599998</v>
      </c>
      <c r="J66" s="36">
        <f>SUMIFS(СВЦЭМ!$C$39:$C$782,СВЦЭМ!$A$39:$A$782,$A66,СВЦЭМ!$B$39:$B$782,J$47)+'СЕТ СН'!$G$9+СВЦЭМ!$D$10+'СЕТ СН'!$G$5-'СЕТ СН'!$G$17</f>
        <v>4002.75956516</v>
      </c>
      <c r="K66" s="36">
        <f>SUMIFS(СВЦЭМ!$C$39:$C$782,СВЦЭМ!$A$39:$A$782,$A66,СВЦЭМ!$B$39:$B$782,K$47)+'СЕТ СН'!$G$9+СВЦЭМ!$D$10+'СЕТ СН'!$G$5-'СЕТ СН'!$G$17</f>
        <v>4021.0101615100002</v>
      </c>
      <c r="L66" s="36">
        <f>SUMIFS(СВЦЭМ!$C$39:$C$782,СВЦЭМ!$A$39:$A$782,$A66,СВЦЭМ!$B$39:$B$782,L$47)+'СЕТ СН'!$G$9+СВЦЭМ!$D$10+'СЕТ СН'!$G$5-'СЕТ СН'!$G$17</f>
        <v>4013.4065697999999</v>
      </c>
      <c r="M66" s="36">
        <f>SUMIFS(СВЦЭМ!$C$39:$C$782,СВЦЭМ!$A$39:$A$782,$A66,СВЦЭМ!$B$39:$B$782,M$47)+'СЕТ СН'!$G$9+СВЦЭМ!$D$10+'СЕТ СН'!$G$5-'СЕТ СН'!$G$17</f>
        <v>4011.83869624</v>
      </c>
      <c r="N66" s="36">
        <f>SUMIFS(СВЦЭМ!$C$39:$C$782,СВЦЭМ!$A$39:$A$782,$A66,СВЦЭМ!$B$39:$B$782,N$47)+'СЕТ СН'!$G$9+СВЦЭМ!$D$10+'СЕТ СН'!$G$5-'СЕТ СН'!$G$17</f>
        <v>4002.1959081300001</v>
      </c>
      <c r="O66" s="36">
        <f>SUMIFS(СВЦЭМ!$C$39:$C$782,СВЦЭМ!$A$39:$A$782,$A66,СВЦЭМ!$B$39:$B$782,O$47)+'СЕТ СН'!$G$9+СВЦЭМ!$D$10+'СЕТ СН'!$G$5-'СЕТ СН'!$G$17</f>
        <v>4066.91097786</v>
      </c>
      <c r="P66" s="36">
        <f>SUMIFS(СВЦЭМ!$C$39:$C$782,СВЦЭМ!$A$39:$A$782,$A66,СВЦЭМ!$B$39:$B$782,P$47)+'СЕТ СН'!$G$9+СВЦЭМ!$D$10+'СЕТ СН'!$G$5-'СЕТ СН'!$G$17</f>
        <v>4072.30200203</v>
      </c>
      <c r="Q66" s="36">
        <f>SUMIFS(СВЦЭМ!$C$39:$C$782,СВЦЭМ!$A$39:$A$782,$A66,СВЦЭМ!$B$39:$B$782,Q$47)+'СЕТ СН'!$G$9+СВЦЭМ!$D$10+'СЕТ СН'!$G$5-'СЕТ СН'!$G$17</f>
        <v>4068.2067810500002</v>
      </c>
      <c r="R66" s="36">
        <f>SUMIFS(СВЦЭМ!$C$39:$C$782,СВЦЭМ!$A$39:$A$782,$A66,СВЦЭМ!$B$39:$B$782,R$47)+'СЕТ СН'!$G$9+СВЦЭМ!$D$10+'СЕТ СН'!$G$5-'СЕТ СН'!$G$17</f>
        <v>4071.90385225</v>
      </c>
      <c r="S66" s="36">
        <f>SUMIFS(СВЦЭМ!$C$39:$C$782,СВЦЭМ!$A$39:$A$782,$A66,СВЦЭМ!$B$39:$B$782,S$47)+'СЕТ СН'!$G$9+СВЦЭМ!$D$10+'СЕТ СН'!$G$5-'СЕТ СН'!$G$17</f>
        <v>4010.1712908899999</v>
      </c>
      <c r="T66" s="36">
        <f>SUMIFS(СВЦЭМ!$C$39:$C$782,СВЦЭМ!$A$39:$A$782,$A66,СВЦЭМ!$B$39:$B$782,T$47)+'СЕТ СН'!$G$9+СВЦЭМ!$D$10+'СЕТ СН'!$G$5-'СЕТ СН'!$G$17</f>
        <v>3990.9138822100003</v>
      </c>
      <c r="U66" s="36">
        <f>SUMIFS(СВЦЭМ!$C$39:$C$782,СВЦЭМ!$A$39:$A$782,$A66,СВЦЭМ!$B$39:$B$782,U$47)+'СЕТ СН'!$G$9+СВЦЭМ!$D$10+'СЕТ СН'!$G$5-'СЕТ СН'!$G$17</f>
        <v>3957.2686247399997</v>
      </c>
      <c r="V66" s="36">
        <f>SUMIFS(СВЦЭМ!$C$39:$C$782,СВЦЭМ!$A$39:$A$782,$A66,СВЦЭМ!$B$39:$B$782,V$47)+'СЕТ СН'!$G$9+СВЦЭМ!$D$10+'СЕТ СН'!$G$5-'СЕТ СН'!$G$17</f>
        <v>3954.8804023100001</v>
      </c>
      <c r="W66" s="36">
        <f>SUMIFS(СВЦЭМ!$C$39:$C$782,СВЦЭМ!$A$39:$A$782,$A66,СВЦЭМ!$B$39:$B$782,W$47)+'СЕТ СН'!$G$9+СВЦЭМ!$D$10+'СЕТ СН'!$G$5-'СЕТ СН'!$G$17</f>
        <v>3955.8354494100004</v>
      </c>
      <c r="X66" s="36">
        <f>SUMIFS(СВЦЭМ!$C$39:$C$782,СВЦЭМ!$A$39:$A$782,$A66,СВЦЭМ!$B$39:$B$782,X$47)+'СЕТ СН'!$G$9+СВЦЭМ!$D$10+'СЕТ СН'!$G$5-'СЕТ СН'!$G$17</f>
        <v>4040.1131320900004</v>
      </c>
      <c r="Y66" s="36">
        <f>SUMIFS(СВЦЭМ!$C$39:$C$782,СВЦЭМ!$A$39:$A$782,$A66,СВЦЭМ!$B$39:$B$782,Y$47)+'СЕТ СН'!$G$9+СВЦЭМ!$D$10+'СЕТ СН'!$G$5-'СЕТ СН'!$G$17</f>
        <v>4069.7827992100001</v>
      </c>
    </row>
    <row r="67" spans="1:27" ht="15.75" x14ac:dyDescent="0.2">
      <c r="A67" s="35">
        <f t="shared" si="1"/>
        <v>44520</v>
      </c>
      <c r="B67" s="36">
        <f>SUMIFS(СВЦЭМ!$C$39:$C$782,СВЦЭМ!$A$39:$A$782,$A67,СВЦЭМ!$B$39:$B$782,B$47)+'СЕТ СН'!$G$9+СВЦЭМ!$D$10+'СЕТ СН'!$G$5-'СЕТ СН'!$G$17</f>
        <v>4012.40129024</v>
      </c>
      <c r="C67" s="36">
        <f>SUMIFS(СВЦЭМ!$C$39:$C$782,СВЦЭМ!$A$39:$A$782,$A67,СВЦЭМ!$B$39:$B$782,C$47)+'СЕТ СН'!$G$9+СВЦЭМ!$D$10+'СЕТ СН'!$G$5-'СЕТ СН'!$G$17</f>
        <v>3965.2633790700002</v>
      </c>
      <c r="D67" s="36">
        <f>SUMIFS(СВЦЭМ!$C$39:$C$782,СВЦЭМ!$A$39:$A$782,$A67,СВЦЭМ!$B$39:$B$782,D$47)+'СЕТ СН'!$G$9+СВЦЭМ!$D$10+'СЕТ СН'!$G$5-'СЕТ СН'!$G$17</f>
        <v>3969.2212634899997</v>
      </c>
      <c r="E67" s="36">
        <f>SUMIFS(СВЦЭМ!$C$39:$C$782,СВЦЭМ!$A$39:$A$782,$A67,СВЦЭМ!$B$39:$B$782,E$47)+'СЕТ СН'!$G$9+СВЦЭМ!$D$10+'СЕТ СН'!$G$5-'СЕТ СН'!$G$17</f>
        <v>3969.5026838000003</v>
      </c>
      <c r="F67" s="36">
        <f>SUMIFS(СВЦЭМ!$C$39:$C$782,СВЦЭМ!$A$39:$A$782,$A67,СВЦЭМ!$B$39:$B$782,F$47)+'СЕТ СН'!$G$9+СВЦЭМ!$D$10+'СЕТ СН'!$G$5-'СЕТ СН'!$G$17</f>
        <v>3972.6382576599999</v>
      </c>
      <c r="G67" s="36">
        <f>SUMIFS(СВЦЭМ!$C$39:$C$782,СВЦЭМ!$A$39:$A$782,$A67,СВЦЭМ!$B$39:$B$782,G$47)+'СЕТ СН'!$G$9+СВЦЭМ!$D$10+'СЕТ СН'!$G$5-'СЕТ СН'!$G$17</f>
        <v>3970.4992815200003</v>
      </c>
      <c r="H67" s="36">
        <f>SUMIFS(СВЦЭМ!$C$39:$C$782,СВЦЭМ!$A$39:$A$782,$A67,СВЦЭМ!$B$39:$B$782,H$47)+'СЕТ СН'!$G$9+СВЦЭМ!$D$10+'СЕТ СН'!$G$5-'СЕТ СН'!$G$17</f>
        <v>3955.9341348600001</v>
      </c>
      <c r="I67" s="36">
        <f>SUMIFS(СВЦЭМ!$C$39:$C$782,СВЦЭМ!$A$39:$A$782,$A67,СВЦЭМ!$B$39:$B$782,I$47)+'СЕТ СН'!$G$9+СВЦЭМ!$D$10+'СЕТ СН'!$G$5-'СЕТ СН'!$G$17</f>
        <v>3974.2391589099998</v>
      </c>
      <c r="J67" s="36">
        <f>SUMIFS(СВЦЭМ!$C$39:$C$782,СВЦЭМ!$A$39:$A$782,$A67,СВЦЭМ!$B$39:$B$782,J$47)+'СЕТ СН'!$G$9+СВЦЭМ!$D$10+'СЕТ СН'!$G$5-'СЕТ СН'!$G$17</f>
        <v>3924.8406606799999</v>
      </c>
      <c r="K67" s="36">
        <f>SUMIFS(СВЦЭМ!$C$39:$C$782,СВЦЭМ!$A$39:$A$782,$A67,СВЦЭМ!$B$39:$B$782,K$47)+'СЕТ СН'!$G$9+СВЦЭМ!$D$10+'СЕТ СН'!$G$5-'СЕТ СН'!$G$17</f>
        <v>3901.8423505400001</v>
      </c>
      <c r="L67" s="36">
        <f>SUMIFS(СВЦЭМ!$C$39:$C$782,СВЦЭМ!$A$39:$A$782,$A67,СВЦЭМ!$B$39:$B$782,L$47)+'СЕТ СН'!$G$9+СВЦЭМ!$D$10+'СЕТ СН'!$G$5-'СЕТ СН'!$G$17</f>
        <v>3903.5431811200001</v>
      </c>
      <c r="M67" s="36">
        <f>SUMIFS(СВЦЭМ!$C$39:$C$782,СВЦЭМ!$A$39:$A$782,$A67,СВЦЭМ!$B$39:$B$782,M$47)+'СЕТ СН'!$G$9+СВЦЭМ!$D$10+'СЕТ СН'!$G$5-'СЕТ СН'!$G$17</f>
        <v>3884.4734434900001</v>
      </c>
      <c r="N67" s="36">
        <f>SUMIFS(СВЦЭМ!$C$39:$C$782,СВЦЭМ!$A$39:$A$782,$A67,СВЦЭМ!$B$39:$B$782,N$47)+'СЕТ СН'!$G$9+СВЦЭМ!$D$10+'СЕТ СН'!$G$5-'СЕТ СН'!$G$17</f>
        <v>3883.3634197299998</v>
      </c>
      <c r="O67" s="36">
        <f>SUMIFS(СВЦЭМ!$C$39:$C$782,СВЦЭМ!$A$39:$A$782,$A67,СВЦЭМ!$B$39:$B$782,O$47)+'СЕТ СН'!$G$9+СВЦЭМ!$D$10+'СЕТ СН'!$G$5-'СЕТ СН'!$G$17</f>
        <v>3912.8840807799997</v>
      </c>
      <c r="P67" s="36">
        <f>SUMIFS(СВЦЭМ!$C$39:$C$782,СВЦЭМ!$A$39:$A$782,$A67,СВЦЭМ!$B$39:$B$782,P$47)+'СЕТ СН'!$G$9+СВЦЭМ!$D$10+'СЕТ СН'!$G$5-'СЕТ СН'!$G$17</f>
        <v>3926.65808023</v>
      </c>
      <c r="Q67" s="36">
        <f>SUMIFS(СВЦЭМ!$C$39:$C$782,СВЦЭМ!$A$39:$A$782,$A67,СВЦЭМ!$B$39:$B$782,Q$47)+'СЕТ СН'!$G$9+СВЦЭМ!$D$10+'СЕТ СН'!$G$5-'СЕТ СН'!$G$17</f>
        <v>3919.92454559</v>
      </c>
      <c r="R67" s="36">
        <f>SUMIFS(СВЦЭМ!$C$39:$C$782,СВЦЭМ!$A$39:$A$782,$A67,СВЦЭМ!$B$39:$B$782,R$47)+'СЕТ СН'!$G$9+СВЦЭМ!$D$10+'СЕТ СН'!$G$5-'СЕТ СН'!$G$17</f>
        <v>3916.16663027</v>
      </c>
      <c r="S67" s="36">
        <f>SUMIFS(СВЦЭМ!$C$39:$C$782,СВЦЭМ!$A$39:$A$782,$A67,СВЦЭМ!$B$39:$B$782,S$47)+'СЕТ СН'!$G$9+СВЦЭМ!$D$10+'СЕТ СН'!$G$5-'СЕТ СН'!$G$17</f>
        <v>3901.9897340699999</v>
      </c>
      <c r="T67" s="36">
        <f>SUMIFS(СВЦЭМ!$C$39:$C$782,СВЦЭМ!$A$39:$A$782,$A67,СВЦЭМ!$B$39:$B$782,T$47)+'СЕТ СН'!$G$9+СВЦЭМ!$D$10+'СЕТ СН'!$G$5-'СЕТ СН'!$G$17</f>
        <v>3908.5429693200003</v>
      </c>
      <c r="U67" s="36">
        <f>SUMIFS(СВЦЭМ!$C$39:$C$782,СВЦЭМ!$A$39:$A$782,$A67,СВЦЭМ!$B$39:$B$782,U$47)+'СЕТ СН'!$G$9+СВЦЭМ!$D$10+'СЕТ СН'!$G$5-'СЕТ СН'!$G$17</f>
        <v>3901.6552121900004</v>
      </c>
      <c r="V67" s="36">
        <f>SUMIFS(СВЦЭМ!$C$39:$C$782,СВЦЭМ!$A$39:$A$782,$A67,СВЦЭМ!$B$39:$B$782,V$47)+'СЕТ СН'!$G$9+СВЦЭМ!$D$10+'СЕТ СН'!$G$5-'СЕТ СН'!$G$17</f>
        <v>3897.2730663399998</v>
      </c>
      <c r="W67" s="36">
        <f>SUMIFS(СВЦЭМ!$C$39:$C$782,СВЦЭМ!$A$39:$A$782,$A67,СВЦЭМ!$B$39:$B$782,W$47)+'СЕТ СН'!$G$9+СВЦЭМ!$D$10+'СЕТ СН'!$G$5-'СЕТ СН'!$G$17</f>
        <v>3911.2539408299999</v>
      </c>
      <c r="X67" s="36">
        <f>SUMIFS(СВЦЭМ!$C$39:$C$782,СВЦЭМ!$A$39:$A$782,$A67,СВЦЭМ!$B$39:$B$782,X$47)+'СЕТ СН'!$G$9+СВЦЭМ!$D$10+'СЕТ СН'!$G$5-'СЕТ СН'!$G$17</f>
        <v>3948.5004449799999</v>
      </c>
      <c r="Y67" s="36">
        <f>SUMIFS(СВЦЭМ!$C$39:$C$782,СВЦЭМ!$A$39:$A$782,$A67,СВЦЭМ!$B$39:$B$782,Y$47)+'СЕТ СН'!$G$9+СВЦЭМ!$D$10+'СЕТ СН'!$G$5-'СЕТ СН'!$G$17</f>
        <v>3970.14784676</v>
      </c>
    </row>
    <row r="68" spans="1:27" ht="15.75" x14ac:dyDescent="0.2">
      <c r="A68" s="35">
        <f t="shared" si="1"/>
        <v>44521</v>
      </c>
      <c r="B68" s="36">
        <f>SUMIFS(СВЦЭМ!$C$39:$C$782,СВЦЭМ!$A$39:$A$782,$A68,СВЦЭМ!$B$39:$B$782,B$47)+'СЕТ СН'!$G$9+СВЦЭМ!$D$10+'СЕТ СН'!$G$5-'СЕТ СН'!$G$17</f>
        <v>3971.4297721000003</v>
      </c>
      <c r="C68" s="36">
        <f>SUMIFS(СВЦЭМ!$C$39:$C$782,СВЦЭМ!$A$39:$A$782,$A68,СВЦЭМ!$B$39:$B$782,C$47)+'СЕТ СН'!$G$9+СВЦЭМ!$D$10+'СЕТ СН'!$G$5-'СЕТ СН'!$G$17</f>
        <v>3986.1624646999999</v>
      </c>
      <c r="D68" s="36">
        <f>SUMIFS(СВЦЭМ!$C$39:$C$782,СВЦЭМ!$A$39:$A$782,$A68,СВЦЭМ!$B$39:$B$782,D$47)+'СЕТ СН'!$G$9+СВЦЭМ!$D$10+'СЕТ СН'!$G$5-'СЕТ СН'!$G$17</f>
        <v>4008.9562384600003</v>
      </c>
      <c r="E68" s="36">
        <f>SUMIFS(СВЦЭМ!$C$39:$C$782,СВЦЭМ!$A$39:$A$782,$A68,СВЦЭМ!$B$39:$B$782,E$47)+'СЕТ СН'!$G$9+СВЦЭМ!$D$10+'СЕТ СН'!$G$5-'СЕТ СН'!$G$17</f>
        <v>4024.1916695800001</v>
      </c>
      <c r="F68" s="36">
        <f>SUMIFS(СВЦЭМ!$C$39:$C$782,СВЦЭМ!$A$39:$A$782,$A68,СВЦЭМ!$B$39:$B$782,F$47)+'СЕТ СН'!$G$9+СВЦЭМ!$D$10+'СЕТ СН'!$G$5-'СЕТ СН'!$G$17</f>
        <v>4015.6471487099998</v>
      </c>
      <c r="G68" s="36">
        <f>SUMIFS(СВЦЭМ!$C$39:$C$782,СВЦЭМ!$A$39:$A$782,$A68,СВЦЭМ!$B$39:$B$782,G$47)+'СЕТ СН'!$G$9+СВЦЭМ!$D$10+'СЕТ СН'!$G$5-'СЕТ СН'!$G$17</f>
        <v>4010.7715068500002</v>
      </c>
      <c r="H68" s="36">
        <f>SUMIFS(СВЦЭМ!$C$39:$C$782,СВЦЭМ!$A$39:$A$782,$A68,СВЦЭМ!$B$39:$B$782,H$47)+'СЕТ СН'!$G$9+СВЦЭМ!$D$10+'СЕТ СН'!$G$5-'СЕТ СН'!$G$17</f>
        <v>3984.0994370799999</v>
      </c>
      <c r="I68" s="36">
        <f>SUMIFS(СВЦЭМ!$C$39:$C$782,СВЦЭМ!$A$39:$A$782,$A68,СВЦЭМ!$B$39:$B$782,I$47)+'СЕТ СН'!$G$9+СВЦЭМ!$D$10+'СЕТ СН'!$G$5-'СЕТ СН'!$G$17</f>
        <v>3963.2249276000002</v>
      </c>
      <c r="J68" s="36">
        <f>SUMIFS(СВЦЭМ!$C$39:$C$782,СВЦЭМ!$A$39:$A$782,$A68,СВЦЭМ!$B$39:$B$782,J$47)+'СЕТ СН'!$G$9+СВЦЭМ!$D$10+'СЕТ СН'!$G$5-'СЕТ СН'!$G$17</f>
        <v>3933.4350995300001</v>
      </c>
      <c r="K68" s="36">
        <f>SUMIFS(СВЦЭМ!$C$39:$C$782,СВЦЭМ!$A$39:$A$782,$A68,СВЦЭМ!$B$39:$B$782,K$47)+'СЕТ СН'!$G$9+СВЦЭМ!$D$10+'СЕТ СН'!$G$5-'СЕТ СН'!$G$17</f>
        <v>3869.3568632400002</v>
      </c>
      <c r="L68" s="36">
        <f>SUMIFS(СВЦЭМ!$C$39:$C$782,СВЦЭМ!$A$39:$A$782,$A68,СВЦЭМ!$B$39:$B$782,L$47)+'СЕТ СН'!$G$9+СВЦЭМ!$D$10+'СЕТ СН'!$G$5-'СЕТ СН'!$G$17</f>
        <v>3876.0313992000001</v>
      </c>
      <c r="M68" s="36">
        <f>SUMIFS(СВЦЭМ!$C$39:$C$782,СВЦЭМ!$A$39:$A$782,$A68,СВЦЭМ!$B$39:$B$782,M$47)+'СЕТ СН'!$G$9+СВЦЭМ!$D$10+'СЕТ СН'!$G$5-'СЕТ СН'!$G$17</f>
        <v>3878.9605060700001</v>
      </c>
      <c r="N68" s="36">
        <f>SUMIFS(СВЦЭМ!$C$39:$C$782,СВЦЭМ!$A$39:$A$782,$A68,СВЦЭМ!$B$39:$B$782,N$47)+'СЕТ СН'!$G$9+СВЦЭМ!$D$10+'СЕТ СН'!$G$5-'СЕТ СН'!$G$17</f>
        <v>3882.1306285000001</v>
      </c>
      <c r="O68" s="36">
        <f>SUMIFS(СВЦЭМ!$C$39:$C$782,СВЦЭМ!$A$39:$A$782,$A68,СВЦЭМ!$B$39:$B$782,O$47)+'СЕТ СН'!$G$9+СВЦЭМ!$D$10+'СЕТ СН'!$G$5-'СЕТ СН'!$G$17</f>
        <v>3897.0756434</v>
      </c>
      <c r="P68" s="36">
        <f>SUMIFS(СВЦЭМ!$C$39:$C$782,СВЦЭМ!$A$39:$A$782,$A68,СВЦЭМ!$B$39:$B$782,P$47)+'СЕТ СН'!$G$9+СВЦЭМ!$D$10+'СЕТ СН'!$G$5-'СЕТ СН'!$G$17</f>
        <v>3917.6547176700001</v>
      </c>
      <c r="Q68" s="36">
        <f>SUMIFS(СВЦЭМ!$C$39:$C$782,СВЦЭМ!$A$39:$A$782,$A68,СВЦЭМ!$B$39:$B$782,Q$47)+'СЕТ СН'!$G$9+СВЦЭМ!$D$10+'СЕТ СН'!$G$5-'СЕТ СН'!$G$17</f>
        <v>3918.0913045500001</v>
      </c>
      <c r="R68" s="36">
        <f>SUMIFS(СВЦЭМ!$C$39:$C$782,СВЦЭМ!$A$39:$A$782,$A68,СВЦЭМ!$B$39:$B$782,R$47)+'СЕТ СН'!$G$9+СВЦЭМ!$D$10+'СЕТ СН'!$G$5-'СЕТ СН'!$G$17</f>
        <v>3911.9330129</v>
      </c>
      <c r="S68" s="36">
        <f>SUMIFS(СВЦЭМ!$C$39:$C$782,СВЦЭМ!$A$39:$A$782,$A68,СВЦЭМ!$B$39:$B$782,S$47)+'СЕТ СН'!$G$9+СВЦЭМ!$D$10+'СЕТ СН'!$G$5-'СЕТ СН'!$G$17</f>
        <v>3890.4078246500003</v>
      </c>
      <c r="T68" s="36">
        <f>SUMIFS(СВЦЭМ!$C$39:$C$782,СВЦЭМ!$A$39:$A$782,$A68,СВЦЭМ!$B$39:$B$782,T$47)+'СЕТ СН'!$G$9+СВЦЭМ!$D$10+'СЕТ СН'!$G$5-'СЕТ СН'!$G$17</f>
        <v>3878.5937602399999</v>
      </c>
      <c r="U68" s="36">
        <f>SUMIFS(СВЦЭМ!$C$39:$C$782,СВЦЭМ!$A$39:$A$782,$A68,СВЦЭМ!$B$39:$B$782,U$47)+'СЕТ СН'!$G$9+СВЦЭМ!$D$10+'СЕТ СН'!$G$5-'СЕТ СН'!$G$17</f>
        <v>3892.2468524000001</v>
      </c>
      <c r="V68" s="36">
        <f>SUMIFS(СВЦЭМ!$C$39:$C$782,СВЦЭМ!$A$39:$A$782,$A68,СВЦЭМ!$B$39:$B$782,V$47)+'СЕТ СН'!$G$9+СВЦЭМ!$D$10+'СЕТ СН'!$G$5-'СЕТ СН'!$G$17</f>
        <v>3897.4820455399999</v>
      </c>
      <c r="W68" s="36">
        <f>SUMIFS(СВЦЭМ!$C$39:$C$782,СВЦЭМ!$A$39:$A$782,$A68,СВЦЭМ!$B$39:$B$782,W$47)+'СЕТ СН'!$G$9+СВЦЭМ!$D$10+'СЕТ СН'!$G$5-'СЕТ СН'!$G$17</f>
        <v>3913.0334116200002</v>
      </c>
      <c r="X68" s="36">
        <f>SUMIFS(СВЦЭМ!$C$39:$C$782,СВЦЭМ!$A$39:$A$782,$A68,СВЦЭМ!$B$39:$B$782,X$47)+'СЕТ СН'!$G$9+СВЦЭМ!$D$10+'СЕТ СН'!$G$5-'СЕТ СН'!$G$17</f>
        <v>3936.2921969399999</v>
      </c>
      <c r="Y68" s="36">
        <f>SUMIFS(СВЦЭМ!$C$39:$C$782,СВЦЭМ!$A$39:$A$782,$A68,СВЦЭМ!$B$39:$B$782,Y$47)+'СЕТ СН'!$G$9+СВЦЭМ!$D$10+'СЕТ СН'!$G$5-'СЕТ СН'!$G$17</f>
        <v>3955.37272734</v>
      </c>
    </row>
    <row r="69" spans="1:27" ht="15.75" x14ac:dyDescent="0.2">
      <c r="A69" s="35">
        <f t="shared" si="1"/>
        <v>44522</v>
      </c>
      <c r="B69" s="36">
        <f>SUMIFS(СВЦЭМ!$C$39:$C$782,СВЦЭМ!$A$39:$A$782,$A69,СВЦЭМ!$B$39:$B$782,B$47)+'СЕТ СН'!$G$9+СВЦЭМ!$D$10+'СЕТ СН'!$G$5-'СЕТ СН'!$G$17</f>
        <v>3974.7500057100001</v>
      </c>
      <c r="C69" s="36">
        <f>SUMIFS(СВЦЭМ!$C$39:$C$782,СВЦЭМ!$A$39:$A$782,$A69,СВЦЭМ!$B$39:$B$782,C$47)+'СЕТ СН'!$G$9+СВЦЭМ!$D$10+'СЕТ СН'!$G$5-'СЕТ СН'!$G$17</f>
        <v>3977.6413354400001</v>
      </c>
      <c r="D69" s="36">
        <f>SUMIFS(СВЦЭМ!$C$39:$C$782,СВЦЭМ!$A$39:$A$782,$A69,СВЦЭМ!$B$39:$B$782,D$47)+'СЕТ СН'!$G$9+СВЦЭМ!$D$10+'СЕТ СН'!$G$5-'СЕТ СН'!$G$17</f>
        <v>3994.9555471799999</v>
      </c>
      <c r="E69" s="36">
        <f>SUMIFS(СВЦЭМ!$C$39:$C$782,СВЦЭМ!$A$39:$A$782,$A69,СВЦЭМ!$B$39:$B$782,E$47)+'СЕТ СН'!$G$9+СВЦЭМ!$D$10+'СЕТ СН'!$G$5-'СЕТ СН'!$G$17</f>
        <v>3999.2936073400001</v>
      </c>
      <c r="F69" s="36">
        <f>SUMIFS(СВЦЭМ!$C$39:$C$782,СВЦЭМ!$A$39:$A$782,$A69,СВЦЭМ!$B$39:$B$782,F$47)+'СЕТ СН'!$G$9+СВЦЭМ!$D$10+'СЕТ СН'!$G$5-'СЕТ СН'!$G$17</f>
        <v>3993.1763721500001</v>
      </c>
      <c r="G69" s="36">
        <f>SUMIFS(СВЦЭМ!$C$39:$C$782,СВЦЭМ!$A$39:$A$782,$A69,СВЦЭМ!$B$39:$B$782,G$47)+'СЕТ СН'!$G$9+СВЦЭМ!$D$10+'СЕТ СН'!$G$5-'СЕТ СН'!$G$17</f>
        <v>3975.9422325</v>
      </c>
      <c r="H69" s="36">
        <f>SUMIFS(СВЦЭМ!$C$39:$C$782,СВЦЭМ!$A$39:$A$782,$A69,СВЦЭМ!$B$39:$B$782,H$47)+'СЕТ СН'!$G$9+СВЦЭМ!$D$10+'СЕТ СН'!$G$5-'СЕТ СН'!$G$17</f>
        <v>3942.9091636800003</v>
      </c>
      <c r="I69" s="36">
        <f>SUMIFS(СВЦЭМ!$C$39:$C$782,СВЦЭМ!$A$39:$A$782,$A69,СВЦЭМ!$B$39:$B$782,I$47)+'СЕТ СН'!$G$9+СВЦЭМ!$D$10+'СЕТ СН'!$G$5-'СЕТ СН'!$G$17</f>
        <v>3905.8983341100002</v>
      </c>
      <c r="J69" s="36">
        <f>SUMIFS(СВЦЭМ!$C$39:$C$782,СВЦЭМ!$A$39:$A$782,$A69,СВЦЭМ!$B$39:$B$782,J$47)+'СЕТ СН'!$G$9+СВЦЭМ!$D$10+'СЕТ СН'!$G$5-'СЕТ СН'!$G$17</f>
        <v>3924.6760978299999</v>
      </c>
      <c r="K69" s="36">
        <f>SUMIFS(СВЦЭМ!$C$39:$C$782,СВЦЭМ!$A$39:$A$782,$A69,СВЦЭМ!$B$39:$B$782,K$47)+'СЕТ СН'!$G$9+СВЦЭМ!$D$10+'СЕТ СН'!$G$5-'СЕТ СН'!$G$17</f>
        <v>3894.32038672</v>
      </c>
      <c r="L69" s="36">
        <f>SUMIFS(СВЦЭМ!$C$39:$C$782,СВЦЭМ!$A$39:$A$782,$A69,СВЦЭМ!$B$39:$B$782,L$47)+'СЕТ СН'!$G$9+СВЦЭМ!$D$10+'СЕТ СН'!$G$5-'СЕТ СН'!$G$17</f>
        <v>3886.7140571099999</v>
      </c>
      <c r="M69" s="36">
        <f>SUMIFS(СВЦЭМ!$C$39:$C$782,СВЦЭМ!$A$39:$A$782,$A69,СВЦЭМ!$B$39:$B$782,M$47)+'СЕТ СН'!$G$9+СВЦЭМ!$D$10+'СЕТ СН'!$G$5-'СЕТ СН'!$G$17</f>
        <v>3889.1098618400001</v>
      </c>
      <c r="N69" s="36">
        <f>SUMIFS(СВЦЭМ!$C$39:$C$782,СВЦЭМ!$A$39:$A$782,$A69,СВЦЭМ!$B$39:$B$782,N$47)+'СЕТ СН'!$G$9+СВЦЭМ!$D$10+'СЕТ СН'!$G$5-'СЕТ СН'!$G$17</f>
        <v>3898.5601772</v>
      </c>
      <c r="O69" s="36">
        <f>SUMIFS(СВЦЭМ!$C$39:$C$782,СВЦЭМ!$A$39:$A$782,$A69,СВЦЭМ!$B$39:$B$782,O$47)+'СЕТ СН'!$G$9+СВЦЭМ!$D$10+'СЕТ СН'!$G$5-'СЕТ СН'!$G$17</f>
        <v>3932.1354721600001</v>
      </c>
      <c r="P69" s="36">
        <f>SUMIFS(СВЦЭМ!$C$39:$C$782,СВЦЭМ!$A$39:$A$782,$A69,СВЦЭМ!$B$39:$B$782,P$47)+'СЕТ СН'!$G$9+СВЦЭМ!$D$10+'СЕТ СН'!$G$5-'СЕТ СН'!$G$17</f>
        <v>3955.7819571199998</v>
      </c>
      <c r="Q69" s="36">
        <f>SUMIFS(СВЦЭМ!$C$39:$C$782,СВЦЭМ!$A$39:$A$782,$A69,СВЦЭМ!$B$39:$B$782,Q$47)+'СЕТ СН'!$G$9+СВЦЭМ!$D$10+'СЕТ СН'!$G$5-'СЕТ СН'!$G$17</f>
        <v>3949.7440352600001</v>
      </c>
      <c r="R69" s="36">
        <f>SUMIFS(СВЦЭМ!$C$39:$C$782,СВЦЭМ!$A$39:$A$782,$A69,СВЦЭМ!$B$39:$B$782,R$47)+'СЕТ СН'!$G$9+СВЦЭМ!$D$10+'СЕТ СН'!$G$5-'СЕТ СН'!$G$17</f>
        <v>3950.8612699300002</v>
      </c>
      <c r="S69" s="36">
        <f>SUMIFS(СВЦЭМ!$C$39:$C$782,СВЦЭМ!$A$39:$A$782,$A69,СВЦЭМ!$B$39:$B$782,S$47)+'СЕТ СН'!$G$9+СВЦЭМ!$D$10+'СЕТ СН'!$G$5-'СЕТ СН'!$G$17</f>
        <v>3887.3412935699998</v>
      </c>
      <c r="T69" s="36">
        <f>SUMIFS(СВЦЭМ!$C$39:$C$782,СВЦЭМ!$A$39:$A$782,$A69,СВЦЭМ!$B$39:$B$782,T$47)+'СЕТ СН'!$G$9+СВЦЭМ!$D$10+'СЕТ СН'!$G$5-'СЕТ СН'!$G$17</f>
        <v>3905.3720938400002</v>
      </c>
      <c r="U69" s="36">
        <f>SUMIFS(СВЦЭМ!$C$39:$C$782,СВЦЭМ!$A$39:$A$782,$A69,СВЦЭМ!$B$39:$B$782,U$47)+'СЕТ СН'!$G$9+СВЦЭМ!$D$10+'СЕТ СН'!$G$5-'СЕТ СН'!$G$17</f>
        <v>3899.1485621900001</v>
      </c>
      <c r="V69" s="36">
        <f>SUMIFS(СВЦЭМ!$C$39:$C$782,СВЦЭМ!$A$39:$A$782,$A69,СВЦЭМ!$B$39:$B$782,V$47)+'СЕТ СН'!$G$9+СВЦЭМ!$D$10+'СЕТ СН'!$G$5-'СЕТ СН'!$G$17</f>
        <v>3904.05895663</v>
      </c>
      <c r="W69" s="36">
        <f>SUMIFS(СВЦЭМ!$C$39:$C$782,СВЦЭМ!$A$39:$A$782,$A69,СВЦЭМ!$B$39:$B$782,W$47)+'СЕТ СН'!$G$9+СВЦЭМ!$D$10+'СЕТ СН'!$G$5-'СЕТ СН'!$G$17</f>
        <v>3918.46694123</v>
      </c>
      <c r="X69" s="36">
        <f>SUMIFS(СВЦЭМ!$C$39:$C$782,СВЦЭМ!$A$39:$A$782,$A69,СВЦЭМ!$B$39:$B$782,X$47)+'СЕТ СН'!$G$9+СВЦЭМ!$D$10+'СЕТ СН'!$G$5-'СЕТ СН'!$G$17</f>
        <v>3966.1306949099999</v>
      </c>
      <c r="Y69" s="36">
        <f>SUMIFS(СВЦЭМ!$C$39:$C$782,СВЦЭМ!$A$39:$A$782,$A69,СВЦЭМ!$B$39:$B$782,Y$47)+'СЕТ СН'!$G$9+СВЦЭМ!$D$10+'СЕТ СН'!$G$5-'СЕТ СН'!$G$17</f>
        <v>3990.3600908500002</v>
      </c>
    </row>
    <row r="70" spans="1:27" ht="15.75" x14ac:dyDescent="0.2">
      <c r="A70" s="35">
        <f t="shared" si="1"/>
        <v>44523</v>
      </c>
      <c r="B70" s="36">
        <f>SUMIFS(СВЦЭМ!$C$39:$C$782,СВЦЭМ!$A$39:$A$782,$A70,СВЦЭМ!$B$39:$B$782,B$47)+'СЕТ СН'!$G$9+СВЦЭМ!$D$10+'СЕТ СН'!$G$5-'СЕТ СН'!$G$17</f>
        <v>3970.5696218000003</v>
      </c>
      <c r="C70" s="36">
        <f>SUMIFS(СВЦЭМ!$C$39:$C$782,СВЦЭМ!$A$39:$A$782,$A70,СВЦЭМ!$B$39:$B$782,C$47)+'СЕТ СН'!$G$9+СВЦЭМ!$D$10+'СЕТ СН'!$G$5-'СЕТ СН'!$G$17</f>
        <v>4005.7212383400001</v>
      </c>
      <c r="D70" s="36">
        <f>SUMIFS(СВЦЭМ!$C$39:$C$782,СВЦЭМ!$A$39:$A$782,$A70,СВЦЭМ!$B$39:$B$782,D$47)+'СЕТ СН'!$G$9+СВЦЭМ!$D$10+'СЕТ СН'!$G$5-'СЕТ СН'!$G$17</f>
        <v>3993.3697300499998</v>
      </c>
      <c r="E70" s="36">
        <f>SUMIFS(СВЦЭМ!$C$39:$C$782,СВЦЭМ!$A$39:$A$782,$A70,СВЦЭМ!$B$39:$B$782,E$47)+'СЕТ СН'!$G$9+СВЦЭМ!$D$10+'СЕТ СН'!$G$5-'СЕТ СН'!$G$17</f>
        <v>3996.6505988999997</v>
      </c>
      <c r="F70" s="36">
        <f>SUMIFS(СВЦЭМ!$C$39:$C$782,СВЦЭМ!$A$39:$A$782,$A70,СВЦЭМ!$B$39:$B$782,F$47)+'СЕТ СН'!$G$9+СВЦЭМ!$D$10+'СЕТ СН'!$G$5-'СЕТ СН'!$G$17</f>
        <v>3989.9396312500003</v>
      </c>
      <c r="G70" s="36">
        <f>SUMIFS(СВЦЭМ!$C$39:$C$782,СВЦЭМ!$A$39:$A$782,$A70,СВЦЭМ!$B$39:$B$782,G$47)+'СЕТ СН'!$G$9+СВЦЭМ!$D$10+'СЕТ СН'!$G$5-'СЕТ СН'!$G$17</f>
        <v>3978.0818680900002</v>
      </c>
      <c r="H70" s="36">
        <f>SUMIFS(СВЦЭМ!$C$39:$C$782,СВЦЭМ!$A$39:$A$782,$A70,СВЦЭМ!$B$39:$B$782,H$47)+'СЕТ СН'!$G$9+СВЦЭМ!$D$10+'СЕТ СН'!$G$5-'СЕТ СН'!$G$17</f>
        <v>3966.4413496900002</v>
      </c>
      <c r="I70" s="36">
        <f>SUMIFS(СВЦЭМ!$C$39:$C$782,СВЦЭМ!$A$39:$A$782,$A70,СВЦЭМ!$B$39:$B$782,I$47)+'СЕТ СН'!$G$9+СВЦЭМ!$D$10+'СЕТ СН'!$G$5-'СЕТ СН'!$G$17</f>
        <v>3947.7364642000002</v>
      </c>
      <c r="J70" s="36">
        <f>SUMIFS(СВЦЭМ!$C$39:$C$782,СВЦЭМ!$A$39:$A$782,$A70,СВЦЭМ!$B$39:$B$782,J$47)+'СЕТ СН'!$G$9+СВЦЭМ!$D$10+'СЕТ СН'!$G$5-'СЕТ СН'!$G$17</f>
        <v>3907.6098796000001</v>
      </c>
      <c r="K70" s="36">
        <f>SUMIFS(СВЦЭМ!$C$39:$C$782,СВЦЭМ!$A$39:$A$782,$A70,СВЦЭМ!$B$39:$B$782,K$47)+'СЕТ СН'!$G$9+СВЦЭМ!$D$10+'СЕТ СН'!$G$5-'СЕТ СН'!$G$17</f>
        <v>3898.3305535700001</v>
      </c>
      <c r="L70" s="36">
        <f>SUMIFS(СВЦЭМ!$C$39:$C$782,СВЦЭМ!$A$39:$A$782,$A70,СВЦЭМ!$B$39:$B$782,L$47)+'СЕТ СН'!$G$9+СВЦЭМ!$D$10+'СЕТ СН'!$G$5-'СЕТ СН'!$G$17</f>
        <v>3914.9475310299999</v>
      </c>
      <c r="M70" s="36">
        <f>SUMIFS(СВЦЭМ!$C$39:$C$782,СВЦЭМ!$A$39:$A$782,$A70,СВЦЭМ!$B$39:$B$782,M$47)+'СЕТ СН'!$G$9+СВЦЭМ!$D$10+'СЕТ СН'!$G$5-'СЕТ СН'!$G$17</f>
        <v>3958.5760377799998</v>
      </c>
      <c r="N70" s="36">
        <f>SUMIFS(СВЦЭМ!$C$39:$C$782,СВЦЭМ!$A$39:$A$782,$A70,СВЦЭМ!$B$39:$B$782,N$47)+'СЕТ СН'!$G$9+СВЦЭМ!$D$10+'СЕТ СН'!$G$5-'СЕТ СН'!$G$17</f>
        <v>3956.2858487100002</v>
      </c>
      <c r="O70" s="36">
        <f>SUMIFS(СВЦЭМ!$C$39:$C$782,СВЦЭМ!$A$39:$A$782,$A70,СВЦЭМ!$B$39:$B$782,O$47)+'СЕТ СН'!$G$9+СВЦЭМ!$D$10+'СЕТ СН'!$G$5-'СЕТ СН'!$G$17</f>
        <v>3968.4094998</v>
      </c>
      <c r="P70" s="36">
        <f>SUMIFS(СВЦЭМ!$C$39:$C$782,СВЦЭМ!$A$39:$A$782,$A70,СВЦЭМ!$B$39:$B$782,P$47)+'СЕТ СН'!$G$9+СВЦЭМ!$D$10+'СЕТ СН'!$G$5-'СЕТ СН'!$G$17</f>
        <v>3971.4263050600002</v>
      </c>
      <c r="Q70" s="36">
        <f>SUMIFS(СВЦЭМ!$C$39:$C$782,СВЦЭМ!$A$39:$A$782,$A70,СВЦЭМ!$B$39:$B$782,Q$47)+'СЕТ СН'!$G$9+СВЦЭМ!$D$10+'СЕТ СН'!$G$5-'СЕТ СН'!$G$17</f>
        <v>3968.4608426300001</v>
      </c>
      <c r="R70" s="36">
        <f>SUMIFS(СВЦЭМ!$C$39:$C$782,СВЦЭМ!$A$39:$A$782,$A70,СВЦЭМ!$B$39:$B$782,R$47)+'СЕТ СН'!$G$9+СВЦЭМ!$D$10+'СЕТ СН'!$G$5-'СЕТ СН'!$G$17</f>
        <v>3942.9806276500003</v>
      </c>
      <c r="S70" s="36">
        <f>SUMIFS(СВЦЭМ!$C$39:$C$782,СВЦЭМ!$A$39:$A$782,$A70,СВЦЭМ!$B$39:$B$782,S$47)+'СЕТ СН'!$G$9+СВЦЭМ!$D$10+'СЕТ СН'!$G$5-'СЕТ СН'!$G$17</f>
        <v>3912.4464195800001</v>
      </c>
      <c r="T70" s="36">
        <f>SUMIFS(СВЦЭМ!$C$39:$C$782,СВЦЭМ!$A$39:$A$782,$A70,СВЦЭМ!$B$39:$B$782,T$47)+'СЕТ СН'!$G$9+СВЦЭМ!$D$10+'СЕТ СН'!$G$5-'СЕТ СН'!$G$17</f>
        <v>3889.9627217300003</v>
      </c>
      <c r="U70" s="36">
        <f>SUMIFS(СВЦЭМ!$C$39:$C$782,СВЦЭМ!$A$39:$A$782,$A70,СВЦЭМ!$B$39:$B$782,U$47)+'СЕТ СН'!$G$9+СВЦЭМ!$D$10+'СЕТ СН'!$G$5-'СЕТ СН'!$G$17</f>
        <v>3888.6478627900001</v>
      </c>
      <c r="V70" s="36">
        <f>SUMIFS(СВЦЭМ!$C$39:$C$782,СВЦЭМ!$A$39:$A$782,$A70,СВЦЭМ!$B$39:$B$782,V$47)+'СЕТ СН'!$G$9+СВЦЭМ!$D$10+'СЕТ СН'!$G$5-'СЕТ СН'!$G$17</f>
        <v>3906.4576521500003</v>
      </c>
      <c r="W70" s="36">
        <f>SUMIFS(СВЦЭМ!$C$39:$C$782,СВЦЭМ!$A$39:$A$782,$A70,СВЦЭМ!$B$39:$B$782,W$47)+'СЕТ СН'!$G$9+СВЦЭМ!$D$10+'СЕТ СН'!$G$5-'СЕТ СН'!$G$17</f>
        <v>3931.1641409399999</v>
      </c>
      <c r="X70" s="36">
        <f>SUMIFS(СВЦЭМ!$C$39:$C$782,СВЦЭМ!$A$39:$A$782,$A70,СВЦЭМ!$B$39:$B$782,X$47)+'СЕТ СН'!$G$9+СВЦЭМ!$D$10+'СЕТ СН'!$G$5-'СЕТ СН'!$G$17</f>
        <v>3967.2773466099998</v>
      </c>
      <c r="Y70" s="36">
        <f>SUMIFS(СВЦЭМ!$C$39:$C$782,СВЦЭМ!$A$39:$A$782,$A70,СВЦЭМ!$B$39:$B$782,Y$47)+'СЕТ СН'!$G$9+СВЦЭМ!$D$10+'СЕТ СН'!$G$5-'СЕТ СН'!$G$17</f>
        <v>3981.9722490000004</v>
      </c>
    </row>
    <row r="71" spans="1:27" ht="15.75" x14ac:dyDescent="0.2">
      <c r="A71" s="35">
        <f t="shared" si="1"/>
        <v>44524</v>
      </c>
      <c r="B71" s="36">
        <f>SUMIFS(СВЦЭМ!$C$39:$C$782,СВЦЭМ!$A$39:$A$782,$A71,СВЦЭМ!$B$39:$B$782,B$47)+'СЕТ СН'!$G$9+СВЦЭМ!$D$10+'СЕТ СН'!$G$5-'СЕТ СН'!$G$17</f>
        <v>3979.46243568</v>
      </c>
      <c r="C71" s="36">
        <f>SUMIFS(СВЦЭМ!$C$39:$C$782,СВЦЭМ!$A$39:$A$782,$A71,СВЦЭМ!$B$39:$B$782,C$47)+'СЕТ СН'!$G$9+СВЦЭМ!$D$10+'СЕТ СН'!$G$5-'СЕТ СН'!$G$17</f>
        <v>4053.3483958699999</v>
      </c>
      <c r="D71" s="36">
        <f>SUMIFS(СВЦЭМ!$C$39:$C$782,СВЦЭМ!$A$39:$A$782,$A71,СВЦЭМ!$B$39:$B$782,D$47)+'СЕТ СН'!$G$9+СВЦЭМ!$D$10+'СЕТ СН'!$G$5-'СЕТ СН'!$G$17</f>
        <v>4088.6487878200001</v>
      </c>
      <c r="E71" s="36">
        <f>SUMIFS(СВЦЭМ!$C$39:$C$782,СВЦЭМ!$A$39:$A$782,$A71,СВЦЭМ!$B$39:$B$782,E$47)+'СЕТ СН'!$G$9+СВЦЭМ!$D$10+'СЕТ СН'!$G$5-'СЕТ СН'!$G$17</f>
        <v>4091.9080895400002</v>
      </c>
      <c r="F71" s="36">
        <f>SUMIFS(СВЦЭМ!$C$39:$C$782,СВЦЭМ!$A$39:$A$782,$A71,СВЦЭМ!$B$39:$B$782,F$47)+'СЕТ СН'!$G$9+СВЦЭМ!$D$10+'СЕТ СН'!$G$5-'СЕТ СН'!$G$17</f>
        <v>4077.5102644799999</v>
      </c>
      <c r="G71" s="36">
        <f>SUMIFS(СВЦЭМ!$C$39:$C$782,СВЦЭМ!$A$39:$A$782,$A71,СВЦЭМ!$B$39:$B$782,G$47)+'СЕТ СН'!$G$9+СВЦЭМ!$D$10+'СЕТ СН'!$G$5-'СЕТ СН'!$G$17</f>
        <v>4056.7773451000003</v>
      </c>
      <c r="H71" s="36">
        <f>SUMIFS(СВЦЭМ!$C$39:$C$782,СВЦЭМ!$A$39:$A$782,$A71,СВЦЭМ!$B$39:$B$782,H$47)+'СЕТ СН'!$G$9+СВЦЭМ!$D$10+'СЕТ СН'!$G$5-'СЕТ СН'!$G$17</f>
        <v>3990.2411603400001</v>
      </c>
      <c r="I71" s="36">
        <f>SUMIFS(СВЦЭМ!$C$39:$C$782,СВЦЭМ!$A$39:$A$782,$A71,СВЦЭМ!$B$39:$B$782,I$47)+'СЕТ СН'!$G$9+СВЦЭМ!$D$10+'СЕТ СН'!$G$5-'СЕТ СН'!$G$17</f>
        <v>3971.3080325299998</v>
      </c>
      <c r="J71" s="36">
        <f>SUMIFS(СВЦЭМ!$C$39:$C$782,СВЦЭМ!$A$39:$A$782,$A71,СВЦЭМ!$B$39:$B$782,J$47)+'СЕТ СН'!$G$9+СВЦЭМ!$D$10+'СЕТ СН'!$G$5-'СЕТ СН'!$G$17</f>
        <v>3935.6423385500002</v>
      </c>
      <c r="K71" s="36">
        <f>SUMIFS(СВЦЭМ!$C$39:$C$782,СВЦЭМ!$A$39:$A$782,$A71,СВЦЭМ!$B$39:$B$782,K$47)+'СЕТ СН'!$G$9+СВЦЭМ!$D$10+'СЕТ СН'!$G$5-'СЕТ СН'!$G$17</f>
        <v>3932.3013092800002</v>
      </c>
      <c r="L71" s="36">
        <f>SUMIFS(СВЦЭМ!$C$39:$C$782,СВЦЭМ!$A$39:$A$782,$A71,СВЦЭМ!$B$39:$B$782,L$47)+'СЕТ СН'!$G$9+СВЦЭМ!$D$10+'СЕТ СН'!$G$5-'СЕТ СН'!$G$17</f>
        <v>3939.2784882000001</v>
      </c>
      <c r="M71" s="36">
        <f>SUMIFS(СВЦЭМ!$C$39:$C$782,СВЦЭМ!$A$39:$A$782,$A71,СВЦЭМ!$B$39:$B$782,M$47)+'СЕТ СН'!$G$9+СВЦЭМ!$D$10+'СЕТ СН'!$G$5-'СЕТ СН'!$G$17</f>
        <v>3941.7460042800003</v>
      </c>
      <c r="N71" s="36">
        <f>SUMIFS(СВЦЭМ!$C$39:$C$782,СВЦЭМ!$A$39:$A$782,$A71,СВЦЭМ!$B$39:$B$782,N$47)+'СЕТ СН'!$G$9+СВЦЭМ!$D$10+'СЕТ СН'!$G$5-'СЕТ СН'!$G$17</f>
        <v>3938.0883587799999</v>
      </c>
      <c r="O71" s="36">
        <f>SUMIFS(СВЦЭМ!$C$39:$C$782,СВЦЭМ!$A$39:$A$782,$A71,СВЦЭМ!$B$39:$B$782,O$47)+'СЕТ СН'!$G$9+СВЦЭМ!$D$10+'СЕТ СН'!$G$5-'СЕТ СН'!$G$17</f>
        <v>3948.7929952700001</v>
      </c>
      <c r="P71" s="36">
        <f>SUMIFS(СВЦЭМ!$C$39:$C$782,СВЦЭМ!$A$39:$A$782,$A71,СВЦЭМ!$B$39:$B$782,P$47)+'СЕТ СН'!$G$9+СВЦЭМ!$D$10+'СЕТ СН'!$G$5-'СЕТ СН'!$G$17</f>
        <v>3947.3435099200001</v>
      </c>
      <c r="Q71" s="36">
        <f>SUMIFS(СВЦЭМ!$C$39:$C$782,СВЦЭМ!$A$39:$A$782,$A71,СВЦЭМ!$B$39:$B$782,Q$47)+'СЕТ СН'!$G$9+СВЦЭМ!$D$10+'СЕТ СН'!$G$5-'СЕТ СН'!$G$17</f>
        <v>3954.0579101600001</v>
      </c>
      <c r="R71" s="36">
        <f>SUMIFS(СВЦЭМ!$C$39:$C$782,СВЦЭМ!$A$39:$A$782,$A71,СВЦЭМ!$B$39:$B$782,R$47)+'СЕТ СН'!$G$9+СВЦЭМ!$D$10+'СЕТ СН'!$G$5-'СЕТ СН'!$G$17</f>
        <v>3948.5855158200002</v>
      </c>
      <c r="S71" s="36">
        <f>SUMIFS(СВЦЭМ!$C$39:$C$782,СВЦЭМ!$A$39:$A$782,$A71,СВЦЭМ!$B$39:$B$782,S$47)+'СЕТ СН'!$G$9+СВЦЭМ!$D$10+'СЕТ СН'!$G$5-'СЕТ СН'!$G$17</f>
        <v>3950.4044266700002</v>
      </c>
      <c r="T71" s="36">
        <f>SUMIFS(СВЦЭМ!$C$39:$C$782,СВЦЭМ!$A$39:$A$782,$A71,СВЦЭМ!$B$39:$B$782,T$47)+'СЕТ СН'!$G$9+СВЦЭМ!$D$10+'СЕТ СН'!$G$5-'СЕТ СН'!$G$17</f>
        <v>3924.9206926900001</v>
      </c>
      <c r="U71" s="36">
        <f>SUMIFS(СВЦЭМ!$C$39:$C$782,СВЦЭМ!$A$39:$A$782,$A71,СВЦЭМ!$B$39:$B$782,U$47)+'СЕТ СН'!$G$9+СВЦЭМ!$D$10+'СЕТ СН'!$G$5-'СЕТ СН'!$G$17</f>
        <v>3925.9714025100002</v>
      </c>
      <c r="V71" s="36">
        <f>SUMIFS(СВЦЭМ!$C$39:$C$782,СВЦЭМ!$A$39:$A$782,$A71,СВЦЭМ!$B$39:$B$782,V$47)+'СЕТ СН'!$G$9+СВЦЭМ!$D$10+'СЕТ СН'!$G$5-'СЕТ СН'!$G$17</f>
        <v>3938.1002197299999</v>
      </c>
      <c r="W71" s="36">
        <f>SUMIFS(СВЦЭМ!$C$39:$C$782,СВЦЭМ!$A$39:$A$782,$A71,СВЦЭМ!$B$39:$B$782,W$47)+'СЕТ СН'!$G$9+СВЦЭМ!$D$10+'СЕТ СН'!$G$5-'СЕТ СН'!$G$17</f>
        <v>3956.05409126</v>
      </c>
      <c r="X71" s="36">
        <f>SUMIFS(СВЦЭМ!$C$39:$C$782,СВЦЭМ!$A$39:$A$782,$A71,СВЦЭМ!$B$39:$B$782,X$47)+'СЕТ СН'!$G$9+СВЦЭМ!$D$10+'СЕТ СН'!$G$5-'СЕТ СН'!$G$17</f>
        <v>4006.16358528</v>
      </c>
      <c r="Y71" s="36">
        <f>SUMIFS(СВЦЭМ!$C$39:$C$782,СВЦЭМ!$A$39:$A$782,$A71,СВЦЭМ!$B$39:$B$782,Y$47)+'СЕТ СН'!$G$9+СВЦЭМ!$D$10+'СЕТ СН'!$G$5-'СЕТ СН'!$G$17</f>
        <v>4097.0462469699996</v>
      </c>
    </row>
    <row r="72" spans="1:27" ht="15.75" x14ac:dyDescent="0.2">
      <c r="A72" s="35">
        <f t="shared" si="1"/>
        <v>44525</v>
      </c>
      <c r="B72" s="36">
        <f>SUMIFS(СВЦЭМ!$C$39:$C$782,СВЦЭМ!$A$39:$A$782,$A72,СВЦЭМ!$B$39:$B$782,B$47)+'СЕТ СН'!$G$9+СВЦЭМ!$D$10+'СЕТ СН'!$G$5-'СЕТ СН'!$G$17</f>
        <v>4085.8357546900002</v>
      </c>
      <c r="C72" s="36">
        <f>SUMIFS(СВЦЭМ!$C$39:$C$782,СВЦЭМ!$A$39:$A$782,$A72,СВЦЭМ!$B$39:$B$782,C$47)+'СЕТ СН'!$G$9+СВЦЭМ!$D$10+'СЕТ СН'!$G$5-'СЕТ СН'!$G$17</f>
        <v>4076.6882215599999</v>
      </c>
      <c r="D72" s="36">
        <f>SUMIFS(СВЦЭМ!$C$39:$C$782,СВЦЭМ!$A$39:$A$782,$A72,СВЦЭМ!$B$39:$B$782,D$47)+'СЕТ СН'!$G$9+СВЦЭМ!$D$10+'СЕТ СН'!$G$5-'СЕТ СН'!$G$17</f>
        <v>4055.06707018</v>
      </c>
      <c r="E72" s="36">
        <f>SUMIFS(СВЦЭМ!$C$39:$C$782,СВЦЭМ!$A$39:$A$782,$A72,СВЦЭМ!$B$39:$B$782,E$47)+'СЕТ СН'!$G$9+СВЦЭМ!$D$10+'СЕТ СН'!$G$5-'СЕТ СН'!$G$17</f>
        <v>4049.2280017399999</v>
      </c>
      <c r="F72" s="36">
        <f>SUMIFS(СВЦЭМ!$C$39:$C$782,СВЦЭМ!$A$39:$A$782,$A72,СВЦЭМ!$B$39:$B$782,F$47)+'СЕТ СН'!$G$9+СВЦЭМ!$D$10+'СЕТ СН'!$G$5-'СЕТ СН'!$G$17</f>
        <v>4049.6077677000003</v>
      </c>
      <c r="G72" s="36">
        <f>SUMIFS(СВЦЭМ!$C$39:$C$782,СВЦЭМ!$A$39:$A$782,$A72,СВЦЭМ!$B$39:$B$782,G$47)+'СЕТ СН'!$G$9+СВЦЭМ!$D$10+'СЕТ СН'!$G$5-'СЕТ СН'!$G$17</f>
        <v>4058.2777144500001</v>
      </c>
      <c r="H72" s="36">
        <f>SUMIFS(СВЦЭМ!$C$39:$C$782,СВЦЭМ!$A$39:$A$782,$A72,СВЦЭМ!$B$39:$B$782,H$47)+'СЕТ СН'!$G$9+СВЦЭМ!$D$10+'СЕТ СН'!$G$5-'СЕТ СН'!$G$17</f>
        <v>4078.3577160599998</v>
      </c>
      <c r="I72" s="36">
        <f>SUMIFS(СВЦЭМ!$C$39:$C$782,СВЦЭМ!$A$39:$A$782,$A72,СВЦЭМ!$B$39:$B$782,I$47)+'СЕТ СН'!$G$9+СВЦЭМ!$D$10+'СЕТ СН'!$G$5-'СЕТ СН'!$G$17</f>
        <v>4033.4960091100002</v>
      </c>
      <c r="J72" s="36">
        <f>SUMIFS(СВЦЭМ!$C$39:$C$782,СВЦЭМ!$A$39:$A$782,$A72,СВЦЭМ!$B$39:$B$782,J$47)+'СЕТ СН'!$G$9+СВЦЭМ!$D$10+'СЕТ СН'!$G$5-'СЕТ СН'!$G$17</f>
        <v>3967.6312282500003</v>
      </c>
      <c r="K72" s="36">
        <f>SUMIFS(СВЦЭМ!$C$39:$C$782,СВЦЭМ!$A$39:$A$782,$A72,СВЦЭМ!$B$39:$B$782,K$47)+'СЕТ СН'!$G$9+СВЦЭМ!$D$10+'СЕТ СН'!$G$5-'СЕТ СН'!$G$17</f>
        <v>3968.3730274500003</v>
      </c>
      <c r="L72" s="36">
        <f>SUMIFS(СВЦЭМ!$C$39:$C$782,СВЦЭМ!$A$39:$A$782,$A72,СВЦЭМ!$B$39:$B$782,L$47)+'СЕТ СН'!$G$9+СВЦЭМ!$D$10+'СЕТ СН'!$G$5-'СЕТ СН'!$G$17</f>
        <v>3978.4524832400002</v>
      </c>
      <c r="M72" s="36">
        <f>SUMIFS(СВЦЭМ!$C$39:$C$782,СВЦЭМ!$A$39:$A$782,$A72,СВЦЭМ!$B$39:$B$782,M$47)+'СЕТ СН'!$G$9+СВЦЭМ!$D$10+'СЕТ СН'!$G$5-'СЕТ СН'!$G$17</f>
        <v>3973.9704528399998</v>
      </c>
      <c r="N72" s="36">
        <f>SUMIFS(СВЦЭМ!$C$39:$C$782,СВЦЭМ!$A$39:$A$782,$A72,СВЦЭМ!$B$39:$B$782,N$47)+'СЕТ СН'!$G$9+СВЦЭМ!$D$10+'СЕТ СН'!$G$5-'СЕТ СН'!$G$17</f>
        <v>4010.0926436999998</v>
      </c>
      <c r="O72" s="36">
        <f>SUMIFS(СВЦЭМ!$C$39:$C$782,СВЦЭМ!$A$39:$A$782,$A72,СВЦЭМ!$B$39:$B$782,O$47)+'СЕТ СН'!$G$9+СВЦЭМ!$D$10+'СЕТ СН'!$G$5-'СЕТ СН'!$G$17</f>
        <v>4051.33562063</v>
      </c>
      <c r="P72" s="36">
        <f>SUMIFS(СВЦЭМ!$C$39:$C$782,СВЦЭМ!$A$39:$A$782,$A72,СВЦЭМ!$B$39:$B$782,P$47)+'СЕТ СН'!$G$9+СВЦЭМ!$D$10+'СЕТ СН'!$G$5-'СЕТ СН'!$G$17</f>
        <v>4040.5130512000001</v>
      </c>
      <c r="Q72" s="36">
        <f>SUMIFS(СВЦЭМ!$C$39:$C$782,СВЦЭМ!$A$39:$A$782,$A72,СВЦЭМ!$B$39:$B$782,Q$47)+'СЕТ СН'!$G$9+СВЦЭМ!$D$10+'СЕТ СН'!$G$5-'СЕТ СН'!$G$17</f>
        <v>4051.4227096700001</v>
      </c>
      <c r="R72" s="36">
        <f>SUMIFS(СВЦЭМ!$C$39:$C$782,СВЦЭМ!$A$39:$A$782,$A72,СВЦЭМ!$B$39:$B$782,R$47)+'СЕТ СН'!$G$9+СВЦЭМ!$D$10+'СЕТ СН'!$G$5-'СЕТ СН'!$G$17</f>
        <v>4043.7302504700001</v>
      </c>
      <c r="S72" s="36">
        <f>SUMIFS(СВЦЭМ!$C$39:$C$782,СВЦЭМ!$A$39:$A$782,$A72,СВЦЭМ!$B$39:$B$782,S$47)+'СЕТ СН'!$G$9+СВЦЭМ!$D$10+'СЕТ СН'!$G$5-'СЕТ СН'!$G$17</f>
        <v>3974.21040782</v>
      </c>
      <c r="T72" s="36">
        <f>SUMIFS(СВЦЭМ!$C$39:$C$782,СВЦЭМ!$A$39:$A$782,$A72,СВЦЭМ!$B$39:$B$782,T$47)+'СЕТ СН'!$G$9+СВЦЭМ!$D$10+'СЕТ СН'!$G$5-'СЕТ СН'!$G$17</f>
        <v>3974.80437093</v>
      </c>
      <c r="U72" s="36">
        <f>SUMIFS(СВЦЭМ!$C$39:$C$782,СВЦЭМ!$A$39:$A$782,$A72,СВЦЭМ!$B$39:$B$782,U$47)+'СЕТ СН'!$G$9+СВЦЭМ!$D$10+'СЕТ СН'!$G$5-'СЕТ СН'!$G$17</f>
        <v>3969.7641912300001</v>
      </c>
      <c r="V72" s="36">
        <f>SUMIFS(СВЦЭМ!$C$39:$C$782,СВЦЭМ!$A$39:$A$782,$A72,СВЦЭМ!$B$39:$B$782,V$47)+'СЕТ СН'!$G$9+СВЦЭМ!$D$10+'СЕТ СН'!$G$5-'СЕТ СН'!$G$17</f>
        <v>3967.2466943199997</v>
      </c>
      <c r="W72" s="36">
        <f>SUMIFS(СВЦЭМ!$C$39:$C$782,СВЦЭМ!$A$39:$A$782,$A72,СВЦЭМ!$B$39:$B$782,W$47)+'СЕТ СН'!$G$9+СВЦЭМ!$D$10+'СЕТ СН'!$G$5-'СЕТ СН'!$G$17</f>
        <v>3971.3382499999998</v>
      </c>
      <c r="X72" s="36">
        <f>SUMIFS(СВЦЭМ!$C$39:$C$782,СВЦЭМ!$A$39:$A$782,$A72,СВЦЭМ!$B$39:$B$782,X$47)+'СЕТ СН'!$G$9+СВЦЭМ!$D$10+'СЕТ СН'!$G$5-'СЕТ СН'!$G$17</f>
        <v>4020.43523813</v>
      </c>
      <c r="Y72" s="36">
        <f>SUMIFS(СВЦЭМ!$C$39:$C$782,СВЦЭМ!$A$39:$A$782,$A72,СВЦЭМ!$B$39:$B$782,Y$47)+'СЕТ СН'!$G$9+СВЦЭМ!$D$10+'СЕТ СН'!$G$5-'СЕТ СН'!$G$17</f>
        <v>4084.4908348600002</v>
      </c>
    </row>
    <row r="73" spans="1:27" ht="15.75" x14ac:dyDescent="0.2">
      <c r="A73" s="35">
        <f t="shared" si="1"/>
        <v>44526</v>
      </c>
      <c r="B73" s="36">
        <f>SUMIFS(СВЦЭМ!$C$39:$C$782,СВЦЭМ!$A$39:$A$782,$A73,СВЦЭМ!$B$39:$B$782,B$47)+'СЕТ СН'!$G$9+СВЦЭМ!$D$10+'СЕТ СН'!$G$5-'СЕТ СН'!$G$17</f>
        <v>4088.2233838000002</v>
      </c>
      <c r="C73" s="36">
        <f>SUMIFS(СВЦЭМ!$C$39:$C$782,СВЦЭМ!$A$39:$A$782,$A73,СВЦЭМ!$B$39:$B$782,C$47)+'СЕТ СН'!$G$9+СВЦЭМ!$D$10+'СЕТ СН'!$G$5-'СЕТ СН'!$G$17</f>
        <v>4085.5531649900004</v>
      </c>
      <c r="D73" s="36">
        <f>SUMIFS(СВЦЭМ!$C$39:$C$782,СВЦЭМ!$A$39:$A$782,$A73,СВЦЭМ!$B$39:$B$782,D$47)+'СЕТ СН'!$G$9+СВЦЭМ!$D$10+'СЕТ СН'!$G$5-'СЕТ СН'!$G$17</f>
        <v>4078.8817854099998</v>
      </c>
      <c r="E73" s="36">
        <f>SUMIFS(СВЦЭМ!$C$39:$C$782,СВЦЭМ!$A$39:$A$782,$A73,СВЦЭМ!$B$39:$B$782,E$47)+'СЕТ СН'!$G$9+СВЦЭМ!$D$10+'СЕТ СН'!$G$5-'СЕТ СН'!$G$17</f>
        <v>4060.3172421899999</v>
      </c>
      <c r="F73" s="36">
        <f>SUMIFS(СВЦЭМ!$C$39:$C$782,СВЦЭМ!$A$39:$A$782,$A73,СВЦЭМ!$B$39:$B$782,F$47)+'СЕТ СН'!$G$9+СВЦЭМ!$D$10+'СЕТ СН'!$G$5-'СЕТ СН'!$G$17</f>
        <v>4058.75745882</v>
      </c>
      <c r="G73" s="36">
        <f>SUMIFS(СВЦЭМ!$C$39:$C$782,СВЦЭМ!$A$39:$A$782,$A73,СВЦЭМ!$B$39:$B$782,G$47)+'СЕТ СН'!$G$9+СВЦЭМ!$D$10+'СЕТ СН'!$G$5-'СЕТ СН'!$G$17</f>
        <v>4058.7779735100003</v>
      </c>
      <c r="H73" s="36">
        <f>SUMIFS(СВЦЭМ!$C$39:$C$782,СВЦЭМ!$A$39:$A$782,$A73,СВЦЭМ!$B$39:$B$782,H$47)+'СЕТ СН'!$G$9+СВЦЭМ!$D$10+'СЕТ СН'!$G$5-'СЕТ СН'!$G$17</f>
        <v>4060.8889990799998</v>
      </c>
      <c r="I73" s="36">
        <f>SUMIFS(СВЦЭМ!$C$39:$C$782,СВЦЭМ!$A$39:$A$782,$A73,СВЦЭМ!$B$39:$B$782,I$47)+'СЕТ СН'!$G$9+СВЦЭМ!$D$10+'СЕТ СН'!$G$5-'СЕТ СН'!$G$17</f>
        <v>4032.3942981600003</v>
      </c>
      <c r="J73" s="36">
        <f>SUMIFS(СВЦЭМ!$C$39:$C$782,СВЦЭМ!$A$39:$A$782,$A73,СВЦЭМ!$B$39:$B$782,J$47)+'СЕТ СН'!$G$9+СВЦЭМ!$D$10+'СЕТ СН'!$G$5-'СЕТ СН'!$G$17</f>
        <v>4002.5612395600001</v>
      </c>
      <c r="K73" s="36">
        <f>SUMIFS(СВЦЭМ!$C$39:$C$782,СВЦЭМ!$A$39:$A$782,$A73,СВЦЭМ!$B$39:$B$782,K$47)+'СЕТ СН'!$G$9+СВЦЭМ!$D$10+'СЕТ СН'!$G$5-'СЕТ СН'!$G$17</f>
        <v>3999.5061392300004</v>
      </c>
      <c r="L73" s="36">
        <f>SUMIFS(СВЦЭМ!$C$39:$C$782,СВЦЭМ!$A$39:$A$782,$A73,СВЦЭМ!$B$39:$B$782,L$47)+'СЕТ СН'!$G$9+СВЦЭМ!$D$10+'СЕТ СН'!$G$5-'СЕТ СН'!$G$17</f>
        <v>3999.04221942</v>
      </c>
      <c r="M73" s="36">
        <f>SUMIFS(СВЦЭМ!$C$39:$C$782,СВЦЭМ!$A$39:$A$782,$A73,СВЦЭМ!$B$39:$B$782,M$47)+'СЕТ СН'!$G$9+СВЦЭМ!$D$10+'СЕТ СН'!$G$5-'СЕТ СН'!$G$17</f>
        <v>3994.82599295</v>
      </c>
      <c r="N73" s="36">
        <f>SUMIFS(СВЦЭМ!$C$39:$C$782,СВЦЭМ!$A$39:$A$782,$A73,СВЦЭМ!$B$39:$B$782,N$47)+'СЕТ СН'!$G$9+СВЦЭМ!$D$10+'СЕТ СН'!$G$5-'СЕТ СН'!$G$17</f>
        <v>3986.69503364</v>
      </c>
      <c r="O73" s="36">
        <f>SUMIFS(СВЦЭМ!$C$39:$C$782,СВЦЭМ!$A$39:$A$782,$A73,СВЦЭМ!$B$39:$B$782,O$47)+'СЕТ СН'!$G$9+СВЦЭМ!$D$10+'СЕТ СН'!$G$5-'СЕТ СН'!$G$17</f>
        <v>3989.0305591599999</v>
      </c>
      <c r="P73" s="36">
        <f>SUMIFS(СВЦЭМ!$C$39:$C$782,СВЦЭМ!$A$39:$A$782,$A73,СВЦЭМ!$B$39:$B$782,P$47)+'СЕТ СН'!$G$9+СВЦЭМ!$D$10+'СЕТ СН'!$G$5-'СЕТ СН'!$G$17</f>
        <v>4077.3606920000002</v>
      </c>
      <c r="Q73" s="36">
        <f>SUMIFS(СВЦЭМ!$C$39:$C$782,СВЦЭМ!$A$39:$A$782,$A73,СВЦЭМ!$B$39:$B$782,Q$47)+'СЕТ СН'!$G$9+СВЦЭМ!$D$10+'СЕТ СН'!$G$5-'СЕТ СН'!$G$17</f>
        <v>4065.1576852400003</v>
      </c>
      <c r="R73" s="36">
        <f>SUMIFS(СВЦЭМ!$C$39:$C$782,СВЦЭМ!$A$39:$A$782,$A73,СВЦЭМ!$B$39:$B$782,R$47)+'СЕТ СН'!$G$9+СВЦЭМ!$D$10+'СЕТ СН'!$G$5-'СЕТ СН'!$G$17</f>
        <v>4066.7724021700001</v>
      </c>
      <c r="S73" s="36">
        <f>SUMIFS(СВЦЭМ!$C$39:$C$782,СВЦЭМ!$A$39:$A$782,$A73,СВЦЭМ!$B$39:$B$782,S$47)+'СЕТ СН'!$G$9+СВЦЭМ!$D$10+'СЕТ СН'!$G$5-'СЕТ СН'!$G$17</f>
        <v>3981.6553462900001</v>
      </c>
      <c r="T73" s="36">
        <f>SUMIFS(СВЦЭМ!$C$39:$C$782,СВЦЭМ!$A$39:$A$782,$A73,СВЦЭМ!$B$39:$B$782,T$47)+'СЕТ СН'!$G$9+СВЦЭМ!$D$10+'СЕТ СН'!$G$5-'СЕТ СН'!$G$17</f>
        <v>3997.5346355000001</v>
      </c>
      <c r="U73" s="36">
        <f>SUMIFS(СВЦЭМ!$C$39:$C$782,СВЦЭМ!$A$39:$A$782,$A73,СВЦЭМ!$B$39:$B$782,U$47)+'СЕТ СН'!$G$9+СВЦЭМ!$D$10+'СЕТ СН'!$G$5-'СЕТ СН'!$G$17</f>
        <v>3995.0220016800004</v>
      </c>
      <c r="V73" s="36">
        <f>SUMIFS(СВЦЭМ!$C$39:$C$782,СВЦЭМ!$A$39:$A$782,$A73,СВЦЭМ!$B$39:$B$782,V$47)+'СЕТ СН'!$G$9+СВЦЭМ!$D$10+'СЕТ СН'!$G$5-'СЕТ СН'!$G$17</f>
        <v>3990.4263965999999</v>
      </c>
      <c r="W73" s="36">
        <f>SUMIFS(СВЦЭМ!$C$39:$C$782,СВЦЭМ!$A$39:$A$782,$A73,СВЦЭМ!$B$39:$B$782,W$47)+'СЕТ СН'!$G$9+СВЦЭМ!$D$10+'СЕТ СН'!$G$5-'СЕТ СН'!$G$17</f>
        <v>3986.0424721099998</v>
      </c>
      <c r="X73" s="36">
        <f>SUMIFS(СВЦЭМ!$C$39:$C$782,СВЦЭМ!$A$39:$A$782,$A73,СВЦЭМ!$B$39:$B$782,X$47)+'СЕТ СН'!$G$9+СВЦЭМ!$D$10+'СЕТ СН'!$G$5-'СЕТ СН'!$G$17</f>
        <v>3972.91672238</v>
      </c>
      <c r="Y73" s="36">
        <f>SUMIFS(СВЦЭМ!$C$39:$C$782,СВЦЭМ!$A$39:$A$782,$A73,СВЦЭМ!$B$39:$B$782,Y$47)+'СЕТ СН'!$G$9+СВЦЭМ!$D$10+'СЕТ СН'!$G$5-'СЕТ СН'!$G$17</f>
        <v>4041.9274856700004</v>
      </c>
    </row>
    <row r="74" spans="1:27" ht="15.75" x14ac:dyDescent="0.2">
      <c r="A74" s="35">
        <f t="shared" si="1"/>
        <v>44527</v>
      </c>
      <c r="B74" s="36">
        <f>SUMIFS(СВЦЭМ!$C$39:$C$782,СВЦЭМ!$A$39:$A$782,$A74,СВЦЭМ!$B$39:$B$782,B$47)+'СЕТ СН'!$G$9+СВЦЭМ!$D$10+'СЕТ СН'!$G$5-'СЕТ СН'!$G$17</f>
        <v>3980.7212687199999</v>
      </c>
      <c r="C74" s="36">
        <f>SUMIFS(СВЦЭМ!$C$39:$C$782,СВЦЭМ!$A$39:$A$782,$A74,СВЦЭМ!$B$39:$B$782,C$47)+'СЕТ СН'!$G$9+СВЦЭМ!$D$10+'СЕТ СН'!$G$5-'СЕТ СН'!$G$17</f>
        <v>3992.6676395</v>
      </c>
      <c r="D74" s="36">
        <f>SUMIFS(СВЦЭМ!$C$39:$C$782,СВЦЭМ!$A$39:$A$782,$A74,СВЦЭМ!$B$39:$B$782,D$47)+'СЕТ СН'!$G$9+СВЦЭМ!$D$10+'СЕТ СН'!$G$5-'СЕТ СН'!$G$17</f>
        <v>4021.3010204700004</v>
      </c>
      <c r="E74" s="36">
        <f>SUMIFS(СВЦЭМ!$C$39:$C$782,СВЦЭМ!$A$39:$A$782,$A74,СВЦЭМ!$B$39:$B$782,E$47)+'СЕТ СН'!$G$9+СВЦЭМ!$D$10+'СЕТ СН'!$G$5-'СЕТ СН'!$G$17</f>
        <v>4050.0744073200003</v>
      </c>
      <c r="F74" s="36">
        <f>SUMIFS(СВЦЭМ!$C$39:$C$782,СВЦЭМ!$A$39:$A$782,$A74,СВЦЭМ!$B$39:$B$782,F$47)+'СЕТ СН'!$G$9+СВЦЭМ!$D$10+'СЕТ СН'!$G$5-'СЕТ СН'!$G$17</f>
        <v>4049.3409706699999</v>
      </c>
      <c r="G74" s="36">
        <f>SUMIFS(СВЦЭМ!$C$39:$C$782,СВЦЭМ!$A$39:$A$782,$A74,СВЦЭМ!$B$39:$B$782,G$47)+'СЕТ СН'!$G$9+СВЦЭМ!$D$10+'СЕТ СН'!$G$5-'СЕТ СН'!$G$17</f>
        <v>4040.3693808400003</v>
      </c>
      <c r="H74" s="36">
        <f>SUMIFS(СВЦЭМ!$C$39:$C$782,СВЦЭМ!$A$39:$A$782,$A74,СВЦЭМ!$B$39:$B$782,H$47)+'СЕТ СН'!$G$9+СВЦЭМ!$D$10+'СЕТ СН'!$G$5-'СЕТ СН'!$G$17</f>
        <v>3998.5242354299999</v>
      </c>
      <c r="I74" s="36">
        <f>SUMIFS(СВЦЭМ!$C$39:$C$782,СВЦЭМ!$A$39:$A$782,$A74,СВЦЭМ!$B$39:$B$782,I$47)+'СЕТ СН'!$G$9+СВЦЭМ!$D$10+'СЕТ СН'!$G$5-'СЕТ СН'!$G$17</f>
        <v>3978.6733358199999</v>
      </c>
      <c r="J74" s="36">
        <f>SUMIFS(СВЦЭМ!$C$39:$C$782,СВЦЭМ!$A$39:$A$782,$A74,СВЦЭМ!$B$39:$B$782,J$47)+'СЕТ СН'!$G$9+СВЦЭМ!$D$10+'СЕТ СН'!$G$5-'СЕТ СН'!$G$17</f>
        <v>3962.0563110499997</v>
      </c>
      <c r="K74" s="36">
        <f>SUMIFS(СВЦЭМ!$C$39:$C$782,СВЦЭМ!$A$39:$A$782,$A74,СВЦЭМ!$B$39:$B$782,K$47)+'СЕТ СН'!$G$9+СВЦЭМ!$D$10+'СЕТ СН'!$G$5-'СЕТ СН'!$G$17</f>
        <v>3938.2973489300002</v>
      </c>
      <c r="L74" s="36">
        <f>SUMIFS(СВЦЭМ!$C$39:$C$782,СВЦЭМ!$A$39:$A$782,$A74,СВЦЭМ!$B$39:$B$782,L$47)+'СЕТ СН'!$G$9+СВЦЭМ!$D$10+'СЕТ СН'!$G$5-'СЕТ СН'!$G$17</f>
        <v>3948.7521330199997</v>
      </c>
      <c r="M74" s="36">
        <f>SUMIFS(СВЦЭМ!$C$39:$C$782,СВЦЭМ!$A$39:$A$782,$A74,СВЦЭМ!$B$39:$B$782,M$47)+'СЕТ СН'!$G$9+СВЦЭМ!$D$10+'СЕТ СН'!$G$5-'СЕТ СН'!$G$17</f>
        <v>3961.9844165900004</v>
      </c>
      <c r="N74" s="36">
        <f>SUMIFS(СВЦЭМ!$C$39:$C$782,СВЦЭМ!$A$39:$A$782,$A74,СВЦЭМ!$B$39:$B$782,N$47)+'СЕТ СН'!$G$9+СВЦЭМ!$D$10+'СЕТ СН'!$G$5-'СЕТ СН'!$G$17</f>
        <v>4001.22559933</v>
      </c>
      <c r="O74" s="36">
        <f>SUMIFS(СВЦЭМ!$C$39:$C$782,СВЦЭМ!$A$39:$A$782,$A74,СВЦЭМ!$B$39:$B$782,O$47)+'СЕТ СН'!$G$9+СВЦЭМ!$D$10+'СЕТ СН'!$G$5-'СЕТ СН'!$G$17</f>
        <v>4012.80875191</v>
      </c>
      <c r="P74" s="36">
        <f>SUMIFS(СВЦЭМ!$C$39:$C$782,СВЦЭМ!$A$39:$A$782,$A74,СВЦЭМ!$B$39:$B$782,P$47)+'СЕТ СН'!$G$9+СВЦЭМ!$D$10+'СЕТ СН'!$G$5-'СЕТ СН'!$G$17</f>
        <v>4003.6125994000004</v>
      </c>
      <c r="Q74" s="36">
        <f>SUMIFS(СВЦЭМ!$C$39:$C$782,СВЦЭМ!$A$39:$A$782,$A74,СВЦЭМ!$B$39:$B$782,Q$47)+'СЕТ СН'!$G$9+СВЦЭМ!$D$10+'СЕТ СН'!$G$5-'СЕТ СН'!$G$17</f>
        <v>4014.0055637599999</v>
      </c>
      <c r="R74" s="36">
        <f>SUMIFS(СВЦЭМ!$C$39:$C$782,СВЦЭМ!$A$39:$A$782,$A74,СВЦЭМ!$B$39:$B$782,R$47)+'СЕТ СН'!$G$9+СВЦЭМ!$D$10+'СЕТ СН'!$G$5-'СЕТ СН'!$G$17</f>
        <v>4023.0495786299998</v>
      </c>
      <c r="S74" s="36">
        <f>SUMIFS(СВЦЭМ!$C$39:$C$782,СВЦЭМ!$A$39:$A$782,$A74,СВЦЭМ!$B$39:$B$782,S$47)+'СЕТ СН'!$G$9+СВЦЭМ!$D$10+'СЕТ СН'!$G$5-'СЕТ СН'!$G$17</f>
        <v>4007.2559082100001</v>
      </c>
      <c r="T74" s="36">
        <f>SUMIFS(СВЦЭМ!$C$39:$C$782,СВЦЭМ!$A$39:$A$782,$A74,СВЦЭМ!$B$39:$B$782,T$47)+'СЕТ СН'!$G$9+СВЦЭМ!$D$10+'СЕТ СН'!$G$5-'СЕТ СН'!$G$17</f>
        <v>3967.05883911</v>
      </c>
      <c r="U74" s="36">
        <f>SUMIFS(СВЦЭМ!$C$39:$C$782,СВЦЭМ!$A$39:$A$782,$A74,СВЦЭМ!$B$39:$B$782,U$47)+'СЕТ СН'!$G$9+СВЦЭМ!$D$10+'СЕТ СН'!$G$5-'СЕТ СН'!$G$17</f>
        <v>3963.2432972500001</v>
      </c>
      <c r="V74" s="36">
        <f>SUMIFS(СВЦЭМ!$C$39:$C$782,СВЦЭМ!$A$39:$A$782,$A74,СВЦЭМ!$B$39:$B$782,V$47)+'СЕТ СН'!$G$9+СВЦЭМ!$D$10+'СЕТ СН'!$G$5-'СЕТ СН'!$G$17</f>
        <v>3996.9512150600003</v>
      </c>
      <c r="W74" s="36">
        <f>SUMIFS(СВЦЭМ!$C$39:$C$782,СВЦЭМ!$A$39:$A$782,$A74,СВЦЭМ!$B$39:$B$782,W$47)+'СЕТ СН'!$G$9+СВЦЭМ!$D$10+'СЕТ СН'!$G$5-'СЕТ СН'!$G$17</f>
        <v>4004.2120303399997</v>
      </c>
      <c r="X74" s="36">
        <f>SUMIFS(СВЦЭМ!$C$39:$C$782,СВЦЭМ!$A$39:$A$782,$A74,СВЦЭМ!$B$39:$B$782,X$47)+'СЕТ СН'!$G$9+СВЦЭМ!$D$10+'СЕТ СН'!$G$5-'СЕТ СН'!$G$17</f>
        <v>3983.2008724300003</v>
      </c>
      <c r="Y74" s="36">
        <f>SUMIFS(СВЦЭМ!$C$39:$C$782,СВЦЭМ!$A$39:$A$782,$A74,СВЦЭМ!$B$39:$B$782,Y$47)+'СЕТ СН'!$G$9+СВЦЭМ!$D$10+'СЕТ СН'!$G$5-'СЕТ СН'!$G$17</f>
        <v>3982.5407222900003</v>
      </c>
    </row>
    <row r="75" spans="1:27" ht="15.75" x14ac:dyDescent="0.2">
      <c r="A75" s="35">
        <f t="shared" si="1"/>
        <v>44528</v>
      </c>
      <c r="B75" s="36">
        <f>SUMIFS(СВЦЭМ!$C$39:$C$782,СВЦЭМ!$A$39:$A$782,$A75,СВЦЭМ!$B$39:$B$782,B$47)+'СЕТ СН'!$G$9+СВЦЭМ!$D$10+'СЕТ СН'!$G$5-'СЕТ СН'!$G$17</f>
        <v>4016.75630344</v>
      </c>
      <c r="C75" s="36">
        <f>SUMIFS(СВЦЭМ!$C$39:$C$782,СВЦЭМ!$A$39:$A$782,$A75,СВЦЭМ!$B$39:$B$782,C$47)+'СЕТ СН'!$G$9+СВЦЭМ!$D$10+'СЕТ СН'!$G$5-'СЕТ СН'!$G$17</f>
        <v>4041.0026563800002</v>
      </c>
      <c r="D75" s="36">
        <f>SUMIFS(СВЦЭМ!$C$39:$C$782,СВЦЭМ!$A$39:$A$782,$A75,СВЦЭМ!$B$39:$B$782,D$47)+'СЕТ СН'!$G$9+СВЦЭМ!$D$10+'СЕТ СН'!$G$5-'СЕТ СН'!$G$17</f>
        <v>4074.6687459</v>
      </c>
      <c r="E75" s="36">
        <f>SUMIFS(СВЦЭМ!$C$39:$C$782,СВЦЭМ!$A$39:$A$782,$A75,СВЦЭМ!$B$39:$B$782,E$47)+'СЕТ СН'!$G$9+СВЦЭМ!$D$10+'СЕТ СН'!$G$5-'СЕТ СН'!$G$17</f>
        <v>4083.1008259</v>
      </c>
      <c r="F75" s="36">
        <f>SUMIFS(СВЦЭМ!$C$39:$C$782,СВЦЭМ!$A$39:$A$782,$A75,СВЦЭМ!$B$39:$B$782,F$47)+'СЕТ СН'!$G$9+СВЦЭМ!$D$10+'СЕТ СН'!$G$5-'СЕТ СН'!$G$17</f>
        <v>4088.2282750499999</v>
      </c>
      <c r="G75" s="36">
        <f>SUMIFS(СВЦЭМ!$C$39:$C$782,СВЦЭМ!$A$39:$A$782,$A75,СВЦЭМ!$B$39:$B$782,G$47)+'СЕТ СН'!$G$9+СВЦЭМ!$D$10+'СЕТ СН'!$G$5-'СЕТ СН'!$G$17</f>
        <v>4083.8046858600001</v>
      </c>
      <c r="H75" s="36">
        <f>SUMIFS(СВЦЭМ!$C$39:$C$782,СВЦЭМ!$A$39:$A$782,$A75,СВЦЭМ!$B$39:$B$782,H$47)+'СЕТ СН'!$G$9+СВЦЭМ!$D$10+'СЕТ СН'!$G$5-'СЕТ СН'!$G$17</f>
        <v>4051.5986589200002</v>
      </c>
      <c r="I75" s="36">
        <f>SUMIFS(СВЦЭМ!$C$39:$C$782,СВЦЭМ!$A$39:$A$782,$A75,СВЦЭМ!$B$39:$B$782,I$47)+'СЕТ СН'!$G$9+СВЦЭМ!$D$10+'СЕТ СН'!$G$5-'СЕТ СН'!$G$17</f>
        <v>4010.1064725900001</v>
      </c>
      <c r="J75" s="36">
        <f>SUMIFS(СВЦЭМ!$C$39:$C$782,СВЦЭМ!$A$39:$A$782,$A75,СВЦЭМ!$B$39:$B$782,J$47)+'СЕТ СН'!$G$9+СВЦЭМ!$D$10+'СЕТ СН'!$G$5-'СЕТ СН'!$G$17</f>
        <v>3969.28217288</v>
      </c>
      <c r="K75" s="36">
        <f>SUMIFS(СВЦЭМ!$C$39:$C$782,СВЦЭМ!$A$39:$A$782,$A75,СВЦЭМ!$B$39:$B$782,K$47)+'СЕТ СН'!$G$9+СВЦЭМ!$D$10+'СЕТ СН'!$G$5-'СЕТ СН'!$G$17</f>
        <v>3941.67395339</v>
      </c>
      <c r="L75" s="36">
        <f>SUMIFS(СВЦЭМ!$C$39:$C$782,СВЦЭМ!$A$39:$A$782,$A75,СВЦЭМ!$B$39:$B$782,L$47)+'СЕТ СН'!$G$9+СВЦЭМ!$D$10+'СЕТ СН'!$G$5-'СЕТ СН'!$G$17</f>
        <v>3930.02445498</v>
      </c>
      <c r="M75" s="36">
        <f>SUMIFS(СВЦЭМ!$C$39:$C$782,СВЦЭМ!$A$39:$A$782,$A75,СВЦЭМ!$B$39:$B$782,M$47)+'СЕТ СН'!$G$9+СВЦЭМ!$D$10+'СЕТ СН'!$G$5-'СЕТ СН'!$G$17</f>
        <v>3941.2720468899997</v>
      </c>
      <c r="N75" s="36">
        <f>SUMIFS(СВЦЭМ!$C$39:$C$782,СВЦЭМ!$A$39:$A$782,$A75,СВЦЭМ!$B$39:$B$782,N$47)+'СЕТ СН'!$G$9+СВЦЭМ!$D$10+'СЕТ СН'!$G$5-'СЕТ СН'!$G$17</f>
        <v>3965.0640654899998</v>
      </c>
      <c r="O75" s="36">
        <f>SUMIFS(СВЦЭМ!$C$39:$C$782,СВЦЭМ!$A$39:$A$782,$A75,СВЦЭМ!$B$39:$B$782,O$47)+'СЕТ СН'!$G$9+СВЦЭМ!$D$10+'СЕТ СН'!$G$5-'СЕТ СН'!$G$17</f>
        <v>3970.9827512900001</v>
      </c>
      <c r="P75" s="36">
        <f>SUMIFS(СВЦЭМ!$C$39:$C$782,СВЦЭМ!$A$39:$A$782,$A75,СВЦЭМ!$B$39:$B$782,P$47)+'СЕТ СН'!$G$9+СВЦЭМ!$D$10+'СЕТ СН'!$G$5-'СЕТ СН'!$G$17</f>
        <v>3989.04416266</v>
      </c>
      <c r="Q75" s="36">
        <f>SUMIFS(СВЦЭМ!$C$39:$C$782,СВЦЭМ!$A$39:$A$782,$A75,СВЦЭМ!$B$39:$B$782,Q$47)+'СЕТ СН'!$G$9+СВЦЭМ!$D$10+'СЕТ СН'!$G$5-'СЕТ СН'!$G$17</f>
        <v>3989.3201116700002</v>
      </c>
      <c r="R75" s="36">
        <f>SUMIFS(СВЦЭМ!$C$39:$C$782,СВЦЭМ!$A$39:$A$782,$A75,СВЦЭМ!$B$39:$B$782,R$47)+'СЕТ СН'!$G$9+СВЦЭМ!$D$10+'СЕТ СН'!$G$5-'СЕТ СН'!$G$17</f>
        <v>3992.6082084999998</v>
      </c>
      <c r="S75" s="36">
        <f>SUMIFS(СВЦЭМ!$C$39:$C$782,СВЦЭМ!$A$39:$A$782,$A75,СВЦЭМ!$B$39:$B$782,S$47)+'СЕТ СН'!$G$9+СВЦЭМ!$D$10+'СЕТ СН'!$G$5-'СЕТ СН'!$G$17</f>
        <v>3984.20732967</v>
      </c>
      <c r="T75" s="36">
        <f>SUMIFS(СВЦЭМ!$C$39:$C$782,СВЦЭМ!$A$39:$A$782,$A75,СВЦЭМ!$B$39:$B$782,T$47)+'СЕТ СН'!$G$9+СВЦЭМ!$D$10+'СЕТ СН'!$G$5-'СЕТ СН'!$G$17</f>
        <v>3956.1865429999998</v>
      </c>
      <c r="U75" s="36">
        <f>SUMIFS(СВЦЭМ!$C$39:$C$782,СВЦЭМ!$A$39:$A$782,$A75,СВЦЭМ!$B$39:$B$782,U$47)+'СЕТ СН'!$G$9+СВЦЭМ!$D$10+'СЕТ СН'!$G$5-'СЕТ СН'!$G$17</f>
        <v>3956.98673512</v>
      </c>
      <c r="V75" s="36">
        <f>SUMIFS(СВЦЭМ!$C$39:$C$782,СВЦЭМ!$A$39:$A$782,$A75,СВЦЭМ!$B$39:$B$782,V$47)+'СЕТ СН'!$G$9+СВЦЭМ!$D$10+'СЕТ СН'!$G$5-'СЕТ СН'!$G$17</f>
        <v>4011.4791324299999</v>
      </c>
      <c r="W75" s="36">
        <f>SUMIFS(СВЦЭМ!$C$39:$C$782,СВЦЭМ!$A$39:$A$782,$A75,СВЦЭМ!$B$39:$B$782,W$47)+'СЕТ СН'!$G$9+СВЦЭМ!$D$10+'СЕТ СН'!$G$5-'СЕТ СН'!$G$17</f>
        <v>3985.9963731799999</v>
      </c>
      <c r="X75" s="36">
        <f>SUMIFS(СВЦЭМ!$C$39:$C$782,СВЦЭМ!$A$39:$A$782,$A75,СВЦЭМ!$B$39:$B$782,X$47)+'СЕТ СН'!$G$9+СВЦЭМ!$D$10+'СЕТ СН'!$G$5-'СЕТ СН'!$G$17</f>
        <v>3985.05642119</v>
      </c>
      <c r="Y75" s="36">
        <f>SUMIFS(СВЦЭМ!$C$39:$C$782,СВЦЭМ!$A$39:$A$782,$A75,СВЦЭМ!$B$39:$B$782,Y$47)+'СЕТ СН'!$G$9+СВЦЭМ!$D$10+'СЕТ СН'!$G$5-'СЕТ СН'!$G$17</f>
        <v>4014.4401806200003</v>
      </c>
    </row>
    <row r="76" spans="1:27" ht="15.75" x14ac:dyDescent="0.2">
      <c r="A76" s="35">
        <f t="shared" si="1"/>
        <v>44529</v>
      </c>
      <c r="B76" s="36">
        <f>SUMIFS(СВЦЭМ!$C$39:$C$782,СВЦЭМ!$A$39:$A$782,$A76,СВЦЭМ!$B$39:$B$782,B$47)+'СЕТ СН'!$G$9+СВЦЭМ!$D$10+'СЕТ СН'!$G$5-'СЕТ СН'!$G$17</f>
        <v>4012.0595240100001</v>
      </c>
      <c r="C76" s="36">
        <f>SUMIFS(СВЦЭМ!$C$39:$C$782,СВЦЭМ!$A$39:$A$782,$A76,СВЦЭМ!$B$39:$B$782,C$47)+'СЕТ СН'!$G$9+СВЦЭМ!$D$10+'СЕТ СН'!$G$5-'СЕТ СН'!$G$17</f>
        <v>4028.9165087800002</v>
      </c>
      <c r="D76" s="36">
        <f>SUMIFS(СВЦЭМ!$C$39:$C$782,СВЦЭМ!$A$39:$A$782,$A76,СВЦЭМ!$B$39:$B$782,D$47)+'СЕТ СН'!$G$9+СВЦЭМ!$D$10+'СЕТ СН'!$G$5-'СЕТ СН'!$G$17</f>
        <v>4056.2136224400001</v>
      </c>
      <c r="E76" s="36">
        <f>SUMIFS(СВЦЭМ!$C$39:$C$782,СВЦЭМ!$A$39:$A$782,$A76,СВЦЭМ!$B$39:$B$782,E$47)+'СЕТ СН'!$G$9+СВЦЭМ!$D$10+'СЕТ СН'!$G$5-'СЕТ СН'!$G$17</f>
        <v>4068.0726015099999</v>
      </c>
      <c r="F76" s="36">
        <f>SUMIFS(СВЦЭМ!$C$39:$C$782,СВЦЭМ!$A$39:$A$782,$A76,СВЦЭМ!$B$39:$B$782,F$47)+'СЕТ СН'!$G$9+СВЦЭМ!$D$10+'СЕТ СН'!$G$5-'СЕТ СН'!$G$17</f>
        <v>4072.2212616900001</v>
      </c>
      <c r="G76" s="36">
        <f>SUMIFS(СВЦЭМ!$C$39:$C$782,СВЦЭМ!$A$39:$A$782,$A76,СВЦЭМ!$B$39:$B$782,G$47)+'СЕТ СН'!$G$9+СВЦЭМ!$D$10+'СЕТ СН'!$G$5-'СЕТ СН'!$G$17</f>
        <v>4063.24017082</v>
      </c>
      <c r="H76" s="36">
        <f>SUMIFS(СВЦЭМ!$C$39:$C$782,СВЦЭМ!$A$39:$A$782,$A76,СВЦЭМ!$B$39:$B$782,H$47)+'СЕТ СН'!$G$9+СВЦЭМ!$D$10+'СЕТ СН'!$G$5-'СЕТ СН'!$G$17</f>
        <v>4016.91872147</v>
      </c>
      <c r="I76" s="36">
        <f>SUMIFS(СВЦЭМ!$C$39:$C$782,СВЦЭМ!$A$39:$A$782,$A76,СВЦЭМ!$B$39:$B$782,I$47)+'СЕТ СН'!$G$9+СВЦЭМ!$D$10+'СЕТ СН'!$G$5-'СЕТ СН'!$G$17</f>
        <v>3979.71995238</v>
      </c>
      <c r="J76" s="36">
        <f>SUMIFS(СВЦЭМ!$C$39:$C$782,СВЦЭМ!$A$39:$A$782,$A76,СВЦЭМ!$B$39:$B$782,J$47)+'СЕТ СН'!$G$9+СВЦЭМ!$D$10+'СЕТ СН'!$G$5-'СЕТ СН'!$G$17</f>
        <v>3959.7897515900004</v>
      </c>
      <c r="K76" s="36">
        <f>SUMIFS(СВЦЭМ!$C$39:$C$782,СВЦЭМ!$A$39:$A$782,$A76,СВЦЭМ!$B$39:$B$782,K$47)+'СЕТ СН'!$G$9+СВЦЭМ!$D$10+'СЕТ СН'!$G$5-'СЕТ СН'!$G$17</f>
        <v>3952.66122318</v>
      </c>
      <c r="L76" s="36">
        <f>SUMIFS(СВЦЭМ!$C$39:$C$782,СВЦЭМ!$A$39:$A$782,$A76,СВЦЭМ!$B$39:$B$782,L$47)+'СЕТ СН'!$G$9+СВЦЭМ!$D$10+'СЕТ СН'!$G$5-'СЕТ СН'!$G$17</f>
        <v>3955.6768402300004</v>
      </c>
      <c r="M76" s="36">
        <f>SUMIFS(СВЦЭМ!$C$39:$C$782,СВЦЭМ!$A$39:$A$782,$A76,СВЦЭМ!$B$39:$B$782,M$47)+'СЕТ СН'!$G$9+СВЦЭМ!$D$10+'СЕТ СН'!$G$5-'СЕТ СН'!$G$17</f>
        <v>3970.7811681900002</v>
      </c>
      <c r="N76" s="36">
        <f>SUMIFS(СВЦЭМ!$C$39:$C$782,СВЦЭМ!$A$39:$A$782,$A76,СВЦЭМ!$B$39:$B$782,N$47)+'СЕТ СН'!$G$9+СВЦЭМ!$D$10+'СЕТ СН'!$G$5-'СЕТ СН'!$G$17</f>
        <v>3995.84642682</v>
      </c>
      <c r="O76" s="36">
        <f>SUMIFS(СВЦЭМ!$C$39:$C$782,СВЦЭМ!$A$39:$A$782,$A76,СВЦЭМ!$B$39:$B$782,O$47)+'СЕТ СН'!$G$9+СВЦЭМ!$D$10+'СЕТ СН'!$G$5-'СЕТ СН'!$G$17</f>
        <v>4020.1754558399998</v>
      </c>
      <c r="P76" s="36">
        <f>SUMIFS(СВЦЭМ!$C$39:$C$782,СВЦЭМ!$A$39:$A$782,$A76,СВЦЭМ!$B$39:$B$782,P$47)+'СЕТ СН'!$G$9+СВЦЭМ!$D$10+'СЕТ СН'!$G$5-'СЕТ СН'!$G$17</f>
        <v>4024.3283912500001</v>
      </c>
      <c r="Q76" s="36">
        <f>SUMIFS(СВЦЭМ!$C$39:$C$782,СВЦЭМ!$A$39:$A$782,$A76,СВЦЭМ!$B$39:$B$782,Q$47)+'СЕТ СН'!$G$9+СВЦЭМ!$D$10+'СЕТ СН'!$G$5-'СЕТ СН'!$G$17</f>
        <v>4028.5664378500001</v>
      </c>
      <c r="R76" s="36">
        <f>SUMIFS(СВЦЭМ!$C$39:$C$782,СВЦЭМ!$A$39:$A$782,$A76,СВЦЭМ!$B$39:$B$782,R$47)+'СЕТ СН'!$G$9+СВЦЭМ!$D$10+'СЕТ СН'!$G$5-'СЕТ СН'!$G$17</f>
        <v>4017.9704109700001</v>
      </c>
      <c r="S76" s="36">
        <f>SUMIFS(СВЦЭМ!$C$39:$C$782,СВЦЭМ!$A$39:$A$782,$A76,СВЦЭМ!$B$39:$B$782,S$47)+'СЕТ СН'!$G$9+СВЦЭМ!$D$10+'СЕТ СН'!$G$5-'СЕТ СН'!$G$17</f>
        <v>3993.3618068400001</v>
      </c>
      <c r="T76" s="36">
        <f>SUMIFS(СВЦЭМ!$C$39:$C$782,СВЦЭМ!$A$39:$A$782,$A76,СВЦЭМ!$B$39:$B$782,T$47)+'СЕТ СН'!$G$9+СВЦЭМ!$D$10+'СЕТ СН'!$G$5-'СЕТ СН'!$G$17</f>
        <v>3955.6624023900004</v>
      </c>
      <c r="U76" s="36">
        <f>SUMIFS(СВЦЭМ!$C$39:$C$782,СВЦЭМ!$A$39:$A$782,$A76,СВЦЭМ!$B$39:$B$782,U$47)+'СЕТ СН'!$G$9+СВЦЭМ!$D$10+'СЕТ СН'!$G$5-'СЕТ СН'!$G$17</f>
        <v>3945.9815072400002</v>
      </c>
      <c r="V76" s="36">
        <f>SUMIFS(СВЦЭМ!$C$39:$C$782,СВЦЭМ!$A$39:$A$782,$A76,СВЦЭМ!$B$39:$B$782,V$47)+'СЕТ СН'!$G$9+СВЦЭМ!$D$10+'СЕТ СН'!$G$5-'СЕТ СН'!$G$17</f>
        <v>3957.3752659100001</v>
      </c>
      <c r="W76" s="36">
        <f>SUMIFS(СВЦЭМ!$C$39:$C$782,СВЦЭМ!$A$39:$A$782,$A76,СВЦЭМ!$B$39:$B$782,W$47)+'СЕТ СН'!$G$9+СВЦЭМ!$D$10+'СЕТ СН'!$G$5-'СЕТ СН'!$G$17</f>
        <v>3994.4191504099999</v>
      </c>
      <c r="X76" s="36">
        <f>SUMIFS(СВЦЭМ!$C$39:$C$782,СВЦЭМ!$A$39:$A$782,$A76,СВЦЭМ!$B$39:$B$782,X$47)+'СЕТ СН'!$G$9+СВЦЭМ!$D$10+'СЕТ СН'!$G$5-'СЕТ СН'!$G$17</f>
        <v>4011.66020291</v>
      </c>
      <c r="Y76" s="36">
        <f>SUMIFS(СВЦЭМ!$C$39:$C$782,СВЦЭМ!$A$39:$A$782,$A76,СВЦЭМ!$B$39:$B$782,Y$47)+'СЕТ СН'!$G$9+СВЦЭМ!$D$10+'СЕТ СН'!$G$5-'СЕТ СН'!$G$17</f>
        <v>4030.4390518</v>
      </c>
    </row>
    <row r="77" spans="1:27" ht="15.75" x14ac:dyDescent="0.2">
      <c r="A77" s="35">
        <f t="shared" si="1"/>
        <v>44530</v>
      </c>
      <c r="B77" s="36">
        <f>SUMIFS(СВЦЭМ!$C$39:$C$782,СВЦЭМ!$A$39:$A$782,$A77,СВЦЭМ!$B$39:$B$782,B$47)+'СЕТ СН'!$G$9+СВЦЭМ!$D$10+'СЕТ СН'!$G$5-'СЕТ СН'!$G$17</f>
        <v>4027.2728128700001</v>
      </c>
      <c r="C77" s="36">
        <f>SUMIFS(СВЦЭМ!$C$39:$C$782,СВЦЭМ!$A$39:$A$782,$A77,СВЦЭМ!$B$39:$B$782,C$47)+'СЕТ СН'!$G$9+СВЦЭМ!$D$10+'СЕТ СН'!$G$5-'СЕТ СН'!$G$17</f>
        <v>4036.1768479000002</v>
      </c>
      <c r="D77" s="36">
        <f>SUMIFS(СВЦЭМ!$C$39:$C$782,СВЦЭМ!$A$39:$A$782,$A77,СВЦЭМ!$B$39:$B$782,D$47)+'СЕТ СН'!$G$9+СВЦЭМ!$D$10+'СЕТ СН'!$G$5-'СЕТ СН'!$G$17</f>
        <v>4087.9158074799998</v>
      </c>
      <c r="E77" s="36">
        <f>SUMIFS(СВЦЭМ!$C$39:$C$782,СВЦЭМ!$A$39:$A$782,$A77,СВЦЭМ!$B$39:$B$782,E$47)+'СЕТ СН'!$G$9+СВЦЭМ!$D$10+'СЕТ СН'!$G$5-'СЕТ СН'!$G$17</f>
        <v>4097.4275741800002</v>
      </c>
      <c r="F77" s="36">
        <f>SUMIFS(СВЦЭМ!$C$39:$C$782,СВЦЭМ!$A$39:$A$782,$A77,СВЦЭМ!$B$39:$B$782,F$47)+'СЕТ СН'!$G$9+СВЦЭМ!$D$10+'СЕТ СН'!$G$5-'СЕТ СН'!$G$17</f>
        <v>4103.3757958200003</v>
      </c>
      <c r="G77" s="36">
        <f>SUMIFS(СВЦЭМ!$C$39:$C$782,СВЦЭМ!$A$39:$A$782,$A77,СВЦЭМ!$B$39:$B$782,G$47)+'СЕТ СН'!$G$9+СВЦЭМ!$D$10+'СЕТ СН'!$G$5-'СЕТ СН'!$G$17</f>
        <v>4083.4130224199998</v>
      </c>
      <c r="H77" s="36">
        <f>SUMIFS(СВЦЭМ!$C$39:$C$782,СВЦЭМ!$A$39:$A$782,$A77,СВЦЭМ!$B$39:$B$782,H$47)+'СЕТ СН'!$G$9+СВЦЭМ!$D$10+'СЕТ СН'!$G$5-'СЕТ СН'!$G$17</f>
        <v>4048.32418947</v>
      </c>
      <c r="I77" s="36">
        <f>SUMIFS(СВЦЭМ!$C$39:$C$782,СВЦЭМ!$A$39:$A$782,$A77,СВЦЭМ!$B$39:$B$782,I$47)+'СЕТ СН'!$G$9+СВЦЭМ!$D$10+'СЕТ СН'!$G$5-'СЕТ СН'!$G$17</f>
        <v>4030.58821119</v>
      </c>
      <c r="J77" s="36">
        <f>SUMIFS(СВЦЭМ!$C$39:$C$782,СВЦЭМ!$A$39:$A$782,$A77,СВЦЭМ!$B$39:$B$782,J$47)+'СЕТ СН'!$G$9+СВЦЭМ!$D$10+'СЕТ СН'!$G$5-'СЕТ СН'!$G$17</f>
        <v>3986.3043062500001</v>
      </c>
      <c r="K77" s="36">
        <f>SUMIFS(СВЦЭМ!$C$39:$C$782,СВЦЭМ!$A$39:$A$782,$A77,СВЦЭМ!$B$39:$B$782,K$47)+'СЕТ СН'!$G$9+СВЦЭМ!$D$10+'СЕТ СН'!$G$5-'СЕТ СН'!$G$17</f>
        <v>3966.3954013800003</v>
      </c>
      <c r="L77" s="36">
        <f>SUMIFS(СВЦЭМ!$C$39:$C$782,СВЦЭМ!$A$39:$A$782,$A77,СВЦЭМ!$B$39:$B$782,L$47)+'СЕТ СН'!$G$9+СВЦЭМ!$D$10+'СЕТ СН'!$G$5-'СЕТ СН'!$G$17</f>
        <v>3968.6548283900001</v>
      </c>
      <c r="M77" s="36">
        <f>SUMIFS(СВЦЭМ!$C$39:$C$782,СВЦЭМ!$A$39:$A$782,$A77,СВЦЭМ!$B$39:$B$782,M$47)+'СЕТ СН'!$G$9+СВЦЭМ!$D$10+'СЕТ СН'!$G$5-'СЕТ СН'!$G$17</f>
        <v>3963.7906319100002</v>
      </c>
      <c r="N77" s="36">
        <f>SUMIFS(СВЦЭМ!$C$39:$C$782,СВЦЭМ!$A$39:$A$782,$A77,СВЦЭМ!$B$39:$B$782,N$47)+'СЕТ СН'!$G$9+СВЦЭМ!$D$10+'СЕТ СН'!$G$5-'СЕТ СН'!$G$17</f>
        <v>3979.5594189000003</v>
      </c>
      <c r="O77" s="36">
        <f>SUMIFS(СВЦЭМ!$C$39:$C$782,СВЦЭМ!$A$39:$A$782,$A77,СВЦЭМ!$B$39:$B$782,O$47)+'СЕТ СН'!$G$9+СВЦЭМ!$D$10+'СЕТ СН'!$G$5-'СЕТ СН'!$G$17</f>
        <v>3980.9807554700001</v>
      </c>
      <c r="P77" s="36">
        <f>SUMIFS(СВЦЭМ!$C$39:$C$782,СВЦЭМ!$A$39:$A$782,$A77,СВЦЭМ!$B$39:$B$782,P$47)+'СЕТ СН'!$G$9+СВЦЭМ!$D$10+'СЕТ СН'!$G$5-'СЕТ СН'!$G$17</f>
        <v>3990.08753032</v>
      </c>
      <c r="Q77" s="36">
        <f>SUMIFS(СВЦЭМ!$C$39:$C$782,СВЦЭМ!$A$39:$A$782,$A77,СВЦЭМ!$B$39:$B$782,Q$47)+'СЕТ СН'!$G$9+СВЦЭМ!$D$10+'СЕТ СН'!$G$5-'СЕТ СН'!$G$17</f>
        <v>3994.4600987100002</v>
      </c>
      <c r="R77" s="36">
        <f>SUMIFS(СВЦЭМ!$C$39:$C$782,СВЦЭМ!$A$39:$A$782,$A77,СВЦЭМ!$B$39:$B$782,R$47)+'СЕТ СН'!$G$9+СВЦЭМ!$D$10+'СЕТ СН'!$G$5-'СЕТ СН'!$G$17</f>
        <v>4012.5001223500003</v>
      </c>
      <c r="S77" s="36">
        <f>SUMIFS(СВЦЭМ!$C$39:$C$782,СВЦЭМ!$A$39:$A$782,$A77,СВЦЭМ!$B$39:$B$782,S$47)+'СЕТ СН'!$G$9+СВЦЭМ!$D$10+'СЕТ СН'!$G$5-'СЕТ СН'!$G$17</f>
        <v>3982.5945562100001</v>
      </c>
      <c r="T77" s="36">
        <f>SUMIFS(СВЦЭМ!$C$39:$C$782,СВЦЭМ!$A$39:$A$782,$A77,СВЦЭМ!$B$39:$B$782,T$47)+'СЕТ СН'!$G$9+СВЦЭМ!$D$10+'СЕТ СН'!$G$5-'СЕТ СН'!$G$17</f>
        <v>3954.9767572600003</v>
      </c>
      <c r="U77" s="36">
        <f>SUMIFS(СВЦЭМ!$C$39:$C$782,СВЦЭМ!$A$39:$A$782,$A77,СВЦЭМ!$B$39:$B$782,U$47)+'СЕТ СН'!$G$9+СВЦЭМ!$D$10+'СЕТ СН'!$G$5-'СЕТ СН'!$G$17</f>
        <v>3951.45805999</v>
      </c>
      <c r="V77" s="36">
        <f>SUMIFS(СВЦЭМ!$C$39:$C$782,СВЦЭМ!$A$39:$A$782,$A77,СВЦЭМ!$B$39:$B$782,V$47)+'СЕТ СН'!$G$9+СВЦЭМ!$D$10+'СЕТ СН'!$G$5-'СЕТ СН'!$G$17</f>
        <v>3959.4639701599999</v>
      </c>
      <c r="W77" s="36">
        <f>SUMIFS(СВЦЭМ!$C$39:$C$782,СВЦЭМ!$A$39:$A$782,$A77,СВЦЭМ!$B$39:$B$782,W$47)+'СЕТ СН'!$G$9+СВЦЭМ!$D$10+'СЕТ СН'!$G$5-'СЕТ СН'!$G$17</f>
        <v>4000.4711367600003</v>
      </c>
      <c r="X77" s="36">
        <f>SUMIFS(СВЦЭМ!$C$39:$C$782,СВЦЭМ!$A$39:$A$782,$A77,СВЦЭМ!$B$39:$B$782,X$47)+'СЕТ СН'!$G$9+СВЦЭМ!$D$10+'СЕТ СН'!$G$5-'СЕТ СН'!$G$17</f>
        <v>4007.6590100399999</v>
      </c>
      <c r="Y77" s="36">
        <f>SUMIFS(СВЦЭМ!$C$39:$C$782,СВЦЭМ!$A$39:$A$782,$A77,СВЦЭМ!$B$39:$B$782,Y$47)+'СЕТ СН'!$G$9+СВЦЭМ!$D$10+'СЕТ СН'!$G$5-'СЕТ СН'!$G$17</f>
        <v>4022.5364320899998</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01.11.2021</v>
      </c>
      <c r="B84" s="36">
        <f>SUMIFS(СВЦЭМ!$C$39:$C$782,СВЦЭМ!$A$39:$A$782,$A84,СВЦЭМ!$B$39:$B$782,B$83)+'СЕТ СН'!$H$9+СВЦЭМ!$D$10+'СЕТ СН'!$H$5-'СЕТ СН'!$H$17</f>
        <v>4019.3675429</v>
      </c>
      <c r="C84" s="36">
        <f>SUMIFS(СВЦЭМ!$C$39:$C$782,СВЦЭМ!$A$39:$A$782,$A84,СВЦЭМ!$B$39:$B$782,C$83)+'СЕТ СН'!$H$9+СВЦЭМ!$D$10+'СЕТ СН'!$H$5-'СЕТ СН'!$H$17</f>
        <v>4066.8803466099998</v>
      </c>
      <c r="D84" s="36">
        <f>SUMIFS(СВЦЭМ!$C$39:$C$782,СВЦЭМ!$A$39:$A$782,$A84,СВЦЭМ!$B$39:$B$782,D$83)+'СЕТ СН'!$H$9+СВЦЭМ!$D$10+'СЕТ СН'!$H$5-'СЕТ СН'!$H$17</f>
        <v>4007.8014213799997</v>
      </c>
      <c r="E84" s="36">
        <f>SUMIFS(СВЦЭМ!$C$39:$C$782,СВЦЭМ!$A$39:$A$782,$A84,СВЦЭМ!$B$39:$B$782,E$83)+'СЕТ СН'!$H$9+СВЦЭМ!$D$10+'СЕТ СН'!$H$5-'СЕТ СН'!$H$17</f>
        <v>3999.51385772</v>
      </c>
      <c r="F84" s="36">
        <f>SUMIFS(СВЦЭМ!$C$39:$C$782,СВЦЭМ!$A$39:$A$782,$A84,СВЦЭМ!$B$39:$B$782,F$83)+'СЕТ СН'!$H$9+СВЦЭМ!$D$10+'СЕТ СН'!$H$5-'СЕТ СН'!$H$17</f>
        <v>3994.9057086600001</v>
      </c>
      <c r="G84" s="36">
        <f>SUMIFS(СВЦЭМ!$C$39:$C$782,СВЦЭМ!$A$39:$A$782,$A84,СВЦЭМ!$B$39:$B$782,G$83)+'СЕТ СН'!$H$9+СВЦЭМ!$D$10+'СЕТ СН'!$H$5-'СЕТ СН'!$H$17</f>
        <v>3996.0116705</v>
      </c>
      <c r="H84" s="36">
        <f>SUMIFS(СВЦЭМ!$C$39:$C$782,СВЦЭМ!$A$39:$A$782,$A84,СВЦЭМ!$B$39:$B$782,H$83)+'СЕТ СН'!$H$9+СВЦЭМ!$D$10+'СЕТ СН'!$H$5-'СЕТ СН'!$H$17</f>
        <v>4013.8068659299997</v>
      </c>
      <c r="I84" s="36">
        <f>SUMIFS(СВЦЭМ!$C$39:$C$782,СВЦЭМ!$A$39:$A$782,$A84,СВЦЭМ!$B$39:$B$782,I$83)+'СЕТ СН'!$H$9+СВЦЭМ!$D$10+'СЕТ СН'!$H$5-'СЕТ СН'!$H$17</f>
        <v>3994.6697338200001</v>
      </c>
      <c r="J84" s="36">
        <f>SUMIFS(СВЦЭМ!$C$39:$C$782,СВЦЭМ!$A$39:$A$782,$A84,СВЦЭМ!$B$39:$B$782,J$83)+'СЕТ СН'!$H$9+СВЦЭМ!$D$10+'СЕТ СН'!$H$5-'СЕТ СН'!$H$17</f>
        <v>3974.6564377599998</v>
      </c>
      <c r="K84" s="36">
        <f>SUMIFS(СВЦЭМ!$C$39:$C$782,СВЦЭМ!$A$39:$A$782,$A84,СВЦЭМ!$B$39:$B$782,K$83)+'СЕТ СН'!$H$9+СВЦЭМ!$D$10+'СЕТ СН'!$H$5-'СЕТ СН'!$H$17</f>
        <v>3957.4193725100004</v>
      </c>
      <c r="L84" s="36">
        <f>SUMIFS(СВЦЭМ!$C$39:$C$782,СВЦЭМ!$A$39:$A$782,$A84,СВЦЭМ!$B$39:$B$782,L$83)+'СЕТ СН'!$H$9+СВЦЭМ!$D$10+'СЕТ СН'!$H$5-'СЕТ СН'!$H$17</f>
        <v>3948.5134628200003</v>
      </c>
      <c r="M84" s="36">
        <f>SUMIFS(СВЦЭМ!$C$39:$C$782,СВЦЭМ!$A$39:$A$782,$A84,СВЦЭМ!$B$39:$B$782,M$83)+'СЕТ СН'!$H$9+СВЦЭМ!$D$10+'СЕТ СН'!$H$5-'СЕТ СН'!$H$17</f>
        <v>3986.6580004100001</v>
      </c>
      <c r="N84" s="36">
        <f>SUMIFS(СВЦЭМ!$C$39:$C$782,СВЦЭМ!$A$39:$A$782,$A84,СВЦЭМ!$B$39:$B$782,N$83)+'СЕТ СН'!$H$9+СВЦЭМ!$D$10+'СЕТ СН'!$H$5-'СЕТ СН'!$H$17</f>
        <v>4031.5744983599998</v>
      </c>
      <c r="O84" s="36">
        <f>SUMIFS(СВЦЭМ!$C$39:$C$782,СВЦЭМ!$A$39:$A$782,$A84,СВЦЭМ!$B$39:$B$782,O$83)+'СЕТ СН'!$H$9+СВЦЭМ!$D$10+'СЕТ СН'!$H$5-'СЕТ СН'!$H$17</f>
        <v>4026.3507805199997</v>
      </c>
      <c r="P84" s="36">
        <f>SUMIFS(СВЦЭМ!$C$39:$C$782,СВЦЭМ!$A$39:$A$782,$A84,СВЦЭМ!$B$39:$B$782,P$83)+'СЕТ СН'!$H$9+СВЦЭМ!$D$10+'СЕТ СН'!$H$5-'СЕТ СН'!$H$17</f>
        <v>4018.8289663599999</v>
      </c>
      <c r="Q84" s="36">
        <f>SUMIFS(СВЦЭМ!$C$39:$C$782,СВЦЭМ!$A$39:$A$782,$A84,СВЦЭМ!$B$39:$B$782,Q$83)+'СЕТ СН'!$H$9+СВЦЭМ!$D$10+'СЕТ СН'!$H$5-'СЕТ СН'!$H$17</f>
        <v>4038.2623407000001</v>
      </c>
      <c r="R84" s="36">
        <f>SUMIFS(СВЦЭМ!$C$39:$C$782,СВЦЭМ!$A$39:$A$782,$A84,СВЦЭМ!$B$39:$B$782,R$83)+'СЕТ СН'!$H$9+СВЦЭМ!$D$10+'СЕТ СН'!$H$5-'СЕТ СН'!$H$17</f>
        <v>4033.2638388699997</v>
      </c>
      <c r="S84" s="36">
        <f>SUMIFS(СВЦЭМ!$C$39:$C$782,СВЦЭМ!$A$39:$A$782,$A84,СВЦЭМ!$B$39:$B$782,S$83)+'СЕТ СН'!$H$9+СВЦЭМ!$D$10+'СЕТ СН'!$H$5-'СЕТ СН'!$H$17</f>
        <v>4022.13195645</v>
      </c>
      <c r="T84" s="36">
        <f>SUMIFS(СВЦЭМ!$C$39:$C$782,СВЦЭМ!$A$39:$A$782,$A84,СВЦЭМ!$B$39:$B$782,T$83)+'СЕТ СН'!$H$9+СВЦЭМ!$D$10+'СЕТ СН'!$H$5-'СЕТ СН'!$H$17</f>
        <v>3974.2710386400004</v>
      </c>
      <c r="U84" s="36">
        <f>SUMIFS(СВЦЭМ!$C$39:$C$782,СВЦЭМ!$A$39:$A$782,$A84,СВЦЭМ!$B$39:$B$782,U$83)+'СЕТ СН'!$H$9+СВЦЭМ!$D$10+'СЕТ СН'!$H$5-'СЕТ СН'!$H$17</f>
        <v>3981.2712657800002</v>
      </c>
      <c r="V84" s="36">
        <f>SUMIFS(СВЦЭМ!$C$39:$C$782,СВЦЭМ!$A$39:$A$782,$A84,СВЦЭМ!$B$39:$B$782,V$83)+'СЕТ СН'!$H$9+СВЦЭМ!$D$10+'СЕТ СН'!$H$5-'СЕТ СН'!$H$17</f>
        <v>3963.4777961999998</v>
      </c>
      <c r="W84" s="36">
        <f>SUMIFS(СВЦЭМ!$C$39:$C$782,СВЦЭМ!$A$39:$A$782,$A84,СВЦЭМ!$B$39:$B$782,W$83)+'СЕТ СН'!$H$9+СВЦЭМ!$D$10+'СЕТ СН'!$H$5-'СЕТ СН'!$H$17</f>
        <v>4024.9504501700003</v>
      </c>
      <c r="X84" s="36">
        <f>SUMIFS(СВЦЭМ!$C$39:$C$782,СВЦЭМ!$A$39:$A$782,$A84,СВЦЭМ!$B$39:$B$782,X$83)+'СЕТ СН'!$H$9+СВЦЭМ!$D$10+'СЕТ СН'!$H$5-'СЕТ СН'!$H$17</f>
        <v>4022.5693469600001</v>
      </c>
      <c r="Y84" s="36">
        <f>SUMIFS(СВЦЭМ!$C$39:$C$782,СВЦЭМ!$A$39:$A$782,$A84,СВЦЭМ!$B$39:$B$782,Y$83)+'СЕТ СН'!$H$9+СВЦЭМ!$D$10+'СЕТ СН'!$H$5-'СЕТ СН'!$H$17</f>
        <v>4006.90960739</v>
      </c>
    </row>
    <row r="85" spans="1:25" ht="15.75" x14ac:dyDescent="0.2">
      <c r="A85" s="35">
        <f>A84+1</f>
        <v>44502</v>
      </c>
      <c r="B85" s="36">
        <f>SUMIFS(СВЦЭМ!$C$39:$C$782,СВЦЭМ!$A$39:$A$782,$A85,СВЦЭМ!$B$39:$B$782,B$83)+'СЕТ СН'!$H$9+СВЦЭМ!$D$10+'СЕТ СН'!$H$5-'СЕТ СН'!$H$17</f>
        <v>4031.6770371000002</v>
      </c>
      <c r="C85" s="36">
        <f>SUMIFS(СВЦЭМ!$C$39:$C$782,СВЦЭМ!$A$39:$A$782,$A85,СВЦЭМ!$B$39:$B$782,C$83)+'СЕТ СН'!$H$9+СВЦЭМ!$D$10+'СЕТ СН'!$H$5-'СЕТ СН'!$H$17</f>
        <v>4080.9647925199997</v>
      </c>
      <c r="D85" s="36">
        <f>SUMIFS(СВЦЭМ!$C$39:$C$782,СВЦЭМ!$A$39:$A$782,$A85,СВЦЭМ!$B$39:$B$782,D$83)+'СЕТ СН'!$H$9+СВЦЭМ!$D$10+'СЕТ СН'!$H$5-'СЕТ СН'!$H$17</f>
        <v>4031.09598486</v>
      </c>
      <c r="E85" s="36">
        <f>SUMIFS(СВЦЭМ!$C$39:$C$782,СВЦЭМ!$A$39:$A$782,$A85,СВЦЭМ!$B$39:$B$782,E$83)+'СЕТ СН'!$H$9+СВЦЭМ!$D$10+'СЕТ СН'!$H$5-'СЕТ СН'!$H$17</f>
        <v>4006.7250894600002</v>
      </c>
      <c r="F85" s="36">
        <f>SUMIFS(СВЦЭМ!$C$39:$C$782,СВЦЭМ!$A$39:$A$782,$A85,СВЦЭМ!$B$39:$B$782,F$83)+'СЕТ СН'!$H$9+СВЦЭМ!$D$10+'СЕТ СН'!$H$5-'СЕТ СН'!$H$17</f>
        <v>3989.11677285</v>
      </c>
      <c r="G85" s="36">
        <f>SUMIFS(СВЦЭМ!$C$39:$C$782,СВЦЭМ!$A$39:$A$782,$A85,СВЦЭМ!$B$39:$B$782,G$83)+'СЕТ СН'!$H$9+СВЦЭМ!$D$10+'СЕТ СН'!$H$5-'СЕТ СН'!$H$17</f>
        <v>4006.82476271</v>
      </c>
      <c r="H85" s="36">
        <f>SUMIFS(СВЦЭМ!$C$39:$C$782,СВЦЭМ!$A$39:$A$782,$A85,СВЦЭМ!$B$39:$B$782,H$83)+'СЕТ СН'!$H$9+СВЦЭМ!$D$10+'СЕТ СН'!$H$5-'СЕТ СН'!$H$17</f>
        <v>4034.1735802399999</v>
      </c>
      <c r="I85" s="36">
        <f>SUMIFS(СВЦЭМ!$C$39:$C$782,СВЦЭМ!$A$39:$A$782,$A85,СВЦЭМ!$B$39:$B$782,I$83)+'СЕТ СН'!$H$9+СВЦЭМ!$D$10+'СЕТ СН'!$H$5-'СЕТ СН'!$H$17</f>
        <v>4010.7777852500003</v>
      </c>
      <c r="J85" s="36">
        <f>SUMIFS(СВЦЭМ!$C$39:$C$782,СВЦЭМ!$A$39:$A$782,$A85,СВЦЭМ!$B$39:$B$782,J$83)+'СЕТ СН'!$H$9+СВЦЭМ!$D$10+'СЕТ СН'!$H$5-'СЕТ СН'!$H$17</f>
        <v>4001.2638057000004</v>
      </c>
      <c r="K85" s="36">
        <f>SUMIFS(СВЦЭМ!$C$39:$C$782,СВЦЭМ!$A$39:$A$782,$A85,СВЦЭМ!$B$39:$B$782,K$83)+'СЕТ СН'!$H$9+СВЦЭМ!$D$10+'СЕТ СН'!$H$5-'СЕТ СН'!$H$17</f>
        <v>3959.3735723300001</v>
      </c>
      <c r="L85" s="36">
        <f>SUMIFS(СВЦЭМ!$C$39:$C$782,СВЦЭМ!$A$39:$A$782,$A85,СВЦЭМ!$B$39:$B$782,L$83)+'СЕТ СН'!$H$9+СВЦЭМ!$D$10+'СЕТ СН'!$H$5-'СЕТ СН'!$H$17</f>
        <v>3972.50511134</v>
      </c>
      <c r="M85" s="36">
        <f>SUMIFS(СВЦЭМ!$C$39:$C$782,СВЦЭМ!$A$39:$A$782,$A85,СВЦЭМ!$B$39:$B$782,M$83)+'СЕТ СН'!$H$9+СВЦЭМ!$D$10+'СЕТ СН'!$H$5-'СЕТ СН'!$H$17</f>
        <v>3998.7502819400001</v>
      </c>
      <c r="N85" s="36">
        <f>SUMIFS(СВЦЭМ!$C$39:$C$782,СВЦЭМ!$A$39:$A$782,$A85,СВЦЭМ!$B$39:$B$782,N$83)+'СЕТ СН'!$H$9+СВЦЭМ!$D$10+'СЕТ СН'!$H$5-'СЕТ СН'!$H$17</f>
        <v>4043.8068579800001</v>
      </c>
      <c r="O85" s="36">
        <f>SUMIFS(СВЦЭМ!$C$39:$C$782,СВЦЭМ!$A$39:$A$782,$A85,СВЦЭМ!$B$39:$B$782,O$83)+'СЕТ СН'!$H$9+СВЦЭМ!$D$10+'СЕТ СН'!$H$5-'СЕТ СН'!$H$17</f>
        <v>4051.9595676700001</v>
      </c>
      <c r="P85" s="36">
        <f>SUMIFS(СВЦЭМ!$C$39:$C$782,СВЦЭМ!$A$39:$A$782,$A85,СВЦЭМ!$B$39:$B$782,P$83)+'СЕТ СН'!$H$9+СВЦЭМ!$D$10+'СЕТ СН'!$H$5-'СЕТ СН'!$H$17</f>
        <v>4049.1990510300002</v>
      </c>
      <c r="Q85" s="36">
        <f>SUMIFS(СВЦЭМ!$C$39:$C$782,СВЦЭМ!$A$39:$A$782,$A85,СВЦЭМ!$B$39:$B$782,Q$83)+'СЕТ СН'!$H$9+СВЦЭМ!$D$10+'СЕТ СН'!$H$5-'СЕТ СН'!$H$17</f>
        <v>4044.6554609100003</v>
      </c>
      <c r="R85" s="36">
        <f>SUMIFS(СВЦЭМ!$C$39:$C$782,СВЦЭМ!$A$39:$A$782,$A85,СВЦЭМ!$B$39:$B$782,R$83)+'СЕТ СН'!$H$9+СВЦЭМ!$D$10+'СЕТ СН'!$H$5-'СЕТ СН'!$H$17</f>
        <v>4042.7506472599998</v>
      </c>
      <c r="S85" s="36">
        <f>SUMIFS(СВЦЭМ!$C$39:$C$782,СВЦЭМ!$A$39:$A$782,$A85,СВЦЭМ!$B$39:$B$782,S$83)+'СЕТ СН'!$H$9+СВЦЭМ!$D$10+'СЕТ СН'!$H$5-'СЕТ СН'!$H$17</f>
        <v>4039.2341505200002</v>
      </c>
      <c r="T85" s="36">
        <f>SUMIFS(СВЦЭМ!$C$39:$C$782,СВЦЭМ!$A$39:$A$782,$A85,СВЦЭМ!$B$39:$B$782,T$83)+'СЕТ СН'!$H$9+СВЦЭМ!$D$10+'СЕТ СН'!$H$5-'СЕТ СН'!$H$17</f>
        <v>3997.9393170800004</v>
      </c>
      <c r="U85" s="36">
        <f>SUMIFS(СВЦЭМ!$C$39:$C$782,СВЦЭМ!$A$39:$A$782,$A85,СВЦЭМ!$B$39:$B$782,U$83)+'СЕТ СН'!$H$9+СВЦЭМ!$D$10+'СЕТ СН'!$H$5-'СЕТ СН'!$H$17</f>
        <v>3982.14895333</v>
      </c>
      <c r="V85" s="36">
        <f>SUMIFS(СВЦЭМ!$C$39:$C$782,СВЦЭМ!$A$39:$A$782,$A85,СВЦЭМ!$B$39:$B$782,V$83)+'СЕТ СН'!$H$9+СВЦЭМ!$D$10+'СЕТ СН'!$H$5-'СЕТ СН'!$H$17</f>
        <v>3973.5198875999999</v>
      </c>
      <c r="W85" s="36">
        <f>SUMIFS(СВЦЭМ!$C$39:$C$782,СВЦЭМ!$A$39:$A$782,$A85,СВЦЭМ!$B$39:$B$782,W$83)+'СЕТ СН'!$H$9+СВЦЭМ!$D$10+'СЕТ СН'!$H$5-'СЕТ СН'!$H$17</f>
        <v>4027.7024625499998</v>
      </c>
      <c r="X85" s="36">
        <f>SUMIFS(СВЦЭМ!$C$39:$C$782,СВЦЭМ!$A$39:$A$782,$A85,СВЦЭМ!$B$39:$B$782,X$83)+'СЕТ СН'!$H$9+СВЦЭМ!$D$10+'СЕТ СН'!$H$5-'СЕТ СН'!$H$17</f>
        <v>4022.33509254</v>
      </c>
      <c r="Y85" s="36">
        <f>SUMIFS(СВЦЭМ!$C$39:$C$782,СВЦЭМ!$A$39:$A$782,$A85,СВЦЭМ!$B$39:$B$782,Y$83)+'СЕТ СН'!$H$9+СВЦЭМ!$D$10+'СЕТ СН'!$H$5-'СЕТ СН'!$H$17</f>
        <v>4030.5709952799998</v>
      </c>
    </row>
    <row r="86" spans="1:25" ht="15.75" x14ac:dyDescent="0.2">
      <c r="A86" s="35">
        <f t="shared" ref="A86:A113" si="2">A85+1</f>
        <v>44503</v>
      </c>
      <c r="B86" s="36">
        <f>SUMIFS(СВЦЭМ!$C$39:$C$782,СВЦЭМ!$A$39:$A$782,$A86,СВЦЭМ!$B$39:$B$782,B$83)+'СЕТ СН'!$H$9+СВЦЭМ!$D$10+'СЕТ СН'!$H$5-'СЕТ СН'!$H$17</f>
        <v>4033.3199520799999</v>
      </c>
      <c r="C86" s="36">
        <f>SUMIFS(СВЦЭМ!$C$39:$C$782,СВЦЭМ!$A$39:$A$782,$A86,СВЦЭМ!$B$39:$B$782,C$83)+'СЕТ СН'!$H$9+СВЦЭМ!$D$10+'СЕТ СН'!$H$5-'СЕТ СН'!$H$17</f>
        <v>4172.4617518699997</v>
      </c>
      <c r="D86" s="36">
        <f>SUMIFS(СВЦЭМ!$C$39:$C$782,СВЦЭМ!$A$39:$A$782,$A86,СВЦЭМ!$B$39:$B$782,D$83)+'СЕТ СН'!$H$9+СВЦЭМ!$D$10+'СЕТ СН'!$H$5-'СЕТ СН'!$H$17</f>
        <v>4127.15572737</v>
      </c>
      <c r="E86" s="36">
        <f>SUMIFS(СВЦЭМ!$C$39:$C$782,СВЦЭМ!$A$39:$A$782,$A86,СВЦЭМ!$B$39:$B$782,E$83)+'СЕТ СН'!$H$9+СВЦЭМ!$D$10+'СЕТ СН'!$H$5-'СЕТ СН'!$H$17</f>
        <v>4054.7490967900003</v>
      </c>
      <c r="F86" s="36">
        <f>SUMIFS(СВЦЭМ!$C$39:$C$782,СВЦЭМ!$A$39:$A$782,$A86,СВЦЭМ!$B$39:$B$782,F$83)+'СЕТ СН'!$H$9+СВЦЭМ!$D$10+'СЕТ СН'!$H$5-'СЕТ СН'!$H$17</f>
        <v>3994.81376512</v>
      </c>
      <c r="G86" s="36">
        <f>SUMIFS(СВЦЭМ!$C$39:$C$782,СВЦЭМ!$A$39:$A$782,$A86,СВЦЭМ!$B$39:$B$782,G$83)+'СЕТ СН'!$H$9+СВЦЭМ!$D$10+'СЕТ СН'!$H$5-'СЕТ СН'!$H$17</f>
        <v>4004.9378132100001</v>
      </c>
      <c r="H86" s="36">
        <f>SUMIFS(СВЦЭМ!$C$39:$C$782,СВЦЭМ!$A$39:$A$782,$A86,СВЦЭМ!$B$39:$B$782,H$83)+'СЕТ СН'!$H$9+СВЦЭМ!$D$10+'СЕТ СН'!$H$5-'СЕТ СН'!$H$17</f>
        <v>4045.4197512700002</v>
      </c>
      <c r="I86" s="36">
        <f>SUMIFS(СВЦЭМ!$C$39:$C$782,СВЦЭМ!$A$39:$A$782,$A86,СВЦЭМ!$B$39:$B$782,I$83)+'СЕТ СН'!$H$9+СВЦЭМ!$D$10+'СЕТ СН'!$H$5-'СЕТ СН'!$H$17</f>
        <v>4011.6408756700002</v>
      </c>
      <c r="J86" s="36">
        <f>SUMIFS(СВЦЭМ!$C$39:$C$782,СВЦЭМ!$A$39:$A$782,$A86,СВЦЭМ!$B$39:$B$782,J$83)+'СЕТ СН'!$H$9+СВЦЭМ!$D$10+'СЕТ СН'!$H$5-'СЕТ СН'!$H$17</f>
        <v>4009.8127365299997</v>
      </c>
      <c r="K86" s="36">
        <f>SUMIFS(СВЦЭМ!$C$39:$C$782,СВЦЭМ!$A$39:$A$782,$A86,СВЦЭМ!$B$39:$B$782,K$83)+'СЕТ СН'!$H$9+СВЦЭМ!$D$10+'СЕТ СН'!$H$5-'СЕТ СН'!$H$17</f>
        <v>3956.2627428699998</v>
      </c>
      <c r="L86" s="36">
        <f>SUMIFS(СВЦЭМ!$C$39:$C$782,СВЦЭМ!$A$39:$A$782,$A86,СВЦЭМ!$B$39:$B$782,L$83)+'СЕТ СН'!$H$9+СВЦЭМ!$D$10+'СЕТ СН'!$H$5-'СЕТ СН'!$H$17</f>
        <v>3964.2120625300004</v>
      </c>
      <c r="M86" s="36">
        <f>SUMIFS(СВЦЭМ!$C$39:$C$782,СВЦЭМ!$A$39:$A$782,$A86,СВЦЭМ!$B$39:$B$782,M$83)+'СЕТ СН'!$H$9+СВЦЭМ!$D$10+'СЕТ СН'!$H$5-'СЕТ СН'!$H$17</f>
        <v>3967.0496066599999</v>
      </c>
      <c r="N86" s="36">
        <f>SUMIFS(СВЦЭМ!$C$39:$C$782,СВЦЭМ!$A$39:$A$782,$A86,СВЦЭМ!$B$39:$B$782,N$83)+'СЕТ СН'!$H$9+СВЦЭМ!$D$10+'СЕТ СН'!$H$5-'СЕТ СН'!$H$17</f>
        <v>4027.0034094399998</v>
      </c>
      <c r="O86" s="36">
        <f>SUMIFS(СВЦЭМ!$C$39:$C$782,СВЦЭМ!$A$39:$A$782,$A86,СВЦЭМ!$B$39:$B$782,O$83)+'СЕТ СН'!$H$9+СВЦЭМ!$D$10+'СЕТ СН'!$H$5-'СЕТ СН'!$H$17</f>
        <v>4042.5424571000003</v>
      </c>
      <c r="P86" s="36">
        <f>SUMIFS(СВЦЭМ!$C$39:$C$782,СВЦЭМ!$A$39:$A$782,$A86,СВЦЭМ!$B$39:$B$782,P$83)+'СЕТ СН'!$H$9+СВЦЭМ!$D$10+'СЕТ СН'!$H$5-'СЕТ СН'!$H$17</f>
        <v>4041.9905958199997</v>
      </c>
      <c r="Q86" s="36">
        <f>SUMIFS(СВЦЭМ!$C$39:$C$782,СВЦЭМ!$A$39:$A$782,$A86,СВЦЭМ!$B$39:$B$782,Q$83)+'СЕТ СН'!$H$9+СВЦЭМ!$D$10+'СЕТ СН'!$H$5-'СЕТ СН'!$H$17</f>
        <v>4043.7076982200001</v>
      </c>
      <c r="R86" s="36">
        <f>SUMIFS(СВЦЭМ!$C$39:$C$782,СВЦЭМ!$A$39:$A$782,$A86,СВЦЭМ!$B$39:$B$782,R$83)+'СЕТ СН'!$H$9+СВЦЭМ!$D$10+'СЕТ СН'!$H$5-'СЕТ СН'!$H$17</f>
        <v>4044.5485821100001</v>
      </c>
      <c r="S86" s="36">
        <f>SUMIFS(СВЦЭМ!$C$39:$C$782,СВЦЭМ!$A$39:$A$782,$A86,СВЦЭМ!$B$39:$B$782,S$83)+'СЕТ СН'!$H$9+СВЦЭМ!$D$10+'СЕТ СН'!$H$5-'СЕТ СН'!$H$17</f>
        <v>4039.04765679</v>
      </c>
      <c r="T86" s="36">
        <f>SUMIFS(СВЦЭМ!$C$39:$C$782,СВЦЭМ!$A$39:$A$782,$A86,СВЦЭМ!$B$39:$B$782,T$83)+'СЕТ СН'!$H$9+СВЦЭМ!$D$10+'СЕТ СН'!$H$5-'СЕТ СН'!$H$17</f>
        <v>3995.4015871500001</v>
      </c>
      <c r="U86" s="36">
        <f>SUMIFS(СВЦЭМ!$C$39:$C$782,СВЦЭМ!$A$39:$A$782,$A86,СВЦЭМ!$B$39:$B$782,U$83)+'СЕТ СН'!$H$9+СВЦЭМ!$D$10+'СЕТ СН'!$H$5-'СЕТ СН'!$H$17</f>
        <v>3988.1477464600002</v>
      </c>
      <c r="V86" s="36">
        <f>SUMIFS(СВЦЭМ!$C$39:$C$782,СВЦЭМ!$A$39:$A$782,$A86,СВЦЭМ!$B$39:$B$782,V$83)+'СЕТ СН'!$H$9+СВЦЭМ!$D$10+'СЕТ СН'!$H$5-'СЕТ СН'!$H$17</f>
        <v>3983.4233878100003</v>
      </c>
      <c r="W86" s="36">
        <f>SUMIFS(СВЦЭМ!$C$39:$C$782,СВЦЭМ!$A$39:$A$782,$A86,СВЦЭМ!$B$39:$B$782,W$83)+'СЕТ СН'!$H$9+СВЦЭМ!$D$10+'СЕТ СН'!$H$5-'СЕТ СН'!$H$17</f>
        <v>4002.0615728900002</v>
      </c>
      <c r="X86" s="36">
        <f>SUMIFS(СВЦЭМ!$C$39:$C$782,СВЦЭМ!$A$39:$A$782,$A86,СВЦЭМ!$B$39:$B$782,X$83)+'СЕТ СН'!$H$9+СВЦЭМ!$D$10+'СЕТ СН'!$H$5-'СЕТ СН'!$H$17</f>
        <v>4035.7741820600004</v>
      </c>
      <c r="Y86" s="36">
        <f>SUMIFS(СВЦЭМ!$C$39:$C$782,СВЦЭМ!$A$39:$A$782,$A86,СВЦЭМ!$B$39:$B$782,Y$83)+'СЕТ СН'!$H$9+СВЦЭМ!$D$10+'СЕТ СН'!$H$5-'СЕТ СН'!$H$17</f>
        <v>3994.6363255699998</v>
      </c>
    </row>
    <row r="87" spans="1:25" ht="15.75" x14ac:dyDescent="0.2">
      <c r="A87" s="35">
        <f t="shared" si="2"/>
        <v>44504</v>
      </c>
      <c r="B87" s="36">
        <f>SUMIFS(СВЦЭМ!$C$39:$C$782,СВЦЭМ!$A$39:$A$782,$A87,СВЦЭМ!$B$39:$B$782,B$83)+'СЕТ СН'!$H$9+СВЦЭМ!$D$10+'СЕТ СН'!$H$5-'СЕТ СН'!$H$17</f>
        <v>4048.8996746800003</v>
      </c>
      <c r="C87" s="36">
        <f>SUMIFS(СВЦЭМ!$C$39:$C$782,СВЦЭМ!$A$39:$A$782,$A87,СВЦЭМ!$B$39:$B$782,C$83)+'СЕТ СН'!$H$9+СВЦЭМ!$D$10+'СЕТ СН'!$H$5-'СЕТ СН'!$H$17</f>
        <v>4066.4779419000001</v>
      </c>
      <c r="D87" s="36">
        <f>SUMIFS(СВЦЭМ!$C$39:$C$782,СВЦЭМ!$A$39:$A$782,$A87,СВЦЭМ!$B$39:$B$782,D$83)+'СЕТ СН'!$H$9+СВЦЭМ!$D$10+'СЕТ СН'!$H$5-'СЕТ СН'!$H$17</f>
        <v>4085.3782976100001</v>
      </c>
      <c r="E87" s="36">
        <f>SUMIFS(СВЦЭМ!$C$39:$C$782,СВЦЭМ!$A$39:$A$782,$A87,СВЦЭМ!$B$39:$B$782,E$83)+'СЕТ СН'!$H$9+СВЦЭМ!$D$10+'СЕТ СН'!$H$5-'СЕТ СН'!$H$17</f>
        <v>4096.5686612500003</v>
      </c>
      <c r="F87" s="36">
        <f>SUMIFS(СВЦЭМ!$C$39:$C$782,СВЦЭМ!$A$39:$A$782,$A87,СВЦЭМ!$B$39:$B$782,F$83)+'СЕТ СН'!$H$9+СВЦЭМ!$D$10+'СЕТ СН'!$H$5-'СЕТ СН'!$H$17</f>
        <v>4106.3492105400001</v>
      </c>
      <c r="G87" s="36">
        <f>SUMIFS(СВЦЭМ!$C$39:$C$782,СВЦЭМ!$A$39:$A$782,$A87,СВЦЭМ!$B$39:$B$782,G$83)+'СЕТ СН'!$H$9+СВЦЭМ!$D$10+'СЕТ СН'!$H$5-'СЕТ СН'!$H$17</f>
        <v>4105.77341187</v>
      </c>
      <c r="H87" s="36">
        <f>SUMIFS(СВЦЭМ!$C$39:$C$782,СВЦЭМ!$A$39:$A$782,$A87,СВЦЭМ!$B$39:$B$782,H$83)+'СЕТ СН'!$H$9+СВЦЭМ!$D$10+'СЕТ СН'!$H$5-'СЕТ СН'!$H$17</f>
        <v>4085.5441771000001</v>
      </c>
      <c r="I87" s="36">
        <f>SUMIFS(СВЦЭМ!$C$39:$C$782,СВЦЭМ!$A$39:$A$782,$A87,СВЦЭМ!$B$39:$B$782,I$83)+'СЕТ СН'!$H$9+СВЦЭМ!$D$10+'СЕТ СН'!$H$5-'СЕТ СН'!$H$17</f>
        <v>4067.1725985800003</v>
      </c>
      <c r="J87" s="36">
        <f>SUMIFS(СВЦЭМ!$C$39:$C$782,СВЦЭМ!$A$39:$A$782,$A87,СВЦЭМ!$B$39:$B$782,J$83)+'СЕТ СН'!$H$9+СВЦЭМ!$D$10+'СЕТ СН'!$H$5-'СЕТ СН'!$H$17</f>
        <v>4013.9886450100003</v>
      </c>
      <c r="K87" s="36">
        <f>SUMIFS(СВЦЭМ!$C$39:$C$782,СВЦЭМ!$A$39:$A$782,$A87,СВЦЭМ!$B$39:$B$782,K$83)+'СЕТ СН'!$H$9+СВЦЭМ!$D$10+'СЕТ СН'!$H$5-'СЕТ СН'!$H$17</f>
        <v>3984.0824152100004</v>
      </c>
      <c r="L87" s="36">
        <f>SUMIFS(СВЦЭМ!$C$39:$C$782,СВЦЭМ!$A$39:$A$782,$A87,СВЦЭМ!$B$39:$B$782,L$83)+'СЕТ СН'!$H$9+СВЦЭМ!$D$10+'СЕТ СН'!$H$5-'СЕТ СН'!$H$17</f>
        <v>3981.6298782100002</v>
      </c>
      <c r="M87" s="36">
        <f>SUMIFS(СВЦЭМ!$C$39:$C$782,СВЦЭМ!$A$39:$A$782,$A87,СВЦЭМ!$B$39:$B$782,M$83)+'СЕТ СН'!$H$9+СВЦЭМ!$D$10+'СЕТ СН'!$H$5-'СЕТ СН'!$H$17</f>
        <v>3992.2820485700004</v>
      </c>
      <c r="N87" s="36">
        <f>SUMIFS(СВЦЭМ!$C$39:$C$782,СВЦЭМ!$A$39:$A$782,$A87,СВЦЭМ!$B$39:$B$782,N$83)+'СЕТ СН'!$H$9+СВЦЭМ!$D$10+'СЕТ СН'!$H$5-'СЕТ СН'!$H$17</f>
        <v>4002.5133321600001</v>
      </c>
      <c r="O87" s="36">
        <f>SUMIFS(СВЦЭМ!$C$39:$C$782,СВЦЭМ!$A$39:$A$782,$A87,СВЦЭМ!$B$39:$B$782,O$83)+'СЕТ СН'!$H$9+СВЦЭМ!$D$10+'СЕТ СН'!$H$5-'СЕТ СН'!$H$17</f>
        <v>4021.62603248</v>
      </c>
      <c r="P87" s="36">
        <f>SUMIFS(СВЦЭМ!$C$39:$C$782,СВЦЭМ!$A$39:$A$782,$A87,СВЦЭМ!$B$39:$B$782,P$83)+'СЕТ СН'!$H$9+СВЦЭМ!$D$10+'СЕТ СН'!$H$5-'СЕТ СН'!$H$17</f>
        <v>4041.7116283599998</v>
      </c>
      <c r="Q87" s="36">
        <f>SUMIFS(СВЦЭМ!$C$39:$C$782,СВЦЭМ!$A$39:$A$782,$A87,СВЦЭМ!$B$39:$B$782,Q$83)+'СЕТ СН'!$H$9+СВЦЭМ!$D$10+'СЕТ СН'!$H$5-'СЕТ СН'!$H$17</f>
        <v>4047.7839401800002</v>
      </c>
      <c r="R87" s="36">
        <f>SUMIFS(СВЦЭМ!$C$39:$C$782,СВЦЭМ!$A$39:$A$782,$A87,СВЦЭМ!$B$39:$B$782,R$83)+'СЕТ СН'!$H$9+СВЦЭМ!$D$10+'СЕТ СН'!$H$5-'СЕТ СН'!$H$17</f>
        <v>4033.6006505699997</v>
      </c>
      <c r="S87" s="36">
        <f>SUMIFS(СВЦЭМ!$C$39:$C$782,СВЦЭМ!$A$39:$A$782,$A87,СВЦЭМ!$B$39:$B$782,S$83)+'СЕТ СН'!$H$9+СВЦЭМ!$D$10+'СЕТ СН'!$H$5-'СЕТ СН'!$H$17</f>
        <v>4008.2255362800001</v>
      </c>
      <c r="T87" s="36">
        <f>SUMIFS(СВЦЭМ!$C$39:$C$782,СВЦЭМ!$A$39:$A$782,$A87,СВЦЭМ!$B$39:$B$782,T$83)+'СЕТ СН'!$H$9+СВЦЭМ!$D$10+'СЕТ СН'!$H$5-'СЕТ СН'!$H$17</f>
        <v>3966.0540459599997</v>
      </c>
      <c r="U87" s="36">
        <f>SUMIFS(СВЦЭМ!$C$39:$C$782,СВЦЭМ!$A$39:$A$782,$A87,СВЦЭМ!$B$39:$B$782,U$83)+'СЕТ СН'!$H$9+СВЦЭМ!$D$10+'СЕТ СН'!$H$5-'СЕТ СН'!$H$17</f>
        <v>3958.2838123000001</v>
      </c>
      <c r="V87" s="36">
        <f>SUMIFS(СВЦЭМ!$C$39:$C$782,СВЦЭМ!$A$39:$A$782,$A87,СВЦЭМ!$B$39:$B$782,V$83)+'СЕТ СН'!$H$9+СВЦЭМ!$D$10+'СЕТ СН'!$H$5-'СЕТ СН'!$H$17</f>
        <v>3965.0999997999998</v>
      </c>
      <c r="W87" s="36">
        <f>SUMIFS(СВЦЭМ!$C$39:$C$782,СВЦЭМ!$A$39:$A$782,$A87,СВЦЭМ!$B$39:$B$782,W$83)+'СЕТ СН'!$H$9+СВЦЭМ!$D$10+'СЕТ СН'!$H$5-'СЕТ СН'!$H$17</f>
        <v>3986.12893317</v>
      </c>
      <c r="X87" s="36">
        <f>SUMIFS(СВЦЭМ!$C$39:$C$782,СВЦЭМ!$A$39:$A$782,$A87,СВЦЭМ!$B$39:$B$782,X$83)+'СЕТ СН'!$H$9+СВЦЭМ!$D$10+'СЕТ СН'!$H$5-'СЕТ СН'!$H$17</f>
        <v>4018.8005677600004</v>
      </c>
      <c r="Y87" s="36">
        <f>SUMIFS(СВЦЭМ!$C$39:$C$782,СВЦЭМ!$A$39:$A$782,$A87,СВЦЭМ!$B$39:$B$782,Y$83)+'СЕТ СН'!$H$9+СВЦЭМ!$D$10+'СЕТ СН'!$H$5-'СЕТ СН'!$H$17</f>
        <v>4052.1580384200001</v>
      </c>
    </row>
    <row r="88" spans="1:25" ht="15.75" x14ac:dyDescent="0.2">
      <c r="A88" s="35">
        <f t="shared" si="2"/>
        <v>44505</v>
      </c>
      <c r="B88" s="36">
        <f>SUMIFS(СВЦЭМ!$C$39:$C$782,СВЦЭМ!$A$39:$A$782,$A88,СВЦЭМ!$B$39:$B$782,B$83)+'СЕТ СН'!$H$9+СВЦЭМ!$D$10+'СЕТ СН'!$H$5-'СЕТ СН'!$H$17</f>
        <v>4066.0299284000002</v>
      </c>
      <c r="C88" s="36">
        <f>SUMIFS(СВЦЭМ!$C$39:$C$782,СВЦЭМ!$A$39:$A$782,$A88,СВЦЭМ!$B$39:$B$782,C$83)+'СЕТ СН'!$H$9+СВЦЭМ!$D$10+'СЕТ СН'!$H$5-'СЕТ СН'!$H$17</f>
        <v>4081.8313104600002</v>
      </c>
      <c r="D88" s="36">
        <f>SUMIFS(СВЦЭМ!$C$39:$C$782,СВЦЭМ!$A$39:$A$782,$A88,СВЦЭМ!$B$39:$B$782,D$83)+'СЕТ СН'!$H$9+СВЦЭМ!$D$10+'СЕТ СН'!$H$5-'СЕТ СН'!$H$17</f>
        <v>4080.8004022</v>
      </c>
      <c r="E88" s="36">
        <f>SUMIFS(СВЦЭМ!$C$39:$C$782,СВЦЭМ!$A$39:$A$782,$A88,СВЦЭМ!$B$39:$B$782,E$83)+'СЕТ СН'!$H$9+СВЦЭМ!$D$10+'СЕТ СН'!$H$5-'СЕТ СН'!$H$17</f>
        <v>4083.25696702</v>
      </c>
      <c r="F88" s="36">
        <f>SUMIFS(СВЦЭМ!$C$39:$C$782,СВЦЭМ!$A$39:$A$782,$A88,СВЦЭМ!$B$39:$B$782,F$83)+'СЕТ СН'!$H$9+СВЦЭМ!$D$10+'СЕТ СН'!$H$5-'СЕТ СН'!$H$17</f>
        <v>4075.86282699</v>
      </c>
      <c r="G88" s="36">
        <f>SUMIFS(СВЦЭМ!$C$39:$C$782,СВЦЭМ!$A$39:$A$782,$A88,СВЦЭМ!$B$39:$B$782,G$83)+'СЕТ СН'!$H$9+СВЦЭМ!$D$10+'СЕТ СН'!$H$5-'СЕТ СН'!$H$17</f>
        <v>4070.1860094600002</v>
      </c>
      <c r="H88" s="36">
        <f>SUMIFS(СВЦЭМ!$C$39:$C$782,СВЦЭМ!$A$39:$A$782,$A88,СВЦЭМ!$B$39:$B$782,H$83)+'СЕТ СН'!$H$9+СВЦЭМ!$D$10+'СЕТ СН'!$H$5-'СЕТ СН'!$H$17</f>
        <v>4059.0644907400001</v>
      </c>
      <c r="I88" s="36">
        <f>SUMIFS(СВЦЭМ!$C$39:$C$782,СВЦЭМ!$A$39:$A$782,$A88,СВЦЭМ!$B$39:$B$782,I$83)+'СЕТ СН'!$H$9+СВЦЭМ!$D$10+'СЕТ СН'!$H$5-'СЕТ СН'!$H$17</f>
        <v>4033.7179763100003</v>
      </c>
      <c r="J88" s="36">
        <f>SUMIFS(СВЦЭМ!$C$39:$C$782,СВЦЭМ!$A$39:$A$782,$A88,СВЦЭМ!$B$39:$B$782,J$83)+'СЕТ СН'!$H$9+СВЦЭМ!$D$10+'СЕТ СН'!$H$5-'СЕТ СН'!$H$17</f>
        <v>3998.8047368899997</v>
      </c>
      <c r="K88" s="36">
        <f>SUMIFS(СВЦЭМ!$C$39:$C$782,СВЦЭМ!$A$39:$A$782,$A88,СВЦЭМ!$B$39:$B$782,K$83)+'СЕТ СН'!$H$9+СВЦЭМ!$D$10+'СЕТ СН'!$H$5-'СЕТ СН'!$H$17</f>
        <v>3964.2087518200001</v>
      </c>
      <c r="L88" s="36">
        <f>SUMIFS(СВЦЭМ!$C$39:$C$782,СВЦЭМ!$A$39:$A$782,$A88,СВЦЭМ!$B$39:$B$782,L$83)+'СЕТ СН'!$H$9+СВЦЭМ!$D$10+'СЕТ СН'!$H$5-'СЕТ СН'!$H$17</f>
        <v>3962.20965682</v>
      </c>
      <c r="M88" s="36">
        <f>SUMIFS(СВЦЭМ!$C$39:$C$782,СВЦЭМ!$A$39:$A$782,$A88,СВЦЭМ!$B$39:$B$782,M$83)+'СЕТ СН'!$H$9+СВЦЭМ!$D$10+'СЕТ СН'!$H$5-'СЕТ СН'!$H$17</f>
        <v>3977.329628</v>
      </c>
      <c r="N88" s="36">
        <f>SUMIFS(СВЦЭМ!$C$39:$C$782,СВЦЭМ!$A$39:$A$782,$A88,СВЦЭМ!$B$39:$B$782,N$83)+'СЕТ СН'!$H$9+СВЦЭМ!$D$10+'СЕТ СН'!$H$5-'СЕТ СН'!$H$17</f>
        <v>3994.4909006799999</v>
      </c>
      <c r="O88" s="36">
        <f>SUMIFS(СВЦЭМ!$C$39:$C$782,СВЦЭМ!$A$39:$A$782,$A88,СВЦЭМ!$B$39:$B$782,O$83)+'СЕТ СН'!$H$9+СВЦЭМ!$D$10+'СЕТ СН'!$H$5-'СЕТ СН'!$H$17</f>
        <v>4009.4872515900001</v>
      </c>
      <c r="P88" s="36">
        <f>SUMIFS(СВЦЭМ!$C$39:$C$782,СВЦЭМ!$A$39:$A$782,$A88,СВЦЭМ!$B$39:$B$782,P$83)+'СЕТ СН'!$H$9+СВЦЭМ!$D$10+'СЕТ СН'!$H$5-'СЕТ СН'!$H$17</f>
        <v>4022.03432896</v>
      </c>
      <c r="Q88" s="36">
        <f>SUMIFS(СВЦЭМ!$C$39:$C$782,СВЦЭМ!$A$39:$A$782,$A88,СВЦЭМ!$B$39:$B$782,Q$83)+'СЕТ СН'!$H$9+СВЦЭМ!$D$10+'СЕТ СН'!$H$5-'СЕТ СН'!$H$17</f>
        <v>4039.40695783</v>
      </c>
      <c r="R88" s="36">
        <f>SUMIFS(СВЦЭМ!$C$39:$C$782,СВЦЭМ!$A$39:$A$782,$A88,СВЦЭМ!$B$39:$B$782,R$83)+'СЕТ СН'!$H$9+СВЦЭМ!$D$10+'СЕТ СН'!$H$5-'СЕТ СН'!$H$17</f>
        <v>4032.6787136600001</v>
      </c>
      <c r="S88" s="36">
        <f>SUMIFS(СВЦЭМ!$C$39:$C$782,СВЦЭМ!$A$39:$A$782,$A88,СВЦЭМ!$B$39:$B$782,S$83)+'СЕТ СН'!$H$9+СВЦЭМ!$D$10+'СЕТ СН'!$H$5-'СЕТ СН'!$H$17</f>
        <v>4012.5638390200002</v>
      </c>
      <c r="T88" s="36">
        <f>SUMIFS(СВЦЭМ!$C$39:$C$782,СВЦЭМ!$A$39:$A$782,$A88,СВЦЭМ!$B$39:$B$782,T$83)+'СЕТ СН'!$H$9+СВЦЭМ!$D$10+'СЕТ СН'!$H$5-'СЕТ СН'!$H$17</f>
        <v>3960.6173178099998</v>
      </c>
      <c r="U88" s="36">
        <f>SUMIFS(СВЦЭМ!$C$39:$C$782,СВЦЭМ!$A$39:$A$782,$A88,СВЦЭМ!$B$39:$B$782,U$83)+'СЕТ СН'!$H$9+СВЦЭМ!$D$10+'СЕТ СН'!$H$5-'СЕТ СН'!$H$17</f>
        <v>3942.4981945</v>
      </c>
      <c r="V88" s="36">
        <f>SUMIFS(СВЦЭМ!$C$39:$C$782,СВЦЭМ!$A$39:$A$782,$A88,СВЦЭМ!$B$39:$B$782,V$83)+'СЕТ СН'!$H$9+СВЦЭМ!$D$10+'СЕТ СН'!$H$5-'СЕТ СН'!$H$17</f>
        <v>3953.7852092800003</v>
      </c>
      <c r="W88" s="36">
        <f>SUMIFS(СВЦЭМ!$C$39:$C$782,СВЦЭМ!$A$39:$A$782,$A88,СВЦЭМ!$B$39:$B$782,W$83)+'СЕТ СН'!$H$9+СВЦЭМ!$D$10+'СЕТ СН'!$H$5-'СЕТ СН'!$H$17</f>
        <v>3973.7559991899998</v>
      </c>
      <c r="X88" s="36">
        <f>SUMIFS(СВЦЭМ!$C$39:$C$782,СВЦЭМ!$A$39:$A$782,$A88,СВЦЭМ!$B$39:$B$782,X$83)+'СЕТ СН'!$H$9+СВЦЭМ!$D$10+'СЕТ СН'!$H$5-'СЕТ СН'!$H$17</f>
        <v>4007.0588280800002</v>
      </c>
      <c r="Y88" s="36">
        <f>SUMIFS(СВЦЭМ!$C$39:$C$782,СВЦЭМ!$A$39:$A$782,$A88,СВЦЭМ!$B$39:$B$782,Y$83)+'СЕТ СН'!$H$9+СВЦЭМ!$D$10+'СЕТ СН'!$H$5-'СЕТ СН'!$H$17</f>
        <v>4044.9129479900002</v>
      </c>
    </row>
    <row r="89" spans="1:25" ht="15.75" x14ac:dyDescent="0.2">
      <c r="A89" s="35">
        <f t="shared" si="2"/>
        <v>44506</v>
      </c>
      <c r="B89" s="36">
        <f>SUMIFS(СВЦЭМ!$C$39:$C$782,СВЦЭМ!$A$39:$A$782,$A89,СВЦЭМ!$B$39:$B$782,B$83)+'СЕТ СН'!$H$9+СВЦЭМ!$D$10+'СЕТ СН'!$H$5-'СЕТ СН'!$H$17</f>
        <v>4075.5802109599999</v>
      </c>
      <c r="C89" s="36">
        <f>SUMIFS(СВЦЭМ!$C$39:$C$782,СВЦЭМ!$A$39:$A$782,$A89,СВЦЭМ!$B$39:$B$782,C$83)+'СЕТ СН'!$H$9+СВЦЭМ!$D$10+'СЕТ СН'!$H$5-'СЕТ СН'!$H$17</f>
        <v>4095.7844197700001</v>
      </c>
      <c r="D89" s="36">
        <f>SUMIFS(СВЦЭМ!$C$39:$C$782,СВЦЭМ!$A$39:$A$782,$A89,СВЦЭМ!$B$39:$B$782,D$83)+'СЕТ СН'!$H$9+СВЦЭМ!$D$10+'СЕТ СН'!$H$5-'СЕТ СН'!$H$17</f>
        <v>4100.6704005900001</v>
      </c>
      <c r="E89" s="36">
        <f>SUMIFS(СВЦЭМ!$C$39:$C$782,СВЦЭМ!$A$39:$A$782,$A89,СВЦЭМ!$B$39:$B$782,E$83)+'СЕТ СН'!$H$9+СВЦЭМ!$D$10+'СЕТ СН'!$H$5-'СЕТ СН'!$H$17</f>
        <v>4102.4535039500006</v>
      </c>
      <c r="F89" s="36">
        <f>SUMIFS(СВЦЭМ!$C$39:$C$782,СВЦЭМ!$A$39:$A$782,$A89,СВЦЭМ!$B$39:$B$782,F$83)+'СЕТ СН'!$H$9+СВЦЭМ!$D$10+'СЕТ СН'!$H$5-'СЕТ СН'!$H$17</f>
        <v>4100.5513733999996</v>
      </c>
      <c r="G89" s="36">
        <f>SUMIFS(СВЦЭМ!$C$39:$C$782,СВЦЭМ!$A$39:$A$782,$A89,СВЦЭМ!$B$39:$B$782,G$83)+'СЕТ СН'!$H$9+СВЦЭМ!$D$10+'СЕТ СН'!$H$5-'СЕТ СН'!$H$17</f>
        <v>4096.1180376000002</v>
      </c>
      <c r="H89" s="36">
        <f>SUMIFS(СВЦЭМ!$C$39:$C$782,СВЦЭМ!$A$39:$A$782,$A89,СВЦЭМ!$B$39:$B$782,H$83)+'СЕТ СН'!$H$9+СВЦЭМ!$D$10+'СЕТ СН'!$H$5-'СЕТ СН'!$H$17</f>
        <v>4079.5029074499998</v>
      </c>
      <c r="I89" s="36">
        <f>SUMIFS(СВЦЭМ!$C$39:$C$782,СВЦЭМ!$A$39:$A$782,$A89,СВЦЭМ!$B$39:$B$782,I$83)+'СЕТ СН'!$H$9+СВЦЭМ!$D$10+'СЕТ СН'!$H$5-'СЕТ СН'!$H$17</f>
        <v>4061.9976697700004</v>
      </c>
      <c r="J89" s="36">
        <f>SUMIFS(СВЦЭМ!$C$39:$C$782,СВЦЭМ!$A$39:$A$782,$A89,СВЦЭМ!$B$39:$B$782,J$83)+'СЕТ СН'!$H$9+СВЦЭМ!$D$10+'СЕТ СН'!$H$5-'СЕТ СН'!$H$17</f>
        <v>4043.2872870299998</v>
      </c>
      <c r="K89" s="36">
        <f>SUMIFS(СВЦЭМ!$C$39:$C$782,СВЦЭМ!$A$39:$A$782,$A89,СВЦЭМ!$B$39:$B$782,K$83)+'СЕТ СН'!$H$9+СВЦЭМ!$D$10+'СЕТ СН'!$H$5-'СЕТ СН'!$H$17</f>
        <v>4005.0693168299999</v>
      </c>
      <c r="L89" s="36">
        <f>SUMIFS(СВЦЭМ!$C$39:$C$782,СВЦЭМ!$A$39:$A$782,$A89,СВЦЭМ!$B$39:$B$782,L$83)+'СЕТ СН'!$H$9+СВЦЭМ!$D$10+'СЕТ СН'!$H$5-'СЕТ СН'!$H$17</f>
        <v>3998.86644613</v>
      </c>
      <c r="M89" s="36">
        <f>SUMIFS(СВЦЭМ!$C$39:$C$782,СВЦЭМ!$A$39:$A$782,$A89,СВЦЭМ!$B$39:$B$782,M$83)+'СЕТ СН'!$H$9+СВЦЭМ!$D$10+'СЕТ СН'!$H$5-'СЕТ СН'!$H$17</f>
        <v>4006.7327926200001</v>
      </c>
      <c r="N89" s="36">
        <f>SUMIFS(СВЦЭМ!$C$39:$C$782,СВЦЭМ!$A$39:$A$782,$A89,СВЦЭМ!$B$39:$B$782,N$83)+'СЕТ СН'!$H$9+СВЦЭМ!$D$10+'СЕТ СН'!$H$5-'СЕТ СН'!$H$17</f>
        <v>4028.8850773499998</v>
      </c>
      <c r="O89" s="36">
        <f>SUMIFS(СВЦЭМ!$C$39:$C$782,СВЦЭМ!$A$39:$A$782,$A89,СВЦЭМ!$B$39:$B$782,O$83)+'СЕТ СН'!$H$9+СВЦЭМ!$D$10+'СЕТ СН'!$H$5-'СЕТ СН'!$H$17</f>
        <v>4044.7595010800001</v>
      </c>
      <c r="P89" s="36">
        <f>SUMIFS(СВЦЭМ!$C$39:$C$782,СВЦЭМ!$A$39:$A$782,$A89,СВЦЭМ!$B$39:$B$782,P$83)+'СЕТ СН'!$H$9+СВЦЭМ!$D$10+'СЕТ СН'!$H$5-'СЕТ СН'!$H$17</f>
        <v>4025.7360835899999</v>
      </c>
      <c r="Q89" s="36">
        <f>SUMIFS(СВЦЭМ!$C$39:$C$782,СВЦЭМ!$A$39:$A$782,$A89,СВЦЭМ!$B$39:$B$782,Q$83)+'СЕТ СН'!$H$9+СВЦЭМ!$D$10+'СЕТ СН'!$H$5-'СЕТ СН'!$H$17</f>
        <v>4035.0743168399999</v>
      </c>
      <c r="R89" s="36">
        <f>SUMIFS(СВЦЭМ!$C$39:$C$782,СВЦЭМ!$A$39:$A$782,$A89,СВЦЭМ!$B$39:$B$782,R$83)+'СЕТ СН'!$H$9+СВЦЭМ!$D$10+'СЕТ СН'!$H$5-'СЕТ СН'!$H$17</f>
        <v>4024.3755524400003</v>
      </c>
      <c r="S89" s="36">
        <f>SUMIFS(СВЦЭМ!$C$39:$C$782,СВЦЭМ!$A$39:$A$782,$A89,СВЦЭМ!$B$39:$B$782,S$83)+'СЕТ СН'!$H$9+СВЦЭМ!$D$10+'СЕТ СН'!$H$5-'СЕТ СН'!$H$17</f>
        <v>4000.06450038</v>
      </c>
      <c r="T89" s="36">
        <f>SUMIFS(СВЦЭМ!$C$39:$C$782,СВЦЭМ!$A$39:$A$782,$A89,СВЦЭМ!$B$39:$B$782,T$83)+'СЕТ СН'!$H$9+СВЦЭМ!$D$10+'СЕТ СН'!$H$5-'СЕТ СН'!$H$17</f>
        <v>3976.6718501599998</v>
      </c>
      <c r="U89" s="36">
        <f>SUMIFS(СВЦЭМ!$C$39:$C$782,СВЦЭМ!$A$39:$A$782,$A89,СВЦЭМ!$B$39:$B$782,U$83)+'СЕТ СН'!$H$9+СВЦЭМ!$D$10+'СЕТ СН'!$H$5-'СЕТ СН'!$H$17</f>
        <v>3953.4606128</v>
      </c>
      <c r="V89" s="36">
        <f>SUMIFS(СВЦЭМ!$C$39:$C$782,СВЦЭМ!$A$39:$A$782,$A89,СВЦЭМ!$B$39:$B$782,V$83)+'СЕТ СН'!$H$9+СВЦЭМ!$D$10+'СЕТ СН'!$H$5-'СЕТ СН'!$H$17</f>
        <v>3953.5162342600001</v>
      </c>
      <c r="W89" s="36">
        <f>SUMIFS(СВЦЭМ!$C$39:$C$782,СВЦЭМ!$A$39:$A$782,$A89,СВЦЭМ!$B$39:$B$782,W$83)+'СЕТ СН'!$H$9+СВЦЭМ!$D$10+'СЕТ СН'!$H$5-'СЕТ СН'!$H$17</f>
        <v>3970.0758660299998</v>
      </c>
      <c r="X89" s="36">
        <f>SUMIFS(СВЦЭМ!$C$39:$C$782,СВЦЭМ!$A$39:$A$782,$A89,СВЦЭМ!$B$39:$B$782,X$83)+'СЕТ СН'!$H$9+СВЦЭМ!$D$10+'СЕТ СН'!$H$5-'СЕТ СН'!$H$17</f>
        <v>4003.7357416499999</v>
      </c>
      <c r="Y89" s="36">
        <f>SUMIFS(СВЦЭМ!$C$39:$C$782,СВЦЭМ!$A$39:$A$782,$A89,СВЦЭМ!$B$39:$B$782,Y$83)+'СЕТ СН'!$H$9+СВЦЭМ!$D$10+'СЕТ СН'!$H$5-'СЕТ СН'!$H$17</f>
        <v>4035.22281621</v>
      </c>
    </row>
    <row r="90" spans="1:25" ht="15.75" x14ac:dyDescent="0.2">
      <c r="A90" s="35">
        <f t="shared" si="2"/>
        <v>44507</v>
      </c>
      <c r="B90" s="36">
        <f>SUMIFS(СВЦЭМ!$C$39:$C$782,СВЦЭМ!$A$39:$A$782,$A90,СВЦЭМ!$B$39:$B$782,B$83)+'СЕТ СН'!$H$9+СВЦЭМ!$D$10+'СЕТ СН'!$H$5-'СЕТ СН'!$H$17</f>
        <v>4060.8918376800002</v>
      </c>
      <c r="C90" s="36">
        <f>SUMIFS(СВЦЭМ!$C$39:$C$782,СВЦЭМ!$A$39:$A$782,$A90,СВЦЭМ!$B$39:$B$782,C$83)+'СЕТ СН'!$H$9+СВЦЭМ!$D$10+'СЕТ СН'!$H$5-'СЕТ СН'!$H$17</f>
        <v>4059.7152825100002</v>
      </c>
      <c r="D90" s="36">
        <f>SUMIFS(СВЦЭМ!$C$39:$C$782,СВЦЭМ!$A$39:$A$782,$A90,СВЦЭМ!$B$39:$B$782,D$83)+'СЕТ СН'!$H$9+СВЦЭМ!$D$10+'СЕТ СН'!$H$5-'СЕТ СН'!$H$17</f>
        <v>3949.7265681700001</v>
      </c>
      <c r="E90" s="36">
        <f>SUMIFS(СВЦЭМ!$C$39:$C$782,СВЦЭМ!$A$39:$A$782,$A90,СВЦЭМ!$B$39:$B$782,E$83)+'СЕТ СН'!$H$9+СВЦЭМ!$D$10+'СЕТ СН'!$H$5-'СЕТ СН'!$H$17</f>
        <v>3927.3508365100001</v>
      </c>
      <c r="F90" s="36">
        <f>SUMIFS(СВЦЭМ!$C$39:$C$782,СВЦЭМ!$A$39:$A$782,$A90,СВЦЭМ!$B$39:$B$782,F$83)+'СЕТ СН'!$H$9+СВЦЭМ!$D$10+'СЕТ СН'!$H$5-'СЕТ СН'!$H$17</f>
        <v>3917.90670542</v>
      </c>
      <c r="G90" s="36">
        <f>SUMIFS(СВЦЭМ!$C$39:$C$782,СВЦЭМ!$A$39:$A$782,$A90,СВЦЭМ!$B$39:$B$782,G$83)+'СЕТ СН'!$H$9+СВЦЭМ!$D$10+'СЕТ СН'!$H$5-'СЕТ СН'!$H$17</f>
        <v>3926.0786300700001</v>
      </c>
      <c r="H90" s="36">
        <f>SUMIFS(СВЦЭМ!$C$39:$C$782,СВЦЭМ!$A$39:$A$782,$A90,СВЦЭМ!$B$39:$B$782,H$83)+'СЕТ СН'!$H$9+СВЦЭМ!$D$10+'СЕТ СН'!$H$5-'СЕТ СН'!$H$17</f>
        <v>3997.52881617</v>
      </c>
      <c r="I90" s="36">
        <f>SUMIFS(СВЦЭМ!$C$39:$C$782,СВЦЭМ!$A$39:$A$782,$A90,СВЦЭМ!$B$39:$B$782,I$83)+'СЕТ СН'!$H$9+СВЦЭМ!$D$10+'СЕТ СН'!$H$5-'СЕТ СН'!$H$17</f>
        <v>4071.3112469100001</v>
      </c>
      <c r="J90" s="36">
        <f>SUMIFS(СВЦЭМ!$C$39:$C$782,СВЦЭМ!$A$39:$A$782,$A90,СВЦЭМ!$B$39:$B$782,J$83)+'СЕТ СН'!$H$9+СВЦЭМ!$D$10+'СЕТ СН'!$H$5-'СЕТ СН'!$H$17</f>
        <v>4070.3085437999998</v>
      </c>
      <c r="K90" s="36">
        <f>SUMIFS(СВЦЭМ!$C$39:$C$782,СВЦЭМ!$A$39:$A$782,$A90,СВЦЭМ!$B$39:$B$782,K$83)+'СЕТ СН'!$H$9+СВЦЭМ!$D$10+'СЕТ СН'!$H$5-'СЕТ СН'!$H$17</f>
        <v>4014.3606347699997</v>
      </c>
      <c r="L90" s="36">
        <f>SUMIFS(СВЦЭМ!$C$39:$C$782,СВЦЭМ!$A$39:$A$782,$A90,СВЦЭМ!$B$39:$B$782,L$83)+'СЕТ СН'!$H$9+СВЦЭМ!$D$10+'СЕТ СН'!$H$5-'СЕТ СН'!$H$17</f>
        <v>4010.2519237500001</v>
      </c>
      <c r="M90" s="36">
        <f>SUMIFS(СВЦЭМ!$C$39:$C$782,СВЦЭМ!$A$39:$A$782,$A90,СВЦЭМ!$B$39:$B$782,M$83)+'СЕТ СН'!$H$9+СВЦЭМ!$D$10+'СЕТ СН'!$H$5-'СЕТ СН'!$H$17</f>
        <v>4065.0653834300001</v>
      </c>
      <c r="N90" s="36">
        <f>SUMIFS(СВЦЭМ!$C$39:$C$782,СВЦЭМ!$A$39:$A$782,$A90,СВЦЭМ!$B$39:$B$782,N$83)+'СЕТ СН'!$H$9+СВЦЭМ!$D$10+'СЕТ СН'!$H$5-'СЕТ СН'!$H$17</f>
        <v>4083.9912552599999</v>
      </c>
      <c r="O90" s="36">
        <f>SUMIFS(СВЦЭМ!$C$39:$C$782,СВЦЭМ!$A$39:$A$782,$A90,СВЦЭМ!$B$39:$B$782,O$83)+'СЕТ СН'!$H$9+СВЦЭМ!$D$10+'СЕТ СН'!$H$5-'СЕТ СН'!$H$17</f>
        <v>4083.6582011600003</v>
      </c>
      <c r="P90" s="36">
        <f>SUMIFS(СВЦЭМ!$C$39:$C$782,СВЦЭМ!$A$39:$A$782,$A90,СВЦЭМ!$B$39:$B$782,P$83)+'СЕТ СН'!$H$9+СВЦЭМ!$D$10+'СЕТ СН'!$H$5-'СЕТ СН'!$H$17</f>
        <v>4077.1973708400001</v>
      </c>
      <c r="Q90" s="36">
        <f>SUMIFS(СВЦЭМ!$C$39:$C$782,СВЦЭМ!$A$39:$A$782,$A90,СВЦЭМ!$B$39:$B$782,Q$83)+'СЕТ СН'!$H$9+СВЦЭМ!$D$10+'СЕТ СН'!$H$5-'СЕТ СН'!$H$17</f>
        <v>4075.90007152</v>
      </c>
      <c r="R90" s="36">
        <f>SUMIFS(СВЦЭМ!$C$39:$C$782,СВЦЭМ!$A$39:$A$782,$A90,СВЦЭМ!$B$39:$B$782,R$83)+'СЕТ СН'!$H$9+СВЦЭМ!$D$10+'СЕТ СН'!$H$5-'СЕТ СН'!$H$17</f>
        <v>4076.68302464</v>
      </c>
      <c r="S90" s="36">
        <f>SUMIFS(СВЦЭМ!$C$39:$C$782,СВЦЭМ!$A$39:$A$782,$A90,СВЦЭМ!$B$39:$B$782,S$83)+'СЕТ СН'!$H$9+СВЦЭМ!$D$10+'СЕТ СН'!$H$5-'СЕТ СН'!$H$17</f>
        <v>4080.68143783</v>
      </c>
      <c r="T90" s="36">
        <f>SUMIFS(СВЦЭМ!$C$39:$C$782,СВЦЭМ!$A$39:$A$782,$A90,СВЦЭМ!$B$39:$B$782,T$83)+'СЕТ СН'!$H$9+СВЦЭМ!$D$10+'СЕТ СН'!$H$5-'СЕТ СН'!$H$17</f>
        <v>4030.3938735900001</v>
      </c>
      <c r="U90" s="36">
        <f>SUMIFS(СВЦЭМ!$C$39:$C$782,СВЦЭМ!$A$39:$A$782,$A90,СВЦЭМ!$B$39:$B$782,U$83)+'СЕТ СН'!$H$9+СВЦЭМ!$D$10+'СЕТ СН'!$H$5-'СЕТ СН'!$H$17</f>
        <v>4028.3654201500003</v>
      </c>
      <c r="V90" s="36">
        <f>SUMIFS(СВЦЭМ!$C$39:$C$782,СВЦЭМ!$A$39:$A$782,$A90,СВЦЭМ!$B$39:$B$782,V$83)+'СЕТ СН'!$H$9+СВЦЭМ!$D$10+'СЕТ СН'!$H$5-'СЕТ СН'!$H$17</f>
        <v>4014.3502687499999</v>
      </c>
      <c r="W90" s="36">
        <f>SUMIFS(СВЦЭМ!$C$39:$C$782,СВЦЭМ!$A$39:$A$782,$A90,СВЦЭМ!$B$39:$B$782,W$83)+'СЕТ СН'!$H$9+СВЦЭМ!$D$10+'СЕТ СН'!$H$5-'СЕТ СН'!$H$17</f>
        <v>4049.76003451</v>
      </c>
      <c r="X90" s="36">
        <f>SUMIFS(СВЦЭМ!$C$39:$C$782,СВЦЭМ!$A$39:$A$782,$A90,СВЦЭМ!$B$39:$B$782,X$83)+'СЕТ СН'!$H$9+СВЦЭМ!$D$10+'СЕТ СН'!$H$5-'СЕТ СН'!$H$17</f>
        <v>4074.2169861700004</v>
      </c>
      <c r="Y90" s="36">
        <f>SUMIFS(СВЦЭМ!$C$39:$C$782,СВЦЭМ!$A$39:$A$782,$A90,СВЦЭМ!$B$39:$B$782,Y$83)+'СЕТ СН'!$H$9+СВЦЭМ!$D$10+'СЕТ СН'!$H$5-'СЕТ СН'!$H$17</f>
        <v>4072.5474581099998</v>
      </c>
    </row>
    <row r="91" spans="1:25" ht="15.75" x14ac:dyDescent="0.2">
      <c r="A91" s="35">
        <f t="shared" si="2"/>
        <v>44508</v>
      </c>
      <c r="B91" s="36">
        <f>SUMIFS(СВЦЭМ!$C$39:$C$782,СВЦЭМ!$A$39:$A$782,$A91,СВЦЭМ!$B$39:$B$782,B$83)+'СЕТ СН'!$H$9+СВЦЭМ!$D$10+'СЕТ СН'!$H$5-'СЕТ СН'!$H$17</f>
        <v>4108.63937996</v>
      </c>
      <c r="C91" s="36">
        <f>SUMIFS(СВЦЭМ!$C$39:$C$782,СВЦЭМ!$A$39:$A$782,$A91,СВЦЭМ!$B$39:$B$782,C$83)+'СЕТ СН'!$H$9+СВЦЭМ!$D$10+'СЕТ СН'!$H$5-'СЕТ СН'!$H$17</f>
        <v>4108.1026717599998</v>
      </c>
      <c r="D91" s="36">
        <f>SUMIFS(СВЦЭМ!$C$39:$C$782,СВЦЭМ!$A$39:$A$782,$A91,СВЦЭМ!$B$39:$B$782,D$83)+'СЕТ СН'!$H$9+СВЦЭМ!$D$10+'СЕТ СН'!$H$5-'СЕТ СН'!$H$17</f>
        <v>4101.7198265999996</v>
      </c>
      <c r="E91" s="36">
        <f>SUMIFS(СВЦЭМ!$C$39:$C$782,СВЦЭМ!$A$39:$A$782,$A91,СВЦЭМ!$B$39:$B$782,E$83)+'СЕТ СН'!$H$9+СВЦЭМ!$D$10+'СЕТ СН'!$H$5-'СЕТ СН'!$H$17</f>
        <v>4081.5727335199999</v>
      </c>
      <c r="F91" s="36">
        <f>SUMIFS(СВЦЭМ!$C$39:$C$782,СВЦЭМ!$A$39:$A$782,$A91,СВЦЭМ!$B$39:$B$782,F$83)+'СЕТ СН'!$H$9+СВЦЭМ!$D$10+'СЕТ СН'!$H$5-'СЕТ СН'!$H$17</f>
        <v>4085.73681124</v>
      </c>
      <c r="G91" s="36">
        <f>SUMIFS(СВЦЭМ!$C$39:$C$782,СВЦЭМ!$A$39:$A$782,$A91,СВЦЭМ!$B$39:$B$782,G$83)+'СЕТ СН'!$H$9+СВЦЭМ!$D$10+'СЕТ СН'!$H$5-'СЕТ СН'!$H$17</f>
        <v>4095.9472859100001</v>
      </c>
      <c r="H91" s="36">
        <f>SUMIFS(СВЦЭМ!$C$39:$C$782,СВЦЭМ!$A$39:$A$782,$A91,СВЦЭМ!$B$39:$B$782,H$83)+'СЕТ СН'!$H$9+СВЦЭМ!$D$10+'СЕТ СН'!$H$5-'СЕТ СН'!$H$17</f>
        <v>4077.7605933100003</v>
      </c>
      <c r="I91" s="36">
        <f>SUMIFS(СВЦЭМ!$C$39:$C$782,СВЦЭМ!$A$39:$A$782,$A91,СВЦЭМ!$B$39:$B$782,I$83)+'СЕТ СН'!$H$9+СВЦЭМ!$D$10+'СЕТ СН'!$H$5-'СЕТ СН'!$H$17</f>
        <v>4054.3194910100001</v>
      </c>
      <c r="J91" s="36">
        <f>SUMIFS(СВЦЭМ!$C$39:$C$782,СВЦЭМ!$A$39:$A$782,$A91,СВЦЭМ!$B$39:$B$782,J$83)+'СЕТ СН'!$H$9+СВЦЭМ!$D$10+'СЕТ СН'!$H$5-'СЕТ СН'!$H$17</f>
        <v>4050.2289581699997</v>
      </c>
      <c r="K91" s="36">
        <f>SUMIFS(СВЦЭМ!$C$39:$C$782,СВЦЭМ!$A$39:$A$782,$A91,СВЦЭМ!$B$39:$B$782,K$83)+'СЕТ СН'!$H$9+СВЦЭМ!$D$10+'СЕТ СН'!$H$5-'СЕТ СН'!$H$17</f>
        <v>4012.6273431700001</v>
      </c>
      <c r="L91" s="36">
        <f>SUMIFS(СВЦЭМ!$C$39:$C$782,СВЦЭМ!$A$39:$A$782,$A91,СВЦЭМ!$B$39:$B$782,L$83)+'СЕТ СН'!$H$9+СВЦЭМ!$D$10+'СЕТ СН'!$H$5-'СЕТ СН'!$H$17</f>
        <v>4015.94054392</v>
      </c>
      <c r="M91" s="36">
        <f>SUMIFS(СВЦЭМ!$C$39:$C$782,СВЦЭМ!$A$39:$A$782,$A91,СВЦЭМ!$B$39:$B$782,M$83)+'СЕТ СН'!$H$9+СВЦЭМ!$D$10+'СЕТ СН'!$H$5-'СЕТ СН'!$H$17</f>
        <v>4018.9803524200001</v>
      </c>
      <c r="N91" s="36">
        <f>SUMIFS(СВЦЭМ!$C$39:$C$782,СВЦЭМ!$A$39:$A$782,$A91,СВЦЭМ!$B$39:$B$782,N$83)+'СЕТ СН'!$H$9+СВЦЭМ!$D$10+'СЕТ СН'!$H$5-'СЕТ СН'!$H$17</f>
        <v>4054.3520133299999</v>
      </c>
      <c r="O91" s="36">
        <f>SUMIFS(СВЦЭМ!$C$39:$C$782,СВЦЭМ!$A$39:$A$782,$A91,СВЦЭМ!$B$39:$B$782,O$83)+'СЕТ СН'!$H$9+СВЦЭМ!$D$10+'СЕТ СН'!$H$5-'СЕТ СН'!$H$17</f>
        <v>4059.1813232200002</v>
      </c>
      <c r="P91" s="36">
        <f>SUMIFS(СВЦЭМ!$C$39:$C$782,СВЦЭМ!$A$39:$A$782,$A91,СВЦЭМ!$B$39:$B$782,P$83)+'СЕТ СН'!$H$9+СВЦЭМ!$D$10+'СЕТ СН'!$H$5-'СЕТ СН'!$H$17</f>
        <v>4052.8380488499997</v>
      </c>
      <c r="Q91" s="36">
        <f>SUMIFS(СВЦЭМ!$C$39:$C$782,СВЦЭМ!$A$39:$A$782,$A91,СВЦЭМ!$B$39:$B$782,Q$83)+'СЕТ СН'!$H$9+СВЦЭМ!$D$10+'СЕТ СН'!$H$5-'СЕТ СН'!$H$17</f>
        <v>4057.1696791100003</v>
      </c>
      <c r="R91" s="36">
        <f>SUMIFS(СВЦЭМ!$C$39:$C$782,СВЦЭМ!$A$39:$A$782,$A91,СВЦЭМ!$B$39:$B$782,R$83)+'СЕТ СН'!$H$9+СВЦЭМ!$D$10+'СЕТ СН'!$H$5-'СЕТ СН'!$H$17</f>
        <v>4046.85365619</v>
      </c>
      <c r="S91" s="36">
        <f>SUMIFS(СВЦЭМ!$C$39:$C$782,СВЦЭМ!$A$39:$A$782,$A91,СВЦЭМ!$B$39:$B$782,S$83)+'СЕТ СН'!$H$9+СВЦЭМ!$D$10+'СЕТ СН'!$H$5-'СЕТ СН'!$H$17</f>
        <v>4046.1993487999998</v>
      </c>
      <c r="T91" s="36">
        <f>SUMIFS(СВЦЭМ!$C$39:$C$782,СВЦЭМ!$A$39:$A$782,$A91,СВЦЭМ!$B$39:$B$782,T$83)+'СЕТ СН'!$H$9+СВЦЭМ!$D$10+'СЕТ СН'!$H$5-'СЕТ СН'!$H$17</f>
        <v>4014.31023151</v>
      </c>
      <c r="U91" s="36">
        <f>SUMIFS(СВЦЭМ!$C$39:$C$782,СВЦЭМ!$A$39:$A$782,$A91,СВЦЭМ!$B$39:$B$782,U$83)+'СЕТ СН'!$H$9+СВЦЭМ!$D$10+'СЕТ СН'!$H$5-'СЕТ СН'!$H$17</f>
        <v>4019.0667389999999</v>
      </c>
      <c r="V91" s="36">
        <f>SUMIFS(СВЦЭМ!$C$39:$C$782,СВЦЭМ!$A$39:$A$782,$A91,СВЦЭМ!$B$39:$B$782,V$83)+'СЕТ СН'!$H$9+СВЦЭМ!$D$10+'СЕТ СН'!$H$5-'СЕТ СН'!$H$17</f>
        <v>4020.71163295</v>
      </c>
      <c r="W91" s="36">
        <f>SUMIFS(СВЦЭМ!$C$39:$C$782,СВЦЭМ!$A$39:$A$782,$A91,СВЦЭМ!$B$39:$B$782,W$83)+'СЕТ СН'!$H$9+СВЦЭМ!$D$10+'СЕТ СН'!$H$5-'СЕТ СН'!$H$17</f>
        <v>4041.3167834699998</v>
      </c>
      <c r="X91" s="36">
        <f>SUMIFS(СВЦЭМ!$C$39:$C$782,СВЦЭМ!$A$39:$A$782,$A91,СВЦЭМ!$B$39:$B$782,X$83)+'СЕТ СН'!$H$9+СВЦЭМ!$D$10+'СЕТ СН'!$H$5-'СЕТ СН'!$H$17</f>
        <v>4077.3263886900004</v>
      </c>
      <c r="Y91" s="36">
        <f>SUMIFS(СВЦЭМ!$C$39:$C$782,СВЦЭМ!$A$39:$A$782,$A91,СВЦЭМ!$B$39:$B$782,Y$83)+'СЕТ СН'!$H$9+СВЦЭМ!$D$10+'СЕТ СН'!$H$5-'СЕТ СН'!$H$17</f>
        <v>4112.8558543899999</v>
      </c>
    </row>
    <row r="92" spans="1:25" ht="15.75" x14ac:dyDescent="0.2">
      <c r="A92" s="35">
        <f t="shared" si="2"/>
        <v>44509</v>
      </c>
      <c r="B92" s="36">
        <f>SUMIFS(СВЦЭМ!$C$39:$C$782,СВЦЭМ!$A$39:$A$782,$A92,СВЦЭМ!$B$39:$B$782,B$83)+'СЕТ СН'!$H$9+СВЦЭМ!$D$10+'СЕТ СН'!$H$5-'СЕТ СН'!$H$17</f>
        <v>4116.7053270300003</v>
      </c>
      <c r="C92" s="36">
        <f>SUMIFS(СВЦЭМ!$C$39:$C$782,СВЦЭМ!$A$39:$A$782,$A92,СВЦЭМ!$B$39:$B$782,C$83)+'СЕТ СН'!$H$9+СВЦЭМ!$D$10+'СЕТ СН'!$H$5-'СЕТ СН'!$H$17</f>
        <v>4146.4128854099999</v>
      </c>
      <c r="D92" s="36">
        <f>SUMIFS(СВЦЭМ!$C$39:$C$782,СВЦЭМ!$A$39:$A$782,$A92,СВЦЭМ!$B$39:$B$782,D$83)+'СЕТ СН'!$H$9+СВЦЭМ!$D$10+'СЕТ СН'!$H$5-'СЕТ СН'!$H$17</f>
        <v>4170.8542723</v>
      </c>
      <c r="E92" s="36">
        <f>SUMIFS(СВЦЭМ!$C$39:$C$782,СВЦЭМ!$A$39:$A$782,$A92,СВЦЭМ!$B$39:$B$782,E$83)+'СЕТ СН'!$H$9+СВЦЭМ!$D$10+'СЕТ СН'!$H$5-'СЕТ СН'!$H$17</f>
        <v>4186.9071087900002</v>
      </c>
      <c r="F92" s="36">
        <f>SUMIFS(СВЦЭМ!$C$39:$C$782,СВЦЭМ!$A$39:$A$782,$A92,СВЦЭМ!$B$39:$B$782,F$83)+'СЕТ СН'!$H$9+СВЦЭМ!$D$10+'СЕТ СН'!$H$5-'СЕТ СН'!$H$17</f>
        <v>4182.9139689799995</v>
      </c>
      <c r="G92" s="36">
        <f>SUMIFS(СВЦЭМ!$C$39:$C$782,СВЦЭМ!$A$39:$A$782,$A92,СВЦЭМ!$B$39:$B$782,G$83)+'СЕТ СН'!$H$9+СВЦЭМ!$D$10+'СЕТ СН'!$H$5-'СЕТ СН'!$H$17</f>
        <v>4170.53559933</v>
      </c>
      <c r="H92" s="36">
        <f>SUMIFS(СВЦЭМ!$C$39:$C$782,СВЦЭМ!$A$39:$A$782,$A92,СВЦЭМ!$B$39:$B$782,H$83)+'СЕТ СН'!$H$9+СВЦЭМ!$D$10+'СЕТ СН'!$H$5-'СЕТ СН'!$H$17</f>
        <v>4130.9860950399998</v>
      </c>
      <c r="I92" s="36">
        <f>SUMIFS(СВЦЭМ!$C$39:$C$782,СВЦЭМ!$A$39:$A$782,$A92,СВЦЭМ!$B$39:$B$782,I$83)+'СЕТ СН'!$H$9+СВЦЭМ!$D$10+'СЕТ СН'!$H$5-'СЕТ СН'!$H$17</f>
        <v>4094.7498559200003</v>
      </c>
      <c r="J92" s="36">
        <f>SUMIFS(СВЦЭМ!$C$39:$C$782,СВЦЭМ!$A$39:$A$782,$A92,СВЦЭМ!$B$39:$B$782,J$83)+'СЕТ СН'!$H$9+СВЦЭМ!$D$10+'СЕТ СН'!$H$5-'СЕТ СН'!$H$17</f>
        <v>4090.03822532</v>
      </c>
      <c r="K92" s="36">
        <f>SUMIFS(СВЦЭМ!$C$39:$C$782,СВЦЭМ!$A$39:$A$782,$A92,СВЦЭМ!$B$39:$B$782,K$83)+'СЕТ СН'!$H$9+СВЦЭМ!$D$10+'СЕТ СН'!$H$5-'СЕТ СН'!$H$17</f>
        <v>4092.7022432599997</v>
      </c>
      <c r="L92" s="36">
        <f>SUMIFS(СВЦЭМ!$C$39:$C$782,СВЦЭМ!$A$39:$A$782,$A92,СВЦЭМ!$B$39:$B$782,L$83)+'СЕТ СН'!$H$9+СВЦЭМ!$D$10+'СЕТ СН'!$H$5-'СЕТ СН'!$H$17</f>
        <v>4085.7669636199998</v>
      </c>
      <c r="M92" s="36">
        <f>SUMIFS(СВЦЭМ!$C$39:$C$782,СВЦЭМ!$A$39:$A$782,$A92,СВЦЭМ!$B$39:$B$782,M$83)+'СЕТ СН'!$H$9+СВЦЭМ!$D$10+'СЕТ СН'!$H$5-'СЕТ СН'!$H$17</f>
        <v>4088.9749587799997</v>
      </c>
      <c r="N92" s="36">
        <f>SUMIFS(СВЦЭМ!$C$39:$C$782,СВЦЭМ!$A$39:$A$782,$A92,СВЦЭМ!$B$39:$B$782,N$83)+'СЕТ СН'!$H$9+СВЦЭМ!$D$10+'СЕТ СН'!$H$5-'СЕТ СН'!$H$17</f>
        <v>4123.6973788400001</v>
      </c>
      <c r="O92" s="36">
        <f>SUMIFS(СВЦЭМ!$C$39:$C$782,СВЦЭМ!$A$39:$A$782,$A92,СВЦЭМ!$B$39:$B$782,O$83)+'СЕТ СН'!$H$9+СВЦЭМ!$D$10+'СЕТ СН'!$H$5-'СЕТ СН'!$H$17</f>
        <v>4130.8370890999995</v>
      </c>
      <c r="P92" s="36">
        <f>SUMIFS(СВЦЭМ!$C$39:$C$782,СВЦЭМ!$A$39:$A$782,$A92,СВЦЭМ!$B$39:$B$782,P$83)+'СЕТ СН'!$H$9+СВЦЭМ!$D$10+'СЕТ СН'!$H$5-'СЕТ СН'!$H$17</f>
        <v>4136.5753096200006</v>
      </c>
      <c r="Q92" s="36">
        <f>SUMIFS(СВЦЭМ!$C$39:$C$782,СВЦЭМ!$A$39:$A$782,$A92,СВЦЭМ!$B$39:$B$782,Q$83)+'СЕТ СН'!$H$9+СВЦЭМ!$D$10+'СЕТ СН'!$H$5-'СЕТ СН'!$H$17</f>
        <v>4150.5868251800002</v>
      </c>
      <c r="R92" s="36">
        <f>SUMIFS(СВЦЭМ!$C$39:$C$782,СВЦЭМ!$A$39:$A$782,$A92,СВЦЭМ!$B$39:$B$782,R$83)+'СЕТ СН'!$H$9+СВЦЭМ!$D$10+'СЕТ СН'!$H$5-'СЕТ СН'!$H$17</f>
        <v>4161.8421695300003</v>
      </c>
      <c r="S92" s="36">
        <f>SUMIFS(СВЦЭМ!$C$39:$C$782,СВЦЭМ!$A$39:$A$782,$A92,СВЦЭМ!$B$39:$B$782,S$83)+'СЕТ СН'!$H$9+СВЦЭМ!$D$10+'СЕТ СН'!$H$5-'СЕТ СН'!$H$17</f>
        <v>4156.7300780300002</v>
      </c>
      <c r="T92" s="36">
        <f>SUMIFS(СВЦЭМ!$C$39:$C$782,СВЦЭМ!$A$39:$A$782,$A92,СВЦЭМ!$B$39:$B$782,T$83)+'СЕТ СН'!$H$9+СВЦЭМ!$D$10+'СЕТ СН'!$H$5-'СЕТ СН'!$H$17</f>
        <v>4128.5047606600001</v>
      </c>
      <c r="U92" s="36">
        <f>SUMIFS(СВЦЭМ!$C$39:$C$782,СВЦЭМ!$A$39:$A$782,$A92,СВЦЭМ!$B$39:$B$782,U$83)+'СЕТ СН'!$H$9+СВЦЭМ!$D$10+'СЕТ СН'!$H$5-'СЕТ СН'!$H$17</f>
        <v>4119.2799843100001</v>
      </c>
      <c r="V92" s="36">
        <f>SUMIFS(СВЦЭМ!$C$39:$C$782,СВЦЭМ!$A$39:$A$782,$A92,СВЦЭМ!$B$39:$B$782,V$83)+'СЕТ СН'!$H$9+СВЦЭМ!$D$10+'СЕТ СН'!$H$5-'СЕТ СН'!$H$17</f>
        <v>4115.5937602200001</v>
      </c>
      <c r="W92" s="36">
        <f>SUMIFS(СВЦЭМ!$C$39:$C$782,СВЦЭМ!$A$39:$A$782,$A92,СВЦЭМ!$B$39:$B$782,W$83)+'СЕТ СН'!$H$9+СВЦЭМ!$D$10+'СЕТ СН'!$H$5-'СЕТ СН'!$H$17</f>
        <v>4132.4164793</v>
      </c>
      <c r="X92" s="36">
        <f>SUMIFS(СВЦЭМ!$C$39:$C$782,СВЦЭМ!$A$39:$A$782,$A92,СВЦЭМ!$B$39:$B$782,X$83)+'СЕТ СН'!$H$9+СВЦЭМ!$D$10+'СЕТ СН'!$H$5-'СЕТ СН'!$H$17</f>
        <v>4145.8117757800001</v>
      </c>
      <c r="Y92" s="36">
        <f>SUMIFS(СВЦЭМ!$C$39:$C$782,СВЦЭМ!$A$39:$A$782,$A92,СВЦЭМ!$B$39:$B$782,Y$83)+'СЕТ СН'!$H$9+СВЦЭМ!$D$10+'СЕТ СН'!$H$5-'СЕТ СН'!$H$17</f>
        <v>4179.0998089599998</v>
      </c>
    </row>
    <row r="93" spans="1:25" ht="15.75" x14ac:dyDescent="0.2">
      <c r="A93" s="35">
        <f t="shared" si="2"/>
        <v>44510</v>
      </c>
      <c r="B93" s="36">
        <f>SUMIFS(СВЦЭМ!$C$39:$C$782,СВЦЭМ!$A$39:$A$782,$A93,СВЦЭМ!$B$39:$B$782,B$83)+'СЕТ СН'!$H$9+СВЦЭМ!$D$10+'СЕТ СН'!$H$5-'СЕТ СН'!$H$17</f>
        <v>4135.9778338699998</v>
      </c>
      <c r="C93" s="36">
        <f>SUMIFS(СВЦЭМ!$C$39:$C$782,СВЦЭМ!$A$39:$A$782,$A93,СВЦЭМ!$B$39:$B$782,C$83)+'СЕТ СН'!$H$9+СВЦЭМ!$D$10+'СЕТ СН'!$H$5-'СЕТ СН'!$H$17</f>
        <v>4138.4214609199998</v>
      </c>
      <c r="D93" s="36">
        <f>SUMIFS(СВЦЭМ!$C$39:$C$782,СВЦЭМ!$A$39:$A$782,$A93,СВЦЭМ!$B$39:$B$782,D$83)+'СЕТ СН'!$H$9+СВЦЭМ!$D$10+'СЕТ СН'!$H$5-'СЕТ СН'!$H$17</f>
        <v>4070.8904555700001</v>
      </c>
      <c r="E93" s="36">
        <f>SUMIFS(СВЦЭМ!$C$39:$C$782,СВЦЭМ!$A$39:$A$782,$A93,СВЦЭМ!$B$39:$B$782,E$83)+'СЕТ СН'!$H$9+СВЦЭМ!$D$10+'СЕТ СН'!$H$5-'СЕТ СН'!$H$17</f>
        <v>4030.0185807600001</v>
      </c>
      <c r="F93" s="36">
        <f>SUMIFS(СВЦЭМ!$C$39:$C$782,СВЦЭМ!$A$39:$A$782,$A93,СВЦЭМ!$B$39:$B$782,F$83)+'СЕТ СН'!$H$9+СВЦЭМ!$D$10+'СЕТ СН'!$H$5-'СЕТ СН'!$H$17</f>
        <v>4041.3272730400004</v>
      </c>
      <c r="G93" s="36">
        <f>SUMIFS(СВЦЭМ!$C$39:$C$782,СВЦЭМ!$A$39:$A$782,$A93,СВЦЭМ!$B$39:$B$782,G$83)+'СЕТ СН'!$H$9+СВЦЭМ!$D$10+'СЕТ СН'!$H$5-'СЕТ СН'!$H$17</f>
        <v>4053.0847888799999</v>
      </c>
      <c r="H93" s="36">
        <f>SUMIFS(СВЦЭМ!$C$39:$C$782,СВЦЭМ!$A$39:$A$782,$A93,СВЦЭМ!$B$39:$B$782,H$83)+'СЕТ СН'!$H$9+СВЦЭМ!$D$10+'СЕТ СН'!$H$5-'СЕТ СН'!$H$17</f>
        <v>4085.9432686800001</v>
      </c>
      <c r="I93" s="36">
        <f>SUMIFS(СВЦЭМ!$C$39:$C$782,СВЦЭМ!$A$39:$A$782,$A93,СВЦЭМ!$B$39:$B$782,I$83)+'СЕТ СН'!$H$9+СВЦЭМ!$D$10+'СЕТ СН'!$H$5-'СЕТ СН'!$H$17</f>
        <v>4082.6364196200002</v>
      </c>
      <c r="J93" s="36">
        <f>SUMIFS(СВЦЭМ!$C$39:$C$782,СВЦЭМ!$A$39:$A$782,$A93,СВЦЭМ!$B$39:$B$782,J$83)+'СЕТ СН'!$H$9+СВЦЭМ!$D$10+'СЕТ СН'!$H$5-'СЕТ СН'!$H$17</f>
        <v>4101.2036342800002</v>
      </c>
      <c r="K93" s="36">
        <f>SUMIFS(СВЦЭМ!$C$39:$C$782,СВЦЭМ!$A$39:$A$782,$A93,СВЦЭМ!$B$39:$B$782,K$83)+'СЕТ СН'!$H$9+СВЦЭМ!$D$10+'СЕТ СН'!$H$5-'СЕТ СН'!$H$17</f>
        <v>4117.0784714500005</v>
      </c>
      <c r="L93" s="36">
        <f>SUMIFS(СВЦЭМ!$C$39:$C$782,СВЦЭМ!$A$39:$A$782,$A93,СВЦЭМ!$B$39:$B$782,L$83)+'СЕТ СН'!$H$9+СВЦЭМ!$D$10+'СЕТ СН'!$H$5-'СЕТ СН'!$H$17</f>
        <v>4138.6561268099995</v>
      </c>
      <c r="M93" s="36">
        <f>SUMIFS(СВЦЭМ!$C$39:$C$782,СВЦЭМ!$A$39:$A$782,$A93,СВЦЭМ!$B$39:$B$782,M$83)+'СЕТ СН'!$H$9+СВЦЭМ!$D$10+'СЕТ СН'!$H$5-'СЕТ СН'!$H$17</f>
        <v>4141.7392698900003</v>
      </c>
      <c r="N93" s="36">
        <f>SUMIFS(СВЦЭМ!$C$39:$C$782,СВЦЭМ!$A$39:$A$782,$A93,СВЦЭМ!$B$39:$B$782,N$83)+'СЕТ СН'!$H$9+СВЦЭМ!$D$10+'СЕТ СН'!$H$5-'СЕТ СН'!$H$17</f>
        <v>4171.3573896899998</v>
      </c>
      <c r="O93" s="36">
        <f>SUMIFS(СВЦЭМ!$C$39:$C$782,СВЦЭМ!$A$39:$A$782,$A93,СВЦЭМ!$B$39:$B$782,O$83)+'СЕТ СН'!$H$9+СВЦЭМ!$D$10+'СЕТ СН'!$H$5-'СЕТ СН'!$H$17</f>
        <v>4183.8042217399998</v>
      </c>
      <c r="P93" s="36">
        <f>SUMIFS(СВЦЭМ!$C$39:$C$782,СВЦЭМ!$A$39:$A$782,$A93,СВЦЭМ!$B$39:$B$782,P$83)+'СЕТ СН'!$H$9+СВЦЭМ!$D$10+'СЕТ СН'!$H$5-'СЕТ СН'!$H$17</f>
        <v>4184.4565900100006</v>
      </c>
      <c r="Q93" s="36">
        <f>SUMIFS(СВЦЭМ!$C$39:$C$782,СВЦЭМ!$A$39:$A$782,$A93,СВЦЭМ!$B$39:$B$782,Q$83)+'СЕТ СН'!$H$9+СВЦЭМ!$D$10+'СЕТ СН'!$H$5-'СЕТ СН'!$H$17</f>
        <v>4174.3846234100001</v>
      </c>
      <c r="R93" s="36">
        <f>SUMIFS(СВЦЭМ!$C$39:$C$782,СВЦЭМ!$A$39:$A$782,$A93,СВЦЭМ!$B$39:$B$782,R$83)+'СЕТ СН'!$H$9+СВЦЭМ!$D$10+'СЕТ СН'!$H$5-'СЕТ СН'!$H$17</f>
        <v>4167.7652305900001</v>
      </c>
      <c r="S93" s="36">
        <f>SUMIFS(СВЦЭМ!$C$39:$C$782,СВЦЭМ!$A$39:$A$782,$A93,СВЦЭМ!$B$39:$B$782,S$83)+'СЕТ СН'!$H$9+СВЦЭМ!$D$10+'СЕТ СН'!$H$5-'СЕТ СН'!$H$17</f>
        <v>4165.83783761</v>
      </c>
      <c r="T93" s="36">
        <f>SUMIFS(СВЦЭМ!$C$39:$C$782,СВЦЭМ!$A$39:$A$782,$A93,СВЦЭМ!$B$39:$B$782,T$83)+'СЕТ СН'!$H$9+СВЦЭМ!$D$10+'СЕТ СН'!$H$5-'СЕТ СН'!$H$17</f>
        <v>4120.9602586199999</v>
      </c>
      <c r="U93" s="36">
        <f>SUMIFS(СВЦЭМ!$C$39:$C$782,СВЦЭМ!$A$39:$A$782,$A93,СВЦЭМ!$B$39:$B$782,U$83)+'СЕТ СН'!$H$9+СВЦЭМ!$D$10+'СЕТ СН'!$H$5-'СЕТ СН'!$H$17</f>
        <v>4113.5043106000003</v>
      </c>
      <c r="V93" s="36">
        <f>SUMIFS(СВЦЭМ!$C$39:$C$782,СВЦЭМ!$A$39:$A$782,$A93,СВЦЭМ!$B$39:$B$782,V$83)+'СЕТ СН'!$H$9+СВЦЭМ!$D$10+'СЕТ СН'!$H$5-'СЕТ СН'!$H$17</f>
        <v>4035.2255077999998</v>
      </c>
      <c r="W93" s="36">
        <f>SUMIFS(СВЦЭМ!$C$39:$C$782,СВЦЭМ!$A$39:$A$782,$A93,СВЦЭМ!$B$39:$B$782,W$83)+'СЕТ СН'!$H$9+СВЦЭМ!$D$10+'СЕТ СН'!$H$5-'СЕТ СН'!$H$17</f>
        <v>4058.12184376</v>
      </c>
      <c r="X93" s="36">
        <f>SUMIFS(СВЦЭМ!$C$39:$C$782,СВЦЭМ!$A$39:$A$782,$A93,СВЦЭМ!$B$39:$B$782,X$83)+'СЕТ СН'!$H$9+СВЦЭМ!$D$10+'СЕТ СН'!$H$5-'СЕТ СН'!$H$17</f>
        <v>4104.7728404299996</v>
      </c>
      <c r="Y93" s="36">
        <f>SUMIFS(СВЦЭМ!$C$39:$C$782,СВЦЭМ!$A$39:$A$782,$A93,СВЦЭМ!$B$39:$B$782,Y$83)+'СЕТ СН'!$H$9+СВЦЭМ!$D$10+'СЕТ СН'!$H$5-'СЕТ СН'!$H$17</f>
        <v>4138.0862743100006</v>
      </c>
    </row>
    <row r="94" spans="1:25" ht="15.75" x14ac:dyDescent="0.2">
      <c r="A94" s="35">
        <f t="shared" si="2"/>
        <v>44511</v>
      </c>
      <c r="B94" s="36">
        <f>SUMIFS(СВЦЭМ!$C$39:$C$782,СВЦЭМ!$A$39:$A$782,$A94,СВЦЭМ!$B$39:$B$782,B$83)+'СЕТ СН'!$H$9+СВЦЭМ!$D$10+'СЕТ СН'!$H$5-'СЕТ СН'!$H$17</f>
        <v>4133.0387953600002</v>
      </c>
      <c r="C94" s="36">
        <f>SUMIFS(СВЦЭМ!$C$39:$C$782,СВЦЭМ!$A$39:$A$782,$A94,СВЦЭМ!$B$39:$B$782,C$83)+'СЕТ СН'!$H$9+СВЦЭМ!$D$10+'СЕТ СН'!$H$5-'СЕТ СН'!$H$17</f>
        <v>4139.0954954999997</v>
      </c>
      <c r="D94" s="36">
        <f>SUMIFS(СВЦЭМ!$C$39:$C$782,СВЦЭМ!$A$39:$A$782,$A94,СВЦЭМ!$B$39:$B$782,D$83)+'СЕТ СН'!$H$9+СВЦЭМ!$D$10+'СЕТ СН'!$H$5-'СЕТ СН'!$H$17</f>
        <v>4050.6620605600001</v>
      </c>
      <c r="E94" s="36">
        <f>SUMIFS(СВЦЭМ!$C$39:$C$782,СВЦЭМ!$A$39:$A$782,$A94,СВЦЭМ!$B$39:$B$782,E$83)+'СЕТ СН'!$H$9+СВЦЭМ!$D$10+'СЕТ СН'!$H$5-'СЕТ СН'!$H$17</f>
        <v>4029.3313700099998</v>
      </c>
      <c r="F94" s="36">
        <f>SUMIFS(СВЦЭМ!$C$39:$C$782,СВЦЭМ!$A$39:$A$782,$A94,СВЦЭМ!$B$39:$B$782,F$83)+'СЕТ СН'!$H$9+СВЦЭМ!$D$10+'СЕТ СН'!$H$5-'СЕТ СН'!$H$17</f>
        <v>4033.2132298000001</v>
      </c>
      <c r="G94" s="36">
        <f>SUMIFS(СВЦЭМ!$C$39:$C$782,СВЦЭМ!$A$39:$A$782,$A94,СВЦЭМ!$B$39:$B$782,G$83)+'СЕТ СН'!$H$9+СВЦЭМ!$D$10+'СЕТ СН'!$H$5-'СЕТ СН'!$H$17</f>
        <v>4039.8844251999999</v>
      </c>
      <c r="H94" s="36">
        <f>SUMIFS(СВЦЭМ!$C$39:$C$782,СВЦЭМ!$A$39:$A$782,$A94,СВЦЭМ!$B$39:$B$782,H$83)+'СЕТ СН'!$H$9+СВЦЭМ!$D$10+'СЕТ СН'!$H$5-'СЕТ СН'!$H$17</f>
        <v>4109.9236315099997</v>
      </c>
      <c r="I94" s="36">
        <f>SUMIFS(СВЦЭМ!$C$39:$C$782,СВЦЭМ!$A$39:$A$782,$A94,СВЦЭМ!$B$39:$B$782,I$83)+'СЕТ СН'!$H$9+СВЦЭМ!$D$10+'СЕТ СН'!$H$5-'СЕТ СН'!$H$17</f>
        <v>4101.9825591500003</v>
      </c>
      <c r="J94" s="36">
        <f>SUMIFS(СВЦЭМ!$C$39:$C$782,СВЦЭМ!$A$39:$A$782,$A94,СВЦЭМ!$B$39:$B$782,J$83)+'СЕТ СН'!$H$9+СВЦЭМ!$D$10+'СЕТ СН'!$H$5-'СЕТ СН'!$H$17</f>
        <v>4107.8583720200004</v>
      </c>
      <c r="K94" s="36">
        <f>SUMIFS(СВЦЭМ!$C$39:$C$782,СВЦЭМ!$A$39:$A$782,$A94,СВЦЭМ!$B$39:$B$782,K$83)+'СЕТ СН'!$H$9+СВЦЭМ!$D$10+'СЕТ СН'!$H$5-'СЕТ СН'!$H$17</f>
        <v>4116.7124820600002</v>
      </c>
      <c r="L94" s="36">
        <f>SUMIFS(СВЦЭМ!$C$39:$C$782,СВЦЭМ!$A$39:$A$782,$A94,СВЦЭМ!$B$39:$B$782,L$83)+'СЕТ СН'!$H$9+СВЦЭМ!$D$10+'СЕТ СН'!$H$5-'СЕТ СН'!$H$17</f>
        <v>4128.8581808300005</v>
      </c>
      <c r="M94" s="36">
        <f>SUMIFS(СВЦЭМ!$C$39:$C$782,СВЦЭМ!$A$39:$A$782,$A94,СВЦЭМ!$B$39:$B$782,M$83)+'СЕТ СН'!$H$9+СВЦЭМ!$D$10+'СЕТ СН'!$H$5-'СЕТ СН'!$H$17</f>
        <v>4137.4472863299998</v>
      </c>
      <c r="N94" s="36">
        <f>SUMIFS(СВЦЭМ!$C$39:$C$782,СВЦЭМ!$A$39:$A$782,$A94,СВЦЭМ!$B$39:$B$782,N$83)+'СЕТ СН'!$H$9+СВЦЭМ!$D$10+'СЕТ СН'!$H$5-'СЕТ СН'!$H$17</f>
        <v>4158.4807421699998</v>
      </c>
      <c r="O94" s="36">
        <f>SUMIFS(СВЦЭМ!$C$39:$C$782,СВЦЭМ!$A$39:$A$782,$A94,СВЦЭМ!$B$39:$B$782,O$83)+'СЕТ СН'!$H$9+СВЦЭМ!$D$10+'СЕТ СН'!$H$5-'СЕТ СН'!$H$17</f>
        <v>4170.9336407400006</v>
      </c>
      <c r="P94" s="36">
        <f>SUMIFS(СВЦЭМ!$C$39:$C$782,СВЦЭМ!$A$39:$A$782,$A94,СВЦЭМ!$B$39:$B$782,P$83)+'СЕТ СН'!$H$9+СВЦЭМ!$D$10+'СЕТ СН'!$H$5-'СЕТ СН'!$H$17</f>
        <v>4180.1471529499995</v>
      </c>
      <c r="Q94" s="36">
        <f>SUMIFS(СВЦЭМ!$C$39:$C$782,СВЦЭМ!$A$39:$A$782,$A94,СВЦЭМ!$B$39:$B$782,Q$83)+'СЕТ СН'!$H$9+СВЦЭМ!$D$10+'СЕТ СН'!$H$5-'СЕТ СН'!$H$17</f>
        <v>4181.2503957299996</v>
      </c>
      <c r="R94" s="36">
        <f>SUMIFS(СВЦЭМ!$C$39:$C$782,СВЦЭМ!$A$39:$A$782,$A94,СВЦЭМ!$B$39:$B$782,R$83)+'СЕТ СН'!$H$9+СВЦЭМ!$D$10+'СЕТ СН'!$H$5-'СЕТ СН'!$H$17</f>
        <v>4177.06228698</v>
      </c>
      <c r="S94" s="36">
        <f>SUMIFS(СВЦЭМ!$C$39:$C$782,СВЦЭМ!$A$39:$A$782,$A94,СВЦЭМ!$B$39:$B$782,S$83)+'СЕТ СН'!$H$9+СВЦЭМ!$D$10+'СЕТ СН'!$H$5-'СЕТ СН'!$H$17</f>
        <v>4168.7892282299999</v>
      </c>
      <c r="T94" s="36">
        <f>SUMIFS(СВЦЭМ!$C$39:$C$782,СВЦЭМ!$A$39:$A$782,$A94,СВЦЭМ!$B$39:$B$782,T$83)+'СЕТ СН'!$H$9+СВЦЭМ!$D$10+'СЕТ СН'!$H$5-'СЕТ СН'!$H$17</f>
        <v>4134.5903463499999</v>
      </c>
      <c r="U94" s="36">
        <f>SUMIFS(СВЦЭМ!$C$39:$C$782,СВЦЭМ!$A$39:$A$782,$A94,СВЦЭМ!$B$39:$B$782,U$83)+'СЕТ СН'!$H$9+СВЦЭМ!$D$10+'СЕТ СН'!$H$5-'СЕТ СН'!$H$17</f>
        <v>4106.7764727599997</v>
      </c>
      <c r="V94" s="36">
        <f>SUMIFS(СВЦЭМ!$C$39:$C$782,СВЦЭМ!$A$39:$A$782,$A94,СВЦЭМ!$B$39:$B$782,V$83)+'СЕТ СН'!$H$9+СВЦЭМ!$D$10+'СЕТ СН'!$H$5-'СЕТ СН'!$H$17</f>
        <v>4015.7254572800002</v>
      </c>
      <c r="W94" s="36">
        <f>SUMIFS(СВЦЭМ!$C$39:$C$782,СВЦЭМ!$A$39:$A$782,$A94,СВЦЭМ!$B$39:$B$782,W$83)+'СЕТ СН'!$H$9+СВЦЭМ!$D$10+'СЕТ СН'!$H$5-'СЕТ СН'!$H$17</f>
        <v>4050.03794608</v>
      </c>
      <c r="X94" s="36">
        <f>SUMIFS(СВЦЭМ!$C$39:$C$782,СВЦЭМ!$A$39:$A$782,$A94,СВЦЭМ!$B$39:$B$782,X$83)+'СЕТ СН'!$H$9+СВЦЭМ!$D$10+'СЕТ СН'!$H$5-'СЕТ СН'!$H$17</f>
        <v>4107.3015599299997</v>
      </c>
      <c r="Y94" s="36">
        <f>SUMIFS(СВЦЭМ!$C$39:$C$782,СВЦЭМ!$A$39:$A$782,$A94,СВЦЭМ!$B$39:$B$782,Y$83)+'СЕТ СН'!$H$9+СВЦЭМ!$D$10+'СЕТ СН'!$H$5-'СЕТ СН'!$H$17</f>
        <v>4125.5094331299997</v>
      </c>
    </row>
    <row r="95" spans="1:25" ht="15.75" x14ac:dyDescent="0.2">
      <c r="A95" s="35">
        <f t="shared" si="2"/>
        <v>44512</v>
      </c>
      <c r="B95" s="36">
        <f>SUMIFS(СВЦЭМ!$C$39:$C$782,СВЦЭМ!$A$39:$A$782,$A95,СВЦЭМ!$B$39:$B$782,B$83)+'СЕТ СН'!$H$9+СВЦЭМ!$D$10+'СЕТ СН'!$H$5-'СЕТ СН'!$H$17</f>
        <v>4056.0175896600003</v>
      </c>
      <c r="C95" s="36">
        <f>SUMIFS(СВЦЭМ!$C$39:$C$782,СВЦЭМ!$A$39:$A$782,$A95,СВЦЭМ!$B$39:$B$782,C$83)+'СЕТ СН'!$H$9+СВЦЭМ!$D$10+'СЕТ СН'!$H$5-'СЕТ СН'!$H$17</f>
        <v>4078.9258279599999</v>
      </c>
      <c r="D95" s="36">
        <f>SUMIFS(СВЦЭМ!$C$39:$C$782,СВЦЭМ!$A$39:$A$782,$A95,СВЦЭМ!$B$39:$B$782,D$83)+'СЕТ СН'!$H$9+СВЦЭМ!$D$10+'СЕТ СН'!$H$5-'СЕТ СН'!$H$17</f>
        <v>4127.5347717599998</v>
      </c>
      <c r="E95" s="36">
        <f>SUMIFS(СВЦЭМ!$C$39:$C$782,СВЦЭМ!$A$39:$A$782,$A95,СВЦЭМ!$B$39:$B$782,E$83)+'СЕТ СН'!$H$9+СВЦЭМ!$D$10+'СЕТ СН'!$H$5-'СЕТ СН'!$H$17</f>
        <v>4162.1395632200001</v>
      </c>
      <c r="F95" s="36">
        <f>SUMIFS(СВЦЭМ!$C$39:$C$782,СВЦЭМ!$A$39:$A$782,$A95,СВЦЭМ!$B$39:$B$782,F$83)+'СЕТ СН'!$H$9+СВЦЭМ!$D$10+'СЕТ СН'!$H$5-'СЕТ СН'!$H$17</f>
        <v>4162.3877934399998</v>
      </c>
      <c r="G95" s="36">
        <f>SUMIFS(СВЦЭМ!$C$39:$C$782,СВЦЭМ!$A$39:$A$782,$A95,СВЦЭМ!$B$39:$B$782,G$83)+'СЕТ СН'!$H$9+СВЦЭМ!$D$10+'СЕТ СН'!$H$5-'СЕТ СН'!$H$17</f>
        <v>4094.2865148400001</v>
      </c>
      <c r="H95" s="36">
        <f>SUMIFS(СВЦЭМ!$C$39:$C$782,СВЦЭМ!$A$39:$A$782,$A95,СВЦЭМ!$B$39:$B$782,H$83)+'СЕТ СН'!$H$9+СВЦЭМ!$D$10+'СЕТ СН'!$H$5-'СЕТ СН'!$H$17</f>
        <v>4099.6010340499997</v>
      </c>
      <c r="I95" s="36">
        <f>SUMIFS(СВЦЭМ!$C$39:$C$782,СВЦЭМ!$A$39:$A$782,$A95,СВЦЭМ!$B$39:$B$782,I$83)+'СЕТ СН'!$H$9+СВЦЭМ!$D$10+'СЕТ СН'!$H$5-'СЕТ СН'!$H$17</f>
        <v>4065.88844711</v>
      </c>
      <c r="J95" s="36">
        <f>SUMIFS(СВЦЭМ!$C$39:$C$782,СВЦЭМ!$A$39:$A$782,$A95,СВЦЭМ!$B$39:$B$782,J$83)+'СЕТ СН'!$H$9+СВЦЭМ!$D$10+'СЕТ СН'!$H$5-'СЕТ СН'!$H$17</f>
        <v>4038.4320571500002</v>
      </c>
      <c r="K95" s="36">
        <f>SUMIFS(СВЦЭМ!$C$39:$C$782,СВЦЭМ!$A$39:$A$782,$A95,СВЦЭМ!$B$39:$B$782,K$83)+'СЕТ СН'!$H$9+СВЦЭМ!$D$10+'СЕТ СН'!$H$5-'СЕТ СН'!$H$17</f>
        <v>4009.7318414299998</v>
      </c>
      <c r="L95" s="36">
        <f>SUMIFS(СВЦЭМ!$C$39:$C$782,СВЦЭМ!$A$39:$A$782,$A95,СВЦЭМ!$B$39:$B$782,L$83)+'СЕТ СН'!$H$9+СВЦЭМ!$D$10+'СЕТ СН'!$H$5-'СЕТ СН'!$H$17</f>
        <v>4019.2322046099998</v>
      </c>
      <c r="M95" s="36">
        <f>SUMIFS(СВЦЭМ!$C$39:$C$782,СВЦЭМ!$A$39:$A$782,$A95,СВЦЭМ!$B$39:$B$782,M$83)+'СЕТ СН'!$H$9+СВЦЭМ!$D$10+'СЕТ СН'!$H$5-'СЕТ СН'!$H$17</f>
        <v>4013.8057621099997</v>
      </c>
      <c r="N95" s="36">
        <f>SUMIFS(СВЦЭМ!$C$39:$C$782,СВЦЭМ!$A$39:$A$782,$A95,СВЦЭМ!$B$39:$B$782,N$83)+'СЕТ СН'!$H$9+СВЦЭМ!$D$10+'СЕТ СН'!$H$5-'СЕТ СН'!$H$17</f>
        <v>4090.8752102099998</v>
      </c>
      <c r="O95" s="36">
        <f>SUMIFS(СВЦЭМ!$C$39:$C$782,СВЦЭМ!$A$39:$A$782,$A95,СВЦЭМ!$B$39:$B$782,O$83)+'СЕТ СН'!$H$9+СВЦЭМ!$D$10+'СЕТ СН'!$H$5-'СЕТ СН'!$H$17</f>
        <v>4046.91505878</v>
      </c>
      <c r="P95" s="36">
        <f>SUMIFS(СВЦЭМ!$C$39:$C$782,СВЦЭМ!$A$39:$A$782,$A95,СВЦЭМ!$B$39:$B$782,P$83)+'СЕТ СН'!$H$9+СВЦЭМ!$D$10+'СЕТ СН'!$H$5-'СЕТ СН'!$H$17</f>
        <v>4006.3796949899997</v>
      </c>
      <c r="Q95" s="36">
        <f>SUMIFS(СВЦЭМ!$C$39:$C$782,СВЦЭМ!$A$39:$A$782,$A95,СВЦЭМ!$B$39:$B$782,Q$83)+'СЕТ СН'!$H$9+СВЦЭМ!$D$10+'СЕТ СН'!$H$5-'СЕТ СН'!$H$17</f>
        <v>4094.39298964</v>
      </c>
      <c r="R95" s="36">
        <f>SUMIFS(СВЦЭМ!$C$39:$C$782,СВЦЭМ!$A$39:$A$782,$A95,СВЦЭМ!$B$39:$B$782,R$83)+'СЕТ СН'!$H$9+СВЦЭМ!$D$10+'СЕТ СН'!$H$5-'СЕТ СН'!$H$17</f>
        <v>4013.8233227199999</v>
      </c>
      <c r="S95" s="36">
        <f>SUMIFS(СВЦЭМ!$C$39:$C$782,СВЦЭМ!$A$39:$A$782,$A95,СВЦЭМ!$B$39:$B$782,S$83)+'СЕТ СН'!$H$9+СВЦЭМ!$D$10+'СЕТ СН'!$H$5-'СЕТ СН'!$H$17</f>
        <v>4011.9283196200004</v>
      </c>
      <c r="T95" s="36">
        <f>SUMIFS(СВЦЭМ!$C$39:$C$782,СВЦЭМ!$A$39:$A$782,$A95,СВЦЭМ!$B$39:$B$782,T$83)+'СЕТ СН'!$H$9+СВЦЭМ!$D$10+'СЕТ СН'!$H$5-'СЕТ СН'!$H$17</f>
        <v>4033.0796460500001</v>
      </c>
      <c r="U95" s="36">
        <f>SUMIFS(СВЦЭМ!$C$39:$C$782,СВЦЭМ!$A$39:$A$782,$A95,СВЦЭМ!$B$39:$B$782,U$83)+'СЕТ СН'!$H$9+СВЦЭМ!$D$10+'СЕТ СН'!$H$5-'СЕТ СН'!$H$17</f>
        <v>4027.7452622800001</v>
      </c>
      <c r="V95" s="36">
        <f>SUMIFS(СВЦЭМ!$C$39:$C$782,СВЦЭМ!$A$39:$A$782,$A95,СВЦЭМ!$B$39:$B$782,V$83)+'СЕТ СН'!$H$9+СВЦЭМ!$D$10+'СЕТ СН'!$H$5-'СЕТ СН'!$H$17</f>
        <v>4020.82150959</v>
      </c>
      <c r="W95" s="36">
        <f>SUMIFS(СВЦЭМ!$C$39:$C$782,СВЦЭМ!$A$39:$A$782,$A95,СВЦЭМ!$B$39:$B$782,W$83)+'СЕТ СН'!$H$9+СВЦЭМ!$D$10+'СЕТ СН'!$H$5-'СЕТ СН'!$H$17</f>
        <v>4019.4451653599999</v>
      </c>
      <c r="X95" s="36">
        <f>SUMIFS(СВЦЭМ!$C$39:$C$782,СВЦЭМ!$A$39:$A$782,$A95,СВЦЭМ!$B$39:$B$782,X$83)+'СЕТ СН'!$H$9+СВЦЭМ!$D$10+'СЕТ СН'!$H$5-'СЕТ СН'!$H$17</f>
        <v>4099.0876159500003</v>
      </c>
      <c r="Y95" s="36">
        <f>SUMIFS(СВЦЭМ!$C$39:$C$782,СВЦЭМ!$A$39:$A$782,$A95,СВЦЭМ!$B$39:$B$782,Y$83)+'СЕТ СН'!$H$9+СВЦЭМ!$D$10+'СЕТ СН'!$H$5-'СЕТ СН'!$H$17</f>
        <v>4099.4739972500001</v>
      </c>
    </row>
    <row r="96" spans="1:25" ht="15.75" x14ac:dyDescent="0.2">
      <c r="A96" s="35">
        <f t="shared" si="2"/>
        <v>44513</v>
      </c>
      <c r="B96" s="36">
        <f>SUMIFS(СВЦЭМ!$C$39:$C$782,СВЦЭМ!$A$39:$A$782,$A96,СВЦЭМ!$B$39:$B$782,B$83)+'СЕТ СН'!$H$9+СВЦЭМ!$D$10+'СЕТ СН'!$H$5-'СЕТ СН'!$H$17</f>
        <v>4050.2347327899997</v>
      </c>
      <c r="C96" s="36">
        <f>SUMIFS(СВЦЭМ!$C$39:$C$782,СВЦЭМ!$A$39:$A$782,$A96,СВЦЭМ!$B$39:$B$782,C$83)+'СЕТ СН'!$H$9+СВЦЭМ!$D$10+'СЕТ СН'!$H$5-'СЕТ СН'!$H$17</f>
        <v>4065.4050619300001</v>
      </c>
      <c r="D96" s="36">
        <f>SUMIFS(СВЦЭМ!$C$39:$C$782,СВЦЭМ!$A$39:$A$782,$A96,СВЦЭМ!$B$39:$B$782,D$83)+'СЕТ СН'!$H$9+СВЦЭМ!$D$10+'СЕТ СН'!$H$5-'СЕТ СН'!$H$17</f>
        <v>4083.9727195400001</v>
      </c>
      <c r="E96" s="36">
        <f>SUMIFS(СВЦЭМ!$C$39:$C$782,СВЦЭМ!$A$39:$A$782,$A96,СВЦЭМ!$B$39:$B$782,E$83)+'СЕТ СН'!$H$9+СВЦЭМ!$D$10+'СЕТ СН'!$H$5-'СЕТ СН'!$H$17</f>
        <v>4086.7303266400004</v>
      </c>
      <c r="F96" s="36">
        <f>SUMIFS(СВЦЭМ!$C$39:$C$782,СВЦЭМ!$A$39:$A$782,$A96,СВЦЭМ!$B$39:$B$782,F$83)+'СЕТ СН'!$H$9+СВЦЭМ!$D$10+'СЕТ СН'!$H$5-'СЕТ СН'!$H$17</f>
        <v>4081.0308052400001</v>
      </c>
      <c r="G96" s="36">
        <f>SUMIFS(СВЦЭМ!$C$39:$C$782,СВЦЭМ!$A$39:$A$782,$A96,СВЦЭМ!$B$39:$B$782,G$83)+'СЕТ СН'!$H$9+СВЦЭМ!$D$10+'СЕТ СН'!$H$5-'СЕТ СН'!$H$17</f>
        <v>4062.81187533</v>
      </c>
      <c r="H96" s="36">
        <f>SUMIFS(СВЦЭМ!$C$39:$C$782,СВЦЭМ!$A$39:$A$782,$A96,СВЦЭМ!$B$39:$B$782,H$83)+'СЕТ СН'!$H$9+СВЦЭМ!$D$10+'СЕТ СН'!$H$5-'СЕТ СН'!$H$17</f>
        <v>4011.1758857200002</v>
      </c>
      <c r="I96" s="36">
        <f>SUMIFS(СВЦЭМ!$C$39:$C$782,СВЦЭМ!$A$39:$A$782,$A96,СВЦЭМ!$B$39:$B$782,I$83)+'СЕТ СН'!$H$9+СВЦЭМ!$D$10+'СЕТ СН'!$H$5-'СЕТ СН'!$H$17</f>
        <v>3968.1459972600001</v>
      </c>
      <c r="J96" s="36">
        <f>SUMIFS(СВЦЭМ!$C$39:$C$782,СВЦЭМ!$A$39:$A$782,$A96,СВЦЭМ!$B$39:$B$782,J$83)+'СЕТ СН'!$H$9+СВЦЭМ!$D$10+'СЕТ СН'!$H$5-'СЕТ СН'!$H$17</f>
        <v>3987.1832526799999</v>
      </c>
      <c r="K96" s="36">
        <f>SUMIFS(СВЦЭМ!$C$39:$C$782,СВЦЭМ!$A$39:$A$782,$A96,СВЦЭМ!$B$39:$B$782,K$83)+'СЕТ СН'!$H$9+СВЦЭМ!$D$10+'СЕТ СН'!$H$5-'СЕТ СН'!$H$17</f>
        <v>4030.67281349</v>
      </c>
      <c r="L96" s="36">
        <f>SUMIFS(СВЦЭМ!$C$39:$C$782,СВЦЭМ!$A$39:$A$782,$A96,СВЦЭМ!$B$39:$B$782,L$83)+'СЕТ СН'!$H$9+СВЦЭМ!$D$10+'СЕТ СН'!$H$5-'СЕТ СН'!$H$17</f>
        <v>4048.0614939699999</v>
      </c>
      <c r="M96" s="36">
        <f>SUMIFS(СВЦЭМ!$C$39:$C$782,СВЦЭМ!$A$39:$A$782,$A96,СВЦЭМ!$B$39:$B$782,M$83)+'СЕТ СН'!$H$9+СВЦЭМ!$D$10+'СЕТ СН'!$H$5-'СЕТ СН'!$H$17</f>
        <v>4044.8302457500004</v>
      </c>
      <c r="N96" s="36">
        <f>SUMIFS(СВЦЭМ!$C$39:$C$782,СВЦЭМ!$A$39:$A$782,$A96,СВЦЭМ!$B$39:$B$782,N$83)+'СЕТ СН'!$H$9+СВЦЭМ!$D$10+'СЕТ СН'!$H$5-'СЕТ СН'!$H$17</f>
        <v>4038.5045930599999</v>
      </c>
      <c r="O96" s="36">
        <f>SUMIFS(СВЦЭМ!$C$39:$C$782,СВЦЭМ!$A$39:$A$782,$A96,СВЦЭМ!$B$39:$B$782,O$83)+'СЕТ СН'!$H$9+СВЦЭМ!$D$10+'СЕТ СН'!$H$5-'СЕТ СН'!$H$17</f>
        <v>4033.7410553500004</v>
      </c>
      <c r="P96" s="36">
        <f>SUMIFS(СВЦЭМ!$C$39:$C$782,СВЦЭМ!$A$39:$A$782,$A96,СВЦЭМ!$B$39:$B$782,P$83)+'СЕТ СН'!$H$9+СВЦЭМ!$D$10+'СЕТ СН'!$H$5-'СЕТ СН'!$H$17</f>
        <v>4025.9971079100001</v>
      </c>
      <c r="Q96" s="36">
        <f>SUMIFS(СВЦЭМ!$C$39:$C$782,СВЦЭМ!$A$39:$A$782,$A96,СВЦЭМ!$B$39:$B$782,Q$83)+'СЕТ СН'!$H$9+СВЦЭМ!$D$10+'СЕТ СН'!$H$5-'СЕТ СН'!$H$17</f>
        <v>4024.5070976400002</v>
      </c>
      <c r="R96" s="36">
        <f>SUMIFS(СВЦЭМ!$C$39:$C$782,СВЦЭМ!$A$39:$A$782,$A96,СВЦЭМ!$B$39:$B$782,R$83)+'СЕТ СН'!$H$9+СВЦЭМ!$D$10+'СЕТ СН'!$H$5-'СЕТ СН'!$H$17</f>
        <v>4016.5130428800003</v>
      </c>
      <c r="S96" s="36">
        <f>SUMIFS(СВЦЭМ!$C$39:$C$782,СВЦЭМ!$A$39:$A$782,$A96,СВЦЭМ!$B$39:$B$782,S$83)+'СЕТ СН'!$H$9+СВЦЭМ!$D$10+'СЕТ СН'!$H$5-'СЕТ СН'!$H$17</f>
        <v>4028.06087708</v>
      </c>
      <c r="T96" s="36">
        <f>SUMIFS(СВЦЭМ!$C$39:$C$782,СВЦЭМ!$A$39:$A$782,$A96,СВЦЭМ!$B$39:$B$782,T$83)+'СЕТ СН'!$H$9+СВЦЭМ!$D$10+'СЕТ СН'!$H$5-'СЕТ СН'!$H$17</f>
        <v>3970.13767882</v>
      </c>
      <c r="U96" s="36">
        <f>SUMIFS(СВЦЭМ!$C$39:$C$782,СВЦЭМ!$A$39:$A$782,$A96,СВЦЭМ!$B$39:$B$782,U$83)+'СЕТ СН'!$H$9+СВЦЭМ!$D$10+'СЕТ СН'!$H$5-'СЕТ СН'!$H$17</f>
        <v>3941.6322050500003</v>
      </c>
      <c r="V96" s="36">
        <f>SUMIFS(СВЦЭМ!$C$39:$C$782,СВЦЭМ!$A$39:$A$782,$A96,СВЦЭМ!$B$39:$B$782,V$83)+'СЕТ СН'!$H$9+СВЦЭМ!$D$10+'СЕТ СН'!$H$5-'СЕТ СН'!$H$17</f>
        <v>3945.2014038299999</v>
      </c>
      <c r="W96" s="36">
        <f>SUMIFS(СВЦЭМ!$C$39:$C$782,СВЦЭМ!$A$39:$A$782,$A96,СВЦЭМ!$B$39:$B$782,W$83)+'СЕТ СН'!$H$9+СВЦЭМ!$D$10+'СЕТ СН'!$H$5-'СЕТ СН'!$H$17</f>
        <v>3955.54771446</v>
      </c>
      <c r="X96" s="36">
        <f>SUMIFS(СВЦЭМ!$C$39:$C$782,СВЦЭМ!$A$39:$A$782,$A96,СВЦЭМ!$B$39:$B$782,X$83)+'СЕТ СН'!$H$9+СВЦЭМ!$D$10+'СЕТ СН'!$H$5-'СЕТ СН'!$H$17</f>
        <v>3978.7626747700001</v>
      </c>
      <c r="Y96" s="36">
        <f>SUMIFS(СВЦЭМ!$C$39:$C$782,СВЦЭМ!$A$39:$A$782,$A96,СВЦЭМ!$B$39:$B$782,Y$83)+'СЕТ СН'!$H$9+СВЦЭМ!$D$10+'СЕТ СН'!$H$5-'СЕТ СН'!$H$17</f>
        <v>4005.9914158199999</v>
      </c>
    </row>
    <row r="97" spans="1:25" ht="15.75" x14ac:dyDescent="0.2">
      <c r="A97" s="35">
        <f t="shared" si="2"/>
        <v>44514</v>
      </c>
      <c r="B97" s="36">
        <f>SUMIFS(СВЦЭМ!$C$39:$C$782,СВЦЭМ!$A$39:$A$782,$A97,СВЦЭМ!$B$39:$B$782,B$83)+'СЕТ СН'!$H$9+СВЦЭМ!$D$10+'СЕТ СН'!$H$5-'СЕТ СН'!$H$17</f>
        <v>4042.1053116800003</v>
      </c>
      <c r="C97" s="36">
        <f>SUMIFS(СВЦЭМ!$C$39:$C$782,СВЦЭМ!$A$39:$A$782,$A97,СВЦЭМ!$B$39:$B$782,C$83)+'СЕТ СН'!$H$9+СВЦЭМ!$D$10+'СЕТ СН'!$H$5-'СЕТ СН'!$H$17</f>
        <v>4062.0205014600001</v>
      </c>
      <c r="D97" s="36">
        <f>SUMIFS(СВЦЭМ!$C$39:$C$782,СВЦЭМ!$A$39:$A$782,$A97,СВЦЭМ!$B$39:$B$782,D$83)+'СЕТ СН'!$H$9+СВЦЭМ!$D$10+'СЕТ СН'!$H$5-'СЕТ СН'!$H$17</f>
        <v>4089.2577692100003</v>
      </c>
      <c r="E97" s="36">
        <f>SUMIFS(СВЦЭМ!$C$39:$C$782,СВЦЭМ!$A$39:$A$782,$A97,СВЦЭМ!$B$39:$B$782,E$83)+'СЕТ СН'!$H$9+СВЦЭМ!$D$10+'СЕТ СН'!$H$5-'СЕТ СН'!$H$17</f>
        <v>4099.7248820599998</v>
      </c>
      <c r="F97" s="36">
        <f>SUMIFS(СВЦЭМ!$C$39:$C$782,СВЦЭМ!$A$39:$A$782,$A97,СВЦЭМ!$B$39:$B$782,F$83)+'СЕТ СН'!$H$9+СВЦЭМ!$D$10+'СЕТ СН'!$H$5-'СЕТ СН'!$H$17</f>
        <v>4092.4655777299999</v>
      </c>
      <c r="G97" s="36">
        <f>SUMIFS(СВЦЭМ!$C$39:$C$782,СВЦЭМ!$A$39:$A$782,$A97,СВЦЭМ!$B$39:$B$782,G$83)+'СЕТ СН'!$H$9+СВЦЭМ!$D$10+'СЕТ СН'!$H$5-'СЕТ СН'!$H$17</f>
        <v>4096.95130273</v>
      </c>
      <c r="H97" s="36">
        <f>SUMIFS(СВЦЭМ!$C$39:$C$782,СВЦЭМ!$A$39:$A$782,$A97,СВЦЭМ!$B$39:$B$782,H$83)+'СЕТ СН'!$H$9+СВЦЭМ!$D$10+'СЕТ СН'!$H$5-'СЕТ СН'!$H$17</f>
        <v>4074.1886661799999</v>
      </c>
      <c r="I97" s="36">
        <f>SUMIFS(СВЦЭМ!$C$39:$C$782,СВЦЭМ!$A$39:$A$782,$A97,СВЦЭМ!$B$39:$B$782,I$83)+'СЕТ СН'!$H$9+СВЦЭМ!$D$10+'СЕТ СН'!$H$5-'СЕТ СН'!$H$17</f>
        <v>4040.2154613499997</v>
      </c>
      <c r="J97" s="36">
        <f>SUMIFS(СВЦЭМ!$C$39:$C$782,СВЦЭМ!$A$39:$A$782,$A97,СВЦЭМ!$B$39:$B$782,J$83)+'СЕТ СН'!$H$9+СВЦЭМ!$D$10+'СЕТ СН'!$H$5-'СЕТ СН'!$H$17</f>
        <v>4011.3340027300001</v>
      </c>
      <c r="K97" s="36">
        <f>SUMIFS(СВЦЭМ!$C$39:$C$782,СВЦЭМ!$A$39:$A$782,$A97,СВЦЭМ!$B$39:$B$782,K$83)+'СЕТ СН'!$H$9+СВЦЭМ!$D$10+'СЕТ СН'!$H$5-'СЕТ СН'!$H$17</f>
        <v>4003.1519372100001</v>
      </c>
      <c r="L97" s="36">
        <f>SUMIFS(СВЦЭМ!$C$39:$C$782,СВЦЭМ!$A$39:$A$782,$A97,СВЦЭМ!$B$39:$B$782,L$83)+'СЕТ СН'!$H$9+СВЦЭМ!$D$10+'СЕТ СН'!$H$5-'СЕТ СН'!$H$17</f>
        <v>3999.9646871200002</v>
      </c>
      <c r="M97" s="36">
        <f>SUMIFS(СВЦЭМ!$C$39:$C$782,СВЦЭМ!$A$39:$A$782,$A97,СВЦЭМ!$B$39:$B$782,M$83)+'СЕТ СН'!$H$9+СВЦЭМ!$D$10+'СЕТ СН'!$H$5-'СЕТ СН'!$H$17</f>
        <v>3983.3325510100003</v>
      </c>
      <c r="N97" s="36">
        <f>SUMIFS(СВЦЭМ!$C$39:$C$782,СВЦЭМ!$A$39:$A$782,$A97,СВЦЭМ!$B$39:$B$782,N$83)+'СЕТ СН'!$H$9+СВЦЭМ!$D$10+'СЕТ СН'!$H$5-'СЕТ СН'!$H$17</f>
        <v>3978.8224989</v>
      </c>
      <c r="O97" s="36">
        <f>SUMIFS(СВЦЭМ!$C$39:$C$782,СВЦЭМ!$A$39:$A$782,$A97,СВЦЭМ!$B$39:$B$782,O$83)+'СЕТ СН'!$H$9+СВЦЭМ!$D$10+'СЕТ СН'!$H$5-'СЕТ СН'!$H$17</f>
        <v>3984.8204856900002</v>
      </c>
      <c r="P97" s="36">
        <f>SUMIFS(СВЦЭМ!$C$39:$C$782,СВЦЭМ!$A$39:$A$782,$A97,СВЦЭМ!$B$39:$B$782,P$83)+'СЕТ СН'!$H$9+СВЦЭМ!$D$10+'СЕТ СН'!$H$5-'СЕТ СН'!$H$17</f>
        <v>3996.9652102300001</v>
      </c>
      <c r="Q97" s="36">
        <f>SUMIFS(СВЦЭМ!$C$39:$C$782,СВЦЭМ!$A$39:$A$782,$A97,СВЦЭМ!$B$39:$B$782,Q$83)+'СЕТ СН'!$H$9+СВЦЭМ!$D$10+'СЕТ СН'!$H$5-'СЕТ СН'!$H$17</f>
        <v>4007.7242300299999</v>
      </c>
      <c r="R97" s="36">
        <f>SUMIFS(СВЦЭМ!$C$39:$C$782,СВЦЭМ!$A$39:$A$782,$A97,СВЦЭМ!$B$39:$B$782,R$83)+'СЕТ СН'!$H$9+СВЦЭМ!$D$10+'СЕТ СН'!$H$5-'СЕТ СН'!$H$17</f>
        <v>4015.1956012099999</v>
      </c>
      <c r="S97" s="36">
        <f>SUMIFS(СВЦЭМ!$C$39:$C$782,СВЦЭМ!$A$39:$A$782,$A97,СВЦЭМ!$B$39:$B$782,S$83)+'СЕТ СН'!$H$9+СВЦЭМ!$D$10+'СЕТ СН'!$H$5-'СЕТ СН'!$H$17</f>
        <v>3957.8893877299997</v>
      </c>
      <c r="T97" s="36">
        <f>SUMIFS(СВЦЭМ!$C$39:$C$782,СВЦЭМ!$A$39:$A$782,$A97,СВЦЭМ!$B$39:$B$782,T$83)+'СЕТ СН'!$H$9+СВЦЭМ!$D$10+'СЕТ СН'!$H$5-'СЕТ СН'!$H$17</f>
        <v>3935.0165012900002</v>
      </c>
      <c r="U97" s="36">
        <f>SUMIFS(СВЦЭМ!$C$39:$C$782,СВЦЭМ!$A$39:$A$782,$A97,СВЦЭМ!$B$39:$B$782,U$83)+'СЕТ СН'!$H$9+СВЦЭМ!$D$10+'СЕТ СН'!$H$5-'СЕТ СН'!$H$17</f>
        <v>3926.7664373900002</v>
      </c>
      <c r="V97" s="36">
        <f>SUMIFS(СВЦЭМ!$C$39:$C$782,СВЦЭМ!$A$39:$A$782,$A97,СВЦЭМ!$B$39:$B$782,V$83)+'СЕТ СН'!$H$9+СВЦЭМ!$D$10+'СЕТ СН'!$H$5-'СЕТ СН'!$H$17</f>
        <v>3916.5469018900003</v>
      </c>
      <c r="W97" s="36">
        <f>SUMIFS(СВЦЭМ!$C$39:$C$782,СВЦЭМ!$A$39:$A$782,$A97,СВЦЭМ!$B$39:$B$782,W$83)+'СЕТ СН'!$H$9+СВЦЭМ!$D$10+'СЕТ СН'!$H$5-'СЕТ СН'!$H$17</f>
        <v>3946.7875526799999</v>
      </c>
      <c r="X97" s="36">
        <f>SUMIFS(СВЦЭМ!$C$39:$C$782,СВЦЭМ!$A$39:$A$782,$A97,СВЦЭМ!$B$39:$B$782,X$83)+'СЕТ СН'!$H$9+СВЦЭМ!$D$10+'СЕТ СН'!$H$5-'СЕТ СН'!$H$17</f>
        <v>3966.3876222500003</v>
      </c>
      <c r="Y97" s="36">
        <f>SUMIFS(СВЦЭМ!$C$39:$C$782,СВЦЭМ!$A$39:$A$782,$A97,СВЦЭМ!$B$39:$B$782,Y$83)+'СЕТ СН'!$H$9+СВЦЭМ!$D$10+'СЕТ СН'!$H$5-'СЕТ СН'!$H$17</f>
        <v>3999.6106564299998</v>
      </c>
    </row>
    <row r="98" spans="1:25" ht="15.75" x14ac:dyDescent="0.2">
      <c r="A98" s="35">
        <f t="shared" si="2"/>
        <v>44515</v>
      </c>
      <c r="B98" s="36">
        <f>SUMIFS(СВЦЭМ!$C$39:$C$782,СВЦЭМ!$A$39:$A$782,$A98,СВЦЭМ!$B$39:$B$782,B$83)+'СЕТ СН'!$H$9+СВЦЭМ!$D$10+'СЕТ СН'!$H$5-'СЕТ СН'!$H$17</f>
        <v>3981.0561768500002</v>
      </c>
      <c r="C98" s="36">
        <f>SUMIFS(СВЦЭМ!$C$39:$C$782,СВЦЭМ!$A$39:$A$782,$A98,СВЦЭМ!$B$39:$B$782,C$83)+'СЕТ СН'!$H$9+СВЦЭМ!$D$10+'СЕТ СН'!$H$5-'СЕТ СН'!$H$17</f>
        <v>4026.2204724900002</v>
      </c>
      <c r="D98" s="36">
        <f>SUMIFS(СВЦЭМ!$C$39:$C$782,СВЦЭМ!$A$39:$A$782,$A98,СВЦЭМ!$B$39:$B$782,D$83)+'СЕТ СН'!$H$9+СВЦЭМ!$D$10+'СЕТ СН'!$H$5-'СЕТ СН'!$H$17</f>
        <v>4039.3827410200001</v>
      </c>
      <c r="E98" s="36">
        <f>SUMIFS(СВЦЭМ!$C$39:$C$782,СВЦЭМ!$A$39:$A$782,$A98,СВЦЭМ!$B$39:$B$782,E$83)+'СЕТ СН'!$H$9+СВЦЭМ!$D$10+'СЕТ СН'!$H$5-'СЕТ СН'!$H$17</f>
        <v>4033.9828925299998</v>
      </c>
      <c r="F98" s="36">
        <f>SUMIFS(СВЦЭМ!$C$39:$C$782,СВЦЭМ!$A$39:$A$782,$A98,СВЦЭМ!$B$39:$B$782,F$83)+'СЕТ СН'!$H$9+СВЦЭМ!$D$10+'СЕТ СН'!$H$5-'СЕТ СН'!$H$17</f>
        <v>4024.3501715700004</v>
      </c>
      <c r="G98" s="36">
        <f>SUMIFS(СВЦЭМ!$C$39:$C$782,СВЦЭМ!$A$39:$A$782,$A98,СВЦЭМ!$B$39:$B$782,G$83)+'СЕТ СН'!$H$9+СВЦЭМ!$D$10+'СЕТ СН'!$H$5-'СЕТ СН'!$H$17</f>
        <v>4015.9436127500003</v>
      </c>
      <c r="H98" s="36">
        <f>SUMIFS(СВЦЭМ!$C$39:$C$782,СВЦЭМ!$A$39:$A$782,$A98,СВЦЭМ!$B$39:$B$782,H$83)+'СЕТ СН'!$H$9+СВЦЭМ!$D$10+'СЕТ СН'!$H$5-'СЕТ СН'!$H$17</f>
        <v>4100.3934748800002</v>
      </c>
      <c r="I98" s="36">
        <f>SUMIFS(СВЦЭМ!$C$39:$C$782,СВЦЭМ!$A$39:$A$782,$A98,СВЦЭМ!$B$39:$B$782,I$83)+'СЕТ СН'!$H$9+СВЦЭМ!$D$10+'СЕТ СН'!$H$5-'СЕТ СН'!$H$17</f>
        <v>4067.4590091800001</v>
      </c>
      <c r="J98" s="36">
        <f>SUMIFS(СВЦЭМ!$C$39:$C$782,СВЦЭМ!$A$39:$A$782,$A98,СВЦЭМ!$B$39:$B$782,J$83)+'СЕТ СН'!$H$9+СВЦЭМ!$D$10+'СЕТ СН'!$H$5-'СЕТ СН'!$H$17</f>
        <v>4002.46003273</v>
      </c>
      <c r="K98" s="36">
        <f>SUMIFS(СВЦЭМ!$C$39:$C$782,СВЦЭМ!$A$39:$A$782,$A98,СВЦЭМ!$B$39:$B$782,K$83)+'СЕТ СН'!$H$9+СВЦЭМ!$D$10+'СЕТ СН'!$H$5-'СЕТ СН'!$H$17</f>
        <v>3974.73311784</v>
      </c>
      <c r="L98" s="36">
        <f>SUMIFS(СВЦЭМ!$C$39:$C$782,СВЦЭМ!$A$39:$A$782,$A98,СВЦЭМ!$B$39:$B$782,L$83)+'СЕТ СН'!$H$9+СВЦЭМ!$D$10+'СЕТ СН'!$H$5-'СЕТ СН'!$H$17</f>
        <v>3966.8982064800002</v>
      </c>
      <c r="M98" s="36">
        <f>SUMIFS(СВЦЭМ!$C$39:$C$782,СВЦЭМ!$A$39:$A$782,$A98,СВЦЭМ!$B$39:$B$782,M$83)+'СЕТ СН'!$H$9+СВЦЭМ!$D$10+'СЕТ СН'!$H$5-'СЕТ СН'!$H$17</f>
        <v>3959.9824763500001</v>
      </c>
      <c r="N98" s="36">
        <f>SUMIFS(СВЦЭМ!$C$39:$C$782,СВЦЭМ!$A$39:$A$782,$A98,СВЦЭМ!$B$39:$B$782,N$83)+'СЕТ СН'!$H$9+СВЦЭМ!$D$10+'СЕТ СН'!$H$5-'СЕТ СН'!$H$17</f>
        <v>3953.6857508800003</v>
      </c>
      <c r="O98" s="36">
        <f>SUMIFS(СВЦЭМ!$C$39:$C$782,СВЦЭМ!$A$39:$A$782,$A98,СВЦЭМ!$B$39:$B$782,O$83)+'СЕТ СН'!$H$9+СВЦЭМ!$D$10+'СЕТ СН'!$H$5-'СЕТ СН'!$H$17</f>
        <v>3968.0003435099998</v>
      </c>
      <c r="P98" s="36">
        <f>SUMIFS(СВЦЭМ!$C$39:$C$782,СВЦЭМ!$A$39:$A$782,$A98,СВЦЭМ!$B$39:$B$782,P$83)+'СЕТ СН'!$H$9+СВЦЭМ!$D$10+'СЕТ СН'!$H$5-'СЕТ СН'!$H$17</f>
        <v>3964.6017672600001</v>
      </c>
      <c r="Q98" s="36">
        <f>SUMIFS(СВЦЭМ!$C$39:$C$782,СВЦЭМ!$A$39:$A$782,$A98,СВЦЭМ!$B$39:$B$782,Q$83)+'СЕТ СН'!$H$9+СВЦЭМ!$D$10+'СЕТ СН'!$H$5-'СЕТ СН'!$H$17</f>
        <v>4021.04255306</v>
      </c>
      <c r="R98" s="36">
        <f>SUMIFS(СВЦЭМ!$C$39:$C$782,СВЦЭМ!$A$39:$A$782,$A98,СВЦЭМ!$B$39:$B$782,R$83)+'СЕТ СН'!$H$9+СВЦЭМ!$D$10+'СЕТ СН'!$H$5-'СЕТ СН'!$H$17</f>
        <v>4039.78642326</v>
      </c>
      <c r="S98" s="36">
        <f>SUMIFS(СВЦЭМ!$C$39:$C$782,СВЦЭМ!$A$39:$A$782,$A98,СВЦЭМ!$B$39:$B$782,S$83)+'СЕТ СН'!$H$9+СВЦЭМ!$D$10+'СЕТ СН'!$H$5-'СЕТ СН'!$H$17</f>
        <v>4003.5348426099999</v>
      </c>
      <c r="T98" s="36">
        <f>SUMIFS(СВЦЭМ!$C$39:$C$782,СВЦЭМ!$A$39:$A$782,$A98,СВЦЭМ!$B$39:$B$782,T$83)+'СЕТ СН'!$H$9+СВЦЭМ!$D$10+'СЕТ СН'!$H$5-'СЕТ СН'!$H$17</f>
        <v>3974.0842462999999</v>
      </c>
      <c r="U98" s="36">
        <f>SUMIFS(СВЦЭМ!$C$39:$C$782,СВЦЭМ!$A$39:$A$782,$A98,СВЦЭМ!$B$39:$B$782,U$83)+'СЕТ СН'!$H$9+СВЦЭМ!$D$10+'СЕТ СН'!$H$5-'СЕТ СН'!$H$17</f>
        <v>3956.5221763600002</v>
      </c>
      <c r="V98" s="36">
        <f>SUMIFS(СВЦЭМ!$C$39:$C$782,СВЦЭМ!$A$39:$A$782,$A98,СВЦЭМ!$B$39:$B$782,V$83)+'СЕТ СН'!$H$9+СВЦЭМ!$D$10+'СЕТ СН'!$H$5-'СЕТ СН'!$H$17</f>
        <v>3959.0859394399999</v>
      </c>
      <c r="W98" s="36">
        <f>SUMIFS(СВЦЭМ!$C$39:$C$782,СВЦЭМ!$A$39:$A$782,$A98,СВЦЭМ!$B$39:$B$782,W$83)+'СЕТ СН'!$H$9+СВЦЭМ!$D$10+'СЕТ СН'!$H$5-'СЕТ СН'!$H$17</f>
        <v>3953.7710979499998</v>
      </c>
      <c r="X98" s="36">
        <f>SUMIFS(СВЦЭМ!$C$39:$C$782,СВЦЭМ!$A$39:$A$782,$A98,СВЦЭМ!$B$39:$B$782,X$83)+'СЕТ СН'!$H$9+СВЦЭМ!$D$10+'СЕТ СН'!$H$5-'СЕТ СН'!$H$17</f>
        <v>3948.5989751300003</v>
      </c>
      <c r="Y98" s="36">
        <f>SUMIFS(СВЦЭМ!$C$39:$C$782,СВЦЭМ!$A$39:$A$782,$A98,СВЦЭМ!$B$39:$B$782,Y$83)+'СЕТ СН'!$H$9+СВЦЭМ!$D$10+'СЕТ СН'!$H$5-'СЕТ СН'!$H$17</f>
        <v>3974.41920626</v>
      </c>
    </row>
    <row r="99" spans="1:25" ht="15.75" x14ac:dyDescent="0.2">
      <c r="A99" s="35">
        <f t="shared" si="2"/>
        <v>44516</v>
      </c>
      <c r="B99" s="36">
        <f>SUMIFS(СВЦЭМ!$C$39:$C$782,СВЦЭМ!$A$39:$A$782,$A99,СВЦЭМ!$B$39:$B$782,B$83)+'СЕТ СН'!$H$9+СВЦЭМ!$D$10+'СЕТ СН'!$H$5-'СЕТ СН'!$H$17</f>
        <v>4028.9475641399999</v>
      </c>
      <c r="C99" s="36">
        <f>SUMIFS(СВЦЭМ!$C$39:$C$782,СВЦЭМ!$A$39:$A$782,$A99,СВЦЭМ!$B$39:$B$782,C$83)+'СЕТ СН'!$H$9+СВЦЭМ!$D$10+'СЕТ СН'!$H$5-'СЕТ СН'!$H$17</f>
        <v>4101.2568950700006</v>
      </c>
      <c r="D99" s="36">
        <f>SUMIFS(СВЦЭМ!$C$39:$C$782,СВЦЭМ!$A$39:$A$782,$A99,СВЦЭМ!$B$39:$B$782,D$83)+'СЕТ СН'!$H$9+СВЦЭМ!$D$10+'СЕТ СН'!$H$5-'СЕТ СН'!$H$17</f>
        <v>4094.1459007600001</v>
      </c>
      <c r="E99" s="36">
        <f>SUMIFS(СВЦЭМ!$C$39:$C$782,СВЦЭМ!$A$39:$A$782,$A99,СВЦЭМ!$B$39:$B$782,E$83)+'СЕТ СН'!$H$9+СВЦЭМ!$D$10+'СЕТ СН'!$H$5-'СЕТ СН'!$H$17</f>
        <v>4108.9649594100001</v>
      </c>
      <c r="F99" s="36">
        <f>SUMIFS(СВЦЭМ!$C$39:$C$782,СВЦЭМ!$A$39:$A$782,$A99,СВЦЭМ!$B$39:$B$782,F$83)+'СЕТ СН'!$H$9+СВЦЭМ!$D$10+'СЕТ СН'!$H$5-'СЕТ СН'!$H$17</f>
        <v>4107.12198352</v>
      </c>
      <c r="G99" s="36">
        <f>SUMIFS(СВЦЭМ!$C$39:$C$782,СВЦЭМ!$A$39:$A$782,$A99,СВЦЭМ!$B$39:$B$782,G$83)+'СЕТ СН'!$H$9+СВЦЭМ!$D$10+'СЕТ СН'!$H$5-'СЕТ СН'!$H$17</f>
        <v>4089.8644763500001</v>
      </c>
      <c r="H99" s="36">
        <f>SUMIFS(СВЦЭМ!$C$39:$C$782,СВЦЭМ!$A$39:$A$782,$A99,СВЦЭМ!$B$39:$B$782,H$83)+'СЕТ СН'!$H$9+СВЦЭМ!$D$10+'СЕТ СН'!$H$5-'СЕТ СН'!$H$17</f>
        <v>4033.5905342300002</v>
      </c>
      <c r="I99" s="36">
        <f>SUMIFS(СВЦЭМ!$C$39:$C$782,СВЦЭМ!$A$39:$A$782,$A99,СВЦЭМ!$B$39:$B$782,I$83)+'СЕТ СН'!$H$9+СВЦЭМ!$D$10+'СЕТ СН'!$H$5-'СЕТ СН'!$H$17</f>
        <v>3999.1221984700001</v>
      </c>
      <c r="J99" s="36">
        <f>SUMIFS(СВЦЭМ!$C$39:$C$782,СВЦЭМ!$A$39:$A$782,$A99,СВЦЭМ!$B$39:$B$782,J$83)+'СЕТ СН'!$H$9+СВЦЭМ!$D$10+'СЕТ СН'!$H$5-'СЕТ СН'!$H$17</f>
        <v>3974.4572737200001</v>
      </c>
      <c r="K99" s="36">
        <f>SUMIFS(СВЦЭМ!$C$39:$C$782,СВЦЭМ!$A$39:$A$782,$A99,СВЦЭМ!$B$39:$B$782,K$83)+'СЕТ СН'!$H$9+СВЦЭМ!$D$10+'СЕТ СН'!$H$5-'СЕТ СН'!$H$17</f>
        <v>3968.7188432299999</v>
      </c>
      <c r="L99" s="36">
        <f>SUMIFS(СВЦЭМ!$C$39:$C$782,СВЦЭМ!$A$39:$A$782,$A99,СВЦЭМ!$B$39:$B$782,L$83)+'СЕТ СН'!$H$9+СВЦЭМ!$D$10+'СЕТ СН'!$H$5-'СЕТ СН'!$H$17</f>
        <v>3963.0040161799998</v>
      </c>
      <c r="M99" s="36">
        <f>SUMIFS(СВЦЭМ!$C$39:$C$782,СВЦЭМ!$A$39:$A$782,$A99,СВЦЭМ!$B$39:$B$782,M$83)+'СЕТ СН'!$H$9+СВЦЭМ!$D$10+'СЕТ СН'!$H$5-'СЕТ СН'!$H$17</f>
        <v>3970.0378504400001</v>
      </c>
      <c r="N99" s="36">
        <f>SUMIFS(СВЦЭМ!$C$39:$C$782,СВЦЭМ!$A$39:$A$782,$A99,СВЦЭМ!$B$39:$B$782,N$83)+'СЕТ СН'!$H$9+СВЦЭМ!$D$10+'СЕТ СН'!$H$5-'СЕТ СН'!$H$17</f>
        <v>3982.60044384</v>
      </c>
      <c r="O99" s="36">
        <f>SUMIFS(СВЦЭМ!$C$39:$C$782,СВЦЭМ!$A$39:$A$782,$A99,СВЦЭМ!$B$39:$B$782,O$83)+'СЕТ СН'!$H$9+СВЦЭМ!$D$10+'СЕТ СН'!$H$5-'СЕТ СН'!$H$17</f>
        <v>4000.3998911799999</v>
      </c>
      <c r="P99" s="36">
        <f>SUMIFS(СВЦЭМ!$C$39:$C$782,СВЦЭМ!$A$39:$A$782,$A99,СВЦЭМ!$B$39:$B$782,P$83)+'СЕТ СН'!$H$9+СВЦЭМ!$D$10+'СЕТ СН'!$H$5-'СЕТ СН'!$H$17</f>
        <v>4004.8121542200001</v>
      </c>
      <c r="Q99" s="36">
        <f>SUMIFS(СВЦЭМ!$C$39:$C$782,СВЦЭМ!$A$39:$A$782,$A99,СВЦЭМ!$B$39:$B$782,Q$83)+'СЕТ СН'!$H$9+СВЦЭМ!$D$10+'СЕТ СН'!$H$5-'СЕТ СН'!$H$17</f>
        <v>4033.76111021</v>
      </c>
      <c r="R99" s="36">
        <f>SUMIFS(СВЦЭМ!$C$39:$C$782,СВЦЭМ!$A$39:$A$782,$A99,СВЦЭМ!$B$39:$B$782,R$83)+'СЕТ СН'!$H$9+СВЦЭМ!$D$10+'СЕТ СН'!$H$5-'СЕТ СН'!$H$17</f>
        <v>4050.8955084199997</v>
      </c>
      <c r="S99" s="36">
        <f>SUMIFS(СВЦЭМ!$C$39:$C$782,СВЦЭМ!$A$39:$A$782,$A99,СВЦЭМ!$B$39:$B$782,S$83)+'СЕТ СН'!$H$9+СВЦЭМ!$D$10+'СЕТ СН'!$H$5-'СЕТ СН'!$H$17</f>
        <v>4009.7359392200001</v>
      </c>
      <c r="T99" s="36">
        <f>SUMIFS(СВЦЭМ!$C$39:$C$782,СВЦЭМ!$A$39:$A$782,$A99,СВЦЭМ!$B$39:$B$782,T$83)+'СЕТ СН'!$H$9+СВЦЭМ!$D$10+'СЕТ СН'!$H$5-'СЕТ СН'!$H$17</f>
        <v>3973.3074845299998</v>
      </c>
      <c r="U99" s="36">
        <f>SUMIFS(СВЦЭМ!$C$39:$C$782,СВЦЭМ!$A$39:$A$782,$A99,СВЦЭМ!$B$39:$B$782,U$83)+'СЕТ СН'!$H$9+СВЦЭМ!$D$10+'СЕТ СН'!$H$5-'СЕТ СН'!$H$17</f>
        <v>3960.4955850400002</v>
      </c>
      <c r="V99" s="36">
        <f>SUMIFS(СВЦЭМ!$C$39:$C$782,СВЦЭМ!$A$39:$A$782,$A99,СВЦЭМ!$B$39:$B$782,V$83)+'СЕТ СН'!$H$9+СВЦЭМ!$D$10+'СЕТ СН'!$H$5-'СЕТ СН'!$H$17</f>
        <v>3975.3717806900004</v>
      </c>
      <c r="W99" s="36">
        <f>SUMIFS(СВЦЭМ!$C$39:$C$782,СВЦЭМ!$A$39:$A$782,$A99,СВЦЭМ!$B$39:$B$782,W$83)+'СЕТ СН'!$H$9+СВЦЭМ!$D$10+'СЕТ СН'!$H$5-'СЕТ СН'!$H$17</f>
        <v>3954.2896685599999</v>
      </c>
      <c r="X99" s="36">
        <f>SUMIFS(СВЦЭМ!$C$39:$C$782,СВЦЭМ!$A$39:$A$782,$A99,СВЦЭМ!$B$39:$B$782,X$83)+'СЕТ СН'!$H$9+СВЦЭМ!$D$10+'СЕТ СН'!$H$5-'СЕТ СН'!$H$17</f>
        <v>3966.9988145400002</v>
      </c>
      <c r="Y99" s="36">
        <f>SUMIFS(СВЦЭМ!$C$39:$C$782,СВЦЭМ!$A$39:$A$782,$A99,СВЦЭМ!$B$39:$B$782,Y$83)+'СЕТ СН'!$H$9+СВЦЭМ!$D$10+'СЕТ СН'!$H$5-'СЕТ СН'!$H$17</f>
        <v>3997.1415504200004</v>
      </c>
    </row>
    <row r="100" spans="1:25" ht="15.75" x14ac:dyDescent="0.2">
      <c r="A100" s="35">
        <f t="shared" si="2"/>
        <v>44517</v>
      </c>
      <c r="B100" s="36">
        <f>SUMIFS(СВЦЭМ!$C$39:$C$782,СВЦЭМ!$A$39:$A$782,$A100,СВЦЭМ!$B$39:$B$782,B$83)+'СЕТ СН'!$H$9+СВЦЭМ!$D$10+'СЕТ СН'!$H$5-'СЕТ СН'!$H$17</f>
        <v>4128.39458027</v>
      </c>
      <c r="C100" s="36">
        <f>SUMIFS(СВЦЭМ!$C$39:$C$782,СВЦЭМ!$A$39:$A$782,$A100,СВЦЭМ!$B$39:$B$782,C$83)+'СЕТ СН'!$H$9+СВЦЭМ!$D$10+'СЕТ СН'!$H$5-'СЕТ СН'!$H$17</f>
        <v>4156.0634413799999</v>
      </c>
      <c r="D100" s="36">
        <f>SUMIFS(СВЦЭМ!$C$39:$C$782,СВЦЭМ!$A$39:$A$782,$A100,СВЦЭМ!$B$39:$B$782,D$83)+'СЕТ СН'!$H$9+СВЦЭМ!$D$10+'СЕТ СН'!$H$5-'СЕТ СН'!$H$17</f>
        <v>4111.29703445</v>
      </c>
      <c r="E100" s="36">
        <f>SUMIFS(СВЦЭМ!$C$39:$C$782,СВЦЭМ!$A$39:$A$782,$A100,СВЦЭМ!$B$39:$B$782,E$83)+'СЕТ СН'!$H$9+СВЦЭМ!$D$10+'СЕТ СН'!$H$5-'СЕТ СН'!$H$17</f>
        <v>4094.2774601900001</v>
      </c>
      <c r="F100" s="36">
        <f>SUMIFS(СВЦЭМ!$C$39:$C$782,СВЦЭМ!$A$39:$A$782,$A100,СВЦЭМ!$B$39:$B$782,F$83)+'СЕТ СН'!$H$9+СВЦЭМ!$D$10+'СЕТ СН'!$H$5-'СЕТ СН'!$H$17</f>
        <v>4093.66822955</v>
      </c>
      <c r="G100" s="36">
        <f>SUMIFS(СВЦЭМ!$C$39:$C$782,СВЦЭМ!$A$39:$A$782,$A100,СВЦЭМ!$B$39:$B$782,G$83)+'СЕТ СН'!$H$9+СВЦЭМ!$D$10+'СЕТ СН'!$H$5-'СЕТ СН'!$H$17</f>
        <v>4097.4534417899995</v>
      </c>
      <c r="H100" s="36">
        <f>SUMIFS(СВЦЭМ!$C$39:$C$782,СВЦЭМ!$A$39:$A$782,$A100,СВЦЭМ!$B$39:$B$782,H$83)+'СЕТ СН'!$H$9+СВЦЭМ!$D$10+'СЕТ СН'!$H$5-'СЕТ СН'!$H$17</f>
        <v>4044.9189353700003</v>
      </c>
      <c r="I100" s="36">
        <f>SUMIFS(СВЦЭМ!$C$39:$C$782,СВЦЭМ!$A$39:$A$782,$A100,СВЦЭМ!$B$39:$B$782,I$83)+'СЕТ СН'!$H$9+СВЦЭМ!$D$10+'СЕТ СН'!$H$5-'СЕТ СН'!$H$17</f>
        <v>3989.7585821299999</v>
      </c>
      <c r="J100" s="36">
        <f>SUMIFS(СВЦЭМ!$C$39:$C$782,СВЦЭМ!$A$39:$A$782,$A100,СВЦЭМ!$B$39:$B$782,J$83)+'СЕТ СН'!$H$9+СВЦЭМ!$D$10+'СЕТ СН'!$H$5-'СЕТ СН'!$H$17</f>
        <v>3999.80173049</v>
      </c>
      <c r="K100" s="36">
        <f>SUMIFS(СВЦЭМ!$C$39:$C$782,СВЦЭМ!$A$39:$A$782,$A100,СВЦЭМ!$B$39:$B$782,K$83)+'СЕТ СН'!$H$9+СВЦЭМ!$D$10+'СЕТ СН'!$H$5-'СЕТ СН'!$H$17</f>
        <v>4007.1641554899998</v>
      </c>
      <c r="L100" s="36">
        <f>SUMIFS(СВЦЭМ!$C$39:$C$782,СВЦЭМ!$A$39:$A$782,$A100,СВЦЭМ!$B$39:$B$782,L$83)+'СЕТ СН'!$H$9+СВЦЭМ!$D$10+'СЕТ СН'!$H$5-'СЕТ СН'!$H$17</f>
        <v>4021.5369478699999</v>
      </c>
      <c r="M100" s="36">
        <f>SUMIFS(СВЦЭМ!$C$39:$C$782,СВЦЭМ!$A$39:$A$782,$A100,СВЦЭМ!$B$39:$B$782,M$83)+'СЕТ СН'!$H$9+СВЦЭМ!$D$10+'СЕТ СН'!$H$5-'СЕТ СН'!$H$17</f>
        <v>4029.03292551</v>
      </c>
      <c r="N100" s="36">
        <f>SUMIFS(СВЦЭМ!$C$39:$C$782,СВЦЭМ!$A$39:$A$782,$A100,СВЦЭМ!$B$39:$B$782,N$83)+'СЕТ СН'!$H$9+СВЦЭМ!$D$10+'СЕТ СН'!$H$5-'СЕТ СН'!$H$17</f>
        <v>4099.7366049100001</v>
      </c>
      <c r="O100" s="36">
        <f>SUMIFS(СВЦЭМ!$C$39:$C$782,СВЦЭМ!$A$39:$A$782,$A100,СВЦЭМ!$B$39:$B$782,O$83)+'СЕТ СН'!$H$9+СВЦЭМ!$D$10+'СЕТ СН'!$H$5-'СЕТ СН'!$H$17</f>
        <v>4101.8126953299998</v>
      </c>
      <c r="P100" s="36">
        <f>SUMIFS(СВЦЭМ!$C$39:$C$782,СВЦЭМ!$A$39:$A$782,$A100,СВЦЭМ!$B$39:$B$782,P$83)+'СЕТ СН'!$H$9+СВЦЭМ!$D$10+'СЕТ СН'!$H$5-'СЕТ СН'!$H$17</f>
        <v>4107.2582517400006</v>
      </c>
      <c r="Q100" s="36">
        <f>SUMIFS(СВЦЭМ!$C$39:$C$782,СВЦЭМ!$A$39:$A$782,$A100,СВЦЭМ!$B$39:$B$782,Q$83)+'СЕТ СН'!$H$9+СВЦЭМ!$D$10+'СЕТ СН'!$H$5-'СЕТ СН'!$H$17</f>
        <v>4103.1057516000001</v>
      </c>
      <c r="R100" s="36">
        <f>SUMIFS(СВЦЭМ!$C$39:$C$782,СВЦЭМ!$A$39:$A$782,$A100,СВЦЭМ!$B$39:$B$782,R$83)+'СЕТ СН'!$H$9+СВЦЭМ!$D$10+'СЕТ СН'!$H$5-'СЕТ СН'!$H$17</f>
        <v>4097.2332068800006</v>
      </c>
      <c r="S100" s="36">
        <f>SUMIFS(СВЦЭМ!$C$39:$C$782,СВЦЭМ!$A$39:$A$782,$A100,СВЦЭМ!$B$39:$B$782,S$83)+'СЕТ СН'!$H$9+СВЦЭМ!$D$10+'СЕТ СН'!$H$5-'СЕТ СН'!$H$17</f>
        <v>4068.0945326800002</v>
      </c>
      <c r="T100" s="36">
        <f>SUMIFS(СВЦЭМ!$C$39:$C$782,СВЦЭМ!$A$39:$A$782,$A100,СВЦЭМ!$B$39:$B$782,T$83)+'СЕТ СН'!$H$9+СВЦЭМ!$D$10+'СЕТ СН'!$H$5-'СЕТ СН'!$H$17</f>
        <v>4011.6496221100001</v>
      </c>
      <c r="U100" s="36">
        <f>SUMIFS(СВЦЭМ!$C$39:$C$782,СВЦЭМ!$A$39:$A$782,$A100,СВЦЭМ!$B$39:$B$782,U$83)+'СЕТ СН'!$H$9+СВЦЭМ!$D$10+'СЕТ СН'!$H$5-'СЕТ СН'!$H$17</f>
        <v>4000.1341594</v>
      </c>
      <c r="V100" s="36">
        <f>SUMIFS(СВЦЭМ!$C$39:$C$782,СВЦЭМ!$A$39:$A$782,$A100,СВЦЭМ!$B$39:$B$782,V$83)+'СЕТ СН'!$H$9+СВЦЭМ!$D$10+'СЕТ СН'!$H$5-'СЕТ СН'!$H$17</f>
        <v>4066.95184208</v>
      </c>
      <c r="W100" s="36">
        <f>SUMIFS(СВЦЭМ!$C$39:$C$782,СВЦЭМ!$A$39:$A$782,$A100,СВЦЭМ!$B$39:$B$782,W$83)+'СЕТ СН'!$H$9+СВЦЭМ!$D$10+'СЕТ СН'!$H$5-'СЕТ СН'!$H$17</f>
        <v>4075.43393745</v>
      </c>
      <c r="X100" s="36">
        <f>SUMIFS(СВЦЭМ!$C$39:$C$782,СВЦЭМ!$A$39:$A$782,$A100,СВЦЭМ!$B$39:$B$782,X$83)+'СЕТ СН'!$H$9+СВЦЭМ!$D$10+'СЕТ СН'!$H$5-'СЕТ СН'!$H$17</f>
        <v>4069.1026636699999</v>
      </c>
      <c r="Y100" s="36">
        <f>SUMIFS(СВЦЭМ!$C$39:$C$782,СВЦЭМ!$A$39:$A$782,$A100,СВЦЭМ!$B$39:$B$782,Y$83)+'СЕТ СН'!$H$9+СВЦЭМ!$D$10+'СЕТ СН'!$H$5-'СЕТ СН'!$H$17</f>
        <v>4147.3426072700004</v>
      </c>
    </row>
    <row r="101" spans="1:25" ht="15.75" x14ac:dyDescent="0.2">
      <c r="A101" s="35">
        <f t="shared" si="2"/>
        <v>44518</v>
      </c>
      <c r="B101" s="36">
        <f>SUMIFS(СВЦЭМ!$C$39:$C$782,СВЦЭМ!$A$39:$A$782,$A101,СВЦЭМ!$B$39:$B$782,B$83)+'СЕТ СН'!$H$9+СВЦЭМ!$D$10+'СЕТ СН'!$H$5-'СЕТ СН'!$H$17</f>
        <v>4148.8303425900003</v>
      </c>
      <c r="C101" s="36">
        <f>SUMIFS(СВЦЭМ!$C$39:$C$782,СВЦЭМ!$A$39:$A$782,$A101,СВЦЭМ!$B$39:$B$782,C$83)+'СЕТ СН'!$H$9+СВЦЭМ!$D$10+'СЕТ СН'!$H$5-'СЕТ СН'!$H$17</f>
        <v>4130.2277676699996</v>
      </c>
      <c r="D101" s="36">
        <f>SUMIFS(СВЦЭМ!$C$39:$C$782,СВЦЭМ!$A$39:$A$782,$A101,СВЦЭМ!$B$39:$B$782,D$83)+'СЕТ СН'!$H$9+СВЦЭМ!$D$10+'СЕТ СН'!$H$5-'СЕТ СН'!$H$17</f>
        <v>4108.7284178800001</v>
      </c>
      <c r="E101" s="36">
        <f>SUMIFS(СВЦЭМ!$C$39:$C$782,СВЦЭМ!$A$39:$A$782,$A101,СВЦЭМ!$B$39:$B$782,E$83)+'СЕТ СН'!$H$9+СВЦЭМ!$D$10+'СЕТ СН'!$H$5-'СЕТ СН'!$H$17</f>
        <v>4115.7016718499999</v>
      </c>
      <c r="F101" s="36">
        <f>SUMIFS(СВЦЭМ!$C$39:$C$782,СВЦЭМ!$A$39:$A$782,$A101,СВЦЭМ!$B$39:$B$782,F$83)+'СЕТ СН'!$H$9+СВЦЭМ!$D$10+'СЕТ СН'!$H$5-'СЕТ СН'!$H$17</f>
        <v>4109.6937542100004</v>
      </c>
      <c r="G101" s="36">
        <f>SUMIFS(СВЦЭМ!$C$39:$C$782,СВЦЭМ!$A$39:$A$782,$A101,СВЦЭМ!$B$39:$B$782,G$83)+'СЕТ СН'!$H$9+СВЦЭМ!$D$10+'СЕТ СН'!$H$5-'СЕТ СН'!$H$17</f>
        <v>4089.9691421100001</v>
      </c>
      <c r="H101" s="36">
        <f>SUMIFS(СВЦЭМ!$C$39:$C$782,СВЦЭМ!$A$39:$A$782,$A101,СВЦЭМ!$B$39:$B$782,H$83)+'СЕТ СН'!$H$9+СВЦЭМ!$D$10+'СЕТ СН'!$H$5-'СЕТ СН'!$H$17</f>
        <v>4022.0479770500001</v>
      </c>
      <c r="I101" s="36">
        <f>SUMIFS(СВЦЭМ!$C$39:$C$782,СВЦЭМ!$A$39:$A$782,$A101,СВЦЭМ!$B$39:$B$782,I$83)+'СЕТ СН'!$H$9+СВЦЭМ!$D$10+'СЕТ СН'!$H$5-'СЕТ СН'!$H$17</f>
        <v>3987.3707232699999</v>
      </c>
      <c r="J101" s="36">
        <f>SUMIFS(СВЦЭМ!$C$39:$C$782,СВЦЭМ!$A$39:$A$782,$A101,СВЦЭМ!$B$39:$B$782,J$83)+'СЕТ СН'!$H$9+СВЦЭМ!$D$10+'СЕТ СН'!$H$5-'СЕТ СН'!$H$17</f>
        <v>4008.72975232</v>
      </c>
      <c r="K101" s="36">
        <f>SUMIFS(СВЦЭМ!$C$39:$C$782,СВЦЭМ!$A$39:$A$782,$A101,СВЦЭМ!$B$39:$B$782,K$83)+'СЕТ СН'!$H$9+СВЦЭМ!$D$10+'СЕТ СН'!$H$5-'СЕТ СН'!$H$17</f>
        <v>4013.8849247600001</v>
      </c>
      <c r="L101" s="36">
        <f>SUMIFS(СВЦЭМ!$C$39:$C$782,СВЦЭМ!$A$39:$A$782,$A101,СВЦЭМ!$B$39:$B$782,L$83)+'СЕТ СН'!$H$9+СВЦЭМ!$D$10+'СЕТ СН'!$H$5-'СЕТ СН'!$H$17</f>
        <v>4021.3188283300001</v>
      </c>
      <c r="M101" s="36">
        <f>SUMIFS(СВЦЭМ!$C$39:$C$782,СВЦЭМ!$A$39:$A$782,$A101,СВЦЭМ!$B$39:$B$782,M$83)+'СЕТ СН'!$H$9+СВЦЭМ!$D$10+'СЕТ СН'!$H$5-'СЕТ СН'!$H$17</f>
        <v>4012.11597024</v>
      </c>
      <c r="N101" s="36">
        <f>SUMIFS(СВЦЭМ!$C$39:$C$782,СВЦЭМ!$A$39:$A$782,$A101,СВЦЭМ!$B$39:$B$782,N$83)+'СЕТ СН'!$H$9+СВЦЭМ!$D$10+'СЕТ СН'!$H$5-'СЕТ СН'!$H$17</f>
        <v>4009.6840974400002</v>
      </c>
      <c r="O101" s="36">
        <f>SUMIFS(СВЦЭМ!$C$39:$C$782,СВЦЭМ!$A$39:$A$782,$A101,СВЦЭМ!$B$39:$B$782,O$83)+'СЕТ СН'!$H$9+СВЦЭМ!$D$10+'СЕТ СН'!$H$5-'СЕТ СН'!$H$17</f>
        <v>4013.5336115700002</v>
      </c>
      <c r="P101" s="36">
        <f>SUMIFS(СВЦЭМ!$C$39:$C$782,СВЦЭМ!$A$39:$A$782,$A101,СВЦЭМ!$B$39:$B$782,P$83)+'СЕТ СН'!$H$9+СВЦЭМ!$D$10+'СЕТ СН'!$H$5-'СЕТ СН'!$H$17</f>
        <v>4048.0952437599999</v>
      </c>
      <c r="Q101" s="36">
        <f>SUMIFS(СВЦЭМ!$C$39:$C$782,СВЦЭМ!$A$39:$A$782,$A101,СВЦЭМ!$B$39:$B$782,Q$83)+'СЕТ СН'!$H$9+СВЦЭМ!$D$10+'СЕТ СН'!$H$5-'СЕТ СН'!$H$17</f>
        <v>4104.60454235</v>
      </c>
      <c r="R101" s="36">
        <f>SUMIFS(СВЦЭМ!$C$39:$C$782,СВЦЭМ!$A$39:$A$782,$A101,СВЦЭМ!$B$39:$B$782,R$83)+'СЕТ СН'!$H$9+СВЦЭМ!$D$10+'СЕТ СН'!$H$5-'СЕТ СН'!$H$17</f>
        <v>4101.1789433100002</v>
      </c>
      <c r="S101" s="36">
        <f>SUMIFS(СВЦЭМ!$C$39:$C$782,СВЦЭМ!$A$39:$A$782,$A101,СВЦЭМ!$B$39:$B$782,S$83)+'СЕТ СН'!$H$9+СВЦЭМ!$D$10+'СЕТ СН'!$H$5-'СЕТ СН'!$H$17</f>
        <v>4063.1446375800001</v>
      </c>
      <c r="T101" s="36">
        <f>SUMIFS(СВЦЭМ!$C$39:$C$782,СВЦЭМ!$A$39:$A$782,$A101,СВЦЭМ!$B$39:$B$782,T$83)+'СЕТ СН'!$H$9+СВЦЭМ!$D$10+'СЕТ СН'!$H$5-'СЕТ СН'!$H$17</f>
        <v>4027.5820973199998</v>
      </c>
      <c r="U101" s="36">
        <f>SUMIFS(СВЦЭМ!$C$39:$C$782,СВЦЭМ!$A$39:$A$782,$A101,СВЦЭМ!$B$39:$B$782,U$83)+'СЕТ СН'!$H$9+СВЦЭМ!$D$10+'СЕТ СН'!$H$5-'СЕТ СН'!$H$17</f>
        <v>4015.3211581</v>
      </c>
      <c r="V101" s="36">
        <f>SUMIFS(СВЦЭМ!$C$39:$C$782,СВЦЭМ!$A$39:$A$782,$A101,СВЦЭМ!$B$39:$B$782,V$83)+'СЕТ СН'!$H$9+СВЦЭМ!$D$10+'СЕТ СН'!$H$5-'СЕТ СН'!$H$17</f>
        <v>4056.7597667700002</v>
      </c>
      <c r="W101" s="36">
        <f>SUMIFS(СВЦЭМ!$C$39:$C$782,СВЦЭМ!$A$39:$A$782,$A101,СВЦЭМ!$B$39:$B$782,W$83)+'СЕТ СН'!$H$9+СВЦЭМ!$D$10+'СЕТ СН'!$H$5-'СЕТ СН'!$H$17</f>
        <v>4102.3688443499996</v>
      </c>
      <c r="X101" s="36">
        <f>SUMIFS(СВЦЭМ!$C$39:$C$782,СВЦЭМ!$A$39:$A$782,$A101,СВЦЭМ!$B$39:$B$782,X$83)+'СЕТ СН'!$H$9+СВЦЭМ!$D$10+'СЕТ СН'!$H$5-'СЕТ СН'!$H$17</f>
        <v>4088.18557091</v>
      </c>
      <c r="Y101" s="36">
        <f>SUMIFS(СВЦЭМ!$C$39:$C$782,СВЦЭМ!$A$39:$A$782,$A101,СВЦЭМ!$B$39:$B$782,Y$83)+'СЕТ СН'!$H$9+СВЦЭМ!$D$10+'СЕТ СН'!$H$5-'СЕТ СН'!$H$17</f>
        <v>4080.95278921</v>
      </c>
    </row>
    <row r="102" spans="1:25" ht="15.75" x14ac:dyDescent="0.2">
      <c r="A102" s="35">
        <f t="shared" si="2"/>
        <v>44519</v>
      </c>
      <c r="B102" s="36">
        <f>SUMIFS(СВЦЭМ!$C$39:$C$782,СВЦЭМ!$A$39:$A$782,$A102,СВЦЭМ!$B$39:$B$782,B$83)+'СЕТ СН'!$H$9+СВЦЭМ!$D$10+'СЕТ СН'!$H$5-'СЕТ СН'!$H$17</f>
        <v>4117.4675382200003</v>
      </c>
      <c r="C102" s="36">
        <f>SUMIFS(СВЦЭМ!$C$39:$C$782,СВЦЭМ!$A$39:$A$782,$A102,СВЦЭМ!$B$39:$B$782,C$83)+'СЕТ СН'!$H$9+СВЦЭМ!$D$10+'СЕТ СН'!$H$5-'СЕТ СН'!$H$17</f>
        <v>4133.3329049700005</v>
      </c>
      <c r="D102" s="36">
        <f>SUMIFS(СВЦЭМ!$C$39:$C$782,СВЦЭМ!$A$39:$A$782,$A102,СВЦЭМ!$B$39:$B$782,D$83)+'СЕТ СН'!$H$9+СВЦЭМ!$D$10+'СЕТ СН'!$H$5-'СЕТ СН'!$H$17</f>
        <v>4059.7793369299998</v>
      </c>
      <c r="E102" s="36">
        <f>SUMIFS(СВЦЭМ!$C$39:$C$782,СВЦЭМ!$A$39:$A$782,$A102,СВЦЭМ!$B$39:$B$782,E$83)+'СЕТ СН'!$H$9+СВЦЭМ!$D$10+'СЕТ СН'!$H$5-'СЕТ СН'!$H$17</f>
        <v>4048.1475022200002</v>
      </c>
      <c r="F102" s="36">
        <f>SUMIFS(СВЦЭМ!$C$39:$C$782,СВЦЭМ!$A$39:$A$782,$A102,СВЦЭМ!$B$39:$B$782,F$83)+'СЕТ СН'!$H$9+СВЦЭМ!$D$10+'СЕТ СН'!$H$5-'СЕТ СН'!$H$17</f>
        <v>4049.0897314100002</v>
      </c>
      <c r="G102" s="36">
        <f>SUMIFS(СВЦЭМ!$C$39:$C$782,СВЦЭМ!$A$39:$A$782,$A102,СВЦЭМ!$B$39:$B$782,G$83)+'СЕТ СН'!$H$9+СВЦЭМ!$D$10+'СЕТ СН'!$H$5-'СЕТ СН'!$H$17</f>
        <v>4050.2917305400001</v>
      </c>
      <c r="H102" s="36">
        <f>SUMIFS(СВЦЭМ!$C$39:$C$782,СВЦЭМ!$A$39:$A$782,$A102,СВЦЭМ!$B$39:$B$782,H$83)+'СЕТ СН'!$H$9+СВЦЭМ!$D$10+'СЕТ СН'!$H$5-'СЕТ СН'!$H$17</f>
        <v>4020.29744441</v>
      </c>
      <c r="I102" s="36">
        <f>SUMIFS(СВЦЭМ!$C$39:$C$782,СВЦЭМ!$A$39:$A$782,$A102,СВЦЭМ!$B$39:$B$782,I$83)+'СЕТ СН'!$H$9+СВЦЭМ!$D$10+'СЕТ СН'!$H$5-'СЕТ СН'!$H$17</f>
        <v>4100.2538037599998</v>
      </c>
      <c r="J102" s="36">
        <f>SUMIFS(СВЦЭМ!$C$39:$C$782,СВЦЭМ!$A$39:$A$782,$A102,СВЦЭМ!$B$39:$B$782,J$83)+'СЕТ СН'!$H$9+СВЦЭМ!$D$10+'СЕТ СН'!$H$5-'СЕТ СН'!$H$17</f>
        <v>4076.25956516</v>
      </c>
      <c r="K102" s="36">
        <f>SUMIFS(СВЦЭМ!$C$39:$C$782,СВЦЭМ!$A$39:$A$782,$A102,СВЦЭМ!$B$39:$B$782,K$83)+'СЕТ СН'!$H$9+СВЦЭМ!$D$10+'СЕТ СН'!$H$5-'СЕТ СН'!$H$17</f>
        <v>4094.5101615100002</v>
      </c>
      <c r="L102" s="36">
        <f>SUMIFS(СВЦЭМ!$C$39:$C$782,СВЦЭМ!$A$39:$A$782,$A102,СВЦЭМ!$B$39:$B$782,L$83)+'СЕТ СН'!$H$9+СВЦЭМ!$D$10+'СЕТ СН'!$H$5-'СЕТ СН'!$H$17</f>
        <v>4086.9065697999999</v>
      </c>
      <c r="M102" s="36">
        <f>SUMIFS(СВЦЭМ!$C$39:$C$782,СВЦЭМ!$A$39:$A$782,$A102,СВЦЭМ!$B$39:$B$782,M$83)+'СЕТ СН'!$H$9+СВЦЭМ!$D$10+'СЕТ СН'!$H$5-'СЕТ СН'!$H$17</f>
        <v>4085.33869624</v>
      </c>
      <c r="N102" s="36">
        <f>SUMIFS(СВЦЭМ!$C$39:$C$782,СВЦЭМ!$A$39:$A$782,$A102,СВЦЭМ!$B$39:$B$782,N$83)+'СЕТ СН'!$H$9+СВЦЭМ!$D$10+'СЕТ СН'!$H$5-'СЕТ СН'!$H$17</f>
        <v>4075.6959081300001</v>
      </c>
      <c r="O102" s="36">
        <f>SUMIFS(СВЦЭМ!$C$39:$C$782,СВЦЭМ!$A$39:$A$782,$A102,СВЦЭМ!$B$39:$B$782,O$83)+'СЕТ СН'!$H$9+СВЦЭМ!$D$10+'СЕТ СН'!$H$5-'СЕТ СН'!$H$17</f>
        <v>4140.4109778599995</v>
      </c>
      <c r="P102" s="36">
        <f>SUMIFS(СВЦЭМ!$C$39:$C$782,СВЦЭМ!$A$39:$A$782,$A102,СВЦЭМ!$B$39:$B$782,P$83)+'СЕТ СН'!$H$9+СВЦЭМ!$D$10+'СЕТ СН'!$H$5-'СЕТ СН'!$H$17</f>
        <v>4145.80200203</v>
      </c>
      <c r="Q102" s="36">
        <f>SUMIFS(СВЦЭМ!$C$39:$C$782,СВЦЭМ!$A$39:$A$782,$A102,СВЦЭМ!$B$39:$B$782,Q$83)+'СЕТ СН'!$H$9+СВЦЭМ!$D$10+'СЕТ СН'!$H$5-'СЕТ СН'!$H$17</f>
        <v>4141.7067810500002</v>
      </c>
      <c r="R102" s="36">
        <f>SUMIFS(СВЦЭМ!$C$39:$C$782,СВЦЭМ!$A$39:$A$782,$A102,СВЦЭМ!$B$39:$B$782,R$83)+'СЕТ СН'!$H$9+СВЦЭМ!$D$10+'СЕТ СН'!$H$5-'СЕТ СН'!$H$17</f>
        <v>4145.4038522499995</v>
      </c>
      <c r="S102" s="36">
        <f>SUMIFS(СВЦЭМ!$C$39:$C$782,СВЦЭМ!$A$39:$A$782,$A102,СВЦЭМ!$B$39:$B$782,S$83)+'СЕТ СН'!$H$9+СВЦЭМ!$D$10+'СЕТ СН'!$H$5-'СЕТ СН'!$H$17</f>
        <v>4083.6712908899999</v>
      </c>
      <c r="T102" s="36">
        <f>SUMIFS(СВЦЭМ!$C$39:$C$782,СВЦЭМ!$A$39:$A$782,$A102,СВЦЭМ!$B$39:$B$782,T$83)+'СЕТ СН'!$H$9+СВЦЭМ!$D$10+'СЕТ СН'!$H$5-'СЕТ СН'!$H$17</f>
        <v>4064.4138822100003</v>
      </c>
      <c r="U102" s="36">
        <f>SUMIFS(СВЦЭМ!$C$39:$C$782,СВЦЭМ!$A$39:$A$782,$A102,СВЦЭМ!$B$39:$B$782,U$83)+'СЕТ СН'!$H$9+СВЦЭМ!$D$10+'СЕТ СН'!$H$5-'СЕТ СН'!$H$17</f>
        <v>4030.7686247399997</v>
      </c>
      <c r="V102" s="36">
        <f>SUMIFS(СВЦЭМ!$C$39:$C$782,СВЦЭМ!$A$39:$A$782,$A102,СВЦЭМ!$B$39:$B$782,V$83)+'СЕТ СН'!$H$9+СВЦЭМ!$D$10+'СЕТ СН'!$H$5-'СЕТ СН'!$H$17</f>
        <v>4028.3804023100001</v>
      </c>
      <c r="W102" s="36">
        <f>SUMIFS(СВЦЭМ!$C$39:$C$782,СВЦЭМ!$A$39:$A$782,$A102,СВЦЭМ!$B$39:$B$782,W$83)+'СЕТ СН'!$H$9+СВЦЭМ!$D$10+'СЕТ СН'!$H$5-'СЕТ СН'!$H$17</f>
        <v>4029.3354494100004</v>
      </c>
      <c r="X102" s="36">
        <f>SUMIFS(СВЦЭМ!$C$39:$C$782,СВЦЭМ!$A$39:$A$782,$A102,СВЦЭМ!$B$39:$B$782,X$83)+'СЕТ СН'!$H$9+СВЦЭМ!$D$10+'СЕТ СН'!$H$5-'СЕТ СН'!$H$17</f>
        <v>4113.6131320900004</v>
      </c>
      <c r="Y102" s="36">
        <f>SUMIFS(СВЦЭМ!$C$39:$C$782,СВЦЭМ!$A$39:$A$782,$A102,СВЦЭМ!$B$39:$B$782,Y$83)+'СЕТ СН'!$H$9+СВЦЭМ!$D$10+'СЕТ СН'!$H$5-'СЕТ СН'!$H$17</f>
        <v>4143.2827992100001</v>
      </c>
    </row>
    <row r="103" spans="1:25" ht="15.75" x14ac:dyDescent="0.2">
      <c r="A103" s="35">
        <f t="shared" si="2"/>
        <v>44520</v>
      </c>
      <c r="B103" s="36">
        <f>SUMIFS(СВЦЭМ!$C$39:$C$782,СВЦЭМ!$A$39:$A$782,$A103,СВЦЭМ!$B$39:$B$782,B$83)+'СЕТ СН'!$H$9+СВЦЭМ!$D$10+'СЕТ СН'!$H$5-'СЕТ СН'!$H$17</f>
        <v>4085.90129024</v>
      </c>
      <c r="C103" s="36">
        <f>SUMIFS(СВЦЭМ!$C$39:$C$782,СВЦЭМ!$A$39:$A$782,$A103,СВЦЭМ!$B$39:$B$782,C$83)+'СЕТ СН'!$H$9+СВЦЭМ!$D$10+'СЕТ СН'!$H$5-'СЕТ СН'!$H$17</f>
        <v>4038.7633790700002</v>
      </c>
      <c r="D103" s="36">
        <f>SUMIFS(СВЦЭМ!$C$39:$C$782,СВЦЭМ!$A$39:$A$782,$A103,СВЦЭМ!$B$39:$B$782,D$83)+'СЕТ СН'!$H$9+СВЦЭМ!$D$10+'СЕТ СН'!$H$5-'СЕТ СН'!$H$17</f>
        <v>4042.7212634899997</v>
      </c>
      <c r="E103" s="36">
        <f>SUMIFS(СВЦЭМ!$C$39:$C$782,СВЦЭМ!$A$39:$A$782,$A103,СВЦЭМ!$B$39:$B$782,E$83)+'СЕТ СН'!$H$9+СВЦЭМ!$D$10+'СЕТ СН'!$H$5-'СЕТ СН'!$H$17</f>
        <v>4043.0026838000003</v>
      </c>
      <c r="F103" s="36">
        <f>SUMIFS(СВЦЭМ!$C$39:$C$782,СВЦЭМ!$A$39:$A$782,$A103,СВЦЭМ!$B$39:$B$782,F$83)+'СЕТ СН'!$H$9+СВЦЭМ!$D$10+'СЕТ СН'!$H$5-'СЕТ СН'!$H$17</f>
        <v>4046.1382576599999</v>
      </c>
      <c r="G103" s="36">
        <f>SUMIFS(СВЦЭМ!$C$39:$C$782,СВЦЭМ!$A$39:$A$782,$A103,СВЦЭМ!$B$39:$B$782,G$83)+'СЕТ СН'!$H$9+СВЦЭМ!$D$10+'СЕТ СН'!$H$5-'СЕТ СН'!$H$17</f>
        <v>4043.9992815200003</v>
      </c>
      <c r="H103" s="36">
        <f>SUMIFS(СВЦЭМ!$C$39:$C$782,СВЦЭМ!$A$39:$A$782,$A103,СВЦЭМ!$B$39:$B$782,H$83)+'СЕТ СН'!$H$9+СВЦЭМ!$D$10+'СЕТ СН'!$H$5-'СЕТ СН'!$H$17</f>
        <v>4029.4341348600001</v>
      </c>
      <c r="I103" s="36">
        <f>SUMIFS(СВЦЭМ!$C$39:$C$782,СВЦЭМ!$A$39:$A$782,$A103,СВЦЭМ!$B$39:$B$782,I$83)+'СЕТ СН'!$H$9+СВЦЭМ!$D$10+'СЕТ СН'!$H$5-'СЕТ СН'!$H$17</f>
        <v>4047.7391589099998</v>
      </c>
      <c r="J103" s="36">
        <f>SUMIFS(СВЦЭМ!$C$39:$C$782,СВЦЭМ!$A$39:$A$782,$A103,СВЦЭМ!$B$39:$B$782,J$83)+'СЕТ СН'!$H$9+СВЦЭМ!$D$10+'СЕТ СН'!$H$5-'СЕТ СН'!$H$17</f>
        <v>3998.3406606799999</v>
      </c>
      <c r="K103" s="36">
        <f>SUMIFS(СВЦЭМ!$C$39:$C$782,СВЦЭМ!$A$39:$A$782,$A103,СВЦЭМ!$B$39:$B$782,K$83)+'СЕТ СН'!$H$9+СВЦЭМ!$D$10+'СЕТ СН'!$H$5-'СЕТ СН'!$H$17</f>
        <v>3975.3423505400001</v>
      </c>
      <c r="L103" s="36">
        <f>SUMIFS(СВЦЭМ!$C$39:$C$782,СВЦЭМ!$A$39:$A$782,$A103,СВЦЭМ!$B$39:$B$782,L$83)+'СЕТ СН'!$H$9+СВЦЭМ!$D$10+'СЕТ СН'!$H$5-'СЕТ СН'!$H$17</f>
        <v>3977.0431811200001</v>
      </c>
      <c r="M103" s="36">
        <f>SUMIFS(СВЦЭМ!$C$39:$C$782,СВЦЭМ!$A$39:$A$782,$A103,СВЦЭМ!$B$39:$B$782,M$83)+'СЕТ СН'!$H$9+СВЦЭМ!$D$10+'СЕТ СН'!$H$5-'СЕТ СН'!$H$17</f>
        <v>3957.9734434900001</v>
      </c>
      <c r="N103" s="36">
        <f>SUMIFS(СВЦЭМ!$C$39:$C$782,СВЦЭМ!$A$39:$A$782,$A103,СВЦЭМ!$B$39:$B$782,N$83)+'СЕТ СН'!$H$9+СВЦЭМ!$D$10+'СЕТ СН'!$H$5-'СЕТ СН'!$H$17</f>
        <v>3956.8634197299998</v>
      </c>
      <c r="O103" s="36">
        <f>SUMIFS(СВЦЭМ!$C$39:$C$782,СВЦЭМ!$A$39:$A$782,$A103,СВЦЭМ!$B$39:$B$782,O$83)+'СЕТ СН'!$H$9+СВЦЭМ!$D$10+'СЕТ СН'!$H$5-'СЕТ СН'!$H$17</f>
        <v>3986.3840807799997</v>
      </c>
      <c r="P103" s="36">
        <f>SUMIFS(СВЦЭМ!$C$39:$C$782,СВЦЭМ!$A$39:$A$782,$A103,СВЦЭМ!$B$39:$B$782,P$83)+'СЕТ СН'!$H$9+СВЦЭМ!$D$10+'СЕТ СН'!$H$5-'СЕТ СН'!$H$17</f>
        <v>4000.15808023</v>
      </c>
      <c r="Q103" s="36">
        <f>SUMIFS(СВЦЭМ!$C$39:$C$782,СВЦЭМ!$A$39:$A$782,$A103,СВЦЭМ!$B$39:$B$782,Q$83)+'СЕТ СН'!$H$9+СВЦЭМ!$D$10+'СЕТ СН'!$H$5-'СЕТ СН'!$H$17</f>
        <v>3993.42454559</v>
      </c>
      <c r="R103" s="36">
        <f>SUMIFS(СВЦЭМ!$C$39:$C$782,СВЦЭМ!$A$39:$A$782,$A103,СВЦЭМ!$B$39:$B$782,R$83)+'СЕТ СН'!$H$9+СВЦЭМ!$D$10+'СЕТ СН'!$H$5-'СЕТ СН'!$H$17</f>
        <v>3989.66663027</v>
      </c>
      <c r="S103" s="36">
        <f>SUMIFS(СВЦЭМ!$C$39:$C$782,СВЦЭМ!$A$39:$A$782,$A103,СВЦЭМ!$B$39:$B$782,S$83)+'СЕТ СН'!$H$9+СВЦЭМ!$D$10+'СЕТ СН'!$H$5-'СЕТ СН'!$H$17</f>
        <v>3975.4897340699999</v>
      </c>
      <c r="T103" s="36">
        <f>SUMIFS(СВЦЭМ!$C$39:$C$782,СВЦЭМ!$A$39:$A$782,$A103,СВЦЭМ!$B$39:$B$782,T$83)+'СЕТ СН'!$H$9+СВЦЭМ!$D$10+'СЕТ СН'!$H$5-'СЕТ СН'!$H$17</f>
        <v>3982.0429693200003</v>
      </c>
      <c r="U103" s="36">
        <f>SUMIFS(СВЦЭМ!$C$39:$C$782,СВЦЭМ!$A$39:$A$782,$A103,СВЦЭМ!$B$39:$B$782,U$83)+'СЕТ СН'!$H$9+СВЦЭМ!$D$10+'СЕТ СН'!$H$5-'СЕТ СН'!$H$17</f>
        <v>3975.1552121900004</v>
      </c>
      <c r="V103" s="36">
        <f>SUMIFS(СВЦЭМ!$C$39:$C$782,СВЦЭМ!$A$39:$A$782,$A103,СВЦЭМ!$B$39:$B$782,V$83)+'СЕТ СН'!$H$9+СВЦЭМ!$D$10+'СЕТ СН'!$H$5-'СЕТ СН'!$H$17</f>
        <v>3970.7730663399998</v>
      </c>
      <c r="W103" s="36">
        <f>SUMIFS(СВЦЭМ!$C$39:$C$782,СВЦЭМ!$A$39:$A$782,$A103,СВЦЭМ!$B$39:$B$782,W$83)+'СЕТ СН'!$H$9+СВЦЭМ!$D$10+'СЕТ СН'!$H$5-'СЕТ СН'!$H$17</f>
        <v>3984.7539408299999</v>
      </c>
      <c r="X103" s="36">
        <f>SUMIFS(СВЦЭМ!$C$39:$C$782,СВЦЭМ!$A$39:$A$782,$A103,СВЦЭМ!$B$39:$B$782,X$83)+'СЕТ СН'!$H$9+СВЦЭМ!$D$10+'СЕТ СН'!$H$5-'СЕТ СН'!$H$17</f>
        <v>4022.0004449799999</v>
      </c>
      <c r="Y103" s="36">
        <f>SUMIFS(СВЦЭМ!$C$39:$C$782,СВЦЭМ!$A$39:$A$782,$A103,СВЦЭМ!$B$39:$B$782,Y$83)+'СЕТ СН'!$H$9+СВЦЭМ!$D$10+'СЕТ СН'!$H$5-'СЕТ СН'!$H$17</f>
        <v>4043.64784676</v>
      </c>
    </row>
    <row r="104" spans="1:25" ht="15.75" x14ac:dyDescent="0.2">
      <c r="A104" s="35">
        <f t="shared" si="2"/>
        <v>44521</v>
      </c>
      <c r="B104" s="36">
        <f>SUMIFS(СВЦЭМ!$C$39:$C$782,СВЦЭМ!$A$39:$A$782,$A104,СВЦЭМ!$B$39:$B$782,B$83)+'СЕТ СН'!$H$9+СВЦЭМ!$D$10+'СЕТ СН'!$H$5-'СЕТ СН'!$H$17</f>
        <v>4044.9297721000003</v>
      </c>
      <c r="C104" s="36">
        <f>SUMIFS(СВЦЭМ!$C$39:$C$782,СВЦЭМ!$A$39:$A$782,$A104,СВЦЭМ!$B$39:$B$782,C$83)+'СЕТ СН'!$H$9+СВЦЭМ!$D$10+'СЕТ СН'!$H$5-'СЕТ СН'!$H$17</f>
        <v>4059.6624646999999</v>
      </c>
      <c r="D104" s="36">
        <f>SUMIFS(СВЦЭМ!$C$39:$C$782,СВЦЭМ!$A$39:$A$782,$A104,СВЦЭМ!$B$39:$B$782,D$83)+'СЕТ СН'!$H$9+СВЦЭМ!$D$10+'СЕТ СН'!$H$5-'СЕТ СН'!$H$17</f>
        <v>4082.4562384600003</v>
      </c>
      <c r="E104" s="36">
        <f>SUMIFS(СВЦЭМ!$C$39:$C$782,СВЦЭМ!$A$39:$A$782,$A104,СВЦЭМ!$B$39:$B$782,E$83)+'СЕТ СН'!$H$9+СВЦЭМ!$D$10+'СЕТ СН'!$H$5-'СЕТ СН'!$H$17</f>
        <v>4097.6916695800001</v>
      </c>
      <c r="F104" s="36">
        <f>SUMIFS(СВЦЭМ!$C$39:$C$782,СВЦЭМ!$A$39:$A$782,$A104,СВЦЭМ!$B$39:$B$782,F$83)+'СЕТ СН'!$H$9+СВЦЭМ!$D$10+'СЕТ СН'!$H$5-'СЕТ СН'!$H$17</f>
        <v>4089.1471487099998</v>
      </c>
      <c r="G104" s="36">
        <f>SUMIFS(СВЦЭМ!$C$39:$C$782,СВЦЭМ!$A$39:$A$782,$A104,СВЦЭМ!$B$39:$B$782,G$83)+'СЕТ СН'!$H$9+СВЦЭМ!$D$10+'СЕТ СН'!$H$5-'СЕТ СН'!$H$17</f>
        <v>4084.2715068500002</v>
      </c>
      <c r="H104" s="36">
        <f>SUMIFS(СВЦЭМ!$C$39:$C$782,СВЦЭМ!$A$39:$A$782,$A104,СВЦЭМ!$B$39:$B$782,H$83)+'СЕТ СН'!$H$9+СВЦЭМ!$D$10+'СЕТ СН'!$H$5-'СЕТ СН'!$H$17</f>
        <v>4057.5994370799999</v>
      </c>
      <c r="I104" s="36">
        <f>SUMIFS(СВЦЭМ!$C$39:$C$782,СВЦЭМ!$A$39:$A$782,$A104,СВЦЭМ!$B$39:$B$782,I$83)+'СЕТ СН'!$H$9+СВЦЭМ!$D$10+'СЕТ СН'!$H$5-'СЕТ СН'!$H$17</f>
        <v>4036.7249276000002</v>
      </c>
      <c r="J104" s="36">
        <f>SUMIFS(СВЦЭМ!$C$39:$C$782,СВЦЭМ!$A$39:$A$782,$A104,СВЦЭМ!$B$39:$B$782,J$83)+'СЕТ СН'!$H$9+СВЦЭМ!$D$10+'СЕТ СН'!$H$5-'СЕТ СН'!$H$17</f>
        <v>4006.9350995300001</v>
      </c>
      <c r="K104" s="36">
        <f>SUMIFS(СВЦЭМ!$C$39:$C$782,СВЦЭМ!$A$39:$A$782,$A104,СВЦЭМ!$B$39:$B$782,K$83)+'СЕТ СН'!$H$9+СВЦЭМ!$D$10+'СЕТ СН'!$H$5-'СЕТ СН'!$H$17</f>
        <v>3942.8568632400002</v>
      </c>
      <c r="L104" s="36">
        <f>SUMIFS(СВЦЭМ!$C$39:$C$782,СВЦЭМ!$A$39:$A$782,$A104,СВЦЭМ!$B$39:$B$782,L$83)+'СЕТ СН'!$H$9+СВЦЭМ!$D$10+'СЕТ СН'!$H$5-'СЕТ СН'!$H$17</f>
        <v>3949.5313992000001</v>
      </c>
      <c r="M104" s="36">
        <f>SUMIFS(СВЦЭМ!$C$39:$C$782,СВЦЭМ!$A$39:$A$782,$A104,СВЦЭМ!$B$39:$B$782,M$83)+'СЕТ СН'!$H$9+СВЦЭМ!$D$10+'СЕТ СН'!$H$5-'СЕТ СН'!$H$17</f>
        <v>3952.4605060700001</v>
      </c>
      <c r="N104" s="36">
        <f>SUMIFS(СВЦЭМ!$C$39:$C$782,СВЦЭМ!$A$39:$A$782,$A104,СВЦЭМ!$B$39:$B$782,N$83)+'СЕТ СН'!$H$9+СВЦЭМ!$D$10+'СЕТ СН'!$H$5-'СЕТ СН'!$H$17</f>
        <v>3955.6306285000001</v>
      </c>
      <c r="O104" s="36">
        <f>SUMIFS(СВЦЭМ!$C$39:$C$782,СВЦЭМ!$A$39:$A$782,$A104,СВЦЭМ!$B$39:$B$782,O$83)+'СЕТ СН'!$H$9+СВЦЭМ!$D$10+'СЕТ СН'!$H$5-'СЕТ СН'!$H$17</f>
        <v>3970.5756434</v>
      </c>
      <c r="P104" s="36">
        <f>SUMIFS(СВЦЭМ!$C$39:$C$782,СВЦЭМ!$A$39:$A$782,$A104,СВЦЭМ!$B$39:$B$782,P$83)+'СЕТ СН'!$H$9+СВЦЭМ!$D$10+'СЕТ СН'!$H$5-'СЕТ СН'!$H$17</f>
        <v>3991.1547176700001</v>
      </c>
      <c r="Q104" s="36">
        <f>SUMIFS(СВЦЭМ!$C$39:$C$782,СВЦЭМ!$A$39:$A$782,$A104,СВЦЭМ!$B$39:$B$782,Q$83)+'СЕТ СН'!$H$9+СВЦЭМ!$D$10+'СЕТ СН'!$H$5-'СЕТ СН'!$H$17</f>
        <v>3991.5913045500001</v>
      </c>
      <c r="R104" s="36">
        <f>SUMIFS(СВЦЭМ!$C$39:$C$782,СВЦЭМ!$A$39:$A$782,$A104,СВЦЭМ!$B$39:$B$782,R$83)+'СЕТ СН'!$H$9+СВЦЭМ!$D$10+'СЕТ СН'!$H$5-'СЕТ СН'!$H$17</f>
        <v>3985.4330129</v>
      </c>
      <c r="S104" s="36">
        <f>SUMIFS(СВЦЭМ!$C$39:$C$782,СВЦЭМ!$A$39:$A$782,$A104,СВЦЭМ!$B$39:$B$782,S$83)+'СЕТ СН'!$H$9+СВЦЭМ!$D$10+'СЕТ СН'!$H$5-'СЕТ СН'!$H$17</f>
        <v>3963.9078246500003</v>
      </c>
      <c r="T104" s="36">
        <f>SUMIFS(СВЦЭМ!$C$39:$C$782,СВЦЭМ!$A$39:$A$782,$A104,СВЦЭМ!$B$39:$B$782,T$83)+'СЕТ СН'!$H$9+СВЦЭМ!$D$10+'СЕТ СН'!$H$5-'СЕТ СН'!$H$17</f>
        <v>3952.0937602399999</v>
      </c>
      <c r="U104" s="36">
        <f>SUMIFS(СВЦЭМ!$C$39:$C$782,СВЦЭМ!$A$39:$A$782,$A104,СВЦЭМ!$B$39:$B$782,U$83)+'СЕТ СН'!$H$9+СВЦЭМ!$D$10+'СЕТ СН'!$H$5-'СЕТ СН'!$H$17</f>
        <v>3965.7468524000001</v>
      </c>
      <c r="V104" s="36">
        <f>SUMIFS(СВЦЭМ!$C$39:$C$782,СВЦЭМ!$A$39:$A$782,$A104,СВЦЭМ!$B$39:$B$782,V$83)+'СЕТ СН'!$H$9+СВЦЭМ!$D$10+'СЕТ СН'!$H$5-'СЕТ СН'!$H$17</f>
        <v>3970.9820455399999</v>
      </c>
      <c r="W104" s="36">
        <f>SUMIFS(СВЦЭМ!$C$39:$C$782,СВЦЭМ!$A$39:$A$782,$A104,СВЦЭМ!$B$39:$B$782,W$83)+'СЕТ СН'!$H$9+СВЦЭМ!$D$10+'СЕТ СН'!$H$5-'СЕТ СН'!$H$17</f>
        <v>3986.5334116200002</v>
      </c>
      <c r="X104" s="36">
        <f>SUMIFS(СВЦЭМ!$C$39:$C$782,СВЦЭМ!$A$39:$A$782,$A104,СВЦЭМ!$B$39:$B$782,X$83)+'СЕТ СН'!$H$9+СВЦЭМ!$D$10+'СЕТ СН'!$H$5-'СЕТ СН'!$H$17</f>
        <v>4009.7921969399999</v>
      </c>
      <c r="Y104" s="36">
        <f>SUMIFS(СВЦЭМ!$C$39:$C$782,СВЦЭМ!$A$39:$A$782,$A104,СВЦЭМ!$B$39:$B$782,Y$83)+'СЕТ СН'!$H$9+СВЦЭМ!$D$10+'СЕТ СН'!$H$5-'СЕТ СН'!$H$17</f>
        <v>4028.87272734</v>
      </c>
    </row>
    <row r="105" spans="1:25" ht="15.75" x14ac:dyDescent="0.2">
      <c r="A105" s="35">
        <f t="shared" si="2"/>
        <v>44522</v>
      </c>
      <c r="B105" s="36">
        <f>SUMIFS(СВЦЭМ!$C$39:$C$782,СВЦЭМ!$A$39:$A$782,$A105,СВЦЭМ!$B$39:$B$782,B$83)+'СЕТ СН'!$H$9+СВЦЭМ!$D$10+'СЕТ СН'!$H$5-'СЕТ СН'!$H$17</f>
        <v>4048.2500057100001</v>
      </c>
      <c r="C105" s="36">
        <f>SUMIFS(СВЦЭМ!$C$39:$C$782,СВЦЭМ!$A$39:$A$782,$A105,СВЦЭМ!$B$39:$B$782,C$83)+'СЕТ СН'!$H$9+СВЦЭМ!$D$10+'СЕТ СН'!$H$5-'СЕТ СН'!$H$17</f>
        <v>4051.1413354400001</v>
      </c>
      <c r="D105" s="36">
        <f>SUMIFS(СВЦЭМ!$C$39:$C$782,СВЦЭМ!$A$39:$A$782,$A105,СВЦЭМ!$B$39:$B$782,D$83)+'СЕТ СН'!$H$9+СВЦЭМ!$D$10+'СЕТ СН'!$H$5-'СЕТ СН'!$H$17</f>
        <v>4068.4555471799999</v>
      </c>
      <c r="E105" s="36">
        <f>SUMIFS(СВЦЭМ!$C$39:$C$782,СВЦЭМ!$A$39:$A$782,$A105,СВЦЭМ!$B$39:$B$782,E$83)+'СЕТ СН'!$H$9+СВЦЭМ!$D$10+'СЕТ СН'!$H$5-'СЕТ СН'!$H$17</f>
        <v>4072.7936073400001</v>
      </c>
      <c r="F105" s="36">
        <f>SUMIFS(СВЦЭМ!$C$39:$C$782,СВЦЭМ!$A$39:$A$782,$A105,СВЦЭМ!$B$39:$B$782,F$83)+'СЕТ СН'!$H$9+СВЦЭМ!$D$10+'СЕТ СН'!$H$5-'СЕТ СН'!$H$17</f>
        <v>4066.6763721500001</v>
      </c>
      <c r="G105" s="36">
        <f>SUMIFS(СВЦЭМ!$C$39:$C$782,СВЦЭМ!$A$39:$A$782,$A105,СВЦЭМ!$B$39:$B$782,G$83)+'СЕТ СН'!$H$9+СВЦЭМ!$D$10+'СЕТ СН'!$H$5-'СЕТ СН'!$H$17</f>
        <v>4049.4422325</v>
      </c>
      <c r="H105" s="36">
        <f>SUMIFS(СВЦЭМ!$C$39:$C$782,СВЦЭМ!$A$39:$A$782,$A105,СВЦЭМ!$B$39:$B$782,H$83)+'СЕТ СН'!$H$9+СВЦЭМ!$D$10+'СЕТ СН'!$H$5-'СЕТ СН'!$H$17</f>
        <v>4016.4091636800003</v>
      </c>
      <c r="I105" s="36">
        <f>SUMIFS(СВЦЭМ!$C$39:$C$782,СВЦЭМ!$A$39:$A$782,$A105,СВЦЭМ!$B$39:$B$782,I$83)+'СЕТ СН'!$H$9+СВЦЭМ!$D$10+'СЕТ СН'!$H$5-'СЕТ СН'!$H$17</f>
        <v>3979.3983341100002</v>
      </c>
      <c r="J105" s="36">
        <f>SUMIFS(СВЦЭМ!$C$39:$C$782,СВЦЭМ!$A$39:$A$782,$A105,СВЦЭМ!$B$39:$B$782,J$83)+'СЕТ СН'!$H$9+СВЦЭМ!$D$10+'СЕТ СН'!$H$5-'СЕТ СН'!$H$17</f>
        <v>3998.1760978299999</v>
      </c>
      <c r="K105" s="36">
        <f>SUMIFS(СВЦЭМ!$C$39:$C$782,СВЦЭМ!$A$39:$A$782,$A105,СВЦЭМ!$B$39:$B$782,K$83)+'СЕТ СН'!$H$9+СВЦЭМ!$D$10+'СЕТ СН'!$H$5-'СЕТ СН'!$H$17</f>
        <v>3967.82038672</v>
      </c>
      <c r="L105" s="36">
        <f>SUMIFS(СВЦЭМ!$C$39:$C$782,СВЦЭМ!$A$39:$A$782,$A105,СВЦЭМ!$B$39:$B$782,L$83)+'СЕТ СН'!$H$9+СВЦЭМ!$D$10+'СЕТ СН'!$H$5-'СЕТ СН'!$H$17</f>
        <v>3960.2140571099999</v>
      </c>
      <c r="M105" s="36">
        <f>SUMIFS(СВЦЭМ!$C$39:$C$782,СВЦЭМ!$A$39:$A$782,$A105,СВЦЭМ!$B$39:$B$782,M$83)+'СЕТ СН'!$H$9+СВЦЭМ!$D$10+'СЕТ СН'!$H$5-'СЕТ СН'!$H$17</f>
        <v>3962.6098618400001</v>
      </c>
      <c r="N105" s="36">
        <f>SUMIFS(СВЦЭМ!$C$39:$C$782,СВЦЭМ!$A$39:$A$782,$A105,СВЦЭМ!$B$39:$B$782,N$83)+'СЕТ СН'!$H$9+СВЦЭМ!$D$10+'СЕТ СН'!$H$5-'СЕТ СН'!$H$17</f>
        <v>3972.0601772</v>
      </c>
      <c r="O105" s="36">
        <f>SUMIFS(СВЦЭМ!$C$39:$C$782,СВЦЭМ!$A$39:$A$782,$A105,СВЦЭМ!$B$39:$B$782,O$83)+'СЕТ СН'!$H$9+СВЦЭМ!$D$10+'СЕТ СН'!$H$5-'СЕТ СН'!$H$17</f>
        <v>4005.6354721600001</v>
      </c>
      <c r="P105" s="36">
        <f>SUMIFS(СВЦЭМ!$C$39:$C$782,СВЦЭМ!$A$39:$A$782,$A105,СВЦЭМ!$B$39:$B$782,P$83)+'СЕТ СН'!$H$9+СВЦЭМ!$D$10+'СЕТ СН'!$H$5-'СЕТ СН'!$H$17</f>
        <v>4029.2819571199998</v>
      </c>
      <c r="Q105" s="36">
        <f>SUMIFS(СВЦЭМ!$C$39:$C$782,СВЦЭМ!$A$39:$A$782,$A105,СВЦЭМ!$B$39:$B$782,Q$83)+'СЕТ СН'!$H$9+СВЦЭМ!$D$10+'СЕТ СН'!$H$5-'СЕТ СН'!$H$17</f>
        <v>4023.2440352600001</v>
      </c>
      <c r="R105" s="36">
        <f>SUMIFS(СВЦЭМ!$C$39:$C$782,СВЦЭМ!$A$39:$A$782,$A105,СВЦЭМ!$B$39:$B$782,R$83)+'СЕТ СН'!$H$9+СВЦЭМ!$D$10+'СЕТ СН'!$H$5-'СЕТ СН'!$H$17</f>
        <v>4024.3612699300002</v>
      </c>
      <c r="S105" s="36">
        <f>SUMIFS(СВЦЭМ!$C$39:$C$782,СВЦЭМ!$A$39:$A$782,$A105,СВЦЭМ!$B$39:$B$782,S$83)+'СЕТ СН'!$H$9+СВЦЭМ!$D$10+'СЕТ СН'!$H$5-'СЕТ СН'!$H$17</f>
        <v>3960.8412935699998</v>
      </c>
      <c r="T105" s="36">
        <f>SUMIFS(СВЦЭМ!$C$39:$C$782,СВЦЭМ!$A$39:$A$782,$A105,СВЦЭМ!$B$39:$B$782,T$83)+'СЕТ СН'!$H$9+СВЦЭМ!$D$10+'СЕТ СН'!$H$5-'СЕТ СН'!$H$17</f>
        <v>3978.8720938400002</v>
      </c>
      <c r="U105" s="36">
        <f>SUMIFS(СВЦЭМ!$C$39:$C$782,СВЦЭМ!$A$39:$A$782,$A105,СВЦЭМ!$B$39:$B$782,U$83)+'СЕТ СН'!$H$9+СВЦЭМ!$D$10+'СЕТ СН'!$H$5-'СЕТ СН'!$H$17</f>
        <v>3972.6485621900001</v>
      </c>
      <c r="V105" s="36">
        <f>SUMIFS(СВЦЭМ!$C$39:$C$782,СВЦЭМ!$A$39:$A$782,$A105,СВЦЭМ!$B$39:$B$782,V$83)+'СЕТ СН'!$H$9+СВЦЭМ!$D$10+'СЕТ СН'!$H$5-'СЕТ СН'!$H$17</f>
        <v>3977.55895663</v>
      </c>
      <c r="W105" s="36">
        <f>SUMIFS(СВЦЭМ!$C$39:$C$782,СВЦЭМ!$A$39:$A$782,$A105,СВЦЭМ!$B$39:$B$782,W$83)+'СЕТ СН'!$H$9+СВЦЭМ!$D$10+'СЕТ СН'!$H$5-'СЕТ СН'!$H$17</f>
        <v>3991.96694123</v>
      </c>
      <c r="X105" s="36">
        <f>SUMIFS(СВЦЭМ!$C$39:$C$782,СВЦЭМ!$A$39:$A$782,$A105,СВЦЭМ!$B$39:$B$782,X$83)+'СЕТ СН'!$H$9+СВЦЭМ!$D$10+'СЕТ СН'!$H$5-'СЕТ СН'!$H$17</f>
        <v>4039.6306949099999</v>
      </c>
      <c r="Y105" s="36">
        <f>SUMIFS(СВЦЭМ!$C$39:$C$782,СВЦЭМ!$A$39:$A$782,$A105,СВЦЭМ!$B$39:$B$782,Y$83)+'СЕТ СН'!$H$9+СВЦЭМ!$D$10+'СЕТ СН'!$H$5-'СЕТ СН'!$H$17</f>
        <v>4063.8600908500002</v>
      </c>
    </row>
    <row r="106" spans="1:25" ht="15.75" x14ac:dyDescent="0.2">
      <c r="A106" s="35">
        <f t="shared" si="2"/>
        <v>44523</v>
      </c>
      <c r="B106" s="36">
        <f>SUMIFS(СВЦЭМ!$C$39:$C$782,СВЦЭМ!$A$39:$A$782,$A106,СВЦЭМ!$B$39:$B$782,B$83)+'СЕТ СН'!$H$9+СВЦЭМ!$D$10+'СЕТ СН'!$H$5-'СЕТ СН'!$H$17</f>
        <v>4044.0696218000003</v>
      </c>
      <c r="C106" s="36">
        <f>SUMIFS(СВЦЭМ!$C$39:$C$782,СВЦЭМ!$A$39:$A$782,$A106,СВЦЭМ!$B$39:$B$782,C$83)+'СЕТ СН'!$H$9+СВЦЭМ!$D$10+'СЕТ СН'!$H$5-'СЕТ СН'!$H$17</f>
        <v>4079.2212383400001</v>
      </c>
      <c r="D106" s="36">
        <f>SUMIFS(СВЦЭМ!$C$39:$C$782,СВЦЭМ!$A$39:$A$782,$A106,СВЦЭМ!$B$39:$B$782,D$83)+'СЕТ СН'!$H$9+СВЦЭМ!$D$10+'СЕТ СН'!$H$5-'СЕТ СН'!$H$17</f>
        <v>4066.8697300499998</v>
      </c>
      <c r="E106" s="36">
        <f>SUMIFS(СВЦЭМ!$C$39:$C$782,СВЦЭМ!$A$39:$A$782,$A106,СВЦЭМ!$B$39:$B$782,E$83)+'СЕТ СН'!$H$9+СВЦЭМ!$D$10+'СЕТ СН'!$H$5-'СЕТ СН'!$H$17</f>
        <v>4070.1505988999997</v>
      </c>
      <c r="F106" s="36">
        <f>SUMIFS(СВЦЭМ!$C$39:$C$782,СВЦЭМ!$A$39:$A$782,$A106,СВЦЭМ!$B$39:$B$782,F$83)+'СЕТ СН'!$H$9+СВЦЭМ!$D$10+'СЕТ СН'!$H$5-'СЕТ СН'!$H$17</f>
        <v>4063.4396312500003</v>
      </c>
      <c r="G106" s="36">
        <f>SUMIFS(СВЦЭМ!$C$39:$C$782,СВЦЭМ!$A$39:$A$782,$A106,СВЦЭМ!$B$39:$B$782,G$83)+'СЕТ СН'!$H$9+СВЦЭМ!$D$10+'СЕТ СН'!$H$5-'СЕТ СН'!$H$17</f>
        <v>4051.5818680900002</v>
      </c>
      <c r="H106" s="36">
        <f>SUMIFS(СВЦЭМ!$C$39:$C$782,СВЦЭМ!$A$39:$A$782,$A106,СВЦЭМ!$B$39:$B$782,H$83)+'СЕТ СН'!$H$9+СВЦЭМ!$D$10+'СЕТ СН'!$H$5-'СЕТ СН'!$H$17</f>
        <v>4039.9413496900002</v>
      </c>
      <c r="I106" s="36">
        <f>SUMIFS(СВЦЭМ!$C$39:$C$782,СВЦЭМ!$A$39:$A$782,$A106,СВЦЭМ!$B$39:$B$782,I$83)+'СЕТ СН'!$H$9+СВЦЭМ!$D$10+'СЕТ СН'!$H$5-'СЕТ СН'!$H$17</f>
        <v>4021.2364642000002</v>
      </c>
      <c r="J106" s="36">
        <f>SUMIFS(СВЦЭМ!$C$39:$C$782,СВЦЭМ!$A$39:$A$782,$A106,СВЦЭМ!$B$39:$B$782,J$83)+'СЕТ СН'!$H$9+СВЦЭМ!$D$10+'СЕТ СН'!$H$5-'СЕТ СН'!$H$17</f>
        <v>3981.1098796000001</v>
      </c>
      <c r="K106" s="36">
        <f>SUMIFS(СВЦЭМ!$C$39:$C$782,СВЦЭМ!$A$39:$A$782,$A106,СВЦЭМ!$B$39:$B$782,K$83)+'СЕТ СН'!$H$9+СВЦЭМ!$D$10+'СЕТ СН'!$H$5-'СЕТ СН'!$H$17</f>
        <v>3971.8305535700001</v>
      </c>
      <c r="L106" s="36">
        <f>SUMIFS(СВЦЭМ!$C$39:$C$782,СВЦЭМ!$A$39:$A$782,$A106,СВЦЭМ!$B$39:$B$782,L$83)+'СЕТ СН'!$H$9+СВЦЭМ!$D$10+'СЕТ СН'!$H$5-'СЕТ СН'!$H$17</f>
        <v>3988.4475310299999</v>
      </c>
      <c r="M106" s="36">
        <f>SUMIFS(СВЦЭМ!$C$39:$C$782,СВЦЭМ!$A$39:$A$782,$A106,СВЦЭМ!$B$39:$B$782,M$83)+'СЕТ СН'!$H$9+СВЦЭМ!$D$10+'СЕТ СН'!$H$5-'СЕТ СН'!$H$17</f>
        <v>4032.0760377799998</v>
      </c>
      <c r="N106" s="36">
        <f>SUMIFS(СВЦЭМ!$C$39:$C$782,СВЦЭМ!$A$39:$A$782,$A106,СВЦЭМ!$B$39:$B$782,N$83)+'СЕТ СН'!$H$9+СВЦЭМ!$D$10+'СЕТ СН'!$H$5-'СЕТ СН'!$H$17</f>
        <v>4029.7858487100002</v>
      </c>
      <c r="O106" s="36">
        <f>SUMIFS(СВЦЭМ!$C$39:$C$782,СВЦЭМ!$A$39:$A$782,$A106,СВЦЭМ!$B$39:$B$782,O$83)+'СЕТ СН'!$H$9+СВЦЭМ!$D$10+'СЕТ СН'!$H$5-'СЕТ СН'!$H$17</f>
        <v>4041.9094998</v>
      </c>
      <c r="P106" s="36">
        <f>SUMIFS(СВЦЭМ!$C$39:$C$782,СВЦЭМ!$A$39:$A$782,$A106,СВЦЭМ!$B$39:$B$782,P$83)+'СЕТ СН'!$H$9+СВЦЭМ!$D$10+'СЕТ СН'!$H$5-'СЕТ СН'!$H$17</f>
        <v>4044.9263050600002</v>
      </c>
      <c r="Q106" s="36">
        <f>SUMIFS(СВЦЭМ!$C$39:$C$782,СВЦЭМ!$A$39:$A$782,$A106,СВЦЭМ!$B$39:$B$782,Q$83)+'СЕТ СН'!$H$9+СВЦЭМ!$D$10+'СЕТ СН'!$H$5-'СЕТ СН'!$H$17</f>
        <v>4041.9608426300001</v>
      </c>
      <c r="R106" s="36">
        <f>SUMIFS(СВЦЭМ!$C$39:$C$782,СВЦЭМ!$A$39:$A$782,$A106,СВЦЭМ!$B$39:$B$782,R$83)+'СЕТ СН'!$H$9+СВЦЭМ!$D$10+'СЕТ СН'!$H$5-'СЕТ СН'!$H$17</f>
        <v>4016.4806276500003</v>
      </c>
      <c r="S106" s="36">
        <f>SUMIFS(СВЦЭМ!$C$39:$C$782,СВЦЭМ!$A$39:$A$782,$A106,СВЦЭМ!$B$39:$B$782,S$83)+'СЕТ СН'!$H$9+СВЦЭМ!$D$10+'СЕТ СН'!$H$5-'СЕТ СН'!$H$17</f>
        <v>3985.9464195800001</v>
      </c>
      <c r="T106" s="36">
        <f>SUMIFS(СВЦЭМ!$C$39:$C$782,СВЦЭМ!$A$39:$A$782,$A106,СВЦЭМ!$B$39:$B$782,T$83)+'СЕТ СН'!$H$9+СВЦЭМ!$D$10+'СЕТ СН'!$H$5-'СЕТ СН'!$H$17</f>
        <v>3963.4627217300003</v>
      </c>
      <c r="U106" s="36">
        <f>SUMIFS(СВЦЭМ!$C$39:$C$782,СВЦЭМ!$A$39:$A$782,$A106,СВЦЭМ!$B$39:$B$782,U$83)+'СЕТ СН'!$H$9+СВЦЭМ!$D$10+'СЕТ СН'!$H$5-'СЕТ СН'!$H$17</f>
        <v>3962.1478627900001</v>
      </c>
      <c r="V106" s="36">
        <f>SUMIFS(СВЦЭМ!$C$39:$C$782,СВЦЭМ!$A$39:$A$782,$A106,СВЦЭМ!$B$39:$B$782,V$83)+'СЕТ СН'!$H$9+СВЦЭМ!$D$10+'СЕТ СН'!$H$5-'СЕТ СН'!$H$17</f>
        <v>3979.9576521500003</v>
      </c>
      <c r="W106" s="36">
        <f>SUMIFS(СВЦЭМ!$C$39:$C$782,СВЦЭМ!$A$39:$A$782,$A106,СВЦЭМ!$B$39:$B$782,W$83)+'СЕТ СН'!$H$9+СВЦЭМ!$D$10+'СЕТ СН'!$H$5-'СЕТ СН'!$H$17</f>
        <v>4004.6641409399999</v>
      </c>
      <c r="X106" s="36">
        <f>SUMIFS(СВЦЭМ!$C$39:$C$782,СВЦЭМ!$A$39:$A$782,$A106,СВЦЭМ!$B$39:$B$782,X$83)+'СЕТ СН'!$H$9+СВЦЭМ!$D$10+'СЕТ СН'!$H$5-'СЕТ СН'!$H$17</f>
        <v>4040.7773466099998</v>
      </c>
      <c r="Y106" s="36">
        <f>SUMIFS(СВЦЭМ!$C$39:$C$782,СВЦЭМ!$A$39:$A$782,$A106,СВЦЭМ!$B$39:$B$782,Y$83)+'СЕТ СН'!$H$9+СВЦЭМ!$D$10+'СЕТ СН'!$H$5-'СЕТ СН'!$H$17</f>
        <v>4055.4722490000004</v>
      </c>
    </row>
    <row r="107" spans="1:25" ht="15.75" x14ac:dyDescent="0.2">
      <c r="A107" s="35">
        <f t="shared" si="2"/>
        <v>44524</v>
      </c>
      <c r="B107" s="36">
        <f>SUMIFS(СВЦЭМ!$C$39:$C$782,СВЦЭМ!$A$39:$A$782,$A107,СВЦЭМ!$B$39:$B$782,B$83)+'СЕТ СН'!$H$9+СВЦЭМ!$D$10+'СЕТ СН'!$H$5-'СЕТ СН'!$H$17</f>
        <v>4052.96243568</v>
      </c>
      <c r="C107" s="36">
        <f>SUMIFS(СВЦЭМ!$C$39:$C$782,СВЦЭМ!$A$39:$A$782,$A107,СВЦЭМ!$B$39:$B$782,C$83)+'СЕТ СН'!$H$9+СВЦЭМ!$D$10+'СЕТ СН'!$H$5-'СЕТ СН'!$H$17</f>
        <v>4126.8483958699999</v>
      </c>
      <c r="D107" s="36">
        <f>SUMIFS(СВЦЭМ!$C$39:$C$782,СВЦЭМ!$A$39:$A$782,$A107,СВЦЭМ!$B$39:$B$782,D$83)+'СЕТ СН'!$H$9+СВЦЭМ!$D$10+'СЕТ СН'!$H$5-'СЕТ СН'!$H$17</f>
        <v>4162.1487878200005</v>
      </c>
      <c r="E107" s="36">
        <f>SUMIFS(СВЦЭМ!$C$39:$C$782,СВЦЭМ!$A$39:$A$782,$A107,СВЦЭМ!$B$39:$B$782,E$83)+'СЕТ СН'!$H$9+СВЦЭМ!$D$10+'СЕТ СН'!$H$5-'СЕТ СН'!$H$17</f>
        <v>4165.4080895400002</v>
      </c>
      <c r="F107" s="36">
        <f>SUMIFS(СВЦЭМ!$C$39:$C$782,СВЦЭМ!$A$39:$A$782,$A107,СВЦЭМ!$B$39:$B$782,F$83)+'СЕТ СН'!$H$9+СВЦЭМ!$D$10+'СЕТ СН'!$H$5-'СЕТ СН'!$H$17</f>
        <v>4151.0102644799999</v>
      </c>
      <c r="G107" s="36">
        <f>SUMIFS(СВЦЭМ!$C$39:$C$782,СВЦЭМ!$A$39:$A$782,$A107,СВЦЭМ!$B$39:$B$782,G$83)+'СЕТ СН'!$H$9+СВЦЭМ!$D$10+'СЕТ СН'!$H$5-'СЕТ СН'!$H$17</f>
        <v>4130.2773451000003</v>
      </c>
      <c r="H107" s="36">
        <f>SUMIFS(СВЦЭМ!$C$39:$C$782,СВЦЭМ!$A$39:$A$782,$A107,СВЦЭМ!$B$39:$B$782,H$83)+'СЕТ СН'!$H$9+СВЦЭМ!$D$10+'СЕТ СН'!$H$5-'СЕТ СН'!$H$17</f>
        <v>4063.7411603400001</v>
      </c>
      <c r="I107" s="36">
        <f>SUMIFS(СВЦЭМ!$C$39:$C$782,СВЦЭМ!$A$39:$A$782,$A107,СВЦЭМ!$B$39:$B$782,I$83)+'СЕТ СН'!$H$9+СВЦЭМ!$D$10+'СЕТ СН'!$H$5-'СЕТ СН'!$H$17</f>
        <v>4044.8080325299998</v>
      </c>
      <c r="J107" s="36">
        <f>SUMIFS(СВЦЭМ!$C$39:$C$782,СВЦЭМ!$A$39:$A$782,$A107,СВЦЭМ!$B$39:$B$782,J$83)+'СЕТ СН'!$H$9+СВЦЭМ!$D$10+'СЕТ СН'!$H$5-'СЕТ СН'!$H$17</f>
        <v>4009.1423385500002</v>
      </c>
      <c r="K107" s="36">
        <f>SUMIFS(СВЦЭМ!$C$39:$C$782,СВЦЭМ!$A$39:$A$782,$A107,СВЦЭМ!$B$39:$B$782,K$83)+'СЕТ СН'!$H$9+СВЦЭМ!$D$10+'СЕТ СН'!$H$5-'СЕТ СН'!$H$17</f>
        <v>4005.8013092800002</v>
      </c>
      <c r="L107" s="36">
        <f>SUMIFS(СВЦЭМ!$C$39:$C$782,СВЦЭМ!$A$39:$A$782,$A107,СВЦЭМ!$B$39:$B$782,L$83)+'СЕТ СН'!$H$9+СВЦЭМ!$D$10+'СЕТ СН'!$H$5-'СЕТ СН'!$H$17</f>
        <v>4012.7784882000001</v>
      </c>
      <c r="M107" s="36">
        <f>SUMIFS(СВЦЭМ!$C$39:$C$782,СВЦЭМ!$A$39:$A$782,$A107,СВЦЭМ!$B$39:$B$782,M$83)+'СЕТ СН'!$H$9+СВЦЭМ!$D$10+'СЕТ СН'!$H$5-'СЕТ СН'!$H$17</f>
        <v>4015.2460042800003</v>
      </c>
      <c r="N107" s="36">
        <f>SUMIFS(СВЦЭМ!$C$39:$C$782,СВЦЭМ!$A$39:$A$782,$A107,СВЦЭМ!$B$39:$B$782,N$83)+'СЕТ СН'!$H$9+СВЦЭМ!$D$10+'СЕТ СН'!$H$5-'СЕТ СН'!$H$17</f>
        <v>4011.5883587799999</v>
      </c>
      <c r="O107" s="36">
        <f>SUMIFS(СВЦЭМ!$C$39:$C$782,СВЦЭМ!$A$39:$A$782,$A107,СВЦЭМ!$B$39:$B$782,O$83)+'СЕТ СН'!$H$9+СВЦЭМ!$D$10+'СЕТ СН'!$H$5-'СЕТ СН'!$H$17</f>
        <v>4022.2929952700001</v>
      </c>
      <c r="P107" s="36">
        <f>SUMIFS(СВЦЭМ!$C$39:$C$782,СВЦЭМ!$A$39:$A$782,$A107,СВЦЭМ!$B$39:$B$782,P$83)+'СЕТ СН'!$H$9+СВЦЭМ!$D$10+'СЕТ СН'!$H$5-'СЕТ СН'!$H$17</f>
        <v>4020.8435099200001</v>
      </c>
      <c r="Q107" s="36">
        <f>SUMIFS(СВЦЭМ!$C$39:$C$782,СВЦЭМ!$A$39:$A$782,$A107,СВЦЭМ!$B$39:$B$782,Q$83)+'СЕТ СН'!$H$9+СВЦЭМ!$D$10+'СЕТ СН'!$H$5-'СЕТ СН'!$H$17</f>
        <v>4027.5579101600001</v>
      </c>
      <c r="R107" s="36">
        <f>SUMIFS(СВЦЭМ!$C$39:$C$782,СВЦЭМ!$A$39:$A$782,$A107,СВЦЭМ!$B$39:$B$782,R$83)+'СЕТ СН'!$H$9+СВЦЭМ!$D$10+'СЕТ СН'!$H$5-'СЕТ СН'!$H$17</f>
        <v>4022.0855158200002</v>
      </c>
      <c r="S107" s="36">
        <f>SUMIFS(СВЦЭМ!$C$39:$C$782,СВЦЭМ!$A$39:$A$782,$A107,СВЦЭМ!$B$39:$B$782,S$83)+'СЕТ СН'!$H$9+СВЦЭМ!$D$10+'СЕТ СН'!$H$5-'СЕТ СН'!$H$17</f>
        <v>4023.9044266700002</v>
      </c>
      <c r="T107" s="36">
        <f>SUMIFS(СВЦЭМ!$C$39:$C$782,СВЦЭМ!$A$39:$A$782,$A107,СВЦЭМ!$B$39:$B$782,T$83)+'СЕТ СН'!$H$9+СВЦЭМ!$D$10+'СЕТ СН'!$H$5-'СЕТ СН'!$H$17</f>
        <v>3998.4206926900001</v>
      </c>
      <c r="U107" s="36">
        <f>SUMIFS(СВЦЭМ!$C$39:$C$782,СВЦЭМ!$A$39:$A$782,$A107,СВЦЭМ!$B$39:$B$782,U$83)+'СЕТ СН'!$H$9+СВЦЭМ!$D$10+'СЕТ СН'!$H$5-'СЕТ СН'!$H$17</f>
        <v>3999.4714025100002</v>
      </c>
      <c r="V107" s="36">
        <f>SUMIFS(СВЦЭМ!$C$39:$C$782,СВЦЭМ!$A$39:$A$782,$A107,СВЦЭМ!$B$39:$B$782,V$83)+'СЕТ СН'!$H$9+СВЦЭМ!$D$10+'СЕТ СН'!$H$5-'СЕТ СН'!$H$17</f>
        <v>4011.6002197299999</v>
      </c>
      <c r="W107" s="36">
        <f>SUMIFS(СВЦЭМ!$C$39:$C$782,СВЦЭМ!$A$39:$A$782,$A107,СВЦЭМ!$B$39:$B$782,W$83)+'СЕТ СН'!$H$9+СВЦЭМ!$D$10+'СЕТ СН'!$H$5-'СЕТ СН'!$H$17</f>
        <v>4029.55409126</v>
      </c>
      <c r="X107" s="36">
        <f>SUMIFS(СВЦЭМ!$C$39:$C$782,СВЦЭМ!$A$39:$A$782,$A107,СВЦЭМ!$B$39:$B$782,X$83)+'СЕТ СН'!$H$9+СВЦЭМ!$D$10+'СЕТ СН'!$H$5-'СЕТ СН'!$H$17</f>
        <v>4079.66358528</v>
      </c>
      <c r="Y107" s="36">
        <f>SUMIFS(СВЦЭМ!$C$39:$C$782,СВЦЭМ!$A$39:$A$782,$A107,СВЦЭМ!$B$39:$B$782,Y$83)+'СЕТ СН'!$H$9+СВЦЭМ!$D$10+'СЕТ СН'!$H$5-'СЕТ СН'!$H$17</f>
        <v>4170.5462469699996</v>
      </c>
    </row>
    <row r="108" spans="1:25" ht="15.75" x14ac:dyDescent="0.2">
      <c r="A108" s="35">
        <f t="shared" si="2"/>
        <v>44525</v>
      </c>
      <c r="B108" s="36">
        <f>SUMIFS(СВЦЭМ!$C$39:$C$782,СВЦЭМ!$A$39:$A$782,$A108,СВЦЭМ!$B$39:$B$782,B$83)+'СЕТ СН'!$H$9+СВЦЭМ!$D$10+'СЕТ СН'!$H$5-'СЕТ СН'!$H$17</f>
        <v>4159.3357546900006</v>
      </c>
      <c r="C108" s="36">
        <f>SUMIFS(СВЦЭМ!$C$39:$C$782,СВЦЭМ!$A$39:$A$782,$A108,СВЦЭМ!$B$39:$B$782,C$83)+'СЕТ СН'!$H$9+СВЦЭМ!$D$10+'СЕТ СН'!$H$5-'СЕТ СН'!$H$17</f>
        <v>4150.1882215599999</v>
      </c>
      <c r="D108" s="36">
        <f>SUMIFS(СВЦЭМ!$C$39:$C$782,СВЦЭМ!$A$39:$A$782,$A108,СВЦЭМ!$B$39:$B$782,D$83)+'СЕТ СН'!$H$9+СВЦЭМ!$D$10+'СЕТ СН'!$H$5-'СЕТ СН'!$H$17</f>
        <v>4128.56707018</v>
      </c>
      <c r="E108" s="36">
        <f>SUMIFS(СВЦЭМ!$C$39:$C$782,СВЦЭМ!$A$39:$A$782,$A108,СВЦЭМ!$B$39:$B$782,E$83)+'СЕТ СН'!$H$9+СВЦЭМ!$D$10+'СЕТ СН'!$H$5-'СЕТ СН'!$H$17</f>
        <v>4122.7280017399999</v>
      </c>
      <c r="F108" s="36">
        <f>SUMIFS(СВЦЭМ!$C$39:$C$782,СВЦЭМ!$A$39:$A$782,$A108,СВЦЭМ!$B$39:$B$782,F$83)+'СЕТ СН'!$H$9+СВЦЭМ!$D$10+'СЕТ СН'!$H$5-'СЕТ СН'!$H$17</f>
        <v>4123.1077677000003</v>
      </c>
      <c r="G108" s="36">
        <f>SUMIFS(СВЦЭМ!$C$39:$C$782,СВЦЭМ!$A$39:$A$782,$A108,СВЦЭМ!$B$39:$B$782,G$83)+'СЕТ СН'!$H$9+СВЦЭМ!$D$10+'СЕТ СН'!$H$5-'СЕТ СН'!$H$17</f>
        <v>4131.7777144499996</v>
      </c>
      <c r="H108" s="36">
        <f>SUMIFS(СВЦЭМ!$C$39:$C$782,СВЦЭМ!$A$39:$A$782,$A108,СВЦЭМ!$B$39:$B$782,H$83)+'СЕТ СН'!$H$9+СВЦЭМ!$D$10+'СЕТ СН'!$H$5-'СЕТ СН'!$H$17</f>
        <v>4151.8577160599998</v>
      </c>
      <c r="I108" s="36">
        <f>SUMIFS(СВЦЭМ!$C$39:$C$782,СВЦЭМ!$A$39:$A$782,$A108,СВЦЭМ!$B$39:$B$782,I$83)+'СЕТ СН'!$H$9+СВЦЭМ!$D$10+'СЕТ СН'!$H$5-'СЕТ СН'!$H$17</f>
        <v>4106.9960091100002</v>
      </c>
      <c r="J108" s="36">
        <f>SUMIFS(СВЦЭМ!$C$39:$C$782,СВЦЭМ!$A$39:$A$782,$A108,СВЦЭМ!$B$39:$B$782,J$83)+'СЕТ СН'!$H$9+СВЦЭМ!$D$10+'СЕТ СН'!$H$5-'СЕТ СН'!$H$17</f>
        <v>4041.1312282500003</v>
      </c>
      <c r="K108" s="36">
        <f>SUMIFS(СВЦЭМ!$C$39:$C$782,СВЦЭМ!$A$39:$A$782,$A108,СВЦЭМ!$B$39:$B$782,K$83)+'СЕТ СН'!$H$9+СВЦЭМ!$D$10+'СЕТ СН'!$H$5-'СЕТ СН'!$H$17</f>
        <v>4041.8730274500003</v>
      </c>
      <c r="L108" s="36">
        <f>SUMIFS(СВЦЭМ!$C$39:$C$782,СВЦЭМ!$A$39:$A$782,$A108,СВЦЭМ!$B$39:$B$782,L$83)+'СЕТ СН'!$H$9+СВЦЭМ!$D$10+'СЕТ СН'!$H$5-'СЕТ СН'!$H$17</f>
        <v>4051.9524832400002</v>
      </c>
      <c r="M108" s="36">
        <f>SUMIFS(СВЦЭМ!$C$39:$C$782,СВЦЭМ!$A$39:$A$782,$A108,СВЦЭМ!$B$39:$B$782,M$83)+'СЕТ СН'!$H$9+СВЦЭМ!$D$10+'СЕТ СН'!$H$5-'СЕТ СН'!$H$17</f>
        <v>4047.4704528399998</v>
      </c>
      <c r="N108" s="36">
        <f>SUMIFS(СВЦЭМ!$C$39:$C$782,СВЦЭМ!$A$39:$A$782,$A108,СВЦЭМ!$B$39:$B$782,N$83)+'СЕТ СН'!$H$9+СВЦЭМ!$D$10+'СЕТ СН'!$H$5-'СЕТ СН'!$H$17</f>
        <v>4083.5926436999998</v>
      </c>
      <c r="O108" s="36">
        <f>SUMIFS(СВЦЭМ!$C$39:$C$782,СВЦЭМ!$A$39:$A$782,$A108,СВЦЭМ!$B$39:$B$782,O$83)+'СЕТ СН'!$H$9+СВЦЭМ!$D$10+'СЕТ СН'!$H$5-'СЕТ СН'!$H$17</f>
        <v>4124.8356206299995</v>
      </c>
      <c r="P108" s="36">
        <f>SUMIFS(СВЦЭМ!$C$39:$C$782,СВЦЭМ!$A$39:$A$782,$A108,СВЦЭМ!$B$39:$B$782,P$83)+'СЕТ СН'!$H$9+СВЦЭМ!$D$10+'СЕТ СН'!$H$5-'СЕТ СН'!$H$17</f>
        <v>4114.0130511999996</v>
      </c>
      <c r="Q108" s="36">
        <f>SUMIFS(СВЦЭМ!$C$39:$C$782,СВЦЭМ!$A$39:$A$782,$A108,СВЦЭМ!$B$39:$B$782,Q$83)+'СЕТ СН'!$H$9+СВЦЭМ!$D$10+'СЕТ СН'!$H$5-'СЕТ СН'!$H$17</f>
        <v>4124.9227096699997</v>
      </c>
      <c r="R108" s="36">
        <f>SUMIFS(СВЦЭМ!$C$39:$C$782,СВЦЭМ!$A$39:$A$782,$A108,СВЦЭМ!$B$39:$B$782,R$83)+'СЕТ СН'!$H$9+СВЦЭМ!$D$10+'СЕТ СН'!$H$5-'СЕТ СН'!$H$17</f>
        <v>4117.2302504700001</v>
      </c>
      <c r="S108" s="36">
        <f>SUMIFS(СВЦЭМ!$C$39:$C$782,СВЦЭМ!$A$39:$A$782,$A108,СВЦЭМ!$B$39:$B$782,S$83)+'СЕТ СН'!$H$9+СВЦЭМ!$D$10+'СЕТ СН'!$H$5-'СЕТ СН'!$H$17</f>
        <v>4047.71040782</v>
      </c>
      <c r="T108" s="36">
        <f>SUMIFS(СВЦЭМ!$C$39:$C$782,СВЦЭМ!$A$39:$A$782,$A108,СВЦЭМ!$B$39:$B$782,T$83)+'СЕТ СН'!$H$9+СВЦЭМ!$D$10+'СЕТ СН'!$H$5-'СЕТ СН'!$H$17</f>
        <v>4048.30437093</v>
      </c>
      <c r="U108" s="36">
        <f>SUMIFS(СВЦЭМ!$C$39:$C$782,СВЦЭМ!$A$39:$A$782,$A108,СВЦЭМ!$B$39:$B$782,U$83)+'СЕТ СН'!$H$9+СВЦЭМ!$D$10+'СЕТ СН'!$H$5-'СЕТ СН'!$H$17</f>
        <v>4043.2641912300001</v>
      </c>
      <c r="V108" s="36">
        <f>SUMIFS(СВЦЭМ!$C$39:$C$782,СВЦЭМ!$A$39:$A$782,$A108,СВЦЭМ!$B$39:$B$782,V$83)+'СЕТ СН'!$H$9+СВЦЭМ!$D$10+'СЕТ СН'!$H$5-'СЕТ СН'!$H$17</f>
        <v>4040.7466943199997</v>
      </c>
      <c r="W108" s="36">
        <f>SUMIFS(СВЦЭМ!$C$39:$C$782,СВЦЭМ!$A$39:$A$782,$A108,СВЦЭМ!$B$39:$B$782,W$83)+'СЕТ СН'!$H$9+СВЦЭМ!$D$10+'СЕТ СН'!$H$5-'СЕТ СН'!$H$17</f>
        <v>4044.8382499999998</v>
      </c>
      <c r="X108" s="36">
        <f>SUMIFS(СВЦЭМ!$C$39:$C$782,СВЦЭМ!$A$39:$A$782,$A108,СВЦЭМ!$B$39:$B$782,X$83)+'СЕТ СН'!$H$9+СВЦЭМ!$D$10+'СЕТ СН'!$H$5-'СЕТ СН'!$H$17</f>
        <v>4093.93523813</v>
      </c>
      <c r="Y108" s="36">
        <f>SUMIFS(СВЦЭМ!$C$39:$C$782,СВЦЭМ!$A$39:$A$782,$A108,СВЦЭМ!$B$39:$B$782,Y$83)+'СЕТ СН'!$H$9+СВЦЭМ!$D$10+'СЕТ СН'!$H$5-'СЕТ СН'!$H$17</f>
        <v>4157.9908348600002</v>
      </c>
    </row>
    <row r="109" spans="1:25" ht="15.75" x14ac:dyDescent="0.2">
      <c r="A109" s="35">
        <f t="shared" si="2"/>
        <v>44526</v>
      </c>
      <c r="B109" s="36">
        <f>SUMIFS(СВЦЭМ!$C$39:$C$782,СВЦЭМ!$A$39:$A$782,$A109,СВЦЭМ!$B$39:$B$782,B$83)+'СЕТ СН'!$H$9+СВЦЭМ!$D$10+'СЕТ СН'!$H$5-'СЕТ СН'!$H$17</f>
        <v>4161.7233838000002</v>
      </c>
      <c r="C109" s="36">
        <f>SUMIFS(СВЦЭМ!$C$39:$C$782,СВЦЭМ!$A$39:$A$782,$A109,СВЦЭМ!$B$39:$B$782,C$83)+'СЕТ СН'!$H$9+СВЦЭМ!$D$10+'СЕТ СН'!$H$5-'СЕТ СН'!$H$17</f>
        <v>4159.0531649900004</v>
      </c>
      <c r="D109" s="36">
        <f>SUMIFS(СВЦЭМ!$C$39:$C$782,СВЦЭМ!$A$39:$A$782,$A109,СВЦЭМ!$B$39:$B$782,D$83)+'СЕТ СН'!$H$9+СВЦЭМ!$D$10+'СЕТ СН'!$H$5-'СЕТ СН'!$H$17</f>
        <v>4152.3817854099998</v>
      </c>
      <c r="E109" s="36">
        <f>SUMIFS(СВЦЭМ!$C$39:$C$782,СВЦЭМ!$A$39:$A$782,$A109,СВЦЭМ!$B$39:$B$782,E$83)+'СЕТ СН'!$H$9+СВЦЭМ!$D$10+'СЕТ СН'!$H$5-'СЕТ СН'!$H$17</f>
        <v>4133.8172421899999</v>
      </c>
      <c r="F109" s="36">
        <f>SUMIFS(СВЦЭМ!$C$39:$C$782,СВЦЭМ!$A$39:$A$782,$A109,СВЦЭМ!$B$39:$B$782,F$83)+'СЕТ СН'!$H$9+СВЦЭМ!$D$10+'СЕТ СН'!$H$5-'СЕТ СН'!$H$17</f>
        <v>4132.2574588200005</v>
      </c>
      <c r="G109" s="36">
        <f>SUMIFS(СВЦЭМ!$C$39:$C$782,СВЦЭМ!$A$39:$A$782,$A109,СВЦЭМ!$B$39:$B$782,G$83)+'СЕТ СН'!$H$9+СВЦЭМ!$D$10+'СЕТ СН'!$H$5-'СЕТ СН'!$H$17</f>
        <v>4132.2779735100003</v>
      </c>
      <c r="H109" s="36">
        <f>SUMIFS(СВЦЭМ!$C$39:$C$782,СВЦЭМ!$A$39:$A$782,$A109,СВЦЭМ!$B$39:$B$782,H$83)+'СЕТ СН'!$H$9+СВЦЭМ!$D$10+'СЕТ СН'!$H$5-'СЕТ СН'!$H$17</f>
        <v>4134.3889990799998</v>
      </c>
      <c r="I109" s="36">
        <f>SUMIFS(СВЦЭМ!$C$39:$C$782,СВЦЭМ!$A$39:$A$782,$A109,СВЦЭМ!$B$39:$B$782,I$83)+'СЕТ СН'!$H$9+СВЦЭМ!$D$10+'СЕТ СН'!$H$5-'СЕТ СН'!$H$17</f>
        <v>4105.8942981600003</v>
      </c>
      <c r="J109" s="36">
        <f>SUMIFS(СВЦЭМ!$C$39:$C$782,СВЦЭМ!$A$39:$A$782,$A109,СВЦЭМ!$B$39:$B$782,J$83)+'СЕТ СН'!$H$9+СВЦЭМ!$D$10+'СЕТ СН'!$H$5-'СЕТ СН'!$H$17</f>
        <v>4076.0612395600001</v>
      </c>
      <c r="K109" s="36">
        <f>SUMIFS(СВЦЭМ!$C$39:$C$782,СВЦЭМ!$A$39:$A$782,$A109,СВЦЭМ!$B$39:$B$782,K$83)+'СЕТ СН'!$H$9+СВЦЭМ!$D$10+'СЕТ СН'!$H$5-'СЕТ СН'!$H$17</f>
        <v>4073.0061392300004</v>
      </c>
      <c r="L109" s="36">
        <f>SUMIFS(СВЦЭМ!$C$39:$C$782,СВЦЭМ!$A$39:$A$782,$A109,СВЦЭМ!$B$39:$B$782,L$83)+'СЕТ СН'!$H$9+СВЦЭМ!$D$10+'СЕТ СН'!$H$5-'СЕТ СН'!$H$17</f>
        <v>4072.54221942</v>
      </c>
      <c r="M109" s="36">
        <f>SUMIFS(СВЦЭМ!$C$39:$C$782,СВЦЭМ!$A$39:$A$782,$A109,СВЦЭМ!$B$39:$B$782,M$83)+'СЕТ СН'!$H$9+СВЦЭМ!$D$10+'СЕТ СН'!$H$5-'СЕТ СН'!$H$17</f>
        <v>4068.32599295</v>
      </c>
      <c r="N109" s="36">
        <f>SUMIFS(СВЦЭМ!$C$39:$C$782,СВЦЭМ!$A$39:$A$782,$A109,СВЦЭМ!$B$39:$B$782,N$83)+'СЕТ СН'!$H$9+СВЦЭМ!$D$10+'СЕТ СН'!$H$5-'СЕТ СН'!$H$17</f>
        <v>4060.19503364</v>
      </c>
      <c r="O109" s="36">
        <f>SUMIFS(СВЦЭМ!$C$39:$C$782,СВЦЭМ!$A$39:$A$782,$A109,СВЦЭМ!$B$39:$B$782,O$83)+'СЕТ СН'!$H$9+СВЦЭМ!$D$10+'СЕТ СН'!$H$5-'СЕТ СН'!$H$17</f>
        <v>4062.5305591599999</v>
      </c>
      <c r="P109" s="36">
        <f>SUMIFS(СВЦЭМ!$C$39:$C$782,СВЦЭМ!$A$39:$A$782,$A109,СВЦЭМ!$B$39:$B$782,P$83)+'СЕТ СН'!$H$9+СВЦЭМ!$D$10+'СЕТ СН'!$H$5-'СЕТ СН'!$H$17</f>
        <v>4150.8606920000002</v>
      </c>
      <c r="Q109" s="36">
        <f>SUMIFS(СВЦЭМ!$C$39:$C$782,СВЦЭМ!$A$39:$A$782,$A109,СВЦЭМ!$B$39:$B$782,Q$83)+'СЕТ СН'!$H$9+СВЦЭМ!$D$10+'СЕТ СН'!$H$5-'СЕТ СН'!$H$17</f>
        <v>4138.6576852400003</v>
      </c>
      <c r="R109" s="36">
        <f>SUMIFS(СВЦЭМ!$C$39:$C$782,СВЦЭМ!$A$39:$A$782,$A109,СВЦЭМ!$B$39:$B$782,R$83)+'СЕТ СН'!$H$9+СВЦЭМ!$D$10+'СЕТ СН'!$H$5-'СЕТ СН'!$H$17</f>
        <v>4140.2724021699996</v>
      </c>
      <c r="S109" s="36">
        <f>SUMIFS(СВЦЭМ!$C$39:$C$782,СВЦЭМ!$A$39:$A$782,$A109,СВЦЭМ!$B$39:$B$782,S$83)+'СЕТ СН'!$H$9+СВЦЭМ!$D$10+'СЕТ СН'!$H$5-'СЕТ СН'!$H$17</f>
        <v>4055.1553462900001</v>
      </c>
      <c r="T109" s="36">
        <f>SUMIFS(СВЦЭМ!$C$39:$C$782,СВЦЭМ!$A$39:$A$782,$A109,СВЦЭМ!$B$39:$B$782,T$83)+'СЕТ СН'!$H$9+СВЦЭМ!$D$10+'СЕТ СН'!$H$5-'СЕТ СН'!$H$17</f>
        <v>4071.0346355000001</v>
      </c>
      <c r="U109" s="36">
        <f>SUMIFS(СВЦЭМ!$C$39:$C$782,СВЦЭМ!$A$39:$A$782,$A109,СВЦЭМ!$B$39:$B$782,U$83)+'СЕТ СН'!$H$9+СВЦЭМ!$D$10+'СЕТ СН'!$H$5-'СЕТ СН'!$H$17</f>
        <v>4068.5220016800004</v>
      </c>
      <c r="V109" s="36">
        <f>SUMIFS(СВЦЭМ!$C$39:$C$782,СВЦЭМ!$A$39:$A$782,$A109,СВЦЭМ!$B$39:$B$782,V$83)+'СЕТ СН'!$H$9+СВЦЭМ!$D$10+'СЕТ СН'!$H$5-'СЕТ СН'!$H$17</f>
        <v>4063.9263965999999</v>
      </c>
      <c r="W109" s="36">
        <f>SUMIFS(СВЦЭМ!$C$39:$C$782,СВЦЭМ!$A$39:$A$782,$A109,СВЦЭМ!$B$39:$B$782,W$83)+'СЕТ СН'!$H$9+СВЦЭМ!$D$10+'СЕТ СН'!$H$5-'СЕТ СН'!$H$17</f>
        <v>4059.5424721099998</v>
      </c>
      <c r="X109" s="36">
        <f>SUMIFS(СВЦЭМ!$C$39:$C$782,СВЦЭМ!$A$39:$A$782,$A109,СВЦЭМ!$B$39:$B$782,X$83)+'СЕТ СН'!$H$9+СВЦЭМ!$D$10+'СЕТ СН'!$H$5-'СЕТ СН'!$H$17</f>
        <v>4046.41672238</v>
      </c>
      <c r="Y109" s="36">
        <f>SUMIFS(СВЦЭМ!$C$39:$C$782,СВЦЭМ!$A$39:$A$782,$A109,СВЦЭМ!$B$39:$B$782,Y$83)+'СЕТ СН'!$H$9+СВЦЭМ!$D$10+'СЕТ СН'!$H$5-'СЕТ СН'!$H$17</f>
        <v>4115.4274856700004</v>
      </c>
    </row>
    <row r="110" spans="1:25" ht="15.75" x14ac:dyDescent="0.2">
      <c r="A110" s="35">
        <f t="shared" si="2"/>
        <v>44527</v>
      </c>
      <c r="B110" s="36">
        <f>SUMIFS(СВЦЭМ!$C$39:$C$782,СВЦЭМ!$A$39:$A$782,$A110,СВЦЭМ!$B$39:$B$782,B$83)+'СЕТ СН'!$H$9+СВЦЭМ!$D$10+'СЕТ СН'!$H$5-'СЕТ СН'!$H$17</f>
        <v>4054.2212687199999</v>
      </c>
      <c r="C110" s="36">
        <f>SUMIFS(СВЦЭМ!$C$39:$C$782,СВЦЭМ!$A$39:$A$782,$A110,СВЦЭМ!$B$39:$B$782,C$83)+'СЕТ СН'!$H$9+СВЦЭМ!$D$10+'СЕТ СН'!$H$5-'СЕТ СН'!$H$17</f>
        <v>4066.1676395</v>
      </c>
      <c r="D110" s="36">
        <f>SUMIFS(СВЦЭМ!$C$39:$C$782,СВЦЭМ!$A$39:$A$782,$A110,СВЦЭМ!$B$39:$B$782,D$83)+'СЕТ СН'!$H$9+СВЦЭМ!$D$10+'СЕТ СН'!$H$5-'СЕТ СН'!$H$17</f>
        <v>4094.8010204700004</v>
      </c>
      <c r="E110" s="36">
        <f>SUMIFS(СВЦЭМ!$C$39:$C$782,СВЦЭМ!$A$39:$A$782,$A110,СВЦЭМ!$B$39:$B$782,E$83)+'СЕТ СН'!$H$9+СВЦЭМ!$D$10+'СЕТ СН'!$H$5-'СЕТ СН'!$H$17</f>
        <v>4123.5744073200003</v>
      </c>
      <c r="F110" s="36">
        <f>SUMIFS(СВЦЭМ!$C$39:$C$782,СВЦЭМ!$A$39:$A$782,$A110,СВЦЭМ!$B$39:$B$782,F$83)+'СЕТ СН'!$H$9+СВЦЭМ!$D$10+'СЕТ СН'!$H$5-'СЕТ СН'!$H$17</f>
        <v>4122.8409706700004</v>
      </c>
      <c r="G110" s="36">
        <f>SUMIFS(СВЦЭМ!$C$39:$C$782,СВЦЭМ!$A$39:$A$782,$A110,СВЦЭМ!$B$39:$B$782,G$83)+'СЕТ СН'!$H$9+СВЦЭМ!$D$10+'СЕТ СН'!$H$5-'СЕТ СН'!$H$17</f>
        <v>4113.8693808400003</v>
      </c>
      <c r="H110" s="36">
        <f>SUMIFS(СВЦЭМ!$C$39:$C$782,СВЦЭМ!$A$39:$A$782,$A110,СВЦЭМ!$B$39:$B$782,H$83)+'СЕТ СН'!$H$9+СВЦЭМ!$D$10+'СЕТ СН'!$H$5-'СЕТ СН'!$H$17</f>
        <v>4072.0242354299999</v>
      </c>
      <c r="I110" s="36">
        <f>SUMIFS(СВЦЭМ!$C$39:$C$782,СВЦЭМ!$A$39:$A$782,$A110,СВЦЭМ!$B$39:$B$782,I$83)+'СЕТ СН'!$H$9+СВЦЭМ!$D$10+'СЕТ СН'!$H$5-'СЕТ СН'!$H$17</f>
        <v>4052.1733358199999</v>
      </c>
      <c r="J110" s="36">
        <f>SUMIFS(СВЦЭМ!$C$39:$C$782,СВЦЭМ!$A$39:$A$782,$A110,СВЦЭМ!$B$39:$B$782,J$83)+'СЕТ СН'!$H$9+СВЦЭМ!$D$10+'СЕТ СН'!$H$5-'СЕТ СН'!$H$17</f>
        <v>4035.5563110499997</v>
      </c>
      <c r="K110" s="36">
        <f>SUMIFS(СВЦЭМ!$C$39:$C$782,СВЦЭМ!$A$39:$A$782,$A110,СВЦЭМ!$B$39:$B$782,K$83)+'СЕТ СН'!$H$9+СВЦЭМ!$D$10+'СЕТ СН'!$H$5-'СЕТ СН'!$H$17</f>
        <v>4011.7973489300002</v>
      </c>
      <c r="L110" s="36">
        <f>SUMIFS(СВЦЭМ!$C$39:$C$782,СВЦЭМ!$A$39:$A$782,$A110,СВЦЭМ!$B$39:$B$782,L$83)+'СЕТ СН'!$H$9+СВЦЭМ!$D$10+'СЕТ СН'!$H$5-'СЕТ СН'!$H$17</f>
        <v>4022.2521330199997</v>
      </c>
      <c r="M110" s="36">
        <f>SUMIFS(СВЦЭМ!$C$39:$C$782,СВЦЭМ!$A$39:$A$782,$A110,СВЦЭМ!$B$39:$B$782,M$83)+'СЕТ СН'!$H$9+СВЦЭМ!$D$10+'СЕТ СН'!$H$5-'СЕТ СН'!$H$17</f>
        <v>4035.4844165900004</v>
      </c>
      <c r="N110" s="36">
        <f>SUMIFS(СВЦЭМ!$C$39:$C$782,СВЦЭМ!$A$39:$A$782,$A110,СВЦЭМ!$B$39:$B$782,N$83)+'СЕТ СН'!$H$9+СВЦЭМ!$D$10+'СЕТ СН'!$H$5-'СЕТ СН'!$H$17</f>
        <v>4074.72559933</v>
      </c>
      <c r="O110" s="36">
        <f>SUMIFS(СВЦЭМ!$C$39:$C$782,СВЦЭМ!$A$39:$A$782,$A110,СВЦЭМ!$B$39:$B$782,O$83)+'СЕТ СН'!$H$9+СВЦЭМ!$D$10+'СЕТ СН'!$H$5-'СЕТ СН'!$H$17</f>
        <v>4086.30875191</v>
      </c>
      <c r="P110" s="36">
        <f>SUMIFS(СВЦЭМ!$C$39:$C$782,СВЦЭМ!$A$39:$A$782,$A110,СВЦЭМ!$B$39:$B$782,P$83)+'СЕТ СН'!$H$9+СВЦЭМ!$D$10+'СЕТ СН'!$H$5-'СЕТ СН'!$H$17</f>
        <v>4077.1125994000004</v>
      </c>
      <c r="Q110" s="36">
        <f>SUMIFS(СВЦЭМ!$C$39:$C$782,СВЦЭМ!$A$39:$A$782,$A110,СВЦЭМ!$B$39:$B$782,Q$83)+'СЕТ СН'!$H$9+СВЦЭМ!$D$10+'СЕТ СН'!$H$5-'СЕТ СН'!$H$17</f>
        <v>4087.5055637599999</v>
      </c>
      <c r="R110" s="36">
        <f>SUMIFS(СВЦЭМ!$C$39:$C$782,СВЦЭМ!$A$39:$A$782,$A110,СВЦЭМ!$B$39:$B$782,R$83)+'СЕТ СН'!$H$9+СВЦЭМ!$D$10+'СЕТ СН'!$H$5-'СЕТ СН'!$H$17</f>
        <v>4096.5495786299998</v>
      </c>
      <c r="S110" s="36">
        <f>SUMIFS(СВЦЭМ!$C$39:$C$782,СВЦЭМ!$A$39:$A$782,$A110,СВЦЭМ!$B$39:$B$782,S$83)+'СЕТ СН'!$H$9+СВЦЭМ!$D$10+'СЕТ СН'!$H$5-'СЕТ СН'!$H$17</f>
        <v>4080.7559082100001</v>
      </c>
      <c r="T110" s="36">
        <f>SUMIFS(СВЦЭМ!$C$39:$C$782,СВЦЭМ!$A$39:$A$782,$A110,СВЦЭМ!$B$39:$B$782,T$83)+'СЕТ СН'!$H$9+СВЦЭМ!$D$10+'СЕТ СН'!$H$5-'СЕТ СН'!$H$17</f>
        <v>4040.55883911</v>
      </c>
      <c r="U110" s="36">
        <f>SUMIFS(СВЦЭМ!$C$39:$C$782,СВЦЭМ!$A$39:$A$782,$A110,СВЦЭМ!$B$39:$B$782,U$83)+'СЕТ СН'!$H$9+СВЦЭМ!$D$10+'СЕТ СН'!$H$5-'СЕТ СН'!$H$17</f>
        <v>4036.7432972500001</v>
      </c>
      <c r="V110" s="36">
        <f>SUMIFS(СВЦЭМ!$C$39:$C$782,СВЦЭМ!$A$39:$A$782,$A110,СВЦЭМ!$B$39:$B$782,V$83)+'СЕТ СН'!$H$9+СВЦЭМ!$D$10+'СЕТ СН'!$H$5-'СЕТ СН'!$H$17</f>
        <v>4070.4512150600003</v>
      </c>
      <c r="W110" s="36">
        <f>SUMIFS(СВЦЭМ!$C$39:$C$782,СВЦЭМ!$A$39:$A$782,$A110,СВЦЭМ!$B$39:$B$782,W$83)+'СЕТ СН'!$H$9+СВЦЭМ!$D$10+'СЕТ СН'!$H$5-'СЕТ СН'!$H$17</f>
        <v>4077.7120303399997</v>
      </c>
      <c r="X110" s="36">
        <f>SUMIFS(СВЦЭМ!$C$39:$C$782,СВЦЭМ!$A$39:$A$782,$A110,СВЦЭМ!$B$39:$B$782,X$83)+'СЕТ СН'!$H$9+СВЦЭМ!$D$10+'СЕТ СН'!$H$5-'СЕТ СН'!$H$17</f>
        <v>4056.7008724300003</v>
      </c>
      <c r="Y110" s="36">
        <f>SUMIFS(СВЦЭМ!$C$39:$C$782,СВЦЭМ!$A$39:$A$782,$A110,СВЦЭМ!$B$39:$B$782,Y$83)+'СЕТ СН'!$H$9+СВЦЭМ!$D$10+'СЕТ СН'!$H$5-'СЕТ СН'!$H$17</f>
        <v>4056.0407222900003</v>
      </c>
    </row>
    <row r="111" spans="1:25" ht="15.75" x14ac:dyDescent="0.2">
      <c r="A111" s="35">
        <f t="shared" si="2"/>
        <v>44528</v>
      </c>
      <c r="B111" s="36">
        <f>SUMIFS(СВЦЭМ!$C$39:$C$782,СВЦЭМ!$A$39:$A$782,$A111,СВЦЭМ!$B$39:$B$782,B$83)+'СЕТ СН'!$H$9+СВЦЭМ!$D$10+'СЕТ СН'!$H$5-'СЕТ СН'!$H$17</f>
        <v>4090.25630344</v>
      </c>
      <c r="C111" s="36">
        <f>SUMIFS(СВЦЭМ!$C$39:$C$782,СВЦЭМ!$A$39:$A$782,$A111,СВЦЭМ!$B$39:$B$782,C$83)+'СЕТ СН'!$H$9+СВЦЭМ!$D$10+'СЕТ СН'!$H$5-'СЕТ СН'!$H$17</f>
        <v>4114.5026563800002</v>
      </c>
      <c r="D111" s="36">
        <f>SUMIFS(СВЦЭМ!$C$39:$C$782,СВЦЭМ!$A$39:$A$782,$A111,СВЦЭМ!$B$39:$B$782,D$83)+'СЕТ СН'!$H$9+СВЦЭМ!$D$10+'СЕТ СН'!$H$5-'СЕТ СН'!$H$17</f>
        <v>4148.1687459000004</v>
      </c>
      <c r="E111" s="36">
        <f>SUMIFS(СВЦЭМ!$C$39:$C$782,СВЦЭМ!$A$39:$A$782,$A111,СВЦЭМ!$B$39:$B$782,E$83)+'СЕТ СН'!$H$9+СВЦЭМ!$D$10+'СЕТ СН'!$H$5-'СЕТ СН'!$H$17</f>
        <v>4156.6008259</v>
      </c>
      <c r="F111" s="36">
        <f>SUMIFS(СВЦЭМ!$C$39:$C$782,СВЦЭМ!$A$39:$A$782,$A111,СВЦЭМ!$B$39:$B$782,F$83)+'СЕТ СН'!$H$9+СВЦЭМ!$D$10+'СЕТ СН'!$H$5-'СЕТ СН'!$H$17</f>
        <v>4161.7282750499999</v>
      </c>
      <c r="G111" s="36">
        <f>SUMIFS(СВЦЭМ!$C$39:$C$782,СВЦЭМ!$A$39:$A$782,$A111,СВЦЭМ!$B$39:$B$782,G$83)+'СЕТ СН'!$H$9+СВЦЭМ!$D$10+'СЕТ СН'!$H$5-'СЕТ СН'!$H$17</f>
        <v>4157.3046858600001</v>
      </c>
      <c r="H111" s="36">
        <f>SUMIFS(СВЦЭМ!$C$39:$C$782,СВЦЭМ!$A$39:$A$782,$A111,СВЦЭМ!$B$39:$B$782,H$83)+'СЕТ СН'!$H$9+СВЦЭМ!$D$10+'СЕТ СН'!$H$5-'СЕТ СН'!$H$17</f>
        <v>4125.0986589200002</v>
      </c>
      <c r="I111" s="36">
        <f>SUMIFS(СВЦЭМ!$C$39:$C$782,СВЦЭМ!$A$39:$A$782,$A111,СВЦЭМ!$B$39:$B$782,I$83)+'СЕТ СН'!$H$9+СВЦЭМ!$D$10+'СЕТ СН'!$H$5-'СЕТ СН'!$H$17</f>
        <v>4083.6064725900001</v>
      </c>
      <c r="J111" s="36">
        <f>SUMIFS(СВЦЭМ!$C$39:$C$782,СВЦЭМ!$A$39:$A$782,$A111,СВЦЭМ!$B$39:$B$782,J$83)+'СЕТ СН'!$H$9+СВЦЭМ!$D$10+'СЕТ СН'!$H$5-'СЕТ СН'!$H$17</f>
        <v>4042.78217288</v>
      </c>
      <c r="K111" s="36">
        <f>SUMIFS(СВЦЭМ!$C$39:$C$782,СВЦЭМ!$A$39:$A$782,$A111,СВЦЭМ!$B$39:$B$782,K$83)+'СЕТ СН'!$H$9+СВЦЭМ!$D$10+'СЕТ СН'!$H$5-'СЕТ СН'!$H$17</f>
        <v>4015.17395339</v>
      </c>
      <c r="L111" s="36">
        <f>SUMIFS(СВЦЭМ!$C$39:$C$782,СВЦЭМ!$A$39:$A$782,$A111,СВЦЭМ!$B$39:$B$782,L$83)+'СЕТ СН'!$H$9+СВЦЭМ!$D$10+'СЕТ СН'!$H$5-'СЕТ СН'!$H$17</f>
        <v>4003.52445498</v>
      </c>
      <c r="M111" s="36">
        <f>SUMIFS(СВЦЭМ!$C$39:$C$782,СВЦЭМ!$A$39:$A$782,$A111,СВЦЭМ!$B$39:$B$782,M$83)+'СЕТ СН'!$H$9+СВЦЭМ!$D$10+'СЕТ СН'!$H$5-'СЕТ СН'!$H$17</f>
        <v>4014.7720468899997</v>
      </c>
      <c r="N111" s="36">
        <f>SUMIFS(СВЦЭМ!$C$39:$C$782,СВЦЭМ!$A$39:$A$782,$A111,СВЦЭМ!$B$39:$B$782,N$83)+'СЕТ СН'!$H$9+СВЦЭМ!$D$10+'СЕТ СН'!$H$5-'СЕТ СН'!$H$17</f>
        <v>4038.5640654899998</v>
      </c>
      <c r="O111" s="36">
        <f>SUMIFS(СВЦЭМ!$C$39:$C$782,СВЦЭМ!$A$39:$A$782,$A111,СВЦЭМ!$B$39:$B$782,O$83)+'СЕТ СН'!$H$9+СВЦЭМ!$D$10+'СЕТ СН'!$H$5-'СЕТ СН'!$H$17</f>
        <v>4044.4827512900001</v>
      </c>
      <c r="P111" s="36">
        <f>SUMIFS(СВЦЭМ!$C$39:$C$782,СВЦЭМ!$A$39:$A$782,$A111,СВЦЭМ!$B$39:$B$782,P$83)+'СЕТ СН'!$H$9+СВЦЭМ!$D$10+'СЕТ СН'!$H$5-'СЕТ СН'!$H$17</f>
        <v>4062.54416266</v>
      </c>
      <c r="Q111" s="36">
        <f>SUMIFS(СВЦЭМ!$C$39:$C$782,СВЦЭМ!$A$39:$A$782,$A111,СВЦЭМ!$B$39:$B$782,Q$83)+'СЕТ СН'!$H$9+СВЦЭМ!$D$10+'СЕТ СН'!$H$5-'СЕТ СН'!$H$17</f>
        <v>4062.8201116700002</v>
      </c>
      <c r="R111" s="36">
        <f>SUMIFS(СВЦЭМ!$C$39:$C$782,СВЦЭМ!$A$39:$A$782,$A111,СВЦЭМ!$B$39:$B$782,R$83)+'СЕТ СН'!$H$9+СВЦЭМ!$D$10+'СЕТ СН'!$H$5-'СЕТ СН'!$H$17</f>
        <v>4066.1082084999998</v>
      </c>
      <c r="S111" s="36">
        <f>SUMIFS(СВЦЭМ!$C$39:$C$782,СВЦЭМ!$A$39:$A$782,$A111,СВЦЭМ!$B$39:$B$782,S$83)+'СЕТ СН'!$H$9+СВЦЭМ!$D$10+'СЕТ СН'!$H$5-'СЕТ СН'!$H$17</f>
        <v>4057.70732967</v>
      </c>
      <c r="T111" s="36">
        <f>SUMIFS(СВЦЭМ!$C$39:$C$782,СВЦЭМ!$A$39:$A$782,$A111,СВЦЭМ!$B$39:$B$782,T$83)+'СЕТ СН'!$H$9+СВЦЭМ!$D$10+'СЕТ СН'!$H$5-'СЕТ СН'!$H$17</f>
        <v>4029.6865429999998</v>
      </c>
      <c r="U111" s="36">
        <f>SUMIFS(СВЦЭМ!$C$39:$C$782,СВЦЭМ!$A$39:$A$782,$A111,СВЦЭМ!$B$39:$B$782,U$83)+'СЕТ СН'!$H$9+СВЦЭМ!$D$10+'СЕТ СН'!$H$5-'СЕТ СН'!$H$17</f>
        <v>4030.48673512</v>
      </c>
      <c r="V111" s="36">
        <f>SUMIFS(СВЦЭМ!$C$39:$C$782,СВЦЭМ!$A$39:$A$782,$A111,СВЦЭМ!$B$39:$B$782,V$83)+'СЕТ СН'!$H$9+СВЦЭМ!$D$10+'СЕТ СН'!$H$5-'СЕТ СН'!$H$17</f>
        <v>4084.9791324299999</v>
      </c>
      <c r="W111" s="36">
        <f>SUMIFS(СВЦЭМ!$C$39:$C$782,СВЦЭМ!$A$39:$A$782,$A111,СВЦЭМ!$B$39:$B$782,W$83)+'СЕТ СН'!$H$9+СВЦЭМ!$D$10+'СЕТ СН'!$H$5-'СЕТ СН'!$H$17</f>
        <v>4059.4963731799999</v>
      </c>
      <c r="X111" s="36">
        <f>SUMIFS(СВЦЭМ!$C$39:$C$782,СВЦЭМ!$A$39:$A$782,$A111,СВЦЭМ!$B$39:$B$782,X$83)+'СЕТ СН'!$H$9+СВЦЭМ!$D$10+'СЕТ СН'!$H$5-'СЕТ СН'!$H$17</f>
        <v>4058.55642119</v>
      </c>
      <c r="Y111" s="36">
        <f>SUMIFS(СВЦЭМ!$C$39:$C$782,СВЦЭМ!$A$39:$A$782,$A111,СВЦЭМ!$B$39:$B$782,Y$83)+'СЕТ СН'!$H$9+СВЦЭМ!$D$10+'СЕТ СН'!$H$5-'СЕТ СН'!$H$17</f>
        <v>4087.9401806200003</v>
      </c>
    </row>
    <row r="112" spans="1:25" ht="15.75" x14ac:dyDescent="0.2">
      <c r="A112" s="35">
        <f t="shared" si="2"/>
        <v>44529</v>
      </c>
      <c r="B112" s="36">
        <f>SUMIFS(СВЦЭМ!$C$39:$C$782,СВЦЭМ!$A$39:$A$782,$A112,СВЦЭМ!$B$39:$B$782,B$83)+'СЕТ СН'!$H$9+СВЦЭМ!$D$10+'СЕТ СН'!$H$5-'СЕТ СН'!$H$17</f>
        <v>4085.5595240100001</v>
      </c>
      <c r="C112" s="36">
        <f>SUMIFS(СВЦЭМ!$C$39:$C$782,СВЦЭМ!$A$39:$A$782,$A112,СВЦЭМ!$B$39:$B$782,C$83)+'СЕТ СН'!$H$9+СВЦЭМ!$D$10+'СЕТ СН'!$H$5-'СЕТ СН'!$H$17</f>
        <v>4102.4165087800002</v>
      </c>
      <c r="D112" s="36">
        <f>SUMIFS(СВЦЭМ!$C$39:$C$782,СВЦЭМ!$A$39:$A$782,$A112,СВЦЭМ!$B$39:$B$782,D$83)+'СЕТ СН'!$H$9+СВЦЭМ!$D$10+'СЕТ СН'!$H$5-'СЕТ СН'!$H$17</f>
        <v>4129.7136224400001</v>
      </c>
      <c r="E112" s="36">
        <f>SUMIFS(СВЦЭМ!$C$39:$C$782,СВЦЭМ!$A$39:$A$782,$A112,СВЦЭМ!$B$39:$B$782,E$83)+'СЕТ СН'!$H$9+СВЦЭМ!$D$10+'СЕТ СН'!$H$5-'СЕТ СН'!$H$17</f>
        <v>4141.5726015099999</v>
      </c>
      <c r="F112" s="36">
        <f>SUMIFS(СВЦЭМ!$C$39:$C$782,СВЦЭМ!$A$39:$A$782,$A112,СВЦЭМ!$B$39:$B$782,F$83)+'СЕТ СН'!$H$9+СВЦЭМ!$D$10+'СЕТ СН'!$H$5-'СЕТ СН'!$H$17</f>
        <v>4145.7212616899997</v>
      </c>
      <c r="G112" s="36">
        <f>SUMIFS(СВЦЭМ!$C$39:$C$782,СВЦЭМ!$A$39:$A$782,$A112,СВЦЭМ!$B$39:$B$782,G$83)+'СЕТ СН'!$H$9+СВЦЭМ!$D$10+'СЕТ СН'!$H$5-'СЕТ СН'!$H$17</f>
        <v>4136.7401708199995</v>
      </c>
      <c r="H112" s="36">
        <f>SUMIFS(СВЦЭМ!$C$39:$C$782,СВЦЭМ!$A$39:$A$782,$A112,СВЦЭМ!$B$39:$B$782,H$83)+'СЕТ СН'!$H$9+СВЦЭМ!$D$10+'СЕТ СН'!$H$5-'СЕТ СН'!$H$17</f>
        <v>4090.41872147</v>
      </c>
      <c r="I112" s="36">
        <f>SUMIFS(СВЦЭМ!$C$39:$C$782,СВЦЭМ!$A$39:$A$782,$A112,СВЦЭМ!$B$39:$B$782,I$83)+'СЕТ СН'!$H$9+СВЦЭМ!$D$10+'СЕТ СН'!$H$5-'СЕТ СН'!$H$17</f>
        <v>4053.21995238</v>
      </c>
      <c r="J112" s="36">
        <f>SUMIFS(СВЦЭМ!$C$39:$C$782,СВЦЭМ!$A$39:$A$782,$A112,СВЦЭМ!$B$39:$B$782,J$83)+'СЕТ СН'!$H$9+СВЦЭМ!$D$10+'СЕТ СН'!$H$5-'СЕТ СН'!$H$17</f>
        <v>4033.2897515900004</v>
      </c>
      <c r="K112" s="36">
        <f>SUMIFS(СВЦЭМ!$C$39:$C$782,СВЦЭМ!$A$39:$A$782,$A112,СВЦЭМ!$B$39:$B$782,K$83)+'СЕТ СН'!$H$9+СВЦЭМ!$D$10+'СЕТ СН'!$H$5-'СЕТ СН'!$H$17</f>
        <v>4026.16122318</v>
      </c>
      <c r="L112" s="36">
        <f>SUMIFS(СВЦЭМ!$C$39:$C$782,СВЦЭМ!$A$39:$A$782,$A112,СВЦЭМ!$B$39:$B$782,L$83)+'СЕТ СН'!$H$9+СВЦЭМ!$D$10+'СЕТ СН'!$H$5-'СЕТ СН'!$H$17</f>
        <v>4029.1768402300004</v>
      </c>
      <c r="M112" s="36">
        <f>SUMIFS(СВЦЭМ!$C$39:$C$782,СВЦЭМ!$A$39:$A$782,$A112,СВЦЭМ!$B$39:$B$782,M$83)+'СЕТ СН'!$H$9+СВЦЭМ!$D$10+'СЕТ СН'!$H$5-'СЕТ СН'!$H$17</f>
        <v>4044.2811681900002</v>
      </c>
      <c r="N112" s="36">
        <f>SUMIFS(СВЦЭМ!$C$39:$C$782,СВЦЭМ!$A$39:$A$782,$A112,СВЦЭМ!$B$39:$B$782,N$83)+'СЕТ СН'!$H$9+СВЦЭМ!$D$10+'СЕТ СН'!$H$5-'СЕТ СН'!$H$17</f>
        <v>4069.34642682</v>
      </c>
      <c r="O112" s="36">
        <f>SUMIFS(СВЦЭМ!$C$39:$C$782,СВЦЭМ!$A$39:$A$782,$A112,СВЦЭМ!$B$39:$B$782,O$83)+'СЕТ СН'!$H$9+СВЦЭМ!$D$10+'СЕТ СН'!$H$5-'СЕТ СН'!$H$17</f>
        <v>4093.6754558399998</v>
      </c>
      <c r="P112" s="36">
        <f>SUMIFS(СВЦЭМ!$C$39:$C$782,СВЦЭМ!$A$39:$A$782,$A112,СВЦЭМ!$B$39:$B$782,P$83)+'СЕТ СН'!$H$9+СВЦЭМ!$D$10+'СЕТ СН'!$H$5-'СЕТ СН'!$H$17</f>
        <v>4097.8283912500001</v>
      </c>
      <c r="Q112" s="36">
        <f>SUMIFS(СВЦЭМ!$C$39:$C$782,СВЦЭМ!$A$39:$A$782,$A112,СВЦЭМ!$B$39:$B$782,Q$83)+'СЕТ СН'!$H$9+СВЦЭМ!$D$10+'СЕТ СН'!$H$5-'СЕТ СН'!$H$17</f>
        <v>4102.0664378500005</v>
      </c>
      <c r="R112" s="36">
        <f>SUMIFS(СВЦЭМ!$C$39:$C$782,СВЦЭМ!$A$39:$A$782,$A112,СВЦЭМ!$B$39:$B$782,R$83)+'СЕТ СН'!$H$9+СВЦЭМ!$D$10+'СЕТ СН'!$H$5-'СЕТ СН'!$H$17</f>
        <v>4091.4704109700001</v>
      </c>
      <c r="S112" s="36">
        <f>SUMIFS(СВЦЭМ!$C$39:$C$782,СВЦЭМ!$A$39:$A$782,$A112,СВЦЭМ!$B$39:$B$782,S$83)+'СЕТ СН'!$H$9+СВЦЭМ!$D$10+'СЕТ СН'!$H$5-'СЕТ СН'!$H$17</f>
        <v>4066.8618068400001</v>
      </c>
      <c r="T112" s="36">
        <f>SUMIFS(СВЦЭМ!$C$39:$C$782,СВЦЭМ!$A$39:$A$782,$A112,СВЦЭМ!$B$39:$B$782,T$83)+'СЕТ СН'!$H$9+СВЦЭМ!$D$10+'СЕТ СН'!$H$5-'СЕТ СН'!$H$17</f>
        <v>4029.1624023900004</v>
      </c>
      <c r="U112" s="36">
        <f>SUMIFS(СВЦЭМ!$C$39:$C$782,СВЦЭМ!$A$39:$A$782,$A112,СВЦЭМ!$B$39:$B$782,U$83)+'СЕТ СН'!$H$9+СВЦЭМ!$D$10+'СЕТ СН'!$H$5-'СЕТ СН'!$H$17</f>
        <v>4019.4815072400002</v>
      </c>
      <c r="V112" s="36">
        <f>SUMIFS(СВЦЭМ!$C$39:$C$782,СВЦЭМ!$A$39:$A$782,$A112,СВЦЭМ!$B$39:$B$782,V$83)+'СЕТ СН'!$H$9+СВЦЭМ!$D$10+'СЕТ СН'!$H$5-'СЕТ СН'!$H$17</f>
        <v>4030.8752659100001</v>
      </c>
      <c r="W112" s="36">
        <f>SUMIFS(СВЦЭМ!$C$39:$C$782,СВЦЭМ!$A$39:$A$782,$A112,СВЦЭМ!$B$39:$B$782,W$83)+'СЕТ СН'!$H$9+СВЦЭМ!$D$10+'СЕТ СН'!$H$5-'СЕТ СН'!$H$17</f>
        <v>4067.9191504099999</v>
      </c>
      <c r="X112" s="36">
        <f>SUMIFS(СВЦЭМ!$C$39:$C$782,СВЦЭМ!$A$39:$A$782,$A112,СВЦЭМ!$B$39:$B$782,X$83)+'СЕТ СН'!$H$9+СВЦЭМ!$D$10+'СЕТ СН'!$H$5-'СЕТ СН'!$H$17</f>
        <v>4085.16020291</v>
      </c>
      <c r="Y112" s="36">
        <f>SUMIFS(СВЦЭМ!$C$39:$C$782,СВЦЭМ!$A$39:$A$782,$A112,СВЦЭМ!$B$39:$B$782,Y$83)+'СЕТ СН'!$H$9+СВЦЭМ!$D$10+'СЕТ СН'!$H$5-'СЕТ СН'!$H$17</f>
        <v>4103.9390518</v>
      </c>
    </row>
    <row r="113" spans="1:27" ht="15.75" x14ac:dyDescent="0.2">
      <c r="A113" s="35">
        <f t="shared" si="2"/>
        <v>44530</v>
      </c>
      <c r="B113" s="36">
        <f>SUMIFS(СВЦЭМ!$C$39:$C$782,СВЦЭМ!$A$39:$A$782,$A113,СВЦЭМ!$B$39:$B$782,B$83)+'СЕТ СН'!$H$9+СВЦЭМ!$D$10+'СЕТ СН'!$H$5-'СЕТ СН'!$H$17</f>
        <v>4100.7728128700001</v>
      </c>
      <c r="C113" s="36">
        <f>SUMIFS(СВЦЭМ!$C$39:$C$782,СВЦЭМ!$A$39:$A$782,$A113,СВЦЭМ!$B$39:$B$782,C$83)+'СЕТ СН'!$H$9+СВЦЭМ!$D$10+'СЕТ СН'!$H$5-'СЕТ СН'!$H$17</f>
        <v>4109.6768479000002</v>
      </c>
      <c r="D113" s="36">
        <f>SUMIFS(СВЦЭМ!$C$39:$C$782,СВЦЭМ!$A$39:$A$782,$A113,СВЦЭМ!$B$39:$B$782,D$83)+'СЕТ СН'!$H$9+СВЦЭМ!$D$10+'СЕТ СН'!$H$5-'СЕТ СН'!$H$17</f>
        <v>4161.4158074799998</v>
      </c>
      <c r="E113" s="36">
        <f>SUMIFS(СВЦЭМ!$C$39:$C$782,СВЦЭМ!$A$39:$A$782,$A113,СВЦЭМ!$B$39:$B$782,E$83)+'СЕТ СН'!$H$9+СВЦЭМ!$D$10+'СЕТ СН'!$H$5-'СЕТ СН'!$H$17</f>
        <v>4170.9275741800002</v>
      </c>
      <c r="F113" s="36">
        <f>SUMIFS(СВЦЭМ!$C$39:$C$782,СВЦЭМ!$A$39:$A$782,$A113,СВЦЭМ!$B$39:$B$782,F$83)+'СЕТ СН'!$H$9+СВЦЭМ!$D$10+'СЕТ СН'!$H$5-'СЕТ СН'!$H$17</f>
        <v>4176.8757958200003</v>
      </c>
      <c r="G113" s="36">
        <f>SUMIFS(СВЦЭМ!$C$39:$C$782,СВЦЭМ!$A$39:$A$782,$A113,СВЦЭМ!$B$39:$B$782,G$83)+'СЕТ СН'!$H$9+СВЦЭМ!$D$10+'СЕТ СН'!$H$5-'СЕТ СН'!$H$17</f>
        <v>4156.9130224199998</v>
      </c>
      <c r="H113" s="36">
        <f>SUMIFS(СВЦЭМ!$C$39:$C$782,СВЦЭМ!$A$39:$A$782,$A113,СВЦЭМ!$B$39:$B$782,H$83)+'СЕТ СН'!$H$9+СВЦЭМ!$D$10+'СЕТ СН'!$H$5-'СЕТ СН'!$H$17</f>
        <v>4121.8241894700004</v>
      </c>
      <c r="I113" s="36">
        <f>SUMIFS(СВЦЭМ!$C$39:$C$782,СВЦЭМ!$A$39:$A$782,$A113,СВЦЭМ!$B$39:$B$782,I$83)+'СЕТ СН'!$H$9+СВЦЭМ!$D$10+'СЕТ СН'!$H$5-'СЕТ СН'!$H$17</f>
        <v>4104.08821119</v>
      </c>
      <c r="J113" s="36">
        <f>SUMIFS(СВЦЭМ!$C$39:$C$782,СВЦЭМ!$A$39:$A$782,$A113,СВЦЭМ!$B$39:$B$782,J$83)+'СЕТ СН'!$H$9+СВЦЭМ!$D$10+'СЕТ СН'!$H$5-'СЕТ СН'!$H$17</f>
        <v>4059.8043062500001</v>
      </c>
      <c r="K113" s="36">
        <f>SUMIFS(СВЦЭМ!$C$39:$C$782,СВЦЭМ!$A$39:$A$782,$A113,СВЦЭМ!$B$39:$B$782,K$83)+'СЕТ СН'!$H$9+СВЦЭМ!$D$10+'СЕТ СН'!$H$5-'СЕТ СН'!$H$17</f>
        <v>4039.8954013800003</v>
      </c>
      <c r="L113" s="36">
        <f>SUMIFS(СВЦЭМ!$C$39:$C$782,СВЦЭМ!$A$39:$A$782,$A113,СВЦЭМ!$B$39:$B$782,L$83)+'СЕТ СН'!$H$9+СВЦЭМ!$D$10+'СЕТ СН'!$H$5-'СЕТ СН'!$H$17</f>
        <v>4042.1548283900001</v>
      </c>
      <c r="M113" s="36">
        <f>SUMIFS(СВЦЭМ!$C$39:$C$782,СВЦЭМ!$A$39:$A$782,$A113,СВЦЭМ!$B$39:$B$782,M$83)+'СЕТ СН'!$H$9+СВЦЭМ!$D$10+'СЕТ СН'!$H$5-'СЕТ СН'!$H$17</f>
        <v>4037.2906319100002</v>
      </c>
      <c r="N113" s="36">
        <f>SUMIFS(СВЦЭМ!$C$39:$C$782,СВЦЭМ!$A$39:$A$782,$A113,СВЦЭМ!$B$39:$B$782,N$83)+'СЕТ СН'!$H$9+СВЦЭМ!$D$10+'СЕТ СН'!$H$5-'СЕТ СН'!$H$17</f>
        <v>4053.0594189000003</v>
      </c>
      <c r="O113" s="36">
        <f>SUMIFS(СВЦЭМ!$C$39:$C$782,СВЦЭМ!$A$39:$A$782,$A113,СВЦЭМ!$B$39:$B$782,O$83)+'СЕТ СН'!$H$9+СВЦЭМ!$D$10+'СЕТ СН'!$H$5-'СЕТ СН'!$H$17</f>
        <v>4054.4807554700001</v>
      </c>
      <c r="P113" s="36">
        <f>SUMIFS(СВЦЭМ!$C$39:$C$782,СВЦЭМ!$A$39:$A$782,$A113,СВЦЭМ!$B$39:$B$782,P$83)+'СЕТ СН'!$H$9+СВЦЭМ!$D$10+'СЕТ СН'!$H$5-'СЕТ СН'!$H$17</f>
        <v>4063.58753032</v>
      </c>
      <c r="Q113" s="36">
        <f>SUMIFS(СВЦЭМ!$C$39:$C$782,СВЦЭМ!$A$39:$A$782,$A113,СВЦЭМ!$B$39:$B$782,Q$83)+'СЕТ СН'!$H$9+СВЦЭМ!$D$10+'СЕТ СН'!$H$5-'СЕТ СН'!$H$17</f>
        <v>4067.9600987100002</v>
      </c>
      <c r="R113" s="36">
        <f>SUMIFS(СВЦЭМ!$C$39:$C$782,СВЦЭМ!$A$39:$A$782,$A113,СВЦЭМ!$B$39:$B$782,R$83)+'СЕТ СН'!$H$9+СВЦЭМ!$D$10+'СЕТ СН'!$H$5-'СЕТ СН'!$H$17</f>
        <v>4086.0001223500003</v>
      </c>
      <c r="S113" s="36">
        <f>SUMIFS(СВЦЭМ!$C$39:$C$782,СВЦЭМ!$A$39:$A$782,$A113,СВЦЭМ!$B$39:$B$782,S$83)+'СЕТ СН'!$H$9+СВЦЭМ!$D$10+'СЕТ СН'!$H$5-'СЕТ СН'!$H$17</f>
        <v>4056.0945562100001</v>
      </c>
      <c r="T113" s="36">
        <f>SUMIFS(СВЦЭМ!$C$39:$C$782,СВЦЭМ!$A$39:$A$782,$A113,СВЦЭМ!$B$39:$B$782,T$83)+'СЕТ СН'!$H$9+СВЦЭМ!$D$10+'СЕТ СН'!$H$5-'СЕТ СН'!$H$17</f>
        <v>4028.4767572600003</v>
      </c>
      <c r="U113" s="36">
        <f>SUMIFS(СВЦЭМ!$C$39:$C$782,СВЦЭМ!$A$39:$A$782,$A113,СВЦЭМ!$B$39:$B$782,U$83)+'СЕТ СН'!$H$9+СВЦЭМ!$D$10+'СЕТ СН'!$H$5-'СЕТ СН'!$H$17</f>
        <v>4024.95805999</v>
      </c>
      <c r="V113" s="36">
        <f>SUMIFS(СВЦЭМ!$C$39:$C$782,СВЦЭМ!$A$39:$A$782,$A113,СВЦЭМ!$B$39:$B$782,V$83)+'СЕТ СН'!$H$9+СВЦЭМ!$D$10+'СЕТ СН'!$H$5-'СЕТ СН'!$H$17</f>
        <v>4032.9639701599999</v>
      </c>
      <c r="W113" s="36">
        <f>SUMIFS(СВЦЭМ!$C$39:$C$782,СВЦЭМ!$A$39:$A$782,$A113,СВЦЭМ!$B$39:$B$782,W$83)+'СЕТ СН'!$H$9+СВЦЭМ!$D$10+'СЕТ СН'!$H$5-'СЕТ СН'!$H$17</f>
        <v>4073.9711367600003</v>
      </c>
      <c r="X113" s="36">
        <f>SUMIFS(СВЦЭМ!$C$39:$C$782,СВЦЭМ!$A$39:$A$782,$A113,СВЦЭМ!$B$39:$B$782,X$83)+'СЕТ СН'!$H$9+СВЦЭМ!$D$10+'СЕТ СН'!$H$5-'СЕТ СН'!$H$17</f>
        <v>4081.1590100399999</v>
      </c>
      <c r="Y113" s="36">
        <f>SUMIFS(СВЦЭМ!$C$39:$C$782,СВЦЭМ!$A$39:$A$782,$A113,СВЦЭМ!$B$39:$B$782,Y$83)+'СЕТ СН'!$H$9+СВЦЭМ!$D$10+'СЕТ СН'!$H$5-'СЕТ СН'!$H$17</f>
        <v>4096.0364320899998</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01.11.2021</v>
      </c>
      <c r="B120" s="36">
        <f>SUMIFS(СВЦЭМ!$C$39:$C$782,СВЦЭМ!$A$39:$A$782,$A120,СВЦЭМ!$B$39:$B$782,B$119)+'СЕТ СН'!$I$9+СВЦЭМ!$D$10+'СЕТ СН'!$I$5-'СЕТ СН'!$I$17</f>
        <v>4019.3675429</v>
      </c>
      <c r="C120" s="36">
        <f>SUMIFS(СВЦЭМ!$C$39:$C$782,СВЦЭМ!$A$39:$A$782,$A120,СВЦЭМ!$B$39:$B$782,C$119)+'СЕТ СН'!$I$9+СВЦЭМ!$D$10+'СЕТ СН'!$I$5-'СЕТ СН'!$I$17</f>
        <v>4066.8803466099998</v>
      </c>
      <c r="D120" s="36">
        <f>SUMIFS(СВЦЭМ!$C$39:$C$782,СВЦЭМ!$A$39:$A$782,$A120,СВЦЭМ!$B$39:$B$782,D$119)+'СЕТ СН'!$I$9+СВЦЭМ!$D$10+'СЕТ СН'!$I$5-'СЕТ СН'!$I$17</f>
        <v>4007.8014213799997</v>
      </c>
      <c r="E120" s="36">
        <f>SUMIFS(СВЦЭМ!$C$39:$C$782,СВЦЭМ!$A$39:$A$782,$A120,СВЦЭМ!$B$39:$B$782,E$119)+'СЕТ СН'!$I$9+СВЦЭМ!$D$10+'СЕТ СН'!$I$5-'СЕТ СН'!$I$17</f>
        <v>3999.51385772</v>
      </c>
      <c r="F120" s="36">
        <f>SUMIFS(СВЦЭМ!$C$39:$C$782,СВЦЭМ!$A$39:$A$782,$A120,СВЦЭМ!$B$39:$B$782,F$119)+'СЕТ СН'!$I$9+СВЦЭМ!$D$10+'СЕТ СН'!$I$5-'СЕТ СН'!$I$17</f>
        <v>3994.9057086600001</v>
      </c>
      <c r="G120" s="36">
        <f>SUMIFS(СВЦЭМ!$C$39:$C$782,СВЦЭМ!$A$39:$A$782,$A120,СВЦЭМ!$B$39:$B$782,G$119)+'СЕТ СН'!$I$9+СВЦЭМ!$D$10+'СЕТ СН'!$I$5-'СЕТ СН'!$I$17</f>
        <v>3996.0116705</v>
      </c>
      <c r="H120" s="36">
        <f>SUMIFS(СВЦЭМ!$C$39:$C$782,СВЦЭМ!$A$39:$A$782,$A120,СВЦЭМ!$B$39:$B$782,H$119)+'СЕТ СН'!$I$9+СВЦЭМ!$D$10+'СЕТ СН'!$I$5-'СЕТ СН'!$I$17</f>
        <v>4013.8068659299997</v>
      </c>
      <c r="I120" s="36">
        <f>SUMIFS(СВЦЭМ!$C$39:$C$782,СВЦЭМ!$A$39:$A$782,$A120,СВЦЭМ!$B$39:$B$782,I$119)+'СЕТ СН'!$I$9+СВЦЭМ!$D$10+'СЕТ СН'!$I$5-'СЕТ СН'!$I$17</f>
        <v>3994.6697338200001</v>
      </c>
      <c r="J120" s="36">
        <f>SUMIFS(СВЦЭМ!$C$39:$C$782,СВЦЭМ!$A$39:$A$782,$A120,СВЦЭМ!$B$39:$B$782,J$119)+'СЕТ СН'!$I$9+СВЦЭМ!$D$10+'СЕТ СН'!$I$5-'СЕТ СН'!$I$17</f>
        <v>3974.6564377599998</v>
      </c>
      <c r="K120" s="36">
        <f>SUMIFS(СВЦЭМ!$C$39:$C$782,СВЦЭМ!$A$39:$A$782,$A120,СВЦЭМ!$B$39:$B$782,K$119)+'СЕТ СН'!$I$9+СВЦЭМ!$D$10+'СЕТ СН'!$I$5-'СЕТ СН'!$I$17</f>
        <v>3957.4193725100004</v>
      </c>
      <c r="L120" s="36">
        <f>SUMIFS(СВЦЭМ!$C$39:$C$782,СВЦЭМ!$A$39:$A$782,$A120,СВЦЭМ!$B$39:$B$782,L$119)+'СЕТ СН'!$I$9+СВЦЭМ!$D$10+'СЕТ СН'!$I$5-'СЕТ СН'!$I$17</f>
        <v>3948.5134628200003</v>
      </c>
      <c r="M120" s="36">
        <f>SUMIFS(СВЦЭМ!$C$39:$C$782,СВЦЭМ!$A$39:$A$782,$A120,СВЦЭМ!$B$39:$B$782,M$119)+'СЕТ СН'!$I$9+СВЦЭМ!$D$10+'СЕТ СН'!$I$5-'СЕТ СН'!$I$17</f>
        <v>3986.6580004100001</v>
      </c>
      <c r="N120" s="36">
        <f>SUMIFS(СВЦЭМ!$C$39:$C$782,СВЦЭМ!$A$39:$A$782,$A120,СВЦЭМ!$B$39:$B$782,N$119)+'СЕТ СН'!$I$9+СВЦЭМ!$D$10+'СЕТ СН'!$I$5-'СЕТ СН'!$I$17</f>
        <v>4031.5744983599998</v>
      </c>
      <c r="O120" s="36">
        <f>SUMIFS(СВЦЭМ!$C$39:$C$782,СВЦЭМ!$A$39:$A$782,$A120,СВЦЭМ!$B$39:$B$782,O$119)+'СЕТ СН'!$I$9+СВЦЭМ!$D$10+'СЕТ СН'!$I$5-'СЕТ СН'!$I$17</f>
        <v>4026.3507805199997</v>
      </c>
      <c r="P120" s="36">
        <f>SUMIFS(СВЦЭМ!$C$39:$C$782,СВЦЭМ!$A$39:$A$782,$A120,СВЦЭМ!$B$39:$B$782,P$119)+'СЕТ СН'!$I$9+СВЦЭМ!$D$10+'СЕТ СН'!$I$5-'СЕТ СН'!$I$17</f>
        <v>4018.8289663599999</v>
      </c>
      <c r="Q120" s="36">
        <f>SUMIFS(СВЦЭМ!$C$39:$C$782,СВЦЭМ!$A$39:$A$782,$A120,СВЦЭМ!$B$39:$B$782,Q$119)+'СЕТ СН'!$I$9+СВЦЭМ!$D$10+'СЕТ СН'!$I$5-'СЕТ СН'!$I$17</f>
        <v>4038.2623407000001</v>
      </c>
      <c r="R120" s="36">
        <f>SUMIFS(СВЦЭМ!$C$39:$C$782,СВЦЭМ!$A$39:$A$782,$A120,СВЦЭМ!$B$39:$B$782,R$119)+'СЕТ СН'!$I$9+СВЦЭМ!$D$10+'СЕТ СН'!$I$5-'СЕТ СН'!$I$17</f>
        <v>4033.2638388699997</v>
      </c>
      <c r="S120" s="36">
        <f>SUMIFS(СВЦЭМ!$C$39:$C$782,СВЦЭМ!$A$39:$A$782,$A120,СВЦЭМ!$B$39:$B$782,S$119)+'СЕТ СН'!$I$9+СВЦЭМ!$D$10+'СЕТ СН'!$I$5-'СЕТ СН'!$I$17</f>
        <v>4022.13195645</v>
      </c>
      <c r="T120" s="36">
        <f>SUMIFS(СВЦЭМ!$C$39:$C$782,СВЦЭМ!$A$39:$A$782,$A120,СВЦЭМ!$B$39:$B$782,T$119)+'СЕТ СН'!$I$9+СВЦЭМ!$D$10+'СЕТ СН'!$I$5-'СЕТ СН'!$I$17</f>
        <v>3974.2710386400004</v>
      </c>
      <c r="U120" s="36">
        <f>SUMIFS(СВЦЭМ!$C$39:$C$782,СВЦЭМ!$A$39:$A$782,$A120,СВЦЭМ!$B$39:$B$782,U$119)+'СЕТ СН'!$I$9+СВЦЭМ!$D$10+'СЕТ СН'!$I$5-'СЕТ СН'!$I$17</f>
        <v>3981.2712657800002</v>
      </c>
      <c r="V120" s="36">
        <f>SUMIFS(СВЦЭМ!$C$39:$C$782,СВЦЭМ!$A$39:$A$782,$A120,СВЦЭМ!$B$39:$B$782,V$119)+'СЕТ СН'!$I$9+СВЦЭМ!$D$10+'СЕТ СН'!$I$5-'СЕТ СН'!$I$17</f>
        <v>3963.4777961999998</v>
      </c>
      <c r="W120" s="36">
        <f>SUMIFS(СВЦЭМ!$C$39:$C$782,СВЦЭМ!$A$39:$A$782,$A120,СВЦЭМ!$B$39:$B$782,W$119)+'СЕТ СН'!$I$9+СВЦЭМ!$D$10+'СЕТ СН'!$I$5-'СЕТ СН'!$I$17</f>
        <v>4024.9504501700003</v>
      </c>
      <c r="X120" s="36">
        <f>SUMIFS(СВЦЭМ!$C$39:$C$782,СВЦЭМ!$A$39:$A$782,$A120,СВЦЭМ!$B$39:$B$782,X$119)+'СЕТ СН'!$I$9+СВЦЭМ!$D$10+'СЕТ СН'!$I$5-'СЕТ СН'!$I$17</f>
        <v>4022.5693469600001</v>
      </c>
      <c r="Y120" s="36">
        <f>SUMIFS(СВЦЭМ!$C$39:$C$782,СВЦЭМ!$A$39:$A$782,$A120,СВЦЭМ!$B$39:$B$782,Y$119)+'СЕТ СН'!$I$9+СВЦЭМ!$D$10+'СЕТ СН'!$I$5-'СЕТ СН'!$I$17</f>
        <v>4006.90960739</v>
      </c>
    </row>
    <row r="121" spans="1:27" ht="15.75" x14ac:dyDescent="0.2">
      <c r="A121" s="35">
        <f>A120+1</f>
        <v>44502</v>
      </c>
      <c r="B121" s="36">
        <f>SUMIFS(СВЦЭМ!$C$39:$C$782,СВЦЭМ!$A$39:$A$782,$A121,СВЦЭМ!$B$39:$B$782,B$119)+'СЕТ СН'!$I$9+СВЦЭМ!$D$10+'СЕТ СН'!$I$5-'СЕТ СН'!$I$17</f>
        <v>4031.6770371000002</v>
      </c>
      <c r="C121" s="36">
        <f>SUMIFS(СВЦЭМ!$C$39:$C$782,СВЦЭМ!$A$39:$A$782,$A121,СВЦЭМ!$B$39:$B$782,C$119)+'СЕТ СН'!$I$9+СВЦЭМ!$D$10+'СЕТ СН'!$I$5-'СЕТ СН'!$I$17</f>
        <v>4080.9647925199997</v>
      </c>
      <c r="D121" s="36">
        <f>SUMIFS(СВЦЭМ!$C$39:$C$782,СВЦЭМ!$A$39:$A$782,$A121,СВЦЭМ!$B$39:$B$782,D$119)+'СЕТ СН'!$I$9+СВЦЭМ!$D$10+'СЕТ СН'!$I$5-'СЕТ СН'!$I$17</f>
        <v>4031.09598486</v>
      </c>
      <c r="E121" s="36">
        <f>SUMIFS(СВЦЭМ!$C$39:$C$782,СВЦЭМ!$A$39:$A$782,$A121,СВЦЭМ!$B$39:$B$782,E$119)+'СЕТ СН'!$I$9+СВЦЭМ!$D$10+'СЕТ СН'!$I$5-'СЕТ СН'!$I$17</f>
        <v>4006.7250894600002</v>
      </c>
      <c r="F121" s="36">
        <f>SUMIFS(СВЦЭМ!$C$39:$C$782,СВЦЭМ!$A$39:$A$782,$A121,СВЦЭМ!$B$39:$B$782,F$119)+'СЕТ СН'!$I$9+СВЦЭМ!$D$10+'СЕТ СН'!$I$5-'СЕТ СН'!$I$17</f>
        <v>3989.11677285</v>
      </c>
      <c r="G121" s="36">
        <f>SUMIFS(СВЦЭМ!$C$39:$C$782,СВЦЭМ!$A$39:$A$782,$A121,СВЦЭМ!$B$39:$B$782,G$119)+'СЕТ СН'!$I$9+СВЦЭМ!$D$10+'СЕТ СН'!$I$5-'СЕТ СН'!$I$17</f>
        <v>4006.82476271</v>
      </c>
      <c r="H121" s="36">
        <f>SUMIFS(СВЦЭМ!$C$39:$C$782,СВЦЭМ!$A$39:$A$782,$A121,СВЦЭМ!$B$39:$B$782,H$119)+'СЕТ СН'!$I$9+СВЦЭМ!$D$10+'СЕТ СН'!$I$5-'СЕТ СН'!$I$17</f>
        <v>4034.1735802399999</v>
      </c>
      <c r="I121" s="36">
        <f>SUMIFS(СВЦЭМ!$C$39:$C$782,СВЦЭМ!$A$39:$A$782,$A121,СВЦЭМ!$B$39:$B$782,I$119)+'СЕТ СН'!$I$9+СВЦЭМ!$D$10+'СЕТ СН'!$I$5-'СЕТ СН'!$I$17</f>
        <v>4010.7777852500003</v>
      </c>
      <c r="J121" s="36">
        <f>SUMIFS(СВЦЭМ!$C$39:$C$782,СВЦЭМ!$A$39:$A$782,$A121,СВЦЭМ!$B$39:$B$782,J$119)+'СЕТ СН'!$I$9+СВЦЭМ!$D$10+'СЕТ СН'!$I$5-'СЕТ СН'!$I$17</f>
        <v>4001.2638057000004</v>
      </c>
      <c r="K121" s="36">
        <f>SUMIFS(СВЦЭМ!$C$39:$C$782,СВЦЭМ!$A$39:$A$782,$A121,СВЦЭМ!$B$39:$B$782,K$119)+'СЕТ СН'!$I$9+СВЦЭМ!$D$10+'СЕТ СН'!$I$5-'СЕТ СН'!$I$17</f>
        <v>3959.3735723300001</v>
      </c>
      <c r="L121" s="36">
        <f>SUMIFS(СВЦЭМ!$C$39:$C$782,СВЦЭМ!$A$39:$A$782,$A121,СВЦЭМ!$B$39:$B$782,L$119)+'СЕТ СН'!$I$9+СВЦЭМ!$D$10+'СЕТ СН'!$I$5-'СЕТ СН'!$I$17</f>
        <v>3972.50511134</v>
      </c>
      <c r="M121" s="36">
        <f>SUMIFS(СВЦЭМ!$C$39:$C$782,СВЦЭМ!$A$39:$A$782,$A121,СВЦЭМ!$B$39:$B$782,M$119)+'СЕТ СН'!$I$9+СВЦЭМ!$D$10+'СЕТ СН'!$I$5-'СЕТ СН'!$I$17</f>
        <v>3998.7502819400001</v>
      </c>
      <c r="N121" s="36">
        <f>SUMIFS(СВЦЭМ!$C$39:$C$782,СВЦЭМ!$A$39:$A$782,$A121,СВЦЭМ!$B$39:$B$782,N$119)+'СЕТ СН'!$I$9+СВЦЭМ!$D$10+'СЕТ СН'!$I$5-'СЕТ СН'!$I$17</f>
        <v>4043.8068579800001</v>
      </c>
      <c r="O121" s="36">
        <f>SUMIFS(СВЦЭМ!$C$39:$C$782,СВЦЭМ!$A$39:$A$782,$A121,СВЦЭМ!$B$39:$B$782,O$119)+'СЕТ СН'!$I$9+СВЦЭМ!$D$10+'СЕТ СН'!$I$5-'СЕТ СН'!$I$17</f>
        <v>4051.9595676700001</v>
      </c>
      <c r="P121" s="36">
        <f>SUMIFS(СВЦЭМ!$C$39:$C$782,СВЦЭМ!$A$39:$A$782,$A121,СВЦЭМ!$B$39:$B$782,P$119)+'СЕТ СН'!$I$9+СВЦЭМ!$D$10+'СЕТ СН'!$I$5-'СЕТ СН'!$I$17</f>
        <v>4049.1990510300002</v>
      </c>
      <c r="Q121" s="36">
        <f>SUMIFS(СВЦЭМ!$C$39:$C$782,СВЦЭМ!$A$39:$A$782,$A121,СВЦЭМ!$B$39:$B$782,Q$119)+'СЕТ СН'!$I$9+СВЦЭМ!$D$10+'СЕТ СН'!$I$5-'СЕТ СН'!$I$17</f>
        <v>4044.6554609100003</v>
      </c>
      <c r="R121" s="36">
        <f>SUMIFS(СВЦЭМ!$C$39:$C$782,СВЦЭМ!$A$39:$A$782,$A121,СВЦЭМ!$B$39:$B$782,R$119)+'СЕТ СН'!$I$9+СВЦЭМ!$D$10+'СЕТ СН'!$I$5-'СЕТ СН'!$I$17</f>
        <v>4042.7506472599998</v>
      </c>
      <c r="S121" s="36">
        <f>SUMIFS(СВЦЭМ!$C$39:$C$782,СВЦЭМ!$A$39:$A$782,$A121,СВЦЭМ!$B$39:$B$782,S$119)+'СЕТ СН'!$I$9+СВЦЭМ!$D$10+'СЕТ СН'!$I$5-'СЕТ СН'!$I$17</f>
        <v>4039.2341505200002</v>
      </c>
      <c r="T121" s="36">
        <f>SUMIFS(СВЦЭМ!$C$39:$C$782,СВЦЭМ!$A$39:$A$782,$A121,СВЦЭМ!$B$39:$B$782,T$119)+'СЕТ СН'!$I$9+СВЦЭМ!$D$10+'СЕТ СН'!$I$5-'СЕТ СН'!$I$17</f>
        <v>3997.9393170800004</v>
      </c>
      <c r="U121" s="36">
        <f>SUMIFS(СВЦЭМ!$C$39:$C$782,СВЦЭМ!$A$39:$A$782,$A121,СВЦЭМ!$B$39:$B$782,U$119)+'СЕТ СН'!$I$9+СВЦЭМ!$D$10+'СЕТ СН'!$I$5-'СЕТ СН'!$I$17</f>
        <v>3982.14895333</v>
      </c>
      <c r="V121" s="36">
        <f>SUMIFS(СВЦЭМ!$C$39:$C$782,СВЦЭМ!$A$39:$A$782,$A121,СВЦЭМ!$B$39:$B$782,V$119)+'СЕТ СН'!$I$9+СВЦЭМ!$D$10+'СЕТ СН'!$I$5-'СЕТ СН'!$I$17</f>
        <v>3973.5198875999999</v>
      </c>
      <c r="W121" s="36">
        <f>SUMIFS(СВЦЭМ!$C$39:$C$782,СВЦЭМ!$A$39:$A$782,$A121,СВЦЭМ!$B$39:$B$782,W$119)+'СЕТ СН'!$I$9+СВЦЭМ!$D$10+'СЕТ СН'!$I$5-'СЕТ СН'!$I$17</f>
        <v>4027.7024625499998</v>
      </c>
      <c r="X121" s="36">
        <f>SUMIFS(СВЦЭМ!$C$39:$C$782,СВЦЭМ!$A$39:$A$782,$A121,СВЦЭМ!$B$39:$B$782,X$119)+'СЕТ СН'!$I$9+СВЦЭМ!$D$10+'СЕТ СН'!$I$5-'СЕТ СН'!$I$17</f>
        <v>4022.33509254</v>
      </c>
      <c r="Y121" s="36">
        <f>SUMIFS(СВЦЭМ!$C$39:$C$782,СВЦЭМ!$A$39:$A$782,$A121,СВЦЭМ!$B$39:$B$782,Y$119)+'СЕТ СН'!$I$9+СВЦЭМ!$D$10+'СЕТ СН'!$I$5-'СЕТ СН'!$I$17</f>
        <v>4030.5709952799998</v>
      </c>
    </row>
    <row r="122" spans="1:27" ht="15.75" x14ac:dyDescent="0.2">
      <c r="A122" s="35">
        <f t="shared" ref="A122:A149" si="3">A121+1</f>
        <v>44503</v>
      </c>
      <c r="B122" s="36">
        <f>SUMIFS(СВЦЭМ!$C$39:$C$782,СВЦЭМ!$A$39:$A$782,$A122,СВЦЭМ!$B$39:$B$782,B$119)+'СЕТ СН'!$I$9+СВЦЭМ!$D$10+'СЕТ СН'!$I$5-'СЕТ СН'!$I$17</f>
        <v>4033.3199520799999</v>
      </c>
      <c r="C122" s="36">
        <f>SUMIFS(СВЦЭМ!$C$39:$C$782,СВЦЭМ!$A$39:$A$782,$A122,СВЦЭМ!$B$39:$B$782,C$119)+'СЕТ СН'!$I$9+СВЦЭМ!$D$10+'СЕТ СН'!$I$5-'СЕТ СН'!$I$17</f>
        <v>4172.4617518699997</v>
      </c>
      <c r="D122" s="36">
        <f>SUMIFS(СВЦЭМ!$C$39:$C$782,СВЦЭМ!$A$39:$A$782,$A122,СВЦЭМ!$B$39:$B$782,D$119)+'СЕТ СН'!$I$9+СВЦЭМ!$D$10+'СЕТ СН'!$I$5-'СЕТ СН'!$I$17</f>
        <v>4127.15572737</v>
      </c>
      <c r="E122" s="36">
        <f>SUMIFS(СВЦЭМ!$C$39:$C$782,СВЦЭМ!$A$39:$A$782,$A122,СВЦЭМ!$B$39:$B$782,E$119)+'СЕТ СН'!$I$9+СВЦЭМ!$D$10+'СЕТ СН'!$I$5-'СЕТ СН'!$I$17</f>
        <v>4054.7490967900003</v>
      </c>
      <c r="F122" s="36">
        <f>SUMIFS(СВЦЭМ!$C$39:$C$782,СВЦЭМ!$A$39:$A$782,$A122,СВЦЭМ!$B$39:$B$782,F$119)+'СЕТ СН'!$I$9+СВЦЭМ!$D$10+'СЕТ СН'!$I$5-'СЕТ СН'!$I$17</f>
        <v>3994.81376512</v>
      </c>
      <c r="G122" s="36">
        <f>SUMIFS(СВЦЭМ!$C$39:$C$782,СВЦЭМ!$A$39:$A$782,$A122,СВЦЭМ!$B$39:$B$782,G$119)+'СЕТ СН'!$I$9+СВЦЭМ!$D$10+'СЕТ СН'!$I$5-'СЕТ СН'!$I$17</f>
        <v>4004.9378132100001</v>
      </c>
      <c r="H122" s="36">
        <f>SUMIFS(СВЦЭМ!$C$39:$C$782,СВЦЭМ!$A$39:$A$782,$A122,СВЦЭМ!$B$39:$B$782,H$119)+'СЕТ СН'!$I$9+СВЦЭМ!$D$10+'СЕТ СН'!$I$5-'СЕТ СН'!$I$17</f>
        <v>4045.4197512700002</v>
      </c>
      <c r="I122" s="36">
        <f>SUMIFS(СВЦЭМ!$C$39:$C$782,СВЦЭМ!$A$39:$A$782,$A122,СВЦЭМ!$B$39:$B$782,I$119)+'СЕТ СН'!$I$9+СВЦЭМ!$D$10+'СЕТ СН'!$I$5-'СЕТ СН'!$I$17</f>
        <v>4011.6408756700002</v>
      </c>
      <c r="J122" s="36">
        <f>SUMIFS(СВЦЭМ!$C$39:$C$782,СВЦЭМ!$A$39:$A$782,$A122,СВЦЭМ!$B$39:$B$782,J$119)+'СЕТ СН'!$I$9+СВЦЭМ!$D$10+'СЕТ СН'!$I$5-'СЕТ СН'!$I$17</f>
        <v>4009.8127365299997</v>
      </c>
      <c r="K122" s="36">
        <f>SUMIFS(СВЦЭМ!$C$39:$C$782,СВЦЭМ!$A$39:$A$782,$A122,СВЦЭМ!$B$39:$B$782,K$119)+'СЕТ СН'!$I$9+СВЦЭМ!$D$10+'СЕТ СН'!$I$5-'СЕТ СН'!$I$17</f>
        <v>3956.2627428699998</v>
      </c>
      <c r="L122" s="36">
        <f>SUMIFS(СВЦЭМ!$C$39:$C$782,СВЦЭМ!$A$39:$A$782,$A122,СВЦЭМ!$B$39:$B$782,L$119)+'СЕТ СН'!$I$9+СВЦЭМ!$D$10+'СЕТ СН'!$I$5-'СЕТ СН'!$I$17</f>
        <v>3964.2120625300004</v>
      </c>
      <c r="M122" s="36">
        <f>SUMIFS(СВЦЭМ!$C$39:$C$782,СВЦЭМ!$A$39:$A$782,$A122,СВЦЭМ!$B$39:$B$782,M$119)+'СЕТ СН'!$I$9+СВЦЭМ!$D$10+'СЕТ СН'!$I$5-'СЕТ СН'!$I$17</f>
        <v>3967.0496066599999</v>
      </c>
      <c r="N122" s="36">
        <f>SUMIFS(СВЦЭМ!$C$39:$C$782,СВЦЭМ!$A$39:$A$782,$A122,СВЦЭМ!$B$39:$B$782,N$119)+'СЕТ СН'!$I$9+СВЦЭМ!$D$10+'СЕТ СН'!$I$5-'СЕТ СН'!$I$17</f>
        <v>4027.0034094399998</v>
      </c>
      <c r="O122" s="36">
        <f>SUMIFS(СВЦЭМ!$C$39:$C$782,СВЦЭМ!$A$39:$A$782,$A122,СВЦЭМ!$B$39:$B$782,O$119)+'СЕТ СН'!$I$9+СВЦЭМ!$D$10+'СЕТ СН'!$I$5-'СЕТ СН'!$I$17</f>
        <v>4042.5424571000003</v>
      </c>
      <c r="P122" s="36">
        <f>SUMIFS(СВЦЭМ!$C$39:$C$782,СВЦЭМ!$A$39:$A$782,$A122,СВЦЭМ!$B$39:$B$782,P$119)+'СЕТ СН'!$I$9+СВЦЭМ!$D$10+'СЕТ СН'!$I$5-'СЕТ СН'!$I$17</f>
        <v>4041.9905958199997</v>
      </c>
      <c r="Q122" s="36">
        <f>SUMIFS(СВЦЭМ!$C$39:$C$782,СВЦЭМ!$A$39:$A$782,$A122,СВЦЭМ!$B$39:$B$782,Q$119)+'СЕТ СН'!$I$9+СВЦЭМ!$D$10+'СЕТ СН'!$I$5-'СЕТ СН'!$I$17</f>
        <v>4043.7076982200001</v>
      </c>
      <c r="R122" s="36">
        <f>SUMIFS(СВЦЭМ!$C$39:$C$782,СВЦЭМ!$A$39:$A$782,$A122,СВЦЭМ!$B$39:$B$782,R$119)+'СЕТ СН'!$I$9+СВЦЭМ!$D$10+'СЕТ СН'!$I$5-'СЕТ СН'!$I$17</f>
        <v>4044.5485821100001</v>
      </c>
      <c r="S122" s="36">
        <f>SUMIFS(СВЦЭМ!$C$39:$C$782,СВЦЭМ!$A$39:$A$782,$A122,СВЦЭМ!$B$39:$B$782,S$119)+'СЕТ СН'!$I$9+СВЦЭМ!$D$10+'СЕТ СН'!$I$5-'СЕТ СН'!$I$17</f>
        <v>4039.04765679</v>
      </c>
      <c r="T122" s="36">
        <f>SUMIFS(СВЦЭМ!$C$39:$C$782,СВЦЭМ!$A$39:$A$782,$A122,СВЦЭМ!$B$39:$B$782,T$119)+'СЕТ СН'!$I$9+СВЦЭМ!$D$10+'СЕТ СН'!$I$5-'СЕТ СН'!$I$17</f>
        <v>3995.4015871500001</v>
      </c>
      <c r="U122" s="36">
        <f>SUMIFS(СВЦЭМ!$C$39:$C$782,СВЦЭМ!$A$39:$A$782,$A122,СВЦЭМ!$B$39:$B$782,U$119)+'СЕТ СН'!$I$9+СВЦЭМ!$D$10+'СЕТ СН'!$I$5-'СЕТ СН'!$I$17</f>
        <v>3988.1477464600002</v>
      </c>
      <c r="V122" s="36">
        <f>SUMIFS(СВЦЭМ!$C$39:$C$782,СВЦЭМ!$A$39:$A$782,$A122,СВЦЭМ!$B$39:$B$782,V$119)+'СЕТ СН'!$I$9+СВЦЭМ!$D$10+'СЕТ СН'!$I$5-'СЕТ СН'!$I$17</f>
        <v>3983.4233878100003</v>
      </c>
      <c r="W122" s="36">
        <f>SUMIFS(СВЦЭМ!$C$39:$C$782,СВЦЭМ!$A$39:$A$782,$A122,СВЦЭМ!$B$39:$B$782,W$119)+'СЕТ СН'!$I$9+СВЦЭМ!$D$10+'СЕТ СН'!$I$5-'СЕТ СН'!$I$17</f>
        <v>4002.0615728900002</v>
      </c>
      <c r="X122" s="36">
        <f>SUMIFS(СВЦЭМ!$C$39:$C$782,СВЦЭМ!$A$39:$A$782,$A122,СВЦЭМ!$B$39:$B$782,X$119)+'СЕТ СН'!$I$9+СВЦЭМ!$D$10+'СЕТ СН'!$I$5-'СЕТ СН'!$I$17</f>
        <v>4035.7741820600004</v>
      </c>
      <c r="Y122" s="36">
        <f>SUMIFS(СВЦЭМ!$C$39:$C$782,СВЦЭМ!$A$39:$A$782,$A122,СВЦЭМ!$B$39:$B$782,Y$119)+'СЕТ СН'!$I$9+СВЦЭМ!$D$10+'СЕТ СН'!$I$5-'СЕТ СН'!$I$17</f>
        <v>3994.6363255699998</v>
      </c>
    </row>
    <row r="123" spans="1:27" ht="15.75" x14ac:dyDescent="0.2">
      <c r="A123" s="35">
        <f t="shared" si="3"/>
        <v>44504</v>
      </c>
      <c r="B123" s="36">
        <f>SUMIFS(СВЦЭМ!$C$39:$C$782,СВЦЭМ!$A$39:$A$782,$A123,СВЦЭМ!$B$39:$B$782,B$119)+'СЕТ СН'!$I$9+СВЦЭМ!$D$10+'СЕТ СН'!$I$5-'СЕТ СН'!$I$17</f>
        <v>4048.8996746800003</v>
      </c>
      <c r="C123" s="36">
        <f>SUMIFS(СВЦЭМ!$C$39:$C$782,СВЦЭМ!$A$39:$A$782,$A123,СВЦЭМ!$B$39:$B$782,C$119)+'СЕТ СН'!$I$9+СВЦЭМ!$D$10+'СЕТ СН'!$I$5-'СЕТ СН'!$I$17</f>
        <v>4066.4779419000001</v>
      </c>
      <c r="D123" s="36">
        <f>SUMIFS(СВЦЭМ!$C$39:$C$782,СВЦЭМ!$A$39:$A$782,$A123,СВЦЭМ!$B$39:$B$782,D$119)+'СЕТ СН'!$I$9+СВЦЭМ!$D$10+'СЕТ СН'!$I$5-'СЕТ СН'!$I$17</f>
        <v>4085.3782976100001</v>
      </c>
      <c r="E123" s="36">
        <f>SUMIFS(СВЦЭМ!$C$39:$C$782,СВЦЭМ!$A$39:$A$782,$A123,СВЦЭМ!$B$39:$B$782,E$119)+'СЕТ СН'!$I$9+СВЦЭМ!$D$10+'СЕТ СН'!$I$5-'СЕТ СН'!$I$17</f>
        <v>4096.5686612500003</v>
      </c>
      <c r="F123" s="36">
        <f>SUMIFS(СВЦЭМ!$C$39:$C$782,СВЦЭМ!$A$39:$A$782,$A123,СВЦЭМ!$B$39:$B$782,F$119)+'СЕТ СН'!$I$9+СВЦЭМ!$D$10+'СЕТ СН'!$I$5-'СЕТ СН'!$I$17</f>
        <v>4106.3492105400001</v>
      </c>
      <c r="G123" s="36">
        <f>SUMIFS(СВЦЭМ!$C$39:$C$782,СВЦЭМ!$A$39:$A$782,$A123,СВЦЭМ!$B$39:$B$782,G$119)+'СЕТ СН'!$I$9+СВЦЭМ!$D$10+'СЕТ СН'!$I$5-'СЕТ СН'!$I$17</f>
        <v>4105.77341187</v>
      </c>
      <c r="H123" s="36">
        <f>SUMIFS(СВЦЭМ!$C$39:$C$782,СВЦЭМ!$A$39:$A$782,$A123,СВЦЭМ!$B$39:$B$782,H$119)+'СЕТ СН'!$I$9+СВЦЭМ!$D$10+'СЕТ СН'!$I$5-'СЕТ СН'!$I$17</f>
        <v>4085.5441771000001</v>
      </c>
      <c r="I123" s="36">
        <f>SUMIFS(СВЦЭМ!$C$39:$C$782,СВЦЭМ!$A$39:$A$782,$A123,СВЦЭМ!$B$39:$B$782,I$119)+'СЕТ СН'!$I$9+СВЦЭМ!$D$10+'СЕТ СН'!$I$5-'СЕТ СН'!$I$17</f>
        <v>4067.1725985800003</v>
      </c>
      <c r="J123" s="36">
        <f>SUMIFS(СВЦЭМ!$C$39:$C$782,СВЦЭМ!$A$39:$A$782,$A123,СВЦЭМ!$B$39:$B$782,J$119)+'СЕТ СН'!$I$9+СВЦЭМ!$D$10+'СЕТ СН'!$I$5-'СЕТ СН'!$I$17</f>
        <v>4013.9886450100003</v>
      </c>
      <c r="K123" s="36">
        <f>SUMIFS(СВЦЭМ!$C$39:$C$782,СВЦЭМ!$A$39:$A$782,$A123,СВЦЭМ!$B$39:$B$782,K$119)+'СЕТ СН'!$I$9+СВЦЭМ!$D$10+'СЕТ СН'!$I$5-'СЕТ СН'!$I$17</f>
        <v>3984.0824152100004</v>
      </c>
      <c r="L123" s="36">
        <f>SUMIFS(СВЦЭМ!$C$39:$C$782,СВЦЭМ!$A$39:$A$782,$A123,СВЦЭМ!$B$39:$B$782,L$119)+'СЕТ СН'!$I$9+СВЦЭМ!$D$10+'СЕТ СН'!$I$5-'СЕТ СН'!$I$17</f>
        <v>3981.6298782100002</v>
      </c>
      <c r="M123" s="36">
        <f>SUMIFS(СВЦЭМ!$C$39:$C$782,СВЦЭМ!$A$39:$A$782,$A123,СВЦЭМ!$B$39:$B$782,M$119)+'СЕТ СН'!$I$9+СВЦЭМ!$D$10+'СЕТ СН'!$I$5-'СЕТ СН'!$I$17</f>
        <v>3992.2820485700004</v>
      </c>
      <c r="N123" s="36">
        <f>SUMIFS(СВЦЭМ!$C$39:$C$782,СВЦЭМ!$A$39:$A$782,$A123,СВЦЭМ!$B$39:$B$782,N$119)+'СЕТ СН'!$I$9+СВЦЭМ!$D$10+'СЕТ СН'!$I$5-'СЕТ СН'!$I$17</f>
        <v>4002.5133321600001</v>
      </c>
      <c r="O123" s="36">
        <f>SUMIFS(СВЦЭМ!$C$39:$C$782,СВЦЭМ!$A$39:$A$782,$A123,СВЦЭМ!$B$39:$B$782,O$119)+'СЕТ СН'!$I$9+СВЦЭМ!$D$10+'СЕТ СН'!$I$5-'СЕТ СН'!$I$17</f>
        <v>4021.62603248</v>
      </c>
      <c r="P123" s="36">
        <f>SUMIFS(СВЦЭМ!$C$39:$C$782,СВЦЭМ!$A$39:$A$782,$A123,СВЦЭМ!$B$39:$B$782,P$119)+'СЕТ СН'!$I$9+СВЦЭМ!$D$10+'СЕТ СН'!$I$5-'СЕТ СН'!$I$17</f>
        <v>4041.7116283599998</v>
      </c>
      <c r="Q123" s="36">
        <f>SUMIFS(СВЦЭМ!$C$39:$C$782,СВЦЭМ!$A$39:$A$782,$A123,СВЦЭМ!$B$39:$B$782,Q$119)+'СЕТ СН'!$I$9+СВЦЭМ!$D$10+'СЕТ СН'!$I$5-'СЕТ СН'!$I$17</f>
        <v>4047.7839401800002</v>
      </c>
      <c r="R123" s="36">
        <f>SUMIFS(СВЦЭМ!$C$39:$C$782,СВЦЭМ!$A$39:$A$782,$A123,СВЦЭМ!$B$39:$B$782,R$119)+'СЕТ СН'!$I$9+СВЦЭМ!$D$10+'СЕТ СН'!$I$5-'СЕТ СН'!$I$17</f>
        <v>4033.6006505699997</v>
      </c>
      <c r="S123" s="36">
        <f>SUMIFS(СВЦЭМ!$C$39:$C$782,СВЦЭМ!$A$39:$A$782,$A123,СВЦЭМ!$B$39:$B$782,S$119)+'СЕТ СН'!$I$9+СВЦЭМ!$D$10+'СЕТ СН'!$I$5-'СЕТ СН'!$I$17</f>
        <v>4008.2255362800001</v>
      </c>
      <c r="T123" s="36">
        <f>SUMIFS(СВЦЭМ!$C$39:$C$782,СВЦЭМ!$A$39:$A$782,$A123,СВЦЭМ!$B$39:$B$782,T$119)+'СЕТ СН'!$I$9+СВЦЭМ!$D$10+'СЕТ СН'!$I$5-'СЕТ СН'!$I$17</f>
        <v>3966.0540459599997</v>
      </c>
      <c r="U123" s="36">
        <f>SUMIFS(СВЦЭМ!$C$39:$C$782,СВЦЭМ!$A$39:$A$782,$A123,СВЦЭМ!$B$39:$B$782,U$119)+'СЕТ СН'!$I$9+СВЦЭМ!$D$10+'СЕТ СН'!$I$5-'СЕТ СН'!$I$17</f>
        <v>3958.2838123000001</v>
      </c>
      <c r="V123" s="36">
        <f>SUMIFS(СВЦЭМ!$C$39:$C$782,СВЦЭМ!$A$39:$A$782,$A123,СВЦЭМ!$B$39:$B$782,V$119)+'СЕТ СН'!$I$9+СВЦЭМ!$D$10+'СЕТ СН'!$I$5-'СЕТ СН'!$I$17</f>
        <v>3965.0999997999998</v>
      </c>
      <c r="W123" s="36">
        <f>SUMIFS(СВЦЭМ!$C$39:$C$782,СВЦЭМ!$A$39:$A$782,$A123,СВЦЭМ!$B$39:$B$782,W$119)+'СЕТ СН'!$I$9+СВЦЭМ!$D$10+'СЕТ СН'!$I$5-'СЕТ СН'!$I$17</f>
        <v>3986.12893317</v>
      </c>
      <c r="X123" s="36">
        <f>SUMIFS(СВЦЭМ!$C$39:$C$782,СВЦЭМ!$A$39:$A$782,$A123,СВЦЭМ!$B$39:$B$782,X$119)+'СЕТ СН'!$I$9+СВЦЭМ!$D$10+'СЕТ СН'!$I$5-'СЕТ СН'!$I$17</f>
        <v>4018.8005677600004</v>
      </c>
      <c r="Y123" s="36">
        <f>SUMIFS(СВЦЭМ!$C$39:$C$782,СВЦЭМ!$A$39:$A$782,$A123,СВЦЭМ!$B$39:$B$782,Y$119)+'СЕТ СН'!$I$9+СВЦЭМ!$D$10+'СЕТ СН'!$I$5-'СЕТ СН'!$I$17</f>
        <v>4052.1580384200001</v>
      </c>
    </row>
    <row r="124" spans="1:27" ht="15.75" x14ac:dyDescent="0.2">
      <c r="A124" s="35">
        <f t="shared" si="3"/>
        <v>44505</v>
      </c>
      <c r="B124" s="36">
        <f>SUMIFS(СВЦЭМ!$C$39:$C$782,СВЦЭМ!$A$39:$A$782,$A124,СВЦЭМ!$B$39:$B$782,B$119)+'СЕТ СН'!$I$9+СВЦЭМ!$D$10+'СЕТ СН'!$I$5-'СЕТ СН'!$I$17</f>
        <v>4066.0299284000002</v>
      </c>
      <c r="C124" s="36">
        <f>SUMIFS(СВЦЭМ!$C$39:$C$782,СВЦЭМ!$A$39:$A$782,$A124,СВЦЭМ!$B$39:$B$782,C$119)+'СЕТ СН'!$I$9+СВЦЭМ!$D$10+'СЕТ СН'!$I$5-'СЕТ СН'!$I$17</f>
        <v>4081.8313104600002</v>
      </c>
      <c r="D124" s="36">
        <f>SUMIFS(СВЦЭМ!$C$39:$C$782,СВЦЭМ!$A$39:$A$782,$A124,СВЦЭМ!$B$39:$B$782,D$119)+'СЕТ СН'!$I$9+СВЦЭМ!$D$10+'СЕТ СН'!$I$5-'СЕТ СН'!$I$17</f>
        <v>4080.8004022</v>
      </c>
      <c r="E124" s="36">
        <f>SUMIFS(СВЦЭМ!$C$39:$C$782,СВЦЭМ!$A$39:$A$782,$A124,СВЦЭМ!$B$39:$B$782,E$119)+'СЕТ СН'!$I$9+СВЦЭМ!$D$10+'СЕТ СН'!$I$5-'СЕТ СН'!$I$17</f>
        <v>4083.25696702</v>
      </c>
      <c r="F124" s="36">
        <f>SUMIFS(СВЦЭМ!$C$39:$C$782,СВЦЭМ!$A$39:$A$782,$A124,СВЦЭМ!$B$39:$B$782,F$119)+'СЕТ СН'!$I$9+СВЦЭМ!$D$10+'СЕТ СН'!$I$5-'СЕТ СН'!$I$17</f>
        <v>4075.86282699</v>
      </c>
      <c r="G124" s="36">
        <f>SUMIFS(СВЦЭМ!$C$39:$C$782,СВЦЭМ!$A$39:$A$782,$A124,СВЦЭМ!$B$39:$B$782,G$119)+'СЕТ СН'!$I$9+СВЦЭМ!$D$10+'СЕТ СН'!$I$5-'СЕТ СН'!$I$17</f>
        <v>4070.1860094600002</v>
      </c>
      <c r="H124" s="36">
        <f>SUMIFS(СВЦЭМ!$C$39:$C$782,СВЦЭМ!$A$39:$A$782,$A124,СВЦЭМ!$B$39:$B$782,H$119)+'СЕТ СН'!$I$9+СВЦЭМ!$D$10+'СЕТ СН'!$I$5-'СЕТ СН'!$I$17</f>
        <v>4059.0644907400001</v>
      </c>
      <c r="I124" s="36">
        <f>SUMIFS(СВЦЭМ!$C$39:$C$782,СВЦЭМ!$A$39:$A$782,$A124,СВЦЭМ!$B$39:$B$782,I$119)+'СЕТ СН'!$I$9+СВЦЭМ!$D$10+'СЕТ СН'!$I$5-'СЕТ СН'!$I$17</f>
        <v>4033.7179763100003</v>
      </c>
      <c r="J124" s="36">
        <f>SUMIFS(СВЦЭМ!$C$39:$C$782,СВЦЭМ!$A$39:$A$782,$A124,СВЦЭМ!$B$39:$B$782,J$119)+'СЕТ СН'!$I$9+СВЦЭМ!$D$10+'СЕТ СН'!$I$5-'СЕТ СН'!$I$17</f>
        <v>3998.8047368899997</v>
      </c>
      <c r="K124" s="36">
        <f>SUMIFS(СВЦЭМ!$C$39:$C$782,СВЦЭМ!$A$39:$A$782,$A124,СВЦЭМ!$B$39:$B$782,K$119)+'СЕТ СН'!$I$9+СВЦЭМ!$D$10+'СЕТ СН'!$I$5-'СЕТ СН'!$I$17</f>
        <v>3964.2087518200001</v>
      </c>
      <c r="L124" s="36">
        <f>SUMIFS(СВЦЭМ!$C$39:$C$782,СВЦЭМ!$A$39:$A$782,$A124,СВЦЭМ!$B$39:$B$782,L$119)+'СЕТ СН'!$I$9+СВЦЭМ!$D$10+'СЕТ СН'!$I$5-'СЕТ СН'!$I$17</f>
        <v>3962.20965682</v>
      </c>
      <c r="M124" s="36">
        <f>SUMIFS(СВЦЭМ!$C$39:$C$782,СВЦЭМ!$A$39:$A$782,$A124,СВЦЭМ!$B$39:$B$782,M$119)+'СЕТ СН'!$I$9+СВЦЭМ!$D$10+'СЕТ СН'!$I$5-'СЕТ СН'!$I$17</f>
        <v>3977.329628</v>
      </c>
      <c r="N124" s="36">
        <f>SUMIFS(СВЦЭМ!$C$39:$C$782,СВЦЭМ!$A$39:$A$782,$A124,СВЦЭМ!$B$39:$B$782,N$119)+'СЕТ СН'!$I$9+СВЦЭМ!$D$10+'СЕТ СН'!$I$5-'СЕТ СН'!$I$17</f>
        <v>3994.4909006799999</v>
      </c>
      <c r="O124" s="36">
        <f>SUMIFS(СВЦЭМ!$C$39:$C$782,СВЦЭМ!$A$39:$A$782,$A124,СВЦЭМ!$B$39:$B$782,O$119)+'СЕТ СН'!$I$9+СВЦЭМ!$D$10+'СЕТ СН'!$I$5-'СЕТ СН'!$I$17</f>
        <v>4009.4872515900001</v>
      </c>
      <c r="P124" s="36">
        <f>SUMIFS(СВЦЭМ!$C$39:$C$782,СВЦЭМ!$A$39:$A$782,$A124,СВЦЭМ!$B$39:$B$782,P$119)+'СЕТ СН'!$I$9+СВЦЭМ!$D$10+'СЕТ СН'!$I$5-'СЕТ СН'!$I$17</f>
        <v>4022.03432896</v>
      </c>
      <c r="Q124" s="36">
        <f>SUMIFS(СВЦЭМ!$C$39:$C$782,СВЦЭМ!$A$39:$A$782,$A124,СВЦЭМ!$B$39:$B$782,Q$119)+'СЕТ СН'!$I$9+СВЦЭМ!$D$10+'СЕТ СН'!$I$5-'СЕТ СН'!$I$17</f>
        <v>4039.40695783</v>
      </c>
      <c r="R124" s="36">
        <f>SUMIFS(СВЦЭМ!$C$39:$C$782,СВЦЭМ!$A$39:$A$782,$A124,СВЦЭМ!$B$39:$B$782,R$119)+'СЕТ СН'!$I$9+СВЦЭМ!$D$10+'СЕТ СН'!$I$5-'СЕТ СН'!$I$17</f>
        <v>4032.6787136600001</v>
      </c>
      <c r="S124" s="36">
        <f>SUMIFS(СВЦЭМ!$C$39:$C$782,СВЦЭМ!$A$39:$A$782,$A124,СВЦЭМ!$B$39:$B$782,S$119)+'СЕТ СН'!$I$9+СВЦЭМ!$D$10+'СЕТ СН'!$I$5-'СЕТ СН'!$I$17</f>
        <v>4012.5638390200002</v>
      </c>
      <c r="T124" s="36">
        <f>SUMIFS(СВЦЭМ!$C$39:$C$782,СВЦЭМ!$A$39:$A$782,$A124,СВЦЭМ!$B$39:$B$782,T$119)+'СЕТ СН'!$I$9+СВЦЭМ!$D$10+'СЕТ СН'!$I$5-'СЕТ СН'!$I$17</f>
        <v>3960.6173178099998</v>
      </c>
      <c r="U124" s="36">
        <f>SUMIFS(СВЦЭМ!$C$39:$C$782,СВЦЭМ!$A$39:$A$782,$A124,СВЦЭМ!$B$39:$B$782,U$119)+'СЕТ СН'!$I$9+СВЦЭМ!$D$10+'СЕТ СН'!$I$5-'СЕТ СН'!$I$17</f>
        <v>3942.4981945</v>
      </c>
      <c r="V124" s="36">
        <f>SUMIFS(СВЦЭМ!$C$39:$C$782,СВЦЭМ!$A$39:$A$782,$A124,СВЦЭМ!$B$39:$B$782,V$119)+'СЕТ СН'!$I$9+СВЦЭМ!$D$10+'СЕТ СН'!$I$5-'СЕТ СН'!$I$17</f>
        <v>3953.7852092800003</v>
      </c>
      <c r="W124" s="36">
        <f>SUMIFS(СВЦЭМ!$C$39:$C$782,СВЦЭМ!$A$39:$A$782,$A124,СВЦЭМ!$B$39:$B$782,W$119)+'СЕТ СН'!$I$9+СВЦЭМ!$D$10+'СЕТ СН'!$I$5-'СЕТ СН'!$I$17</f>
        <v>3973.7559991899998</v>
      </c>
      <c r="X124" s="36">
        <f>SUMIFS(СВЦЭМ!$C$39:$C$782,СВЦЭМ!$A$39:$A$782,$A124,СВЦЭМ!$B$39:$B$782,X$119)+'СЕТ СН'!$I$9+СВЦЭМ!$D$10+'СЕТ СН'!$I$5-'СЕТ СН'!$I$17</f>
        <v>4007.0588280800002</v>
      </c>
      <c r="Y124" s="36">
        <f>SUMIFS(СВЦЭМ!$C$39:$C$782,СВЦЭМ!$A$39:$A$782,$A124,СВЦЭМ!$B$39:$B$782,Y$119)+'СЕТ СН'!$I$9+СВЦЭМ!$D$10+'СЕТ СН'!$I$5-'СЕТ СН'!$I$17</f>
        <v>4044.9129479900002</v>
      </c>
    </row>
    <row r="125" spans="1:27" ht="15.75" x14ac:dyDescent="0.2">
      <c r="A125" s="35">
        <f t="shared" si="3"/>
        <v>44506</v>
      </c>
      <c r="B125" s="36">
        <f>SUMIFS(СВЦЭМ!$C$39:$C$782,СВЦЭМ!$A$39:$A$782,$A125,СВЦЭМ!$B$39:$B$782,B$119)+'СЕТ СН'!$I$9+СВЦЭМ!$D$10+'СЕТ СН'!$I$5-'СЕТ СН'!$I$17</f>
        <v>4075.5802109599999</v>
      </c>
      <c r="C125" s="36">
        <f>SUMIFS(СВЦЭМ!$C$39:$C$782,СВЦЭМ!$A$39:$A$782,$A125,СВЦЭМ!$B$39:$B$782,C$119)+'СЕТ СН'!$I$9+СВЦЭМ!$D$10+'СЕТ СН'!$I$5-'СЕТ СН'!$I$17</f>
        <v>4095.7844197700001</v>
      </c>
      <c r="D125" s="36">
        <f>SUMIFS(СВЦЭМ!$C$39:$C$782,СВЦЭМ!$A$39:$A$782,$A125,СВЦЭМ!$B$39:$B$782,D$119)+'СЕТ СН'!$I$9+СВЦЭМ!$D$10+'СЕТ СН'!$I$5-'СЕТ СН'!$I$17</f>
        <v>4100.6704005900001</v>
      </c>
      <c r="E125" s="36">
        <f>SUMIFS(СВЦЭМ!$C$39:$C$782,СВЦЭМ!$A$39:$A$782,$A125,СВЦЭМ!$B$39:$B$782,E$119)+'СЕТ СН'!$I$9+СВЦЭМ!$D$10+'СЕТ СН'!$I$5-'СЕТ СН'!$I$17</f>
        <v>4102.4535039500006</v>
      </c>
      <c r="F125" s="36">
        <f>SUMIFS(СВЦЭМ!$C$39:$C$782,СВЦЭМ!$A$39:$A$782,$A125,СВЦЭМ!$B$39:$B$782,F$119)+'СЕТ СН'!$I$9+СВЦЭМ!$D$10+'СЕТ СН'!$I$5-'СЕТ СН'!$I$17</f>
        <v>4100.5513733999996</v>
      </c>
      <c r="G125" s="36">
        <f>SUMIFS(СВЦЭМ!$C$39:$C$782,СВЦЭМ!$A$39:$A$782,$A125,СВЦЭМ!$B$39:$B$782,G$119)+'СЕТ СН'!$I$9+СВЦЭМ!$D$10+'СЕТ СН'!$I$5-'СЕТ СН'!$I$17</f>
        <v>4096.1180376000002</v>
      </c>
      <c r="H125" s="36">
        <f>SUMIFS(СВЦЭМ!$C$39:$C$782,СВЦЭМ!$A$39:$A$782,$A125,СВЦЭМ!$B$39:$B$782,H$119)+'СЕТ СН'!$I$9+СВЦЭМ!$D$10+'СЕТ СН'!$I$5-'СЕТ СН'!$I$17</f>
        <v>4079.5029074499998</v>
      </c>
      <c r="I125" s="36">
        <f>SUMIFS(СВЦЭМ!$C$39:$C$782,СВЦЭМ!$A$39:$A$782,$A125,СВЦЭМ!$B$39:$B$782,I$119)+'СЕТ СН'!$I$9+СВЦЭМ!$D$10+'СЕТ СН'!$I$5-'СЕТ СН'!$I$17</f>
        <v>4061.9976697700004</v>
      </c>
      <c r="J125" s="36">
        <f>SUMIFS(СВЦЭМ!$C$39:$C$782,СВЦЭМ!$A$39:$A$782,$A125,СВЦЭМ!$B$39:$B$782,J$119)+'СЕТ СН'!$I$9+СВЦЭМ!$D$10+'СЕТ СН'!$I$5-'СЕТ СН'!$I$17</f>
        <v>4043.2872870299998</v>
      </c>
      <c r="K125" s="36">
        <f>SUMIFS(СВЦЭМ!$C$39:$C$782,СВЦЭМ!$A$39:$A$782,$A125,СВЦЭМ!$B$39:$B$782,K$119)+'СЕТ СН'!$I$9+СВЦЭМ!$D$10+'СЕТ СН'!$I$5-'СЕТ СН'!$I$17</f>
        <v>4005.0693168299999</v>
      </c>
      <c r="L125" s="36">
        <f>SUMIFS(СВЦЭМ!$C$39:$C$782,СВЦЭМ!$A$39:$A$782,$A125,СВЦЭМ!$B$39:$B$782,L$119)+'СЕТ СН'!$I$9+СВЦЭМ!$D$10+'СЕТ СН'!$I$5-'СЕТ СН'!$I$17</f>
        <v>3998.86644613</v>
      </c>
      <c r="M125" s="36">
        <f>SUMIFS(СВЦЭМ!$C$39:$C$782,СВЦЭМ!$A$39:$A$782,$A125,СВЦЭМ!$B$39:$B$782,M$119)+'СЕТ СН'!$I$9+СВЦЭМ!$D$10+'СЕТ СН'!$I$5-'СЕТ СН'!$I$17</f>
        <v>4006.7327926200001</v>
      </c>
      <c r="N125" s="36">
        <f>SUMIFS(СВЦЭМ!$C$39:$C$782,СВЦЭМ!$A$39:$A$782,$A125,СВЦЭМ!$B$39:$B$782,N$119)+'СЕТ СН'!$I$9+СВЦЭМ!$D$10+'СЕТ СН'!$I$5-'СЕТ СН'!$I$17</f>
        <v>4028.8850773499998</v>
      </c>
      <c r="O125" s="36">
        <f>SUMIFS(СВЦЭМ!$C$39:$C$782,СВЦЭМ!$A$39:$A$782,$A125,СВЦЭМ!$B$39:$B$782,O$119)+'СЕТ СН'!$I$9+СВЦЭМ!$D$10+'СЕТ СН'!$I$5-'СЕТ СН'!$I$17</f>
        <v>4044.7595010800001</v>
      </c>
      <c r="P125" s="36">
        <f>SUMIFS(СВЦЭМ!$C$39:$C$782,СВЦЭМ!$A$39:$A$782,$A125,СВЦЭМ!$B$39:$B$782,P$119)+'СЕТ СН'!$I$9+СВЦЭМ!$D$10+'СЕТ СН'!$I$5-'СЕТ СН'!$I$17</f>
        <v>4025.7360835899999</v>
      </c>
      <c r="Q125" s="36">
        <f>SUMIFS(СВЦЭМ!$C$39:$C$782,СВЦЭМ!$A$39:$A$782,$A125,СВЦЭМ!$B$39:$B$782,Q$119)+'СЕТ СН'!$I$9+СВЦЭМ!$D$10+'СЕТ СН'!$I$5-'СЕТ СН'!$I$17</f>
        <v>4035.0743168399999</v>
      </c>
      <c r="R125" s="36">
        <f>SUMIFS(СВЦЭМ!$C$39:$C$782,СВЦЭМ!$A$39:$A$782,$A125,СВЦЭМ!$B$39:$B$782,R$119)+'СЕТ СН'!$I$9+СВЦЭМ!$D$10+'СЕТ СН'!$I$5-'СЕТ СН'!$I$17</f>
        <v>4024.3755524400003</v>
      </c>
      <c r="S125" s="36">
        <f>SUMIFS(СВЦЭМ!$C$39:$C$782,СВЦЭМ!$A$39:$A$782,$A125,СВЦЭМ!$B$39:$B$782,S$119)+'СЕТ СН'!$I$9+СВЦЭМ!$D$10+'СЕТ СН'!$I$5-'СЕТ СН'!$I$17</f>
        <v>4000.06450038</v>
      </c>
      <c r="T125" s="36">
        <f>SUMIFS(СВЦЭМ!$C$39:$C$782,СВЦЭМ!$A$39:$A$782,$A125,СВЦЭМ!$B$39:$B$782,T$119)+'СЕТ СН'!$I$9+СВЦЭМ!$D$10+'СЕТ СН'!$I$5-'СЕТ СН'!$I$17</f>
        <v>3976.6718501599998</v>
      </c>
      <c r="U125" s="36">
        <f>SUMIFS(СВЦЭМ!$C$39:$C$782,СВЦЭМ!$A$39:$A$782,$A125,СВЦЭМ!$B$39:$B$782,U$119)+'СЕТ СН'!$I$9+СВЦЭМ!$D$10+'СЕТ СН'!$I$5-'СЕТ СН'!$I$17</f>
        <v>3953.4606128</v>
      </c>
      <c r="V125" s="36">
        <f>SUMIFS(СВЦЭМ!$C$39:$C$782,СВЦЭМ!$A$39:$A$782,$A125,СВЦЭМ!$B$39:$B$782,V$119)+'СЕТ СН'!$I$9+СВЦЭМ!$D$10+'СЕТ СН'!$I$5-'СЕТ СН'!$I$17</f>
        <v>3953.5162342600001</v>
      </c>
      <c r="W125" s="36">
        <f>SUMIFS(СВЦЭМ!$C$39:$C$782,СВЦЭМ!$A$39:$A$782,$A125,СВЦЭМ!$B$39:$B$782,W$119)+'СЕТ СН'!$I$9+СВЦЭМ!$D$10+'СЕТ СН'!$I$5-'СЕТ СН'!$I$17</f>
        <v>3970.0758660299998</v>
      </c>
      <c r="X125" s="36">
        <f>SUMIFS(СВЦЭМ!$C$39:$C$782,СВЦЭМ!$A$39:$A$782,$A125,СВЦЭМ!$B$39:$B$782,X$119)+'СЕТ СН'!$I$9+СВЦЭМ!$D$10+'СЕТ СН'!$I$5-'СЕТ СН'!$I$17</f>
        <v>4003.7357416499999</v>
      </c>
      <c r="Y125" s="36">
        <f>SUMIFS(СВЦЭМ!$C$39:$C$782,СВЦЭМ!$A$39:$A$782,$A125,СВЦЭМ!$B$39:$B$782,Y$119)+'СЕТ СН'!$I$9+СВЦЭМ!$D$10+'СЕТ СН'!$I$5-'СЕТ СН'!$I$17</f>
        <v>4035.22281621</v>
      </c>
    </row>
    <row r="126" spans="1:27" ht="15.75" x14ac:dyDescent="0.2">
      <c r="A126" s="35">
        <f t="shared" si="3"/>
        <v>44507</v>
      </c>
      <c r="B126" s="36">
        <f>SUMIFS(СВЦЭМ!$C$39:$C$782,СВЦЭМ!$A$39:$A$782,$A126,СВЦЭМ!$B$39:$B$782,B$119)+'СЕТ СН'!$I$9+СВЦЭМ!$D$10+'СЕТ СН'!$I$5-'СЕТ СН'!$I$17</f>
        <v>4060.8918376800002</v>
      </c>
      <c r="C126" s="36">
        <f>SUMIFS(СВЦЭМ!$C$39:$C$782,СВЦЭМ!$A$39:$A$782,$A126,СВЦЭМ!$B$39:$B$782,C$119)+'СЕТ СН'!$I$9+СВЦЭМ!$D$10+'СЕТ СН'!$I$5-'СЕТ СН'!$I$17</f>
        <v>4059.7152825100002</v>
      </c>
      <c r="D126" s="36">
        <f>SUMIFS(СВЦЭМ!$C$39:$C$782,СВЦЭМ!$A$39:$A$782,$A126,СВЦЭМ!$B$39:$B$782,D$119)+'СЕТ СН'!$I$9+СВЦЭМ!$D$10+'СЕТ СН'!$I$5-'СЕТ СН'!$I$17</f>
        <v>3949.7265681700001</v>
      </c>
      <c r="E126" s="36">
        <f>SUMIFS(СВЦЭМ!$C$39:$C$782,СВЦЭМ!$A$39:$A$782,$A126,СВЦЭМ!$B$39:$B$782,E$119)+'СЕТ СН'!$I$9+СВЦЭМ!$D$10+'СЕТ СН'!$I$5-'СЕТ СН'!$I$17</f>
        <v>3927.3508365100001</v>
      </c>
      <c r="F126" s="36">
        <f>SUMIFS(СВЦЭМ!$C$39:$C$782,СВЦЭМ!$A$39:$A$782,$A126,СВЦЭМ!$B$39:$B$782,F$119)+'СЕТ СН'!$I$9+СВЦЭМ!$D$10+'СЕТ СН'!$I$5-'СЕТ СН'!$I$17</f>
        <v>3917.90670542</v>
      </c>
      <c r="G126" s="36">
        <f>SUMIFS(СВЦЭМ!$C$39:$C$782,СВЦЭМ!$A$39:$A$782,$A126,СВЦЭМ!$B$39:$B$782,G$119)+'СЕТ СН'!$I$9+СВЦЭМ!$D$10+'СЕТ СН'!$I$5-'СЕТ СН'!$I$17</f>
        <v>3926.0786300700001</v>
      </c>
      <c r="H126" s="36">
        <f>SUMIFS(СВЦЭМ!$C$39:$C$782,СВЦЭМ!$A$39:$A$782,$A126,СВЦЭМ!$B$39:$B$782,H$119)+'СЕТ СН'!$I$9+СВЦЭМ!$D$10+'СЕТ СН'!$I$5-'СЕТ СН'!$I$17</f>
        <v>3997.52881617</v>
      </c>
      <c r="I126" s="36">
        <f>SUMIFS(СВЦЭМ!$C$39:$C$782,СВЦЭМ!$A$39:$A$782,$A126,СВЦЭМ!$B$39:$B$782,I$119)+'СЕТ СН'!$I$9+СВЦЭМ!$D$10+'СЕТ СН'!$I$5-'СЕТ СН'!$I$17</f>
        <v>4071.3112469100001</v>
      </c>
      <c r="J126" s="36">
        <f>SUMIFS(СВЦЭМ!$C$39:$C$782,СВЦЭМ!$A$39:$A$782,$A126,СВЦЭМ!$B$39:$B$782,J$119)+'СЕТ СН'!$I$9+СВЦЭМ!$D$10+'СЕТ СН'!$I$5-'СЕТ СН'!$I$17</f>
        <v>4070.3085437999998</v>
      </c>
      <c r="K126" s="36">
        <f>SUMIFS(СВЦЭМ!$C$39:$C$782,СВЦЭМ!$A$39:$A$782,$A126,СВЦЭМ!$B$39:$B$782,K$119)+'СЕТ СН'!$I$9+СВЦЭМ!$D$10+'СЕТ СН'!$I$5-'СЕТ СН'!$I$17</f>
        <v>4014.3606347699997</v>
      </c>
      <c r="L126" s="36">
        <f>SUMIFS(СВЦЭМ!$C$39:$C$782,СВЦЭМ!$A$39:$A$782,$A126,СВЦЭМ!$B$39:$B$782,L$119)+'СЕТ СН'!$I$9+СВЦЭМ!$D$10+'СЕТ СН'!$I$5-'СЕТ СН'!$I$17</f>
        <v>4010.2519237500001</v>
      </c>
      <c r="M126" s="36">
        <f>SUMIFS(СВЦЭМ!$C$39:$C$782,СВЦЭМ!$A$39:$A$782,$A126,СВЦЭМ!$B$39:$B$782,M$119)+'СЕТ СН'!$I$9+СВЦЭМ!$D$10+'СЕТ СН'!$I$5-'СЕТ СН'!$I$17</f>
        <v>4065.0653834300001</v>
      </c>
      <c r="N126" s="36">
        <f>SUMIFS(СВЦЭМ!$C$39:$C$782,СВЦЭМ!$A$39:$A$782,$A126,СВЦЭМ!$B$39:$B$782,N$119)+'СЕТ СН'!$I$9+СВЦЭМ!$D$10+'СЕТ СН'!$I$5-'СЕТ СН'!$I$17</f>
        <v>4083.9912552599999</v>
      </c>
      <c r="O126" s="36">
        <f>SUMIFS(СВЦЭМ!$C$39:$C$782,СВЦЭМ!$A$39:$A$782,$A126,СВЦЭМ!$B$39:$B$782,O$119)+'СЕТ СН'!$I$9+СВЦЭМ!$D$10+'СЕТ СН'!$I$5-'СЕТ СН'!$I$17</f>
        <v>4083.6582011600003</v>
      </c>
      <c r="P126" s="36">
        <f>SUMIFS(СВЦЭМ!$C$39:$C$782,СВЦЭМ!$A$39:$A$782,$A126,СВЦЭМ!$B$39:$B$782,P$119)+'СЕТ СН'!$I$9+СВЦЭМ!$D$10+'СЕТ СН'!$I$5-'СЕТ СН'!$I$17</f>
        <v>4077.1973708400001</v>
      </c>
      <c r="Q126" s="36">
        <f>SUMIFS(СВЦЭМ!$C$39:$C$782,СВЦЭМ!$A$39:$A$782,$A126,СВЦЭМ!$B$39:$B$782,Q$119)+'СЕТ СН'!$I$9+СВЦЭМ!$D$10+'СЕТ СН'!$I$5-'СЕТ СН'!$I$17</f>
        <v>4075.90007152</v>
      </c>
      <c r="R126" s="36">
        <f>SUMIFS(СВЦЭМ!$C$39:$C$782,СВЦЭМ!$A$39:$A$782,$A126,СВЦЭМ!$B$39:$B$782,R$119)+'СЕТ СН'!$I$9+СВЦЭМ!$D$10+'СЕТ СН'!$I$5-'СЕТ СН'!$I$17</f>
        <v>4076.68302464</v>
      </c>
      <c r="S126" s="36">
        <f>SUMIFS(СВЦЭМ!$C$39:$C$782,СВЦЭМ!$A$39:$A$782,$A126,СВЦЭМ!$B$39:$B$782,S$119)+'СЕТ СН'!$I$9+СВЦЭМ!$D$10+'СЕТ СН'!$I$5-'СЕТ СН'!$I$17</f>
        <v>4080.68143783</v>
      </c>
      <c r="T126" s="36">
        <f>SUMIFS(СВЦЭМ!$C$39:$C$782,СВЦЭМ!$A$39:$A$782,$A126,СВЦЭМ!$B$39:$B$782,T$119)+'СЕТ СН'!$I$9+СВЦЭМ!$D$10+'СЕТ СН'!$I$5-'СЕТ СН'!$I$17</f>
        <v>4030.3938735900001</v>
      </c>
      <c r="U126" s="36">
        <f>SUMIFS(СВЦЭМ!$C$39:$C$782,СВЦЭМ!$A$39:$A$782,$A126,СВЦЭМ!$B$39:$B$782,U$119)+'СЕТ СН'!$I$9+СВЦЭМ!$D$10+'СЕТ СН'!$I$5-'СЕТ СН'!$I$17</f>
        <v>4028.3654201500003</v>
      </c>
      <c r="V126" s="36">
        <f>SUMIFS(СВЦЭМ!$C$39:$C$782,СВЦЭМ!$A$39:$A$782,$A126,СВЦЭМ!$B$39:$B$782,V$119)+'СЕТ СН'!$I$9+СВЦЭМ!$D$10+'СЕТ СН'!$I$5-'СЕТ СН'!$I$17</f>
        <v>4014.3502687499999</v>
      </c>
      <c r="W126" s="36">
        <f>SUMIFS(СВЦЭМ!$C$39:$C$782,СВЦЭМ!$A$39:$A$782,$A126,СВЦЭМ!$B$39:$B$782,W$119)+'СЕТ СН'!$I$9+СВЦЭМ!$D$10+'СЕТ СН'!$I$5-'СЕТ СН'!$I$17</f>
        <v>4049.76003451</v>
      </c>
      <c r="X126" s="36">
        <f>SUMIFS(СВЦЭМ!$C$39:$C$782,СВЦЭМ!$A$39:$A$782,$A126,СВЦЭМ!$B$39:$B$782,X$119)+'СЕТ СН'!$I$9+СВЦЭМ!$D$10+'СЕТ СН'!$I$5-'СЕТ СН'!$I$17</f>
        <v>4074.2169861700004</v>
      </c>
      <c r="Y126" s="36">
        <f>SUMIFS(СВЦЭМ!$C$39:$C$782,СВЦЭМ!$A$39:$A$782,$A126,СВЦЭМ!$B$39:$B$782,Y$119)+'СЕТ СН'!$I$9+СВЦЭМ!$D$10+'СЕТ СН'!$I$5-'СЕТ СН'!$I$17</f>
        <v>4072.5474581099998</v>
      </c>
    </row>
    <row r="127" spans="1:27" ht="15.75" x14ac:dyDescent="0.2">
      <c r="A127" s="35">
        <f t="shared" si="3"/>
        <v>44508</v>
      </c>
      <c r="B127" s="36">
        <f>SUMIFS(СВЦЭМ!$C$39:$C$782,СВЦЭМ!$A$39:$A$782,$A127,СВЦЭМ!$B$39:$B$782,B$119)+'СЕТ СН'!$I$9+СВЦЭМ!$D$10+'СЕТ СН'!$I$5-'СЕТ СН'!$I$17</f>
        <v>4108.63937996</v>
      </c>
      <c r="C127" s="36">
        <f>SUMIFS(СВЦЭМ!$C$39:$C$782,СВЦЭМ!$A$39:$A$782,$A127,СВЦЭМ!$B$39:$B$782,C$119)+'СЕТ СН'!$I$9+СВЦЭМ!$D$10+'СЕТ СН'!$I$5-'СЕТ СН'!$I$17</f>
        <v>4108.1026717599998</v>
      </c>
      <c r="D127" s="36">
        <f>SUMIFS(СВЦЭМ!$C$39:$C$782,СВЦЭМ!$A$39:$A$782,$A127,СВЦЭМ!$B$39:$B$782,D$119)+'СЕТ СН'!$I$9+СВЦЭМ!$D$10+'СЕТ СН'!$I$5-'СЕТ СН'!$I$17</f>
        <v>4101.7198265999996</v>
      </c>
      <c r="E127" s="36">
        <f>SUMIFS(СВЦЭМ!$C$39:$C$782,СВЦЭМ!$A$39:$A$782,$A127,СВЦЭМ!$B$39:$B$782,E$119)+'СЕТ СН'!$I$9+СВЦЭМ!$D$10+'СЕТ СН'!$I$5-'СЕТ СН'!$I$17</f>
        <v>4081.5727335199999</v>
      </c>
      <c r="F127" s="36">
        <f>SUMIFS(СВЦЭМ!$C$39:$C$782,СВЦЭМ!$A$39:$A$782,$A127,СВЦЭМ!$B$39:$B$782,F$119)+'СЕТ СН'!$I$9+СВЦЭМ!$D$10+'СЕТ СН'!$I$5-'СЕТ СН'!$I$17</f>
        <v>4085.73681124</v>
      </c>
      <c r="G127" s="36">
        <f>SUMIFS(СВЦЭМ!$C$39:$C$782,СВЦЭМ!$A$39:$A$782,$A127,СВЦЭМ!$B$39:$B$782,G$119)+'СЕТ СН'!$I$9+СВЦЭМ!$D$10+'СЕТ СН'!$I$5-'СЕТ СН'!$I$17</f>
        <v>4095.9472859100001</v>
      </c>
      <c r="H127" s="36">
        <f>SUMIFS(СВЦЭМ!$C$39:$C$782,СВЦЭМ!$A$39:$A$782,$A127,СВЦЭМ!$B$39:$B$782,H$119)+'СЕТ СН'!$I$9+СВЦЭМ!$D$10+'СЕТ СН'!$I$5-'СЕТ СН'!$I$17</f>
        <v>4077.7605933100003</v>
      </c>
      <c r="I127" s="36">
        <f>SUMIFS(СВЦЭМ!$C$39:$C$782,СВЦЭМ!$A$39:$A$782,$A127,СВЦЭМ!$B$39:$B$782,I$119)+'СЕТ СН'!$I$9+СВЦЭМ!$D$10+'СЕТ СН'!$I$5-'СЕТ СН'!$I$17</f>
        <v>4054.3194910100001</v>
      </c>
      <c r="J127" s="36">
        <f>SUMIFS(СВЦЭМ!$C$39:$C$782,СВЦЭМ!$A$39:$A$782,$A127,СВЦЭМ!$B$39:$B$782,J$119)+'СЕТ СН'!$I$9+СВЦЭМ!$D$10+'СЕТ СН'!$I$5-'СЕТ СН'!$I$17</f>
        <v>4050.2289581699997</v>
      </c>
      <c r="K127" s="36">
        <f>SUMIFS(СВЦЭМ!$C$39:$C$782,СВЦЭМ!$A$39:$A$782,$A127,СВЦЭМ!$B$39:$B$782,K$119)+'СЕТ СН'!$I$9+СВЦЭМ!$D$10+'СЕТ СН'!$I$5-'СЕТ СН'!$I$17</f>
        <v>4012.6273431700001</v>
      </c>
      <c r="L127" s="36">
        <f>SUMIFS(СВЦЭМ!$C$39:$C$782,СВЦЭМ!$A$39:$A$782,$A127,СВЦЭМ!$B$39:$B$782,L$119)+'СЕТ СН'!$I$9+СВЦЭМ!$D$10+'СЕТ СН'!$I$5-'СЕТ СН'!$I$17</f>
        <v>4015.94054392</v>
      </c>
      <c r="M127" s="36">
        <f>SUMIFS(СВЦЭМ!$C$39:$C$782,СВЦЭМ!$A$39:$A$782,$A127,СВЦЭМ!$B$39:$B$782,M$119)+'СЕТ СН'!$I$9+СВЦЭМ!$D$10+'СЕТ СН'!$I$5-'СЕТ СН'!$I$17</f>
        <v>4018.9803524200001</v>
      </c>
      <c r="N127" s="36">
        <f>SUMIFS(СВЦЭМ!$C$39:$C$782,СВЦЭМ!$A$39:$A$782,$A127,СВЦЭМ!$B$39:$B$782,N$119)+'СЕТ СН'!$I$9+СВЦЭМ!$D$10+'СЕТ СН'!$I$5-'СЕТ СН'!$I$17</f>
        <v>4054.3520133299999</v>
      </c>
      <c r="O127" s="36">
        <f>SUMIFS(СВЦЭМ!$C$39:$C$782,СВЦЭМ!$A$39:$A$782,$A127,СВЦЭМ!$B$39:$B$782,O$119)+'СЕТ СН'!$I$9+СВЦЭМ!$D$10+'СЕТ СН'!$I$5-'СЕТ СН'!$I$17</f>
        <v>4059.1813232200002</v>
      </c>
      <c r="P127" s="36">
        <f>SUMIFS(СВЦЭМ!$C$39:$C$782,СВЦЭМ!$A$39:$A$782,$A127,СВЦЭМ!$B$39:$B$782,P$119)+'СЕТ СН'!$I$9+СВЦЭМ!$D$10+'СЕТ СН'!$I$5-'СЕТ СН'!$I$17</f>
        <v>4052.8380488499997</v>
      </c>
      <c r="Q127" s="36">
        <f>SUMIFS(СВЦЭМ!$C$39:$C$782,СВЦЭМ!$A$39:$A$782,$A127,СВЦЭМ!$B$39:$B$782,Q$119)+'СЕТ СН'!$I$9+СВЦЭМ!$D$10+'СЕТ СН'!$I$5-'СЕТ СН'!$I$17</f>
        <v>4057.1696791100003</v>
      </c>
      <c r="R127" s="36">
        <f>SUMIFS(СВЦЭМ!$C$39:$C$782,СВЦЭМ!$A$39:$A$782,$A127,СВЦЭМ!$B$39:$B$782,R$119)+'СЕТ СН'!$I$9+СВЦЭМ!$D$10+'СЕТ СН'!$I$5-'СЕТ СН'!$I$17</f>
        <v>4046.85365619</v>
      </c>
      <c r="S127" s="36">
        <f>SUMIFS(СВЦЭМ!$C$39:$C$782,СВЦЭМ!$A$39:$A$782,$A127,СВЦЭМ!$B$39:$B$782,S$119)+'СЕТ СН'!$I$9+СВЦЭМ!$D$10+'СЕТ СН'!$I$5-'СЕТ СН'!$I$17</f>
        <v>4046.1993487999998</v>
      </c>
      <c r="T127" s="36">
        <f>SUMIFS(СВЦЭМ!$C$39:$C$782,СВЦЭМ!$A$39:$A$782,$A127,СВЦЭМ!$B$39:$B$782,T$119)+'СЕТ СН'!$I$9+СВЦЭМ!$D$10+'СЕТ СН'!$I$5-'СЕТ СН'!$I$17</f>
        <v>4014.31023151</v>
      </c>
      <c r="U127" s="36">
        <f>SUMIFS(СВЦЭМ!$C$39:$C$782,СВЦЭМ!$A$39:$A$782,$A127,СВЦЭМ!$B$39:$B$782,U$119)+'СЕТ СН'!$I$9+СВЦЭМ!$D$10+'СЕТ СН'!$I$5-'СЕТ СН'!$I$17</f>
        <v>4019.0667389999999</v>
      </c>
      <c r="V127" s="36">
        <f>SUMIFS(СВЦЭМ!$C$39:$C$782,СВЦЭМ!$A$39:$A$782,$A127,СВЦЭМ!$B$39:$B$782,V$119)+'СЕТ СН'!$I$9+СВЦЭМ!$D$10+'СЕТ СН'!$I$5-'СЕТ СН'!$I$17</f>
        <v>4020.71163295</v>
      </c>
      <c r="W127" s="36">
        <f>SUMIFS(СВЦЭМ!$C$39:$C$782,СВЦЭМ!$A$39:$A$782,$A127,СВЦЭМ!$B$39:$B$782,W$119)+'СЕТ СН'!$I$9+СВЦЭМ!$D$10+'СЕТ СН'!$I$5-'СЕТ СН'!$I$17</f>
        <v>4041.3167834699998</v>
      </c>
      <c r="X127" s="36">
        <f>SUMIFS(СВЦЭМ!$C$39:$C$782,СВЦЭМ!$A$39:$A$782,$A127,СВЦЭМ!$B$39:$B$782,X$119)+'СЕТ СН'!$I$9+СВЦЭМ!$D$10+'СЕТ СН'!$I$5-'СЕТ СН'!$I$17</f>
        <v>4077.3263886900004</v>
      </c>
      <c r="Y127" s="36">
        <f>SUMIFS(СВЦЭМ!$C$39:$C$782,СВЦЭМ!$A$39:$A$782,$A127,СВЦЭМ!$B$39:$B$782,Y$119)+'СЕТ СН'!$I$9+СВЦЭМ!$D$10+'СЕТ СН'!$I$5-'СЕТ СН'!$I$17</f>
        <v>4112.8558543899999</v>
      </c>
    </row>
    <row r="128" spans="1:27" ht="15.75" x14ac:dyDescent="0.2">
      <c r="A128" s="35">
        <f t="shared" si="3"/>
        <v>44509</v>
      </c>
      <c r="B128" s="36">
        <f>SUMIFS(СВЦЭМ!$C$39:$C$782,СВЦЭМ!$A$39:$A$782,$A128,СВЦЭМ!$B$39:$B$782,B$119)+'СЕТ СН'!$I$9+СВЦЭМ!$D$10+'СЕТ СН'!$I$5-'СЕТ СН'!$I$17</f>
        <v>4116.7053270300003</v>
      </c>
      <c r="C128" s="36">
        <f>SUMIFS(СВЦЭМ!$C$39:$C$782,СВЦЭМ!$A$39:$A$782,$A128,СВЦЭМ!$B$39:$B$782,C$119)+'СЕТ СН'!$I$9+СВЦЭМ!$D$10+'СЕТ СН'!$I$5-'СЕТ СН'!$I$17</f>
        <v>4146.4128854099999</v>
      </c>
      <c r="D128" s="36">
        <f>SUMIFS(СВЦЭМ!$C$39:$C$782,СВЦЭМ!$A$39:$A$782,$A128,СВЦЭМ!$B$39:$B$782,D$119)+'СЕТ СН'!$I$9+СВЦЭМ!$D$10+'СЕТ СН'!$I$5-'СЕТ СН'!$I$17</f>
        <v>4170.8542723</v>
      </c>
      <c r="E128" s="36">
        <f>SUMIFS(СВЦЭМ!$C$39:$C$782,СВЦЭМ!$A$39:$A$782,$A128,СВЦЭМ!$B$39:$B$782,E$119)+'СЕТ СН'!$I$9+СВЦЭМ!$D$10+'СЕТ СН'!$I$5-'СЕТ СН'!$I$17</f>
        <v>4186.9071087900002</v>
      </c>
      <c r="F128" s="36">
        <f>SUMIFS(СВЦЭМ!$C$39:$C$782,СВЦЭМ!$A$39:$A$782,$A128,СВЦЭМ!$B$39:$B$782,F$119)+'СЕТ СН'!$I$9+СВЦЭМ!$D$10+'СЕТ СН'!$I$5-'СЕТ СН'!$I$17</f>
        <v>4182.9139689799995</v>
      </c>
      <c r="G128" s="36">
        <f>SUMIFS(СВЦЭМ!$C$39:$C$782,СВЦЭМ!$A$39:$A$782,$A128,СВЦЭМ!$B$39:$B$782,G$119)+'СЕТ СН'!$I$9+СВЦЭМ!$D$10+'СЕТ СН'!$I$5-'СЕТ СН'!$I$17</f>
        <v>4170.53559933</v>
      </c>
      <c r="H128" s="36">
        <f>SUMIFS(СВЦЭМ!$C$39:$C$782,СВЦЭМ!$A$39:$A$782,$A128,СВЦЭМ!$B$39:$B$782,H$119)+'СЕТ СН'!$I$9+СВЦЭМ!$D$10+'СЕТ СН'!$I$5-'СЕТ СН'!$I$17</f>
        <v>4130.9860950399998</v>
      </c>
      <c r="I128" s="36">
        <f>SUMIFS(СВЦЭМ!$C$39:$C$782,СВЦЭМ!$A$39:$A$782,$A128,СВЦЭМ!$B$39:$B$782,I$119)+'СЕТ СН'!$I$9+СВЦЭМ!$D$10+'СЕТ СН'!$I$5-'СЕТ СН'!$I$17</f>
        <v>4094.7498559200003</v>
      </c>
      <c r="J128" s="36">
        <f>SUMIFS(СВЦЭМ!$C$39:$C$782,СВЦЭМ!$A$39:$A$782,$A128,СВЦЭМ!$B$39:$B$782,J$119)+'СЕТ СН'!$I$9+СВЦЭМ!$D$10+'СЕТ СН'!$I$5-'СЕТ СН'!$I$17</f>
        <v>4090.03822532</v>
      </c>
      <c r="K128" s="36">
        <f>SUMIFS(СВЦЭМ!$C$39:$C$782,СВЦЭМ!$A$39:$A$782,$A128,СВЦЭМ!$B$39:$B$782,K$119)+'СЕТ СН'!$I$9+СВЦЭМ!$D$10+'СЕТ СН'!$I$5-'СЕТ СН'!$I$17</f>
        <v>4092.7022432599997</v>
      </c>
      <c r="L128" s="36">
        <f>SUMIFS(СВЦЭМ!$C$39:$C$782,СВЦЭМ!$A$39:$A$782,$A128,СВЦЭМ!$B$39:$B$782,L$119)+'СЕТ СН'!$I$9+СВЦЭМ!$D$10+'СЕТ СН'!$I$5-'СЕТ СН'!$I$17</f>
        <v>4085.7669636199998</v>
      </c>
      <c r="M128" s="36">
        <f>SUMIFS(СВЦЭМ!$C$39:$C$782,СВЦЭМ!$A$39:$A$782,$A128,СВЦЭМ!$B$39:$B$782,M$119)+'СЕТ СН'!$I$9+СВЦЭМ!$D$10+'СЕТ СН'!$I$5-'СЕТ СН'!$I$17</f>
        <v>4088.9749587799997</v>
      </c>
      <c r="N128" s="36">
        <f>SUMIFS(СВЦЭМ!$C$39:$C$782,СВЦЭМ!$A$39:$A$782,$A128,СВЦЭМ!$B$39:$B$782,N$119)+'СЕТ СН'!$I$9+СВЦЭМ!$D$10+'СЕТ СН'!$I$5-'СЕТ СН'!$I$17</f>
        <v>4123.6973788400001</v>
      </c>
      <c r="O128" s="36">
        <f>SUMIFS(СВЦЭМ!$C$39:$C$782,СВЦЭМ!$A$39:$A$782,$A128,СВЦЭМ!$B$39:$B$782,O$119)+'СЕТ СН'!$I$9+СВЦЭМ!$D$10+'СЕТ СН'!$I$5-'СЕТ СН'!$I$17</f>
        <v>4130.8370890999995</v>
      </c>
      <c r="P128" s="36">
        <f>SUMIFS(СВЦЭМ!$C$39:$C$782,СВЦЭМ!$A$39:$A$782,$A128,СВЦЭМ!$B$39:$B$782,P$119)+'СЕТ СН'!$I$9+СВЦЭМ!$D$10+'СЕТ СН'!$I$5-'СЕТ СН'!$I$17</f>
        <v>4136.5753096200006</v>
      </c>
      <c r="Q128" s="36">
        <f>SUMIFS(СВЦЭМ!$C$39:$C$782,СВЦЭМ!$A$39:$A$782,$A128,СВЦЭМ!$B$39:$B$782,Q$119)+'СЕТ СН'!$I$9+СВЦЭМ!$D$10+'СЕТ СН'!$I$5-'СЕТ СН'!$I$17</f>
        <v>4150.5868251800002</v>
      </c>
      <c r="R128" s="36">
        <f>SUMIFS(СВЦЭМ!$C$39:$C$782,СВЦЭМ!$A$39:$A$782,$A128,СВЦЭМ!$B$39:$B$782,R$119)+'СЕТ СН'!$I$9+СВЦЭМ!$D$10+'СЕТ СН'!$I$5-'СЕТ СН'!$I$17</f>
        <v>4161.8421695300003</v>
      </c>
      <c r="S128" s="36">
        <f>SUMIFS(СВЦЭМ!$C$39:$C$782,СВЦЭМ!$A$39:$A$782,$A128,СВЦЭМ!$B$39:$B$782,S$119)+'СЕТ СН'!$I$9+СВЦЭМ!$D$10+'СЕТ СН'!$I$5-'СЕТ СН'!$I$17</f>
        <v>4156.7300780300002</v>
      </c>
      <c r="T128" s="36">
        <f>SUMIFS(СВЦЭМ!$C$39:$C$782,СВЦЭМ!$A$39:$A$782,$A128,СВЦЭМ!$B$39:$B$782,T$119)+'СЕТ СН'!$I$9+СВЦЭМ!$D$10+'СЕТ СН'!$I$5-'СЕТ СН'!$I$17</f>
        <v>4128.5047606600001</v>
      </c>
      <c r="U128" s="36">
        <f>SUMIFS(СВЦЭМ!$C$39:$C$782,СВЦЭМ!$A$39:$A$782,$A128,СВЦЭМ!$B$39:$B$782,U$119)+'СЕТ СН'!$I$9+СВЦЭМ!$D$10+'СЕТ СН'!$I$5-'СЕТ СН'!$I$17</f>
        <v>4119.2799843100001</v>
      </c>
      <c r="V128" s="36">
        <f>SUMIFS(СВЦЭМ!$C$39:$C$782,СВЦЭМ!$A$39:$A$782,$A128,СВЦЭМ!$B$39:$B$782,V$119)+'СЕТ СН'!$I$9+СВЦЭМ!$D$10+'СЕТ СН'!$I$5-'СЕТ СН'!$I$17</f>
        <v>4115.5937602200001</v>
      </c>
      <c r="W128" s="36">
        <f>SUMIFS(СВЦЭМ!$C$39:$C$782,СВЦЭМ!$A$39:$A$782,$A128,СВЦЭМ!$B$39:$B$782,W$119)+'СЕТ СН'!$I$9+СВЦЭМ!$D$10+'СЕТ СН'!$I$5-'СЕТ СН'!$I$17</f>
        <v>4132.4164793</v>
      </c>
      <c r="X128" s="36">
        <f>SUMIFS(СВЦЭМ!$C$39:$C$782,СВЦЭМ!$A$39:$A$782,$A128,СВЦЭМ!$B$39:$B$782,X$119)+'СЕТ СН'!$I$9+СВЦЭМ!$D$10+'СЕТ СН'!$I$5-'СЕТ СН'!$I$17</f>
        <v>4145.8117757800001</v>
      </c>
      <c r="Y128" s="36">
        <f>SUMIFS(СВЦЭМ!$C$39:$C$782,СВЦЭМ!$A$39:$A$782,$A128,СВЦЭМ!$B$39:$B$782,Y$119)+'СЕТ СН'!$I$9+СВЦЭМ!$D$10+'СЕТ СН'!$I$5-'СЕТ СН'!$I$17</f>
        <v>4179.0998089599998</v>
      </c>
    </row>
    <row r="129" spans="1:25" ht="15.75" x14ac:dyDescent="0.2">
      <c r="A129" s="35">
        <f t="shared" si="3"/>
        <v>44510</v>
      </c>
      <c r="B129" s="36">
        <f>SUMIFS(СВЦЭМ!$C$39:$C$782,СВЦЭМ!$A$39:$A$782,$A129,СВЦЭМ!$B$39:$B$782,B$119)+'СЕТ СН'!$I$9+СВЦЭМ!$D$10+'СЕТ СН'!$I$5-'СЕТ СН'!$I$17</f>
        <v>4135.9778338699998</v>
      </c>
      <c r="C129" s="36">
        <f>SUMIFS(СВЦЭМ!$C$39:$C$782,СВЦЭМ!$A$39:$A$782,$A129,СВЦЭМ!$B$39:$B$782,C$119)+'СЕТ СН'!$I$9+СВЦЭМ!$D$10+'СЕТ СН'!$I$5-'СЕТ СН'!$I$17</f>
        <v>4138.4214609199998</v>
      </c>
      <c r="D129" s="36">
        <f>SUMIFS(СВЦЭМ!$C$39:$C$782,СВЦЭМ!$A$39:$A$782,$A129,СВЦЭМ!$B$39:$B$782,D$119)+'СЕТ СН'!$I$9+СВЦЭМ!$D$10+'СЕТ СН'!$I$5-'СЕТ СН'!$I$17</f>
        <v>4070.8904555700001</v>
      </c>
      <c r="E129" s="36">
        <f>SUMIFS(СВЦЭМ!$C$39:$C$782,СВЦЭМ!$A$39:$A$782,$A129,СВЦЭМ!$B$39:$B$782,E$119)+'СЕТ СН'!$I$9+СВЦЭМ!$D$10+'СЕТ СН'!$I$5-'СЕТ СН'!$I$17</f>
        <v>4030.0185807600001</v>
      </c>
      <c r="F129" s="36">
        <f>SUMIFS(СВЦЭМ!$C$39:$C$782,СВЦЭМ!$A$39:$A$782,$A129,СВЦЭМ!$B$39:$B$782,F$119)+'СЕТ СН'!$I$9+СВЦЭМ!$D$10+'СЕТ СН'!$I$5-'СЕТ СН'!$I$17</f>
        <v>4041.3272730400004</v>
      </c>
      <c r="G129" s="36">
        <f>SUMIFS(СВЦЭМ!$C$39:$C$782,СВЦЭМ!$A$39:$A$782,$A129,СВЦЭМ!$B$39:$B$782,G$119)+'СЕТ СН'!$I$9+СВЦЭМ!$D$10+'СЕТ СН'!$I$5-'СЕТ СН'!$I$17</f>
        <v>4053.0847888799999</v>
      </c>
      <c r="H129" s="36">
        <f>SUMIFS(СВЦЭМ!$C$39:$C$782,СВЦЭМ!$A$39:$A$782,$A129,СВЦЭМ!$B$39:$B$782,H$119)+'СЕТ СН'!$I$9+СВЦЭМ!$D$10+'СЕТ СН'!$I$5-'СЕТ СН'!$I$17</f>
        <v>4085.9432686800001</v>
      </c>
      <c r="I129" s="36">
        <f>SUMIFS(СВЦЭМ!$C$39:$C$782,СВЦЭМ!$A$39:$A$782,$A129,СВЦЭМ!$B$39:$B$782,I$119)+'СЕТ СН'!$I$9+СВЦЭМ!$D$10+'СЕТ СН'!$I$5-'СЕТ СН'!$I$17</f>
        <v>4082.6364196200002</v>
      </c>
      <c r="J129" s="36">
        <f>SUMIFS(СВЦЭМ!$C$39:$C$782,СВЦЭМ!$A$39:$A$782,$A129,СВЦЭМ!$B$39:$B$782,J$119)+'СЕТ СН'!$I$9+СВЦЭМ!$D$10+'СЕТ СН'!$I$5-'СЕТ СН'!$I$17</f>
        <v>4101.2036342800002</v>
      </c>
      <c r="K129" s="36">
        <f>SUMIFS(СВЦЭМ!$C$39:$C$782,СВЦЭМ!$A$39:$A$782,$A129,СВЦЭМ!$B$39:$B$782,K$119)+'СЕТ СН'!$I$9+СВЦЭМ!$D$10+'СЕТ СН'!$I$5-'СЕТ СН'!$I$17</f>
        <v>4117.0784714500005</v>
      </c>
      <c r="L129" s="36">
        <f>SUMIFS(СВЦЭМ!$C$39:$C$782,СВЦЭМ!$A$39:$A$782,$A129,СВЦЭМ!$B$39:$B$782,L$119)+'СЕТ СН'!$I$9+СВЦЭМ!$D$10+'СЕТ СН'!$I$5-'СЕТ СН'!$I$17</f>
        <v>4138.6561268099995</v>
      </c>
      <c r="M129" s="36">
        <f>SUMIFS(СВЦЭМ!$C$39:$C$782,СВЦЭМ!$A$39:$A$782,$A129,СВЦЭМ!$B$39:$B$782,M$119)+'СЕТ СН'!$I$9+СВЦЭМ!$D$10+'СЕТ СН'!$I$5-'СЕТ СН'!$I$17</f>
        <v>4141.7392698900003</v>
      </c>
      <c r="N129" s="36">
        <f>SUMIFS(СВЦЭМ!$C$39:$C$782,СВЦЭМ!$A$39:$A$782,$A129,СВЦЭМ!$B$39:$B$782,N$119)+'СЕТ СН'!$I$9+СВЦЭМ!$D$10+'СЕТ СН'!$I$5-'СЕТ СН'!$I$17</f>
        <v>4171.3573896899998</v>
      </c>
      <c r="O129" s="36">
        <f>SUMIFS(СВЦЭМ!$C$39:$C$782,СВЦЭМ!$A$39:$A$782,$A129,СВЦЭМ!$B$39:$B$782,O$119)+'СЕТ СН'!$I$9+СВЦЭМ!$D$10+'СЕТ СН'!$I$5-'СЕТ СН'!$I$17</f>
        <v>4183.8042217399998</v>
      </c>
      <c r="P129" s="36">
        <f>SUMIFS(СВЦЭМ!$C$39:$C$782,СВЦЭМ!$A$39:$A$782,$A129,СВЦЭМ!$B$39:$B$782,P$119)+'СЕТ СН'!$I$9+СВЦЭМ!$D$10+'СЕТ СН'!$I$5-'СЕТ СН'!$I$17</f>
        <v>4184.4565900100006</v>
      </c>
      <c r="Q129" s="36">
        <f>SUMIFS(СВЦЭМ!$C$39:$C$782,СВЦЭМ!$A$39:$A$782,$A129,СВЦЭМ!$B$39:$B$782,Q$119)+'СЕТ СН'!$I$9+СВЦЭМ!$D$10+'СЕТ СН'!$I$5-'СЕТ СН'!$I$17</f>
        <v>4174.3846234100001</v>
      </c>
      <c r="R129" s="36">
        <f>SUMIFS(СВЦЭМ!$C$39:$C$782,СВЦЭМ!$A$39:$A$782,$A129,СВЦЭМ!$B$39:$B$782,R$119)+'СЕТ СН'!$I$9+СВЦЭМ!$D$10+'СЕТ СН'!$I$5-'СЕТ СН'!$I$17</f>
        <v>4167.7652305900001</v>
      </c>
      <c r="S129" s="36">
        <f>SUMIFS(СВЦЭМ!$C$39:$C$782,СВЦЭМ!$A$39:$A$782,$A129,СВЦЭМ!$B$39:$B$782,S$119)+'СЕТ СН'!$I$9+СВЦЭМ!$D$10+'СЕТ СН'!$I$5-'СЕТ СН'!$I$17</f>
        <v>4165.83783761</v>
      </c>
      <c r="T129" s="36">
        <f>SUMIFS(СВЦЭМ!$C$39:$C$782,СВЦЭМ!$A$39:$A$782,$A129,СВЦЭМ!$B$39:$B$782,T$119)+'СЕТ СН'!$I$9+СВЦЭМ!$D$10+'СЕТ СН'!$I$5-'СЕТ СН'!$I$17</f>
        <v>4120.9602586199999</v>
      </c>
      <c r="U129" s="36">
        <f>SUMIFS(СВЦЭМ!$C$39:$C$782,СВЦЭМ!$A$39:$A$782,$A129,СВЦЭМ!$B$39:$B$782,U$119)+'СЕТ СН'!$I$9+СВЦЭМ!$D$10+'СЕТ СН'!$I$5-'СЕТ СН'!$I$17</f>
        <v>4113.5043106000003</v>
      </c>
      <c r="V129" s="36">
        <f>SUMIFS(СВЦЭМ!$C$39:$C$782,СВЦЭМ!$A$39:$A$782,$A129,СВЦЭМ!$B$39:$B$782,V$119)+'СЕТ СН'!$I$9+СВЦЭМ!$D$10+'СЕТ СН'!$I$5-'СЕТ СН'!$I$17</f>
        <v>4035.2255077999998</v>
      </c>
      <c r="W129" s="36">
        <f>SUMIFS(СВЦЭМ!$C$39:$C$782,СВЦЭМ!$A$39:$A$782,$A129,СВЦЭМ!$B$39:$B$782,W$119)+'СЕТ СН'!$I$9+СВЦЭМ!$D$10+'СЕТ СН'!$I$5-'СЕТ СН'!$I$17</f>
        <v>4058.12184376</v>
      </c>
      <c r="X129" s="36">
        <f>SUMIFS(СВЦЭМ!$C$39:$C$782,СВЦЭМ!$A$39:$A$782,$A129,СВЦЭМ!$B$39:$B$782,X$119)+'СЕТ СН'!$I$9+СВЦЭМ!$D$10+'СЕТ СН'!$I$5-'СЕТ СН'!$I$17</f>
        <v>4104.7728404299996</v>
      </c>
      <c r="Y129" s="36">
        <f>SUMIFS(СВЦЭМ!$C$39:$C$782,СВЦЭМ!$A$39:$A$782,$A129,СВЦЭМ!$B$39:$B$782,Y$119)+'СЕТ СН'!$I$9+СВЦЭМ!$D$10+'СЕТ СН'!$I$5-'СЕТ СН'!$I$17</f>
        <v>4138.0862743100006</v>
      </c>
    </row>
    <row r="130" spans="1:25" ht="15.75" x14ac:dyDescent="0.2">
      <c r="A130" s="35">
        <f t="shared" si="3"/>
        <v>44511</v>
      </c>
      <c r="B130" s="36">
        <f>SUMIFS(СВЦЭМ!$C$39:$C$782,СВЦЭМ!$A$39:$A$782,$A130,СВЦЭМ!$B$39:$B$782,B$119)+'СЕТ СН'!$I$9+СВЦЭМ!$D$10+'СЕТ СН'!$I$5-'СЕТ СН'!$I$17</f>
        <v>4133.0387953600002</v>
      </c>
      <c r="C130" s="36">
        <f>SUMIFS(СВЦЭМ!$C$39:$C$782,СВЦЭМ!$A$39:$A$782,$A130,СВЦЭМ!$B$39:$B$782,C$119)+'СЕТ СН'!$I$9+СВЦЭМ!$D$10+'СЕТ СН'!$I$5-'СЕТ СН'!$I$17</f>
        <v>4139.0954954999997</v>
      </c>
      <c r="D130" s="36">
        <f>SUMIFS(СВЦЭМ!$C$39:$C$782,СВЦЭМ!$A$39:$A$782,$A130,СВЦЭМ!$B$39:$B$782,D$119)+'СЕТ СН'!$I$9+СВЦЭМ!$D$10+'СЕТ СН'!$I$5-'СЕТ СН'!$I$17</f>
        <v>4050.6620605600001</v>
      </c>
      <c r="E130" s="36">
        <f>SUMIFS(СВЦЭМ!$C$39:$C$782,СВЦЭМ!$A$39:$A$782,$A130,СВЦЭМ!$B$39:$B$782,E$119)+'СЕТ СН'!$I$9+СВЦЭМ!$D$10+'СЕТ СН'!$I$5-'СЕТ СН'!$I$17</f>
        <v>4029.3313700099998</v>
      </c>
      <c r="F130" s="36">
        <f>SUMIFS(СВЦЭМ!$C$39:$C$782,СВЦЭМ!$A$39:$A$782,$A130,СВЦЭМ!$B$39:$B$782,F$119)+'СЕТ СН'!$I$9+СВЦЭМ!$D$10+'СЕТ СН'!$I$5-'СЕТ СН'!$I$17</f>
        <v>4033.2132298000001</v>
      </c>
      <c r="G130" s="36">
        <f>SUMIFS(СВЦЭМ!$C$39:$C$782,СВЦЭМ!$A$39:$A$782,$A130,СВЦЭМ!$B$39:$B$782,G$119)+'СЕТ СН'!$I$9+СВЦЭМ!$D$10+'СЕТ СН'!$I$5-'СЕТ СН'!$I$17</f>
        <v>4039.8844251999999</v>
      </c>
      <c r="H130" s="36">
        <f>SUMIFS(СВЦЭМ!$C$39:$C$782,СВЦЭМ!$A$39:$A$782,$A130,СВЦЭМ!$B$39:$B$782,H$119)+'СЕТ СН'!$I$9+СВЦЭМ!$D$10+'СЕТ СН'!$I$5-'СЕТ СН'!$I$17</f>
        <v>4109.9236315099997</v>
      </c>
      <c r="I130" s="36">
        <f>SUMIFS(СВЦЭМ!$C$39:$C$782,СВЦЭМ!$A$39:$A$782,$A130,СВЦЭМ!$B$39:$B$782,I$119)+'СЕТ СН'!$I$9+СВЦЭМ!$D$10+'СЕТ СН'!$I$5-'СЕТ СН'!$I$17</f>
        <v>4101.9825591500003</v>
      </c>
      <c r="J130" s="36">
        <f>SUMIFS(СВЦЭМ!$C$39:$C$782,СВЦЭМ!$A$39:$A$782,$A130,СВЦЭМ!$B$39:$B$782,J$119)+'СЕТ СН'!$I$9+СВЦЭМ!$D$10+'СЕТ СН'!$I$5-'СЕТ СН'!$I$17</f>
        <v>4107.8583720200004</v>
      </c>
      <c r="K130" s="36">
        <f>SUMIFS(СВЦЭМ!$C$39:$C$782,СВЦЭМ!$A$39:$A$782,$A130,СВЦЭМ!$B$39:$B$782,K$119)+'СЕТ СН'!$I$9+СВЦЭМ!$D$10+'СЕТ СН'!$I$5-'СЕТ СН'!$I$17</f>
        <v>4116.7124820600002</v>
      </c>
      <c r="L130" s="36">
        <f>SUMIFS(СВЦЭМ!$C$39:$C$782,СВЦЭМ!$A$39:$A$782,$A130,СВЦЭМ!$B$39:$B$782,L$119)+'СЕТ СН'!$I$9+СВЦЭМ!$D$10+'СЕТ СН'!$I$5-'СЕТ СН'!$I$17</f>
        <v>4128.8581808300005</v>
      </c>
      <c r="M130" s="36">
        <f>SUMIFS(СВЦЭМ!$C$39:$C$782,СВЦЭМ!$A$39:$A$782,$A130,СВЦЭМ!$B$39:$B$782,M$119)+'СЕТ СН'!$I$9+СВЦЭМ!$D$10+'СЕТ СН'!$I$5-'СЕТ СН'!$I$17</f>
        <v>4137.4472863299998</v>
      </c>
      <c r="N130" s="36">
        <f>SUMIFS(СВЦЭМ!$C$39:$C$782,СВЦЭМ!$A$39:$A$782,$A130,СВЦЭМ!$B$39:$B$782,N$119)+'СЕТ СН'!$I$9+СВЦЭМ!$D$10+'СЕТ СН'!$I$5-'СЕТ СН'!$I$17</f>
        <v>4158.4807421699998</v>
      </c>
      <c r="O130" s="36">
        <f>SUMIFS(СВЦЭМ!$C$39:$C$782,СВЦЭМ!$A$39:$A$782,$A130,СВЦЭМ!$B$39:$B$782,O$119)+'СЕТ СН'!$I$9+СВЦЭМ!$D$10+'СЕТ СН'!$I$5-'СЕТ СН'!$I$17</f>
        <v>4170.9336407400006</v>
      </c>
      <c r="P130" s="36">
        <f>SUMIFS(СВЦЭМ!$C$39:$C$782,СВЦЭМ!$A$39:$A$782,$A130,СВЦЭМ!$B$39:$B$782,P$119)+'СЕТ СН'!$I$9+СВЦЭМ!$D$10+'СЕТ СН'!$I$5-'СЕТ СН'!$I$17</f>
        <v>4180.1471529499995</v>
      </c>
      <c r="Q130" s="36">
        <f>SUMIFS(СВЦЭМ!$C$39:$C$782,СВЦЭМ!$A$39:$A$782,$A130,СВЦЭМ!$B$39:$B$782,Q$119)+'СЕТ СН'!$I$9+СВЦЭМ!$D$10+'СЕТ СН'!$I$5-'СЕТ СН'!$I$17</f>
        <v>4181.2503957299996</v>
      </c>
      <c r="R130" s="36">
        <f>SUMIFS(СВЦЭМ!$C$39:$C$782,СВЦЭМ!$A$39:$A$782,$A130,СВЦЭМ!$B$39:$B$782,R$119)+'СЕТ СН'!$I$9+СВЦЭМ!$D$10+'СЕТ СН'!$I$5-'СЕТ СН'!$I$17</f>
        <v>4177.06228698</v>
      </c>
      <c r="S130" s="36">
        <f>SUMIFS(СВЦЭМ!$C$39:$C$782,СВЦЭМ!$A$39:$A$782,$A130,СВЦЭМ!$B$39:$B$782,S$119)+'СЕТ СН'!$I$9+СВЦЭМ!$D$10+'СЕТ СН'!$I$5-'СЕТ СН'!$I$17</f>
        <v>4168.7892282299999</v>
      </c>
      <c r="T130" s="36">
        <f>SUMIFS(СВЦЭМ!$C$39:$C$782,СВЦЭМ!$A$39:$A$782,$A130,СВЦЭМ!$B$39:$B$782,T$119)+'СЕТ СН'!$I$9+СВЦЭМ!$D$10+'СЕТ СН'!$I$5-'СЕТ СН'!$I$17</f>
        <v>4134.5903463499999</v>
      </c>
      <c r="U130" s="36">
        <f>SUMIFS(СВЦЭМ!$C$39:$C$782,СВЦЭМ!$A$39:$A$782,$A130,СВЦЭМ!$B$39:$B$782,U$119)+'СЕТ СН'!$I$9+СВЦЭМ!$D$10+'СЕТ СН'!$I$5-'СЕТ СН'!$I$17</f>
        <v>4106.7764727599997</v>
      </c>
      <c r="V130" s="36">
        <f>SUMIFS(СВЦЭМ!$C$39:$C$782,СВЦЭМ!$A$39:$A$782,$A130,СВЦЭМ!$B$39:$B$782,V$119)+'СЕТ СН'!$I$9+СВЦЭМ!$D$10+'СЕТ СН'!$I$5-'СЕТ СН'!$I$17</f>
        <v>4015.7254572800002</v>
      </c>
      <c r="W130" s="36">
        <f>SUMIFS(СВЦЭМ!$C$39:$C$782,СВЦЭМ!$A$39:$A$782,$A130,СВЦЭМ!$B$39:$B$782,W$119)+'СЕТ СН'!$I$9+СВЦЭМ!$D$10+'СЕТ СН'!$I$5-'СЕТ СН'!$I$17</f>
        <v>4050.03794608</v>
      </c>
      <c r="X130" s="36">
        <f>SUMIFS(СВЦЭМ!$C$39:$C$782,СВЦЭМ!$A$39:$A$782,$A130,СВЦЭМ!$B$39:$B$782,X$119)+'СЕТ СН'!$I$9+СВЦЭМ!$D$10+'СЕТ СН'!$I$5-'СЕТ СН'!$I$17</f>
        <v>4107.3015599299997</v>
      </c>
      <c r="Y130" s="36">
        <f>SUMIFS(СВЦЭМ!$C$39:$C$782,СВЦЭМ!$A$39:$A$782,$A130,СВЦЭМ!$B$39:$B$782,Y$119)+'СЕТ СН'!$I$9+СВЦЭМ!$D$10+'СЕТ СН'!$I$5-'СЕТ СН'!$I$17</f>
        <v>4125.5094331299997</v>
      </c>
    </row>
    <row r="131" spans="1:25" ht="15.75" x14ac:dyDescent="0.2">
      <c r="A131" s="35">
        <f t="shared" si="3"/>
        <v>44512</v>
      </c>
      <c r="B131" s="36">
        <f>SUMIFS(СВЦЭМ!$C$39:$C$782,СВЦЭМ!$A$39:$A$782,$A131,СВЦЭМ!$B$39:$B$782,B$119)+'СЕТ СН'!$I$9+СВЦЭМ!$D$10+'СЕТ СН'!$I$5-'СЕТ СН'!$I$17</f>
        <v>4056.0175896600003</v>
      </c>
      <c r="C131" s="36">
        <f>SUMIFS(СВЦЭМ!$C$39:$C$782,СВЦЭМ!$A$39:$A$782,$A131,СВЦЭМ!$B$39:$B$782,C$119)+'СЕТ СН'!$I$9+СВЦЭМ!$D$10+'СЕТ СН'!$I$5-'СЕТ СН'!$I$17</f>
        <v>4078.9258279599999</v>
      </c>
      <c r="D131" s="36">
        <f>SUMIFS(СВЦЭМ!$C$39:$C$782,СВЦЭМ!$A$39:$A$782,$A131,СВЦЭМ!$B$39:$B$782,D$119)+'СЕТ СН'!$I$9+СВЦЭМ!$D$10+'СЕТ СН'!$I$5-'СЕТ СН'!$I$17</f>
        <v>4127.5347717599998</v>
      </c>
      <c r="E131" s="36">
        <f>SUMIFS(СВЦЭМ!$C$39:$C$782,СВЦЭМ!$A$39:$A$782,$A131,СВЦЭМ!$B$39:$B$782,E$119)+'СЕТ СН'!$I$9+СВЦЭМ!$D$10+'СЕТ СН'!$I$5-'СЕТ СН'!$I$17</f>
        <v>4162.1395632200001</v>
      </c>
      <c r="F131" s="36">
        <f>SUMIFS(СВЦЭМ!$C$39:$C$782,СВЦЭМ!$A$39:$A$782,$A131,СВЦЭМ!$B$39:$B$782,F$119)+'СЕТ СН'!$I$9+СВЦЭМ!$D$10+'СЕТ СН'!$I$5-'СЕТ СН'!$I$17</f>
        <v>4162.3877934399998</v>
      </c>
      <c r="G131" s="36">
        <f>SUMIFS(СВЦЭМ!$C$39:$C$782,СВЦЭМ!$A$39:$A$782,$A131,СВЦЭМ!$B$39:$B$782,G$119)+'СЕТ СН'!$I$9+СВЦЭМ!$D$10+'СЕТ СН'!$I$5-'СЕТ СН'!$I$17</f>
        <v>4094.2865148400001</v>
      </c>
      <c r="H131" s="36">
        <f>SUMIFS(СВЦЭМ!$C$39:$C$782,СВЦЭМ!$A$39:$A$782,$A131,СВЦЭМ!$B$39:$B$782,H$119)+'СЕТ СН'!$I$9+СВЦЭМ!$D$10+'СЕТ СН'!$I$5-'СЕТ СН'!$I$17</f>
        <v>4099.6010340499997</v>
      </c>
      <c r="I131" s="36">
        <f>SUMIFS(СВЦЭМ!$C$39:$C$782,СВЦЭМ!$A$39:$A$782,$A131,СВЦЭМ!$B$39:$B$782,I$119)+'СЕТ СН'!$I$9+СВЦЭМ!$D$10+'СЕТ СН'!$I$5-'СЕТ СН'!$I$17</f>
        <v>4065.88844711</v>
      </c>
      <c r="J131" s="36">
        <f>SUMIFS(СВЦЭМ!$C$39:$C$782,СВЦЭМ!$A$39:$A$782,$A131,СВЦЭМ!$B$39:$B$782,J$119)+'СЕТ СН'!$I$9+СВЦЭМ!$D$10+'СЕТ СН'!$I$5-'СЕТ СН'!$I$17</f>
        <v>4038.4320571500002</v>
      </c>
      <c r="K131" s="36">
        <f>SUMIFS(СВЦЭМ!$C$39:$C$782,СВЦЭМ!$A$39:$A$782,$A131,СВЦЭМ!$B$39:$B$782,K$119)+'СЕТ СН'!$I$9+СВЦЭМ!$D$10+'СЕТ СН'!$I$5-'СЕТ СН'!$I$17</f>
        <v>4009.7318414299998</v>
      </c>
      <c r="L131" s="36">
        <f>SUMIFS(СВЦЭМ!$C$39:$C$782,СВЦЭМ!$A$39:$A$782,$A131,СВЦЭМ!$B$39:$B$782,L$119)+'СЕТ СН'!$I$9+СВЦЭМ!$D$10+'СЕТ СН'!$I$5-'СЕТ СН'!$I$17</f>
        <v>4019.2322046099998</v>
      </c>
      <c r="M131" s="36">
        <f>SUMIFS(СВЦЭМ!$C$39:$C$782,СВЦЭМ!$A$39:$A$782,$A131,СВЦЭМ!$B$39:$B$782,M$119)+'СЕТ СН'!$I$9+СВЦЭМ!$D$10+'СЕТ СН'!$I$5-'СЕТ СН'!$I$17</f>
        <v>4013.8057621099997</v>
      </c>
      <c r="N131" s="36">
        <f>SUMIFS(СВЦЭМ!$C$39:$C$782,СВЦЭМ!$A$39:$A$782,$A131,СВЦЭМ!$B$39:$B$782,N$119)+'СЕТ СН'!$I$9+СВЦЭМ!$D$10+'СЕТ СН'!$I$5-'СЕТ СН'!$I$17</f>
        <v>4090.8752102099998</v>
      </c>
      <c r="O131" s="36">
        <f>SUMIFS(СВЦЭМ!$C$39:$C$782,СВЦЭМ!$A$39:$A$782,$A131,СВЦЭМ!$B$39:$B$782,O$119)+'СЕТ СН'!$I$9+СВЦЭМ!$D$10+'СЕТ СН'!$I$5-'СЕТ СН'!$I$17</f>
        <v>4046.91505878</v>
      </c>
      <c r="P131" s="36">
        <f>SUMIFS(СВЦЭМ!$C$39:$C$782,СВЦЭМ!$A$39:$A$782,$A131,СВЦЭМ!$B$39:$B$782,P$119)+'СЕТ СН'!$I$9+СВЦЭМ!$D$10+'СЕТ СН'!$I$5-'СЕТ СН'!$I$17</f>
        <v>4006.3796949899997</v>
      </c>
      <c r="Q131" s="36">
        <f>SUMIFS(СВЦЭМ!$C$39:$C$782,СВЦЭМ!$A$39:$A$782,$A131,СВЦЭМ!$B$39:$B$782,Q$119)+'СЕТ СН'!$I$9+СВЦЭМ!$D$10+'СЕТ СН'!$I$5-'СЕТ СН'!$I$17</f>
        <v>4094.39298964</v>
      </c>
      <c r="R131" s="36">
        <f>SUMIFS(СВЦЭМ!$C$39:$C$782,СВЦЭМ!$A$39:$A$782,$A131,СВЦЭМ!$B$39:$B$782,R$119)+'СЕТ СН'!$I$9+СВЦЭМ!$D$10+'СЕТ СН'!$I$5-'СЕТ СН'!$I$17</f>
        <v>4013.8233227199999</v>
      </c>
      <c r="S131" s="36">
        <f>SUMIFS(СВЦЭМ!$C$39:$C$782,СВЦЭМ!$A$39:$A$782,$A131,СВЦЭМ!$B$39:$B$782,S$119)+'СЕТ СН'!$I$9+СВЦЭМ!$D$10+'СЕТ СН'!$I$5-'СЕТ СН'!$I$17</f>
        <v>4011.9283196200004</v>
      </c>
      <c r="T131" s="36">
        <f>SUMIFS(СВЦЭМ!$C$39:$C$782,СВЦЭМ!$A$39:$A$782,$A131,СВЦЭМ!$B$39:$B$782,T$119)+'СЕТ СН'!$I$9+СВЦЭМ!$D$10+'СЕТ СН'!$I$5-'СЕТ СН'!$I$17</f>
        <v>4033.0796460500001</v>
      </c>
      <c r="U131" s="36">
        <f>SUMIFS(СВЦЭМ!$C$39:$C$782,СВЦЭМ!$A$39:$A$782,$A131,СВЦЭМ!$B$39:$B$782,U$119)+'СЕТ СН'!$I$9+СВЦЭМ!$D$10+'СЕТ СН'!$I$5-'СЕТ СН'!$I$17</f>
        <v>4027.7452622800001</v>
      </c>
      <c r="V131" s="36">
        <f>SUMIFS(СВЦЭМ!$C$39:$C$782,СВЦЭМ!$A$39:$A$782,$A131,СВЦЭМ!$B$39:$B$782,V$119)+'СЕТ СН'!$I$9+СВЦЭМ!$D$10+'СЕТ СН'!$I$5-'СЕТ СН'!$I$17</f>
        <v>4020.82150959</v>
      </c>
      <c r="W131" s="36">
        <f>SUMIFS(СВЦЭМ!$C$39:$C$782,СВЦЭМ!$A$39:$A$782,$A131,СВЦЭМ!$B$39:$B$782,W$119)+'СЕТ СН'!$I$9+СВЦЭМ!$D$10+'СЕТ СН'!$I$5-'СЕТ СН'!$I$17</f>
        <v>4019.4451653599999</v>
      </c>
      <c r="X131" s="36">
        <f>SUMIFS(СВЦЭМ!$C$39:$C$782,СВЦЭМ!$A$39:$A$782,$A131,СВЦЭМ!$B$39:$B$782,X$119)+'СЕТ СН'!$I$9+СВЦЭМ!$D$10+'СЕТ СН'!$I$5-'СЕТ СН'!$I$17</f>
        <v>4099.0876159500003</v>
      </c>
      <c r="Y131" s="36">
        <f>SUMIFS(СВЦЭМ!$C$39:$C$782,СВЦЭМ!$A$39:$A$782,$A131,СВЦЭМ!$B$39:$B$782,Y$119)+'СЕТ СН'!$I$9+СВЦЭМ!$D$10+'СЕТ СН'!$I$5-'СЕТ СН'!$I$17</f>
        <v>4099.4739972500001</v>
      </c>
    </row>
    <row r="132" spans="1:25" ht="15.75" x14ac:dyDescent="0.2">
      <c r="A132" s="35">
        <f t="shared" si="3"/>
        <v>44513</v>
      </c>
      <c r="B132" s="36">
        <f>SUMIFS(СВЦЭМ!$C$39:$C$782,СВЦЭМ!$A$39:$A$782,$A132,СВЦЭМ!$B$39:$B$782,B$119)+'СЕТ СН'!$I$9+СВЦЭМ!$D$10+'СЕТ СН'!$I$5-'СЕТ СН'!$I$17</f>
        <v>4050.2347327899997</v>
      </c>
      <c r="C132" s="36">
        <f>SUMIFS(СВЦЭМ!$C$39:$C$782,СВЦЭМ!$A$39:$A$782,$A132,СВЦЭМ!$B$39:$B$782,C$119)+'СЕТ СН'!$I$9+СВЦЭМ!$D$10+'СЕТ СН'!$I$5-'СЕТ СН'!$I$17</f>
        <v>4065.4050619300001</v>
      </c>
      <c r="D132" s="36">
        <f>SUMIFS(СВЦЭМ!$C$39:$C$782,СВЦЭМ!$A$39:$A$782,$A132,СВЦЭМ!$B$39:$B$782,D$119)+'СЕТ СН'!$I$9+СВЦЭМ!$D$10+'СЕТ СН'!$I$5-'СЕТ СН'!$I$17</f>
        <v>4083.9727195400001</v>
      </c>
      <c r="E132" s="36">
        <f>SUMIFS(СВЦЭМ!$C$39:$C$782,СВЦЭМ!$A$39:$A$782,$A132,СВЦЭМ!$B$39:$B$782,E$119)+'СЕТ СН'!$I$9+СВЦЭМ!$D$10+'СЕТ СН'!$I$5-'СЕТ СН'!$I$17</f>
        <v>4086.7303266400004</v>
      </c>
      <c r="F132" s="36">
        <f>SUMIFS(СВЦЭМ!$C$39:$C$782,СВЦЭМ!$A$39:$A$782,$A132,СВЦЭМ!$B$39:$B$782,F$119)+'СЕТ СН'!$I$9+СВЦЭМ!$D$10+'СЕТ СН'!$I$5-'СЕТ СН'!$I$17</f>
        <v>4081.0308052400001</v>
      </c>
      <c r="G132" s="36">
        <f>SUMIFS(СВЦЭМ!$C$39:$C$782,СВЦЭМ!$A$39:$A$782,$A132,СВЦЭМ!$B$39:$B$782,G$119)+'СЕТ СН'!$I$9+СВЦЭМ!$D$10+'СЕТ СН'!$I$5-'СЕТ СН'!$I$17</f>
        <v>4062.81187533</v>
      </c>
      <c r="H132" s="36">
        <f>SUMIFS(СВЦЭМ!$C$39:$C$782,СВЦЭМ!$A$39:$A$782,$A132,СВЦЭМ!$B$39:$B$782,H$119)+'СЕТ СН'!$I$9+СВЦЭМ!$D$10+'СЕТ СН'!$I$5-'СЕТ СН'!$I$17</f>
        <v>4011.1758857200002</v>
      </c>
      <c r="I132" s="36">
        <f>SUMIFS(СВЦЭМ!$C$39:$C$782,СВЦЭМ!$A$39:$A$782,$A132,СВЦЭМ!$B$39:$B$782,I$119)+'СЕТ СН'!$I$9+СВЦЭМ!$D$10+'СЕТ СН'!$I$5-'СЕТ СН'!$I$17</f>
        <v>3968.1459972600001</v>
      </c>
      <c r="J132" s="36">
        <f>SUMIFS(СВЦЭМ!$C$39:$C$782,СВЦЭМ!$A$39:$A$782,$A132,СВЦЭМ!$B$39:$B$782,J$119)+'СЕТ СН'!$I$9+СВЦЭМ!$D$10+'СЕТ СН'!$I$5-'СЕТ СН'!$I$17</f>
        <v>3987.1832526799999</v>
      </c>
      <c r="K132" s="36">
        <f>SUMIFS(СВЦЭМ!$C$39:$C$782,СВЦЭМ!$A$39:$A$782,$A132,СВЦЭМ!$B$39:$B$782,K$119)+'СЕТ СН'!$I$9+СВЦЭМ!$D$10+'СЕТ СН'!$I$5-'СЕТ СН'!$I$17</f>
        <v>4030.67281349</v>
      </c>
      <c r="L132" s="36">
        <f>SUMIFS(СВЦЭМ!$C$39:$C$782,СВЦЭМ!$A$39:$A$782,$A132,СВЦЭМ!$B$39:$B$782,L$119)+'СЕТ СН'!$I$9+СВЦЭМ!$D$10+'СЕТ СН'!$I$5-'СЕТ СН'!$I$17</f>
        <v>4048.0614939699999</v>
      </c>
      <c r="M132" s="36">
        <f>SUMIFS(СВЦЭМ!$C$39:$C$782,СВЦЭМ!$A$39:$A$782,$A132,СВЦЭМ!$B$39:$B$782,M$119)+'СЕТ СН'!$I$9+СВЦЭМ!$D$10+'СЕТ СН'!$I$5-'СЕТ СН'!$I$17</f>
        <v>4044.8302457500004</v>
      </c>
      <c r="N132" s="36">
        <f>SUMIFS(СВЦЭМ!$C$39:$C$782,СВЦЭМ!$A$39:$A$782,$A132,СВЦЭМ!$B$39:$B$782,N$119)+'СЕТ СН'!$I$9+СВЦЭМ!$D$10+'СЕТ СН'!$I$5-'СЕТ СН'!$I$17</f>
        <v>4038.5045930599999</v>
      </c>
      <c r="O132" s="36">
        <f>SUMIFS(СВЦЭМ!$C$39:$C$782,СВЦЭМ!$A$39:$A$782,$A132,СВЦЭМ!$B$39:$B$782,O$119)+'СЕТ СН'!$I$9+СВЦЭМ!$D$10+'СЕТ СН'!$I$5-'СЕТ СН'!$I$17</f>
        <v>4033.7410553500004</v>
      </c>
      <c r="P132" s="36">
        <f>SUMIFS(СВЦЭМ!$C$39:$C$782,СВЦЭМ!$A$39:$A$782,$A132,СВЦЭМ!$B$39:$B$782,P$119)+'СЕТ СН'!$I$9+СВЦЭМ!$D$10+'СЕТ СН'!$I$5-'СЕТ СН'!$I$17</f>
        <v>4025.9971079100001</v>
      </c>
      <c r="Q132" s="36">
        <f>SUMIFS(СВЦЭМ!$C$39:$C$782,СВЦЭМ!$A$39:$A$782,$A132,СВЦЭМ!$B$39:$B$782,Q$119)+'СЕТ СН'!$I$9+СВЦЭМ!$D$10+'СЕТ СН'!$I$5-'СЕТ СН'!$I$17</f>
        <v>4024.5070976400002</v>
      </c>
      <c r="R132" s="36">
        <f>SUMIFS(СВЦЭМ!$C$39:$C$782,СВЦЭМ!$A$39:$A$782,$A132,СВЦЭМ!$B$39:$B$782,R$119)+'СЕТ СН'!$I$9+СВЦЭМ!$D$10+'СЕТ СН'!$I$5-'СЕТ СН'!$I$17</f>
        <v>4016.5130428800003</v>
      </c>
      <c r="S132" s="36">
        <f>SUMIFS(СВЦЭМ!$C$39:$C$782,СВЦЭМ!$A$39:$A$782,$A132,СВЦЭМ!$B$39:$B$782,S$119)+'СЕТ СН'!$I$9+СВЦЭМ!$D$10+'СЕТ СН'!$I$5-'СЕТ СН'!$I$17</f>
        <v>4028.06087708</v>
      </c>
      <c r="T132" s="36">
        <f>SUMIFS(СВЦЭМ!$C$39:$C$782,СВЦЭМ!$A$39:$A$782,$A132,СВЦЭМ!$B$39:$B$782,T$119)+'СЕТ СН'!$I$9+СВЦЭМ!$D$10+'СЕТ СН'!$I$5-'СЕТ СН'!$I$17</f>
        <v>3970.13767882</v>
      </c>
      <c r="U132" s="36">
        <f>SUMIFS(СВЦЭМ!$C$39:$C$782,СВЦЭМ!$A$39:$A$782,$A132,СВЦЭМ!$B$39:$B$782,U$119)+'СЕТ СН'!$I$9+СВЦЭМ!$D$10+'СЕТ СН'!$I$5-'СЕТ СН'!$I$17</f>
        <v>3941.6322050500003</v>
      </c>
      <c r="V132" s="36">
        <f>SUMIFS(СВЦЭМ!$C$39:$C$782,СВЦЭМ!$A$39:$A$782,$A132,СВЦЭМ!$B$39:$B$782,V$119)+'СЕТ СН'!$I$9+СВЦЭМ!$D$10+'СЕТ СН'!$I$5-'СЕТ СН'!$I$17</f>
        <v>3945.2014038299999</v>
      </c>
      <c r="W132" s="36">
        <f>SUMIFS(СВЦЭМ!$C$39:$C$782,СВЦЭМ!$A$39:$A$782,$A132,СВЦЭМ!$B$39:$B$782,W$119)+'СЕТ СН'!$I$9+СВЦЭМ!$D$10+'СЕТ СН'!$I$5-'СЕТ СН'!$I$17</f>
        <v>3955.54771446</v>
      </c>
      <c r="X132" s="36">
        <f>SUMIFS(СВЦЭМ!$C$39:$C$782,СВЦЭМ!$A$39:$A$782,$A132,СВЦЭМ!$B$39:$B$782,X$119)+'СЕТ СН'!$I$9+СВЦЭМ!$D$10+'СЕТ СН'!$I$5-'СЕТ СН'!$I$17</f>
        <v>3978.7626747700001</v>
      </c>
      <c r="Y132" s="36">
        <f>SUMIFS(СВЦЭМ!$C$39:$C$782,СВЦЭМ!$A$39:$A$782,$A132,СВЦЭМ!$B$39:$B$782,Y$119)+'СЕТ СН'!$I$9+СВЦЭМ!$D$10+'СЕТ СН'!$I$5-'СЕТ СН'!$I$17</f>
        <v>4005.9914158199999</v>
      </c>
    </row>
    <row r="133" spans="1:25" ht="15.75" x14ac:dyDescent="0.2">
      <c r="A133" s="35">
        <f t="shared" si="3"/>
        <v>44514</v>
      </c>
      <c r="B133" s="36">
        <f>SUMIFS(СВЦЭМ!$C$39:$C$782,СВЦЭМ!$A$39:$A$782,$A133,СВЦЭМ!$B$39:$B$782,B$119)+'СЕТ СН'!$I$9+СВЦЭМ!$D$10+'СЕТ СН'!$I$5-'СЕТ СН'!$I$17</f>
        <v>4042.1053116800003</v>
      </c>
      <c r="C133" s="36">
        <f>SUMIFS(СВЦЭМ!$C$39:$C$782,СВЦЭМ!$A$39:$A$782,$A133,СВЦЭМ!$B$39:$B$782,C$119)+'СЕТ СН'!$I$9+СВЦЭМ!$D$10+'СЕТ СН'!$I$5-'СЕТ СН'!$I$17</f>
        <v>4062.0205014600001</v>
      </c>
      <c r="D133" s="36">
        <f>SUMIFS(СВЦЭМ!$C$39:$C$782,СВЦЭМ!$A$39:$A$782,$A133,СВЦЭМ!$B$39:$B$782,D$119)+'СЕТ СН'!$I$9+СВЦЭМ!$D$10+'СЕТ СН'!$I$5-'СЕТ СН'!$I$17</f>
        <v>4089.2577692100003</v>
      </c>
      <c r="E133" s="36">
        <f>SUMIFS(СВЦЭМ!$C$39:$C$782,СВЦЭМ!$A$39:$A$782,$A133,СВЦЭМ!$B$39:$B$782,E$119)+'СЕТ СН'!$I$9+СВЦЭМ!$D$10+'СЕТ СН'!$I$5-'СЕТ СН'!$I$17</f>
        <v>4099.7248820599998</v>
      </c>
      <c r="F133" s="36">
        <f>SUMIFS(СВЦЭМ!$C$39:$C$782,СВЦЭМ!$A$39:$A$782,$A133,СВЦЭМ!$B$39:$B$782,F$119)+'СЕТ СН'!$I$9+СВЦЭМ!$D$10+'СЕТ СН'!$I$5-'СЕТ СН'!$I$17</f>
        <v>4092.4655777299999</v>
      </c>
      <c r="G133" s="36">
        <f>SUMIFS(СВЦЭМ!$C$39:$C$782,СВЦЭМ!$A$39:$A$782,$A133,СВЦЭМ!$B$39:$B$782,G$119)+'СЕТ СН'!$I$9+СВЦЭМ!$D$10+'СЕТ СН'!$I$5-'СЕТ СН'!$I$17</f>
        <v>4096.95130273</v>
      </c>
      <c r="H133" s="36">
        <f>SUMIFS(СВЦЭМ!$C$39:$C$782,СВЦЭМ!$A$39:$A$782,$A133,СВЦЭМ!$B$39:$B$782,H$119)+'СЕТ СН'!$I$9+СВЦЭМ!$D$10+'СЕТ СН'!$I$5-'СЕТ СН'!$I$17</f>
        <v>4074.1886661799999</v>
      </c>
      <c r="I133" s="36">
        <f>SUMIFS(СВЦЭМ!$C$39:$C$782,СВЦЭМ!$A$39:$A$782,$A133,СВЦЭМ!$B$39:$B$782,I$119)+'СЕТ СН'!$I$9+СВЦЭМ!$D$10+'СЕТ СН'!$I$5-'СЕТ СН'!$I$17</f>
        <v>4040.2154613499997</v>
      </c>
      <c r="J133" s="36">
        <f>SUMIFS(СВЦЭМ!$C$39:$C$782,СВЦЭМ!$A$39:$A$782,$A133,СВЦЭМ!$B$39:$B$782,J$119)+'СЕТ СН'!$I$9+СВЦЭМ!$D$10+'СЕТ СН'!$I$5-'СЕТ СН'!$I$17</f>
        <v>4011.3340027300001</v>
      </c>
      <c r="K133" s="36">
        <f>SUMIFS(СВЦЭМ!$C$39:$C$782,СВЦЭМ!$A$39:$A$782,$A133,СВЦЭМ!$B$39:$B$782,K$119)+'СЕТ СН'!$I$9+СВЦЭМ!$D$10+'СЕТ СН'!$I$5-'СЕТ СН'!$I$17</f>
        <v>4003.1519372100001</v>
      </c>
      <c r="L133" s="36">
        <f>SUMIFS(СВЦЭМ!$C$39:$C$782,СВЦЭМ!$A$39:$A$782,$A133,СВЦЭМ!$B$39:$B$782,L$119)+'СЕТ СН'!$I$9+СВЦЭМ!$D$10+'СЕТ СН'!$I$5-'СЕТ СН'!$I$17</f>
        <v>3999.9646871200002</v>
      </c>
      <c r="M133" s="36">
        <f>SUMIFS(СВЦЭМ!$C$39:$C$782,СВЦЭМ!$A$39:$A$782,$A133,СВЦЭМ!$B$39:$B$782,M$119)+'СЕТ СН'!$I$9+СВЦЭМ!$D$10+'СЕТ СН'!$I$5-'СЕТ СН'!$I$17</f>
        <v>3983.3325510100003</v>
      </c>
      <c r="N133" s="36">
        <f>SUMIFS(СВЦЭМ!$C$39:$C$782,СВЦЭМ!$A$39:$A$782,$A133,СВЦЭМ!$B$39:$B$782,N$119)+'СЕТ СН'!$I$9+СВЦЭМ!$D$10+'СЕТ СН'!$I$5-'СЕТ СН'!$I$17</f>
        <v>3978.8224989</v>
      </c>
      <c r="O133" s="36">
        <f>SUMIFS(СВЦЭМ!$C$39:$C$782,СВЦЭМ!$A$39:$A$782,$A133,СВЦЭМ!$B$39:$B$782,O$119)+'СЕТ СН'!$I$9+СВЦЭМ!$D$10+'СЕТ СН'!$I$5-'СЕТ СН'!$I$17</f>
        <v>3984.8204856900002</v>
      </c>
      <c r="P133" s="36">
        <f>SUMIFS(СВЦЭМ!$C$39:$C$782,СВЦЭМ!$A$39:$A$782,$A133,СВЦЭМ!$B$39:$B$782,P$119)+'СЕТ СН'!$I$9+СВЦЭМ!$D$10+'СЕТ СН'!$I$5-'СЕТ СН'!$I$17</f>
        <v>3996.9652102300001</v>
      </c>
      <c r="Q133" s="36">
        <f>SUMIFS(СВЦЭМ!$C$39:$C$782,СВЦЭМ!$A$39:$A$782,$A133,СВЦЭМ!$B$39:$B$782,Q$119)+'СЕТ СН'!$I$9+СВЦЭМ!$D$10+'СЕТ СН'!$I$5-'СЕТ СН'!$I$17</f>
        <v>4007.7242300299999</v>
      </c>
      <c r="R133" s="36">
        <f>SUMIFS(СВЦЭМ!$C$39:$C$782,СВЦЭМ!$A$39:$A$782,$A133,СВЦЭМ!$B$39:$B$782,R$119)+'СЕТ СН'!$I$9+СВЦЭМ!$D$10+'СЕТ СН'!$I$5-'СЕТ СН'!$I$17</f>
        <v>4015.1956012099999</v>
      </c>
      <c r="S133" s="36">
        <f>SUMIFS(СВЦЭМ!$C$39:$C$782,СВЦЭМ!$A$39:$A$782,$A133,СВЦЭМ!$B$39:$B$782,S$119)+'СЕТ СН'!$I$9+СВЦЭМ!$D$10+'СЕТ СН'!$I$5-'СЕТ СН'!$I$17</f>
        <v>3957.8893877299997</v>
      </c>
      <c r="T133" s="36">
        <f>SUMIFS(СВЦЭМ!$C$39:$C$782,СВЦЭМ!$A$39:$A$782,$A133,СВЦЭМ!$B$39:$B$782,T$119)+'СЕТ СН'!$I$9+СВЦЭМ!$D$10+'СЕТ СН'!$I$5-'СЕТ СН'!$I$17</f>
        <v>3935.0165012900002</v>
      </c>
      <c r="U133" s="36">
        <f>SUMIFS(СВЦЭМ!$C$39:$C$782,СВЦЭМ!$A$39:$A$782,$A133,СВЦЭМ!$B$39:$B$782,U$119)+'СЕТ СН'!$I$9+СВЦЭМ!$D$10+'СЕТ СН'!$I$5-'СЕТ СН'!$I$17</f>
        <v>3926.7664373900002</v>
      </c>
      <c r="V133" s="36">
        <f>SUMIFS(СВЦЭМ!$C$39:$C$782,СВЦЭМ!$A$39:$A$782,$A133,СВЦЭМ!$B$39:$B$782,V$119)+'СЕТ СН'!$I$9+СВЦЭМ!$D$10+'СЕТ СН'!$I$5-'СЕТ СН'!$I$17</f>
        <v>3916.5469018900003</v>
      </c>
      <c r="W133" s="36">
        <f>SUMIFS(СВЦЭМ!$C$39:$C$782,СВЦЭМ!$A$39:$A$782,$A133,СВЦЭМ!$B$39:$B$782,W$119)+'СЕТ СН'!$I$9+СВЦЭМ!$D$10+'СЕТ СН'!$I$5-'СЕТ СН'!$I$17</f>
        <v>3946.7875526799999</v>
      </c>
      <c r="X133" s="36">
        <f>SUMIFS(СВЦЭМ!$C$39:$C$782,СВЦЭМ!$A$39:$A$782,$A133,СВЦЭМ!$B$39:$B$782,X$119)+'СЕТ СН'!$I$9+СВЦЭМ!$D$10+'СЕТ СН'!$I$5-'СЕТ СН'!$I$17</f>
        <v>3966.3876222500003</v>
      </c>
      <c r="Y133" s="36">
        <f>SUMIFS(СВЦЭМ!$C$39:$C$782,СВЦЭМ!$A$39:$A$782,$A133,СВЦЭМ!$B$39:$B$782,Y$119)+'СЕТ СН'!$I$9+СВЦЭМ!$D$10+'СЕТ СН'!$I$5-'СЕТ СН'!$I$17</f>
        <v>3999.6106564299998</v>
      </c>
    </row>
    <row r="134" spans="1:25" ht="15.75" x14ac:dyDescent="0.2">
      <c r="A134" s="35">
        <f t="shared" si="3"/>
        <v>44515</v>
      </c>
      <c r="B134" s="36">
        <f>SUMIFS(СВЦЭМ!$C$39:$C$782,СВЦЭМ!$A$39:$A$782,$A134,СВЦЭМ!$B$39:$B$782,B$119)+'СЕТ СН'!$I$9+СВЦЭМ!$D$10+'СЕТ СН'!$I$5-'СЕТ СН'!$I$17</f>
        <v>3981.0561768500002</v>
      </c>
      <c r="C134" s="36">
        <f>SUMIFS(СВЦЭМ!$C$39:$C$782,СВЦЭМ!$A$39:$A$782,$A134,СВЦЭМ!$B$39:$B$782,C$119)+'СЕТ СН'!$I$9+СВЦЭМ!$D$10+'СЕТ СН'!$I$5-'СЕТ СН'!$I$17</f>
        <v>4026.2204724900002</v>
      </c>
      <c r="D134" s="36">
        <f>SUMIFS(СВЦЭМ!$C$39:$C$782,СВЦЭМ!$A$39:$A$782,$A134,СВЦЭМ!$B$39:$B$782,D$119)+'СЕТ СН'!$I$9+СВЦЭМ!$D$10+'СЕТ СН'!$I$5-'СЕТ СН'!$I$17</f>
        <v>4039.3827410200001</v>
      </c>
      <c r="E134" s="36">
        <f>SUMIFS(СВЦЭМ!$C$39:$C$782,СВЦЭМ!$A$39:$A$782,$A134,СВЦЭМ!$B$39:$B$782,E$119)+'СЕТ СН'!$I$9+СВЦЭМ!$D$10+'СЕТ СН'!$I$5-'СЕТ СН'!$I$17</f>
        <v>4033.9828925299998</v>
      </c>
      <c r="F134" s="36">
        <f>SUMIFS(СВЦЭМ!$C$39:$C$782,СВЦЭМ!$A$39:$A$782,$A134,СВЦЭМ!$B$39:$B$782,F$119)+'СЕТ СН'!$I$9+СВЦЭМ!$D$10+'СЕТ СН'!$I$5-'СЕТ СН'!$I$17</f>
        <v>4024.3501715700004</v>
      </c>
      <c r="G134" s="36">
        <f>SUMIFS(СВЦЭМ!$C$39:$C$782,СВЦЭМ!$A$39:$A$782,$A134,СВЦЭМ!$B$39:$B$782,G$119)+'СЕТ СН'!$I$9+СВЦЭМ!$D$10+'СЕТ СН'!$I$5-'СЕТ СН'!$I$17</f>
        <v>4015.9436127500003</v>
      </c>
      <c r="H134" s="36">
        <f>SUMIFS(СВЦЭМ!$C$39:$C$782,СВЦЭМ!$A$39:$A$782,$A134,СВЦЭМ!$B$39:$B$782,H$119)+'СЕТ СН'!$I$9+СВЦЭМ!$D$10+'СЕТ СН'!$I$5-'СЕТ СН'!$I$17</f>
        <v>4100.3934748800002</v>
      </c>
      <c r="I134" s="36">
        <f>SUMIFS(СВЦЭМ!$C$39:$C$782,СВЦЭМ!$A$39:$A$782,$A134,СВЦЭМ!$B$39:$B$782,I$119)+'СЕТ СН'!$I$9+СВЦЭМ!$D$10+'СЕТ СН'!$I$5-'СЕТ СН'!$I$17</f>
        <v>4067.4590091800001</v>
      </c>
      <c r="J134" s="36">
        <f>SUMIFS(СВЦЭМ!$C$39:$C$782,СВЦЭМ!$A$39:$A$782,$A134,СВЦЭМ!$B$39:$B$782,J$119)+'СЕТ СН'!$I$9+СВЦЭМ!$D$10+'СЕТ СН'!$I$5-'СЕТ СН'!$I$17</f>
        <v>4002.46003273</v>
      </c>
      <c r="K134" s="36">
        <f>SUMIFS(СВЦЭМ!$C$39:$C$782,СВЦЭМ!$A$39:$A$782,$A134,СВЦЭМ!$B$39:$B$782,K$119)+'СЕТ СН'!$I$9+СВЦЭМ!$D$10+'СЕТ СН'!$I$5-'СЕТ СН'!$I$17</f>
        <v>3974.73311784</v>
      </c>
      <c r="L134" s="36">
        <f>SUMIFS(СВЦЭМ!$C$39:$C$782,СВЦЭМ!$A$39:$A$782,$A134,СВЦЭМ!$B$39:$B$782,L$119)+'СЕТ СН'!$I$9+СВЦЭМ!$D$10+'СЕТ СН'!$I$5-'СЕТ СН'!$I$17</f>
        <v>3966.8982064800002</v>
      </c>
      <c r="M134" s="36">
        <f>SUMIFS(СВЦЭМ!$C$39:$C$782,СВЦЭМ!$A$39:$A$782,$A134,СВЦЭМ!$B$39:$B$782,M$119)+'СЕТ СН'!$I$9+СВЦЭМ!$D$10+'СЕТ СН'!$I$5-'СЕТ СН'!$I$17</f>
        <v>3959.9824763500001</v>
      </c>
      <c r="N134" s="36">
        <f>SUMIFS(СВЦЭМ!$C$39:$C$782,СВЦЭМ!$A$39:$A$782,$A134,СВЦЭМ!$B$39:$B$782,N$119)+'СЕТ СН'!$I$9+СВЦЭМ!$D$10+'СЕТ СН'!$I$5-'СЕТ СН'!$I$17</f>
        <v>3953.6857508800003</v>
      </c>
      <c r="O134" s="36">
        <f>SUMIFS(СВЦЭМ!$C$39:$C$782,СВЦЭМ!$A$39:$A$782,$A134,СВЦЭМ!$B$39:$B$782,O$119)+'СЕТ СН'!$I$9+СВЦЭМ!$D$10+'СЕТ СН'!$I$5-'СЕТ СН'!$I$17</f>
        <v>3968.0003435099998</v>
      </c>
      <c r="P134" s="36">
        <f>SUMIFS(СВЦЭМ!$C$39:$C$782,СВЦЭМ!$A$39:$A$782,$A134,СВЦЭМ!$B$39:$B$782,P$119)+'СЕТ СН'!$I$9+СВЦЭМ!$D$10+'СЕТ СН'!$I$5-'СЕТ СН'!$I$17</f>
        <v>3964.6017672600001</v>
      </c>
      <c r="Q134" s="36">
        <f>SUMIFS(СВЦЭМ!$C$39:$C$782,СВЦЭМ!$A$39:$A$782,$A134,СВЦЭМ!$B$39:$B$782,Q$119)+'СЕТ СН'!$I$9+СВЦЭМ!$D$10+'СЕТ СН'!$I$5-'СЕТ СН'!$I$17</f>
        <v>4021.04255306</v>
      </c>
      <c r="R134" s="36">
        <f>SUMIFS(СВЦЭМ!$C$39:$C$782,СВЦЭМ!$A$39:$A$782,$A134,СВЦЭМ!$B$39:$B$782,R$119)+'СЕТ СН'!$I$9+СВЦЭМ!$D$10+'СЕТ СН'!$I$5-'СЕТ СН'!$I$17</f>
        <v>4039.78642326</v>
      </c>
      <c r="S134" s="36">
        <f>SUMIFS(СВЦЭМ!$C$39:$C$782,СВЦЭМ!$A$39:$A$782,$A134,СВЦЭМ!$B$39:$B$782,S$119)+'СЕТ СН'!$I$9+СВЦЭМ!$D$10+'СЕТ СН'!$I$5-'СЕТ СН'!$I$17</f>
        <v>4003.5348426099999</v>
      </c>
      <c r="T134" s="36">
        <f>SUMIFS(СВЦЭМ!$C$39:$C$782,СВЦЭМ!$A$39:$A$782,$A134,СВЦЭМ!$B$39:$B$782,T$119)+'СЕТ СН'!$I$9+СВЦЭМ!$D$10+'СЕТ СН'!$I$5-'СЕТ СН'!$I$17</f>
        <v>3974.0842462999999</v>
      </c>
      <c r="U134" s="36">
        <f>SUMIFS(СВЦЭМ!$C$39:$C$782,СВЦЭМ!$A$39:$A$782,$A134,СВЦЭМ!$B$39:$B$782,U$119)+'СЕТ СН'!$I$9+СВЦЭМ!$D$10+'СЕТ СН'!$I$5-'СЕТ СН'!$I$17</f>
        <v>3956.5221763600002</v>
      </c>
      <c r="V134" s="36">
        <f>SUMIFS(СВЦЭМ!$C$39:$C$782,СВЦЭМ!$A$39:$A$782,$A134,СВЦЭМ!$B$39:$B$782,V$119)+'СЕТ СН'!$I$9+СВЦЭМ!$D$10+'СЕТ СН'!$I$5-'СЕТ СН'!$I$17</f>
        <v>3959.0859394399999</v>
      </c>
      <c r="W134" s="36">
        <f>SUMIFS(СВЦЭМ!$C$39:$C$782,СВЦЭМ!$A$39:$A$782,$A134,СВЦЭМ!$B$39:$B$782,W$119)+'СЕТ СН'!$I$9+СВЦЭМ!$D$10+'СЕТ СН'!$I$5-'СЕТ СН'!$I$17</f>
        <v>3953.7710979499998</v>
      </c>
      <c r="X134" s="36">
        <f>SUMIFS(СВЦЭМ!$C$39:$C$782,СВЦЭМ!$A$39:$A$782,$A134,СВЦЭМ!$B$39:$B$782,X$119)+'СЕТ СН'!$I$9+СВЦЭМ!$D$10+'СЕТ СН'!$I$5-'СЕТ СН'!$I$17</f>
        <v>3948.5989751300003</v>
      </c>
      <c r="Y134" s="36">
        <f>SUMIFS(СВЦЭМ!$C$39:$C$782,СВЦЭМ!$A$39:$A$782,$A134,СВЦЭМ!$B$39:$B$782,Y$119)+'СЕТ СН'!$I$9+СВЦЭМ!$D$10+'СЕТ СН'!$I$5-'СЕТ СН'!$I$17</f>
        <v>3974.41920626</v>
      </c>
    </row>
    <row r="135" spans="1:25" ht="15.75" x14ac:dyDescent="0.2">
      <c r="A135" s="35">
        <f t="shared" si="3"/>
        <v>44516</v>
      </c>
      <c r="B135" s="36">
        <f>SUMIFS(СВЦЭМ!$C$39:$C$782,СВЦЭМ!$A$39:$A$782,$A135,СВЦЭМ!$B$39:$B$782,B$119)+'СЕТ СН'!$I$9+СВЦЭМ!$D$10+'СЕТ СН'!$I$5-'СЕТ СН'!$I$17</f>
        <v>4028.9475641399999</v>
      </c>
      <c r="C135" s="36">
        <f>SUMIFS(СВЦЭМ!$C$39:$C$782,СВЦЭМ!$A$39:$A$782,$A135,СВЦЭМ!$B$39:$B$782,C$119)+'СЕТ СН'!$I$9+СВЦЭМ!$D$10+'СЕТ СН'!$I$5-'СЕТ СН'!$I$17</f>
        <v>4101.2568950700006</v>
      </c>
      <c r="D135" s="36">
        <f>SUMIFS(СВЦЭМ!$C$39:$C$782,СВЦЭМ!$A$39:$A$782,$A135,СВЦЭМ!$B$39:$B$782,D$119)+'СЕТ СН'!$I$9+СВЦЭМ!$D$10+'СЕТ СН'!$I$5-'СЕТ СН'!$I$17</f>
        <v>4094.1459007600001</v>
      </c>
      <c r="E135" s="36">
        <f>SUMIFS(СВЦЭМ!$C$39:$C$782,СВЦЭМ!$A$39:$A$782,$A135,СВЦЭМ!$B$39:$B$782,E$119)+'СЕТ СН'!$I$9+СВЦЭМ!$D$10+'СЕТ СН'!$I$5-'СЕТ СН'!$I$17</f>
        <v>4108.9649594100001</v>
      </c>
      <c r="F135" s="36">
        <f>SUMIFS(СВЦЭМ!$C$39:$C$782,СВЦЭМ!$A$39:$A$782,$A135,СВЦЭМ!$B$39:$B$782,F$119)+'СЕТ СН'!$I$9+СВЦЭМ!$D$10+'СЕТ СН'!$I$5-'СЕТ СН'!$I$17</f>
        <v>4107.12198352</v>
      </c>
      <c r="G135" s="36">
        <f>SUMIFS(СВЦЭМ!$C$39:$C$782,СВЦЭМ!$A$39:$A$782,$A135,СВЦЭМ!$B$39:$B$782,G$119)+'СЕТ СН'!$I$9+СВЦЭМ!$D$10+'СЕТ СН'!$I$5-'СЕТ СН'!$I$17</f>
        <v>4089.8644763500001</v>
      </c>
      <c r="H135" s="36">
        <f>SUMIFS(СВЦЭМ!$C$39:$C$782,СВЦЭМ!$A$39:$A$782,$A135,СВЦЭМ!$B$39:$B$782,H$119)+'СЕТ СН'!$I$9+СВЦЭМ!$D$10+'СЕТ СН'!$I$5-'СЕТ СН'!$I$17</f>
        <v>4033.5905342300002</v>
      </c>
      <c r="I135" s="36">
        <f>SUMIFS(СВЦЭМ!$C$39:$C$782,СВЦЭМ!$A$39:$A$782,$A135,СВЦЭМ!$B$39:$B$782,I$119)+'СЕТ СН'!$I$9+СВЦЭМ!$D$10+'СЕТ СН'!$I$5-'СЕТ СН'!$I$17</f>
        <v>3999.1221984700001</v>
      </c>
      <c r="J135" s="36">
        <f>SUMIFS(СВЦЭМ!$C$39:$C$782,СВЦЭМ!$A$39:$A$782,$A135,СВЦЭМ!$B$39:$B$782,J$119)+'СЕТ СН'!$I$9+СВЦЭМ!$D$10+'СЕТ СН'!$I$5-'СЕТ СН'!$I$17</f>
        <v>3974.4572737200001</v>
      </c>
      <c r="K135" s="36">
        <f>SUMIFS(СВЦЭМ!$C$39:$C$782,СВЦЭМ!$A$39:$A$782,$A135,СВЦЭМ!$B$39:$B$782,K$119)+'СЕТ СН'!$I$9+СВЦЭМ!$D$10+'СЕТ СН'!$I$5-'СЕТ СН'!$I$17</f>
        <v>3968.7188432299999</v>
      </c>
      <c r="L135" s="36">
        <f>SUMIFS(СВЦЭМ!$C$39:$C$782,СВЦЭМ!$A$39:$A$782,$A135,СВЦЭМ!$B$39:$B$782,L$119)+'СЕТ СН'!$I$9+СВЦЭМ!$D$10+'СЕТ СН'!$I$5-'СЕТ СН'!$I$17</f>
        <v>3963.0040161799998</v>
      </c>
      <c r="M135" s="36">
        <f>SUMIFS(СВЦЭМ!$C$39:$C$782,СВЦЭМ!$A$39:$A$782,$A135,СВЦЭМ!$B$39:$B$782,M$119)+'СЕТ СН'!$I$9+СВЦЭМ!$D$10+'СЕТ СН'!$I$5-'СЕТ СН'!$I$17</f>
        <v>3970.0378504400001</v>
      </c>
      <c r="N135" s="36">
        <f>SUMIFS(СВЦЭМ!$C$39:$C$782,СВЦЭМ!$A$39:$A$782,$A135,СВЦЭМ!$B$39:$B$782,N$119)+'СЕТ СН'!$I$9+СВЦЭМ!$D$10+'СЕТ СН'!$I$5-'СЕТ СН'!$I$17</f>
        <v>3982.60044384</v>
      </c>
      <c r="O135" s="36">
        <f>SUMIFS(СВЦЭМ!$C$39:$C$782,СВЦЭМ!$A$39:$A$782,$A135,СВЦЭМ!$B$39:$B$782,O$119)+'СЕТ СН'!$I$9+СВЦЭМ!$D$10+'СЕТ СН'!$I$5-'СЕТ СН'!$I$17</f>
        <v>4000.3998911799999</v>
      </c>
      <c r="P135" s="36">
        <f>SUMIFS(СВЦЭМ!$C$39:$C$782,СВЦЭМ!$A$39:$A$782,$A135,СВЦЭМ!$B$39:$B$782,P$119)+'СЕТ СН'!$I$9+СВЦЭМ!$D$10+'СЕТ СН'!$I$5-'СЕТ СН'!$I$17</f>
        <v>4004.8121542200001</v>
      </c>
      <c r="Q135" s="36">
        <f>SUMIFS(СВЦЭМ!$C$39:$C$782,СВЦЭМ!$A$39:$A$782,$A135,СВЦЭМ!$B$39:$B$782,Q$119)+'СЕТ СН'!$I$9+СВЦЭМ!$D$10+'СЕТ СН'!$I$5-'СЕТ СН'!$I$17</f>
        <v>4033.76111021</v>
      </c>
      <c r="R135" s="36">
        <f>SUMIFS(СВЦЭМ!$C$39:$C$782,СВЦЭМ!$A$39:$A$782,$A135,СВЦЭМ!$B$39:$B$782,R$119)+'СЕТ СН'!$I$9+СВЦЭМ!$D$10+'СЕТ СН'!$I$5-'СЕТ СН'!$I$17</f>
        <v>4050.8955084199997</v>
      </c>
      <c r="S135" s="36">
        <f>SUMIFS(СВЦЭМ!$C$39:$C$782,СВЦЭМ!$A$39:$A$782,$A135,СВЦЭМ!$B$39:$B$782,S$119)+'СЕТ СН'!$I$9+СВЦЭМ!$D$10+'СЕТ СН'!$I$5-'СЕТ СН'!$I$17</f>
        <v>4009.7359392200001</v>
      </c>
      <c r="T135" s="36">
        <f>SUMIFS(СВЦЭМ!$C$39:$C$782,СВЦЭМ!$A$39:$A$782,$A135,СВЦЭМ!$B$39:$B$782,T$119)+'СЕТ СН'!$I$9+СВЦЭМ!$D$10+'СЕТ СН'!$I$5-'СЕТ СН'!$I$17</f>
        <v>3973.3074845299998</v>
      </c>
      <c r="U135" s="36">
        <f>SUMIFS(СВЦЭМ!$C$39:$C$782,СВЦЭМ!$A$39:$A$782,$A135,СВЦЭМ!$B$39:$B$782,U$119)+'СЕТ СН'!$I$9+СВЦЭМ!$D$10+'СЕТ СН'!$I$5-'СЕТ СН'!$I$17</f>
        <v>3960.4955850400002</v>
      </c>
      <c r="V135" s="36">
        <f>SUMIFS(СВЦЭМ!$C$39:$C$782,СВЦЭМ!$A$39:$A$782,$A135,СВЦЭМ!$B$39:$B$782,V$119)+'СЕТ СН'!$I$9+СВЦЭМ!$D$10+'СЕТ СН'!$I$5-'СЕТ СН'!$I$17</f>
        <v>3975.3717806900004</v>
      </c>
      <c r="W135" s="36">
        <f>SUMIFS(СВЦЭМ!$C$39:$C$782,СВЦЭМ!$A$39:$A$782,$A135,СВЦЭМ!$B$39:$B$782,W$119)+'СЕТ СН'!$I$9+СВЦЭМ!$D$10+'СЕТ СН'!$I$5-'СЕТ СН'!$I$17</f>
        <v>3954.2896685599999</v>
      </c>
      <c r="X135" s="36">
        <f>SUMIFS(СВЦЭМ!$C$39:$C$782,СВЦЭМ!$A$39:$A$782,$A135,СВЦЭМ!$B$39:$B$782,X$119)+'СЕТ СН'!$I$9+СВЦЭМ!$D$10+'СЕТ СН'!$I$5-'СЕТ СН'!$I$17</f>
        <v>3966.9988145400002</v>
      </c>
      <c r="Y135" s="36">
        <f>SUMIFS(СВЦЭМ!$C$39:$C$782,СВЦЭМ!$A$39:$A$782,$A135,СВЦЭМ!$B$39:$B$782,Y$119)+'СЕТ СН'!$I$9+СВЦЭМ!$D$10+'СЕТ СН'!$I$5-'СЕТ СН'!$I$17</f>
        <v>3997.1415504200004</v>
      </c>
    </row>
    <row r="136" spans="1:25" ht="15.75" x14ac:dyDescent="0.2">
      <c r="A136" s="35">
        <f t="shared" si="3"/>
        <v>44517</v>
      </c>
      <c r="B136" s="36">
        <f>SUMIFS(СВЦЭМ!$C$39:$C$782,СВЦЭМ!$A$39:$A$782,$A136,СВЦЭМ!$B$39:$B$782,B$119)+'СЕТ СН'!$I$9+СВЦЭМ!$D$10+'СЕТ СН'!$I$5-'СЕТ СН'!$I$17</f>
        <v>4128.39458027</v>
      </c>
      <c r="C136" s="36">
        <f>SUMIFS(СВЦЭМ!$C$39:$C$782,СВЦЭМ!$A$39:$A$782,$A136,СВЦЭМ!$B$39:$B$782,C$119)+'СЕТ СН'!$I$9+СВЦЭМ!$D$10+'СЕТ СН'!$I$5-'СЕТ СН'!$I$17</f>
        <v>4156.0634413799999</v>
      </c>
      <c r="D136" s="36">
        <f>SUMIFS(СВЦЭМ!$C$39:$C$782,СВЦЭМ!$A$39:$A$782,$A136,СВЦЭМ!$B$39:$B$782,D$119)+'СЕТ СН'!$I$9+СВЦЭМ!$D$10+'СЕТ СН'!$I$5-'СЕТ СН'!$I$17</f>
        <v>4111.29703445</v>
      </c>
      <c r="E136" s="36">
        <f>SUMIFS(СВЦЭМ!$C$39:$C$782,СВЦЭМ!$A$39:$A$782,$A136,СВЦЭМ!$B$39:$B$782,E$119)+'СЕТ СН'!$I$9+СВЦЭМ!$D$10+'СЕТ СН'!$I$5-'СЕТ СН'!$I$17</f>
        <v>4094.2774601900001</v>
      </c>
      <c r="F136" s="36">
        <f>SUMIFS(СВЦЭМ!$C$39:$C$782,СВЦЭМ!$A$39:$A$782,$A136,СВЦЭМ!$B$39:$B$782,F$119)+'СЕТ СН'!$I$9+СВЦЭМ!$D$10+'СЕТ СН'!$I$5-'СЕТ СН'!$I$17</f>
        <v>4093.66822955</v>
      </c>
      <c r="G136" s="36">
        <f>SUMIFS(СВЦЭМ!$C$39:$C$782,СВЦЭМ!$A$39:$A$782,$A136,СВЦЭМ!$B$39:$B$782,G$119)+'СЕТ СН'!$I$9+СВЦЭМ!$D$10+'СЕТ СН'!$I$5-'СЕТ СН'!$I$17</f>
        <v>4097.4534417899995</v>
      </c>
      <c r="H136" s="36">
        <f>SUMIFS(СВЦЭМ!$C$39:$C$782,СВЦЭМ!$A$39:$A$782,$A136,СВЦЭМ!$B$39:$B$782,H$119)+'СЕТ СН'!$I$9+СВЦЭМ!$D$10+'СЕТ СН'!$I$5-'СЕТ СН'!$I$17</f>
        <v>4044.9189353700003</v>
      </c>
      <c r="I136" s="36">
        <f>SUMIFS(СВЦЭМ!$C$39:$C$782,СВЦЭМ!$A$39:$A$782,$A136,СВЦЭМ!$B$39:$B$782,I$119)+'СЕТ СН'!$I$9+СВЦЭМ!$D$10+'СЕТ СН'!$I$5-'СЕТ СН'!$I$17</f>
        <v>3989.7585821299999</v>
      </c>
      <c r="J136" s="36">
        <f>SUMIFS(СВЦЭМ!$C$39:$C$782,СВЦЭМ!$A$39:$A$782,$A136,СВЦЭМ!$B$39:$B$782,J$119)+'СЕТ СН'!$I$9+СВЦЭМ!$D$10+'СЕТ СН'!$I$5-'СЕТ СН'!$I$17</f>
        <v>3999.80173049</v>
      </c>
      <c r="K136" s="36">
        <f>SUMIFS(СВЦЭМ!$C$39:$C$782,СВЦЭМ!$A$39:$A$782,$A136,СВЦЭМ!$B$39:$B$782,K$119)+'СЕТ СН'!$I$9+СВЦЭМ!$D$10+'СЕТ СН'!$I$5-'СЕТ СН'!$I$17</f>
        <v>4007.1641554899998</v>
      </c>
      <c r="L136" s="36">
        <f>SUMIFS(СВЦЭМ!$C$39:$C$782,СВЦЭМ!$A$39:$A$782,$A136,СВЦЭМ!$B$39:$B$782,L$119)+'СЕТ СН'!$I$9+СВЦЭМ!$D$10+'СЕТ СН'!$I$5-'СЕТ СН'!$I$17</f>
        <v>4021.5369478699999</v>
      </c>
      <c r="M136" s="36">
        <f>SUMIFS(СВЦЭМ!$C$39:$C$782,СВЦЭМ!$A$39:$A$782,$A136,СВЦЭМ!$B$39:$B$782,M$119)+'СЕТ СН'!$I$9+СВЦЭМ!$D$10+'СЕТ СН'!$I$5-'СЕТ СН'!$I$17</f>
        <v>4029.03292551</v>
      </c>
      <c r="N136" s="36">
        <f>SUMIFS(СВЦЭМ!$C$39:$C$782,СВЦЭМ!$A$39:$A$782,$A136,СВЦЭМ!$B$39:$B$782,N$119)+'СЕТ СН'!$I$9+СВЦЭМ!$D$10+'СЕТ СН'!$I$5-'СЕТ СН'!$I$17</f>
        <v>4099.7366049100001</v>
      </c>
      <c r="O136" s="36">
        <f>SUMIFS(СВЦЭМ!$C$39:$C$782,СВЦЭМ!$A$39:$A$782,$A136,СВЦЭМ!$B$39:$B$782,O$119)+'СЕТ СН'!$I$9+СВЦЭМ!$D$10+'СЕТ СН'!$I$5-'СЕТ СН'!$I$17</f>
        <v>4101.8126953299998</v>
      </c>
      <c r="P136" s="36">
        <f>SUMIFS(СВЦЭМ!$C$39:$C$782,СВЦЭМ!$A$39:$A$782,$A136,СВЦЭМ!$B$39:$B$782,P$119)+'СЕТ СН'!$I$9+СВЦЭМ!$D$10+'СЕТ СН'!$I$5-'СЕТ СН'!$I$17</f>
        <v>4107.2582517400006</v>
      </c>
      <c r="Q136" s="36">
        <f>SUMIFS(СВЦЭМ!$C$39:$C$782,СВЦЭМ!$A$39:$A$782,$A136,СВЦЭМ!$B$39:$B$782,Q$119)+'СЕТ СН'!$I$9+СВЦЭМ!$D$10+'СЕТ СН'!$I$5-'СЕТ СН'!$I$17</f>
        <v>4103.1057516000001</v>
      </c>
      <c r="R136" s="36">
        <f>SUMIFS(СВЦЭМ!$C$39:$C$782,СВЦЭМ!$A$39:$A$782,$A136,СВЦЭМ!$B$39:$B$782,R$119)+'СЕТ СН'!$I$9+СВЦЭМ!$D$10+'СЕТ СН'!$I$5-'СЕТ СН'!$I$17</f>
        <v>4097.2332068800006</v>
      </c>
      <c r="S136" s="36">
        <f>SUMIFS(СВЦЭМ!$C$39:$C$782,СВЦЭМ!$A$39:$A$782,$A136,СВЦЭМ!$B$39:$B$782,S$119)+'СЕТ СН'!$I$9+СВЦЭМ!$D$10+'СЕТ СН'!$I$5-'СЕТ СН'!$I$17</f>
        <v>4068.0945326800002</v>
      </c>
      <c r="T136" s="36">
        <f>SUMIFS(СВЦЭМ!$C$39:$C$782,СВЦЭМ!$A$39:$A$782,$A136,СВЦЭМ!$B$39:$B$782,T$119)+'СЕТ СН'!$I$9+СВЦЭМ!$D$10+'СЕТ СН'!$I$5-'СЕТ СН'!$I$17</f>
        <v>4011.6496221100001</v>
      </c>
      <c r="U136" s="36">
        <f>SUMIFS(СВЦЭМ!$C$39:$C$782,СВЦЭМ!$A$39:$A$782,$A136,СВЦЭМ!$B$39:$B$782,U$119)+'СЕТ СН'!$I$9+СВЦЭМ!$D$10+'СЕТ СН'!$I$5-'СЕТ СН'!$I$17</f>
        <v>4000.1341594</v>
      </c>
      <c r="V136" s="36">
        <f>SUMIFS(СВЦЭМ!$C$39:$C$782,СВЦЭМ!$A$39:$A$782,$A136,СВЦЭМ!$B$39:$B$782,V$119)+'СЕТ СН'!$I$9+СВЦЭМ!$D$10+'СЕТ СН'!$I$5-'СЕТ СН'!$I$17</f>
        <v>4066.95184208</v>
      </c>
      <c r="W136" s="36">
        <f>SUMIFS(СВЦЭМ!$C$39:$C$782,СВЦЭМ!$A$39:$A$782,$A136,СВЦЭМ!$B$39:$B$782,W$119)+'СЕТ СН'!$I$9+СВЦЭМ!$D$10+'СЕТ СН'!$I$5-'СЕТ СН'!$I$17</f>
        <v>4075.43393745</v>
      </c>
      <c r="X136" s="36">
        <f>SUMIFS(СВЦЭМ!$C$39:$C$782,СВЦЭМ!$A$39:$A$782,$A136,СВЦЭМ!$B$39:$B$782,X$119)+'СЕТ СН'!$I$9+СВЦЭМ!$D$10+'СЕТ СН'!$I$5-'СЕТ СН'!$I$17</f>
        <v>4069.1026636699999</v>
      </c>
      <c r="Y136" s="36">
        <f>SUMIFS(СВЦЭМ!$C$39:$C$782,СВЦЭМ!$A$39:$A$782,$A136,СВЦЭМ!$B$39:$B$782,Y$119)+'СЕТ СН'!$I$9+СВЦЭМ!$D$10+'СЕТ СН'!$I$5-'СЕТ СН'!$I$17</f>
        <v>4147.3426072700004</v>
      </c>
    </row>
    <row r="137" spans="1:25" ht="15.75" x14ac:dyDescent="0.2">
      <c r="A137" s="35">
        <f t="shared" si="3"/>
        <v>44518</v>
      </c>
      <c r="B137" s="36">
        <f>SUMIFS(СВЦЭМ!$C$39:$C$782,СВЦЭМ!$A$39:$A$782,$A137,СВЦЭМ!$B$39:$B$782,B$119)+'СЕТ СН'!$I$9+СВЦЭМ!$D$10+'СЕТ СН'!$I$5-'СЕТ СН'!$I$17</f>
        <v>4148.8303425900003</v>
      </c>
      <c r="C137" s="36">
        <f>SUMIFS(СВЦЭМ!$C$39:$C$782,СВЦЭМ!$A$39:$A$782,$A137,СВЦЭМ!$B$39:$B$782,C$119)+'СЕТ СН'!$I$9+СВЦЭМ!$D$10+'СЕТ СН'!$I$5-'СЕТ СН'!$I$17</f>
        <v>4130.2277676699996</v>
      </c>
      <c r="D137" s="36">
        <f>SUMIFS(СВЦЭМ!$C$39:$C$782,СВЦЭМ!$A$39:$A$782,$A137,СВЦЭМ!$B$39:$B$782,D$119)+'СЕТ СН'!$I$9+СВЦЭМ!$D$10+'СЕТ СН'!$I$5-'СЕТ СН'!$I$17</f>
        <v>4108.7284178800001</v>
      </c>
      <c r="E137" s="36">
        <f>SUMIFS(СВЦЭМ!$C$39:$C$782,СВЦЭМ!$A$39:$A$782,$A137,СВЦЭМ!$B$39:$B$782,E$119)+'СЕТ СН'!$I$9+СВЦЭМ!$D$10+'СЕТ СН'!$I$5-'СЕТ СН'!$I$17</f>
        <v>4115.7016718499999</v>
      </c>
      <c r="F137" s="36">
        <f>SUMIFS(СВЦЭМ!$C$39:$C$782,СВЦЭМ!$A$39:$A$782,$A137,СВЦЭМ!$B$39:$B$782,F$119)+'СЕТ СН'!$I$9+СВЦЭМ!$D$10+'СЕТ СН'!$I$5-'СЕТ СН'!$I$17</f>
        <v>4109.6937542100004</v>
      </c>
      <c r="G137" s="36">
        <f>SUMIFS(СВЦЭМ!$C$39:$C$782,СВЦЭМ!$A$39:$A$782,$A137,СВЦЭМ!$B$39:$B$782,G$119)+'СЕТ СН'!$I$9+СВЦЭМ!$D$10+'СЕТ СН'!$I$5-'СЕТ СН'!$I$17</f>
        <v>4089.9691421100001</v>
      </c>
      <c r="H137" s="36">
        <f>SUMIFS(СВЦЭМ!$C$39:$C$782,СВЦЭМ!$A$39:$A$782,$A137,СВЦЭМ!$B$39:$B$782,H$119)+'СЕТ СН'!$I$9+СВЦЭМ!$D$10+'СЕТ СН'!$I$5-'СЕТ СН'!$I$17</f>
        <v>4022.0479770500001</v>
      </c>
      <c r="I137" s="36">
        <f>SUMIFS(СВЦЭМ!$C$39:$C$782,СВЦЭМ!$A$39:$A$782,$A137,СВЦЭМ!$B$39:$B$782,I$119)+'СЕТ СН'!$I$9+СВЦЭМ!$D$10+'СЕТ СН'!$I$5-'СЕТ СН'!$I$17</f>
        <v>3987.3707232699999</v>
      </c>
      <c r="J137" s="36">
        <f>SUMIFS(СВЦЭМ!$C$39:$C$782,СВЦЭМ!$A$39:$A$782,$A137,СВЦЭМ!$B$39:$B$782,J$119)+'СЕТ СН'!$I$9+СВЦЭМ!$D$10+'СЕТ СН'!$I$5-'СЕТ СН'!$I$17</f>
        <v>4008.72975232</v>
      </c>
      <c r="K137" s="36">
        <f>SUMIFS(СВЦЭМ!$C$39:$C$782,СВЦЭМ!$A$39:$A$782,$A137,СВЦЭМ!$B$39:$B$782,K$119)+'СЕТ СН'!$I$9+СВЦЭМ!$D$10+'СЕТ СН'!$I$5-'СЕТ СН'!$I$17</f>
        <v>4013.8849247600001</v>
      </c>
      <c r="L137" s="36">
        <f>SUMIFS(СВЦЭМ!$C$39:$C$782,СВЦЭМ!$A$39:$A$782,$A137,СВЦЭМ!$B$39:$B$782,L$119)+'СЕТ СН'!$I$9+СВЦЭМ!$D$10+'СЕТ СН'!$I$5-'СЕТ СН'!$I$17</f>
        <v>4021.3188283300001</v>
      </c>
      <c r="M137" s="36">
        <f>SUMIFS(СВЦЭМ!$C$39:$C$782,СВЦЭМ!$A$39:$A$782,$A137,СВЦЭМ!$B$39:$B$782,M$119)+'СЕТ СН'!$I$9+СВЦЭМ!$D$10+'СЕТ СН'!$I$5-'СЕТ СН'!$I$17</f>
        <v>4012.11597024</v>
      </c>
      <c r="N137" s="36">
        <f>SUMIFS(СВЦЭМ!$C$39:$C$782,СВЦЭМ!$A$39:$A$782,$A137,СВЦЭМ!$B$39:$B$782,N$119)+'СЕТ СН'!$I$9+СВЦЭМ!$D$10+'СЕТ СН'!$I$5-'СЕТ СН'!$I$17</f>
        <v>4009.6840974400002</v>
      </c>
      <c r="O137" s="36">
        <f>SUMIFS(СВЦЭМ!$C$39:$C$782,СВЦЭМ!$A$39:$A$782,$A137,СВЦЭМ!$B$39:$B$782,O$119)+'СЕТ СН'!$I$9+СВЦЭМ!$D$10+'СЕТ СН'!$I$5-'СЕТ СН'!$I$17</f>
        <v>4013.5336115700002</v>
      </c>
      <c r="P137" s="36">
        <f>SUMIFS(СВЦЭМ!$C$39:$C$782,СВЦЭМ!$A$39:$A$782,$A137,СВЦЭМ!$B$39:$B$782,P$119)+'СЕТ СН'!$I$9+СВЦЭМ!$D$10+'СЕТ СН'!$I$5-'СЕТ СН'!$I$17</f>
        <v>4048.0952437599999</v>
      </c>
      <c r="Q137" s="36">
        <f>SUMIFS(СВЦЭМ!$C$39:$C$782,СВЦЭМ!$A$39:$A$782,$A137,СВЦЭМ!$B$39:$B$782,Q$119)+'СЕТ СН'!$I$9+СВЦЭМ!$D$10+'СЕТ СН'!$I$5-'СЕТ СН'!$I$17</f>
        <v>4104.60454235</v>
      </c>
      <c r="R137" s="36">
        <f>SUMIFS(СВЦЭМ!$C$39:$C$782,СВЦЭМ!$A$39:$A$782,$A137,СВЦЭМ!$B$39:$B$782,R$119)+'СЕТ СН'!$I$9+СВЦЭМ!$D$10+'СЕТ СН'!$I$5-'СЕТ СН'!$I$17</f>
        <v>4101.1789433100002</v>
      </c>
      <c r="S137" s="36">
        <f>SUMIFS(СВЦЭМ!$C$39:$C$782,СВЦЭМ!$A$39:$A$782,$A137,СВЦЭМ!$B$39:$B$782,S$119)+'СЕТ СН'!$I$9+СВЦЭМ!$D$10+'СЕТ СН'!$I$5-'СЕТ СН'!$I$17</f>
        <v>4063.1446375800001</v>
      </c>
      <c r="T137" s="36">
        <f>SUMIFS(СВЦЭМ!$C$39:$C$782,СВЦЭМ!$A$39:$A$782,$A137,СВЦЭМ!$B$39:$B$782,T$119)+'СЕТ СН'!$I$9+СВЦЭМ!$D$10+'СЕТ СН'!$I$5-'СЕТ СН'!$I$17</f>
        <v>4027.5820973199998</v>
      </c>
      <c r="U137" s="36">
        <f>SUMIFS(СВЦЭМ!$C$39:$C$782,СВЦЭМ!$A$39:$A$782,$A137,СВЦЭМ!$B$39:$B$782,U$119)+'СЕТ СН'!$I$9+СВЦЭМ!$D$10+'СЕТ СН'!$I$5-'СЕТ СН'!$I$17</f>
        <v>4015.3211581</v>
      </c>
      <c r="V137" s="36">
        <f>SUMIFS(СВЦЭМ!$C$39:$C$782,СВЦЭМ!$A$39:$A$782,$A137,СВЦЭМ!$B$39:$B$782,V$119)+'СЕТ СН'!$I$9+СВЦЭМ!$D$10+'СЕТ СН'!$I$5-'СЕТ СН'!$I$17</f>
        <v>4056.7597667700002</v>
      </c>
      <c r="W137" s="36">
        <f>SUMIFS(СВЦЭМ!$C$39:$C$782,СВЦЭМ!$A$39:$A$782,$A137,СВЦЭМ!$B$39:$B$782,W$119)+'СЕТ СН'!$I$9+СВЦЭМ!$D$10+'СЕТ СН'!$I$5-'СЕТ СН'!$I$17</f>
        <v>4102.3688443499996</v>
      </c>
      <c r="X137" s="36">
        <f>SUMIFS(СВЦЭМ!$C$39:$C$782,СВЦЭМ!$A$39:$A$782,$A137,СВЦЭМ!$B$39:$B$782,X$119)+'СЕТ СН'!$I$9+СВЦЭМ!$D$10+'СЕТ СН'!$I$5-'СЕТ СН'!$I$17</f>
        <v>4088.18557091</v>
      </c>
      <c r="Y137" s="36">
        <f>SUMIFS(СВЦЭМ!$C$39:$C$782,СВЦЭМ!$A$39:$A$782,$A137,СВЦЭМ!$B$39:$B$782,Y$119)+'СЕТ СН'!$I$9+СВЦЭМ!$D$10+'СЕТ СН'!$I$5-'СЕТ СН'!$I$17</f>
        <v>4080.95278921</v>
      </c>
    </row>
    <row r="138" spans="1:25" ht="15.75" x14ac:dyDescent="0.2">
      <c r="A138" s="35">
        <f t="shared" si="3"/>
        <v>44519</v>
      </c>
      <c r="B138" s="36">
        <f>SUMIFS(СВЦЭМ!$C$39:$C$782,СВЦЭМ!$A$39:$A$782,$A138,СВЦЭМ!$B$39:$B$782,B$119)+'СЕТ СН'!$I$9+СВЦЭМ!$D$10+'СЕТ СН'!$I$5-'СЕТ СН'!$I$17</f>
        <v>4117.4675382200003</v>
      </c>
      <c r="C138" s="36">
        <f>SUMIFS(СВЦЭМ!$C$39:$C$782,СВЦЭМ!$A$39:$A$782,$A138,СВЦЭМ!$B$39:$B$782,C$119)+'СЕТ СН'!$I$9+СВЦЭМ!$D$10+'СЕТ СН'!$I$5-'СЕТ СН'!$I$17</f>
        <v>4133.3329049700005</v>
      </c>
      <c r="D138" s="36">
        <f>SUMIFS(СВЦЭМ!$C$39:$C$782,СВЦЭМ!$A$39:$A$782,$A138,СВЦЭМ!$B$39:$B$782,D$119)+'СЕТ СН'!$I$9+СВЦЭМ!$D$10+'СЕТ СН'!$I$5-'СЕТ СН'!$I$17</f>
        <v>4059.7793369299998</v>
      </c>
      <c r="E138" s="36">
        <f>SUMIFS(СВЦЭМ!$C$39:$C$782,СВЦЭМ!$A$39:$A$782,$A138,СВЦЭМ!$B$39:$B$782,E$119)+'СЕТ СН'!$I$9+СВЦЭМ!$D$10+'СЕТ СН'!$I$5-'СЕТ СН'!$I$17</f>
        <v>4048.1475022200002</v>
      </c>
      <c r="F138" s="36">
        <f>SUMIFS(СВЦЭМ!$C$39:$C$782,СВЦЭМ!$A$39:$A$782,$A138,СВЦЭМ!$B$39:$B$782,F$119)+'СЕТ СН'!$I$9+СВЦЭМ!$D$10+'СЕТ СН'!$I$5-'СЕТ СН'!$I$17</f>
        <v>4049.0897314100002</v>
      </c>
      <c r="G138" s="36">
        <f>SUMIFS(СВЦЭМ!$C$39:$C$782,СВЦЭМ!$A$39:$A$782,$A138,СВЦЭМ!$B$39:$B$782,G$119)+'СЕТ СН'!$I$9+СВЦЭМ!$D$10+'СЕТ СН'!$I$5-'СЕТ СН'!$I$17</f>
        <v>4050.2917305400001</v>
      </c>
      <c r="H138" s="36">
        <f>SUMIFS(СВЦЭМ!$C$39:$C$782,СВЦЭМ!$A$39:$A$782,$A138,СВЦЭМ!$B$39:$B$782,H$119)+'СЕТ СН'!$I$9+СВЦЭМ!$D$10+'СЕТ СН'!$I$5-'СЕТ СН'!$I$17</f>
        <v>4020.29744441</v>
      </c>
      <c r="I138" s="36">
        <f>SUMIFS(СВЦЭМ!$C$39:$C$782,СВЦЭМ!$A$39:$A$782,$A138,СВЦЭМ!$B$39:$B$782,I$119)+'СЕТ СН'!$I$9+СВЦЭМ!$D$10+'СЕТ СН'!$I$5-'СЕТ СН'!$I$17</f>
        <v>4100.2538037599998</v>
      </c>
      <c r="J138" s="36">
        <f>SUMIFS(СВЦЭМ!$C$39:$C$782,СВЦЭМ!$A$39:$A$782,$A138,СВЦЭМ!$B$39:$B$782,J$119)+'СЕТ СН'!$I$9+СВЦЭМ!$D$10+'СЕТ СН'!$I$5-'СЕТ СН'!$I$17</f>
        <v>4076.25956516</v>
      </c>
      <c r="K138" s="36">
        <f>SUMIFS(СВЦЭМ!$C$39:$C$782,СВЦЭМ!$A$39:$A$782,$A138,СВЦЭМ!$B$39:$B$782,K$119)+'СЕТ СН'!$I$9+СВЦЭМ!$D$10+'СЕТ СН'!$I$5-'СЕТ СН'!$I$17</f>
        <v>4094.5101615100002</v>
      </c>
      <c r="L138" s="36">
        <f>SUMIFS(СВЦЭМ!$C$39:$C$782,СВЦЭМ!$A$39:$A$782,$A138,СВЦЭМ!$B$39:$B$782,L$119)+'СЕТ СН'!$I$9+СВЦЭМ!$D$10+'СЕТ СН'!$I$5-'СЕТ СН'!$I$17</f>
        <v>4086.9065697999999</v>
      </c>
      <c r="M138" s="36">
        <f>SUMIFS(СВЦЭМ!$C$39:$C$782,СВЦЭМ!$A$39:$A$782,$A138,СВЦЭМ!$B$39:$B$782,M$119)+'СЕТ СН'!$I$9+СВЦЭМ!$D$10+'СЕТ СН'!$I$5-'СЕТ СН'!$I$17</f>
        <v>4085.33869624</v>
      </c>
      <c r="N138" s="36">
        <f>SUMIFS(СВЦЭМ!$C$39:$C$782,СВЦЭМ!$A$39:$A$782,$A138,СВЦЭМ!$B$39:$B$782,N$119)+'СЕТ СН'!$I$9+СВЦЭМ!$D$10+'СЕТ СН'!$I$5-'СЕТ СН'!$I$17</f>
        <v>4075.6959081300001</v>
      </c>
      <c r="O138" s="36">
        <f>SUMIFS(СВЦЭМ!$C$39:$C$782,СВЦЭМ!$A$39:$A$782,$A138,СВЦЭМ!$B$39:$B$782,O$119)+'СЕТ СН'!$I$9+СВЦЭМ!$D$10+'СЕТ СН'!$I$5-'СЕТ СН'!$I$17</f>
        <v>4140.4109778599995</v>
      </c>
      <c r="P138" s="36">
        <f>SUMIFS(СВЦЭМ!$C$39:$C$782,СВЦЭМ!$A$39:$A$782,$A138,СВЦЭМ!$B$39:$B$782,P$119)+'СЕТ СН'!$I$9+СВЦЭМ!$D$10+'СЕТ СН'!$I$5-'СЕТ СН'!$I$17</f>
        <v>4145.80200203</v>
      </c>
      <c r="Q138" s="36">
        <f>SUMIFS(СВЦЭМ!$C$39:$C$782,СВЦЭМ!$A$39:$A$782,$A138,СВЦЭМ!$B$39:$B$782,Q$119)+'СЕТ СН'!$I$9+СВЦЭМ!$D$10+'СЕТ СН'!$I$5-'СЕТ СН'!$I$17</f>
        <v>4141.7067810500002</v>
      </c>
      <c r="R138" s="36">
        <f>SUMIFS(СВЦЭМ!$C$39:$C$782,СВЦЭМ!$A$39:$A$782,$A138,СВЦЭМ!$B$39:$B$782,R$119)+'СЕТ СН'!$I$9+СВЦЭМ!$D$10+'СЕТ СН'!$I$5-'СЕТ СН'!$I$17</f>
        <v>4145.4038522499995</v>
      </c>
      <c r="S138" s="36">
        <f>SUMIFS(СВЦЭМ!$C$39:$C$782,СВЦЭМ!$A$39:$A$782,$A138,СВЦЭМ!$B$39:$B$782,S$119)+'СЕТ СН'!$I$9+СВЦЭМ!$D$10+'СЕТ СН'!$I$5-'СЕТ СН'!$I$17</f>
        <v>4083.6712908899999</v>
      </c>
      <c r="T138" s="36">
        <f>SUMIFS(СВЦЭМ!$C$39:$C$782,СВЦЭМ!$A$39:$A$782,$A138,СВЦЭМ!$B$39:$B$782,T$119)+'СЕТ СН'!$I$9+СВЦЭМ!$D$10+'СЕТ СН'!$I$5-'СЕТ СН'!$I$17</f>
        <v>4064.4138822100003</v>
      </c>
      <c r="U138" s="36">
        <f>SUMIFS(СВЦЭМ!$C$39:$C$782,СВЦЭМ!$A$39:$A$782,$A138,СВЦЭМ!$B$39:$B$782,U$119)+'СЕТ СН'!$I$9+СВЦЭМ!$D$10+'СЕТ СН'!$I$5-'СЕТ СН'!$I$17</f>
        <v>4030.7686247399997</v>
      </c>
      <c r="V138" s="36">
        <f>SUMIFS(СВЦЭМ!$C$39:$C$782,СВЦЭМ!$A$39:$A$782,$A138,СВЦЭМ!$B$39:$B$782,V$119)+'СЕТ СН'!$I$9+СВЦЭМ!$D$10+'СЕТ СН'!$I$5-'СЕТ СН'!$I$17</f>
        <v>4028.3804023100001</v>
      </c>
      <c r="W138" s="36">
        <f>SUMIFS(СВЦЭМ!$C$39:$C$782,СВЦЭМ!$A$39:$A$782,$A138,СВЦЭМ!$B$39:$B$782,W$119)+'СЕТ СН'!$I$9+СВЦЭМ!$D$10+'СЕТ СН'!$I$5-'СЕТ СН'!$I$17</f>
        <v>4029.3354494100004</v>
      </c>
      <c r="X138" s="36">
        <f>SUMIFS(СВЦЭМ!$C$39:$C$782,СВЦЭМ!$A$39:$A$782,$A138,СВЦЭМ!$B$39:$B$782,X$119)+'СЕТ СН'!$I$9+СВЦЭМ!$D$10+'СЕТ СН'!$I$5-'СЕТ СН'!$I$17</f>
        <v>4113.6131320900004</v>
      </c>
      <c r="Y138" s="36">
        <f>SUMIFS(СВЦЭМ!$C$39:$C$782,СВЦЭМ!$A$39:$A$782,$A138,СВЦЭМ!$B$39:$B$782,Y$119)+'СЕТ СН'!$I$9+СВЦЭМ!$D$10+'СЕТ СН'!$I$5-'СЕТ СН'!$I$17</f>
        <v>4143.2827992100001</v>
      </c>
    </row>
    <row r="139" spans="1:25" ht="15.75" x14ac:dyDescent="0.2">
      <c r="A139" s="35">
        <f t="shared" si="3"/>
        <v>44520</v>
      </c>
      <c r="B139" s="36">
        <f>SUMIFS(СВЦЭМ!$C$39:$C$782,СВЦЭМ!$A$39:$A$782,$A139,СВЦЭМ!$B$39:$B$782,B$119)+'СЕТ СН'!$I$9+СВЦЭМ!$D$10+'СЕТ СН'!$I$5-'СЕТ СН'!$I$17</f>
        <v>4085.90129024</v>
      </c>
      <c r="C139" s="36">
        <f>SUMIFS(СВЦЭМ!$C$39:$C$782,СВЦЭМ!$A$39:$A$782,$A139,СВЦЭМ!$B$39:$B$782,C$119)+'СЕТ СН'!$I$9+СВЦЭМ!$D$10+'СЕТ СН'!$I$5-'СЕТ СН'!$I$17</f>
        <v>4038.7633790700002</v>
      </c>
      <c r="D139" s="36">
        <f>SUMIFS(СВЦЭМ!$C$39:$C$782,СВЦЭМ!$A$39:$A$782,$A139,СВЦЭМ!$B$39:$B$782,D$119)+'СЕТ СН'!$I$9+СВЦЭМ!$D$10+'СЕТ СН'!$I$5-'СЕТ СН'!$I$17</f>
        <v>4042.7212634899997</v>
      </c>
      <c r="E139" s="36">
        <f>SUMIFS(СВЦЭМ!$C$39:$C$782,СВЦЭМ!$A$39:$A$782,$A139,СВЦЭМ!$B$39:$B$782,E$119)+'СЕТ СН'!$I$9+СВЦЭМ!$D$10+'СЕТ СН'!$I$5-'СЕТ СН'!$I$17</f>
        <v>4043.0026838000003</v>
      </c>
      <c r="F139" s="36">
        <f>SUMIFS(СВЦЭМ!$C$39:$C$782,СВЦЭМ!$A$39:$A$782,$A139,СВЦЭМ!$B$39:$B$782,F$119)+'СЕТ СН'!$I$9+СВЦЭМ!$D$10+'СЕТ СН'!$I$5-'СЕТ СН'!$I$17</f>
        <v>4046.1382576599999</v>
      </c>
      <c r="G139" s="36">
        <f>SUMIFS(СВЦЭМ!$C$39:$C$782,СВЦЭМ!$A$39:$A$782,$A139,СВЦЭМ!$B$39:$B$782,G$119)+'СЕТ СН'!$I$9+СВЦЭМ!$D$10+'СЕТ СН'!$I$5-'СЕТ СН'!$I$17</f>
        <v>4043.9992815200003</v>
      </c>
      <c r="H139" s="36">
        <f>SUMIFS(СВЦЭМ!$C$39:$C$782,СВЦЭМ!$A$39:$A$782,$A139,СВЦЭМ!$B$39:$B$782,H$119)+'СЕТ СН'!$I$9+СВЦЭМ!$D$10+'СЕТ СН'!$I$5-'СЕТ СН'!$I$17</f>
        <v>4029.4341348600001</v>
      </c>
      <c r="I139" s="36">
        <f>SUMIFS(СВЦЭМ!$C$39:$C$782,СВЦЭМ!$A$39:$A$782,$A139,СВЦЭМ!$B$39:$B$782,I$119)+'СЕТ СН'!$I$9+СВЦЭМ!$D$10+'СЕТ СН'!$I$5-'СЕТ СН'!$I$17</f>
        <v>4047.7391589099998</v>
      </c>
      <c r="J139" s="36">
        <f>SUMIFS(СВЦЭМ!$C$39:$C$782,СВЦЭМ!$A$39:$A$782,$A139,СВЦЭМ!$B$39:$B$782,J$119)+'СЕТ СН'!$I$9+СВЦЭМ!$D$10+'СЕТ СН'!$I$5-'СЕТ СН'!$I$17</f>
        <v>3998.3406606799999</v>
      </c>
      <c r="K139" s="36">
        <f>SUMIFS(СВЦЭМ!$C$39:$C$782,СВЦЭМ!$A$39:$A$782,$A139,СВЦЭМ!$B$39:$B$782,K$119)+'СЕТ СН'!$I$9+СВЦЭМ!$D$10+'СЕТ СН'!$I$5-'СЕТ СН'!$I$17</f>
        <v>3975.3423505400001</v>
      </c>
      <c r="L139" s="36">
        <f>SUMIFS(СВЦЭМ!$C$39:$C$782,СВЦЭМ!$A$39:$A$782,$A139,СВЦЭМ!$B$39:$B$782,L$119)+'СЕТ СН'!$I$9+СВЦЭМ!$D$10+'СЕТ СН'!$I$5-'СЕТ СН'!$I$17</f>
        <v>3977.0431811200001</v>
      </c>
      <c r="M139" s="36">
        <f>SUMIFS(СВЦЭМ!$C$39:$C$782,СВЦЭМ!$A$39:$A$782,$A139,СВЦЭМ!$B$39:$B$782,M$119)+'СЕТ СН'!$I$9+СВЦЭМ!$D$10+'СЕТ СН'!$I$5-'СЕТ СН'!$I$17</f>
        <v>3957.9734434900001</v>
      </c>
      <c r="N139" s="36">
        <f>SUMIFS(СВЦЭМ!$C$39:$C$782,СВЦЭМ!$A$39:$A$782,$A139,СВЦЭМ!$B$39:$B$782,N$119)+'СЕТ СН'!$I$9+СВЦЭМ!$D$10+'СЕТ СН'!$I$5-'СЕТ СН'!$I$17</f>
        <v>3956.8634197299998</v>
      </c>
      <c r="O139" s="36">
        <f>SUMIFS(СВЦЭМ!$C$39:$C$782,СВЦЭМ!$A$39:$A$782,$A139,СВЦЭМ!$B$39:$B$782,O$119)+'СЕТ СН'!$I$9+СВЦЭМ!$D$10+'СЕТ СН'!$I$5-'СЕТ СН'!$I$17</f>
        <v>3986.3840807799997</v>
      </c>
      <c r="P139" s="36">
        <f>SUMIFS(СВЦЭМ!$C$39:$C$782,СВЦЭМ!$A$39:$A$782,$A139,СВЦЭМ!$B$39:$B$782,P$119)+'СЕТ СН'!$I$9+СВЦЭМ!$D$10+'СЕТ СН'!$I$5-'СЕТ СН'!$I$17</f>
        <v>4000.15808023</v>
      </c>
      <c r="Q139" s="36">
        <f>SUMIFS(СВЦЭМ!$C$39:$C$782,СВЦЭМ!$A$39:$A$782,$A139,СВЦЭМ!$B$39:$B$782,Q$119)+'СЕТ СН'!$I$9+СВЦЭМ!$D$10+'СЕТ СН'!$I$5-'СЕТ СН'!$I$17</f>
        <v>3993.42454559</v>
      </c>
      <c r="R139" s="36">
        <f>SUMIFS(СВЦЭМ!$C$39:$C$782,СВЦЭМ!$A$39:$A$782,$A139,СВЦЭМ!$B$39:$B$782,R$119)+'СЕТ СН'!$I$9+СВЦЭМ!$D$10+'СЕТ СН'!$I$5-'СЕТ СН'!$I$17</f>
        <v>3989.66663027</v>
      </c>
      <c r="S139" s="36">
        <f>SUMIFS(СВЦЭМ!$C$39:$C$782,СВЦЭМ!$A$39:$A$782,$A139,СВЦЭМ!$B$39:$B$782,S$119)+'СЕТ СН'!$I$9+СВЦЭМ!$D$10+'СЕТ СН'!$I$5-'СЕТ СН'!$I$17</f>
        <v>3975.4897340699999</v>
      </c>
      <c r="T139" s="36">
        <f>SUMIFS(СВЦЭМ!$C$39:$C$782,СВЦЭМ!$A$39:$A$782,$A139,СВЦЭМ!$B$39:$B$782,T$119)+'СЕТ СН'!$I$9+СВЦЭМ!$D$10+'СЕТ СН'!$I$5-'СЕТ СН'!$I$17</f>
        <v>3982.0429693200003</v>
      </c>
      <c r="U139" s="36">
        <f>SUMIFS(СВЦЭМ!$C$39:$C$782,СВЦЭМ!$A$39:$A$782,$A139,СВЦЭМ!$B$39:$B$782,U$119)+'СЕТ СН'!$I$9+СВЦЭМ!$D$10+'СЕТ СН'!$I$5-'СЕТ СН'!$I$17</f>
        <v>3975.1552121900004</v>
      </c>
      <c r="V139" s="36">
        <f>SUMIFS(СВЦЭМ!$C$39:$C$782,СВЦЭМ!$A$39:$A$782,$A139,СВЦЭМ!$B$39:$B$782,V$119)+'СЕТ СН'!$I$9+СВЦЭМ!$D$10+'СЕТ СН'!$I$5-'СЕТ СН'!$I$17</f>
        <v>3970.7730663399998</v>
      </c>
      <c r="W139" s="36">
        <f>SUMIFS(СВЦЭМ!$C$39:$C$782,СВЦЭМ!$A$39:$A$782,$A139,СВЦЭМ!$B$39:$B$782,W$119)+'СЕТ СН'!$I$9+СВЦЭМ!$D$10+'СЕТ СН'!$I$5-'СЕТ СН'!$I$17</f>
        <v>3984.7539408299999</v>
      </c>
      <c r="X139" s="36">
        <f>SUMIFS(СВЦЭМ!$C$39:$C$782,СВЦЭМ!$A$39:$A$782,$A139,СВЦЭМ!$B$39:$B$782,X$119)+'СЕТ СН'!$I$9+СВЦЭМ!$D$10+'СЕТ СН'!$I$5-'СЕТ СН'!$I$17</f>
        <v>4022.0004449799999</v>
      </c>
      <c r="Y139" s="36">
        <f>SUMIFS(СВЦЭМ!$C$39:$C$782,СВЦЭМ!$A$39:$A$782,$A139,СВЦЭМ!$B$39:$B$782,Y$119)+'СЕТ СН'!$I$9+СВЦЭМ!$D$10+'СЕТ СН'!$I$5-'СЕТ СН'!$I$17</f>
        <v>4043.64784676</v>
      </c>
    </row>
    <row r="140" spans="1:25" ht="15.75" x14ac:dyDescent="0.2">
      <c r="A140" s="35">
        <f t="shared" si="3"/>
        <v>44521</v>
      </c>
      <c r="B140" s="36">
        <f>SUMIFS(СВЦЭМ!$C$39:$C$782,СВЦЭМ!$A$39:$A$782,$A140,СВЦЭМ!$B$39:$B$782,B$119)+'СЕТ СН'!$I$9+СВЦЭМ!$D$10+'СЕТ СН'!$I$5-'СЕТ СН'!$I$17</f>
        <v>4044.9297721000003</v>
      </c>
      <c r="C140" s="36">
        <f>SUMIFS(СВЦЭМ!$C$39:$C$782,СВЦЭМ!$A$39:$A$782,$A140,СВЦЭМ!$B$39:$B$782,C$119)+'СЕТ СН'!$I$9+СВЦЭМ!$D$10+'СЕТ СН'!$I$5-'СЕТ СН'!$I$17</f>
        <v>4059.6624646999999</v>
      </c>
      <c r="D140" s="36">
        <f>SUMIFS(СВЦЭМ!$C$39:$C$782,СВЦЭМ!$A$39:$A$782,$A140,СВЦЭМ!$B$39:$B$782,D$119)+'СЕТ СН'!$I$9+СВЦЭМ!$D$10+'СЕТ СН'!$I$5-'СЕТ СН'!$I$17</f>
        <v>4082.4562384600003</v>
      </c>
      <c r="E140" s="36">
        <f>SUMIFS(СВЦЭМ!$C$39:$C$782,СВЦЭМ!$A$39:$A$782,$A140,СВЦЭМ!$B$39:$B$782,E$119)+'СЕТ СН'!$I$9+СВЦЭМ!$D$10+'СЕТ СН'!$I$5-'СЕТ СН'!$I$17</f>
        <v>4097.6916695800001</v>
      </c>
      <c r="F140" s="36">
        <f>SUMIFS(СВЦЭМ!$C$39:$C$782,СВЦЭМ!$A$39:$A$782,$A140,СВЦЭМ!$B$39:$B$782,F$119)+'СЕТ СН'!$I$9+СВЦЭМ!$D$10+'СЕТ СН'!$I$5-'СЕТ СН'!$I$17</f>
        <v>4089.1471487099998</v>
      </c>
      <c r="G140" s="36">
        <f>SUMIFS(СВЦЭМ!$C$39:$C$782,СВЦЭМ!$A$39:$A$782,$A140,СВЦЭМ!$B$39:$B$782,G$119)+'СЕТ СН'!$I$9+СВЦЭМ!$D$10+'СЕТ СН'!$I$5-'СЕТ СН'!$I$17</f>
        <v>4084.2715068500002</v>
      </c>
      <c r="H140" s="36">
        <f>SUMIFS(СВЦЭМ!$C$39:$C$782,СВЦЭМ!$A$39:$A$782,$A140,СВЦЭМ!$B$39:$B$782,H$119)+'СЕТ СН'!$I$9+СВЦЭМ!$D$10+'СЕТ СН'!$I$5-'СЕТ СН'!$I$17</f>
        <v>4057.5994370799999</v>
      </c>
      <c r="I140" s="36">
        <f>SUMIFS(СВЦЭМ!$C$39:$C$782,СВЦЭМ!$A$39:$A$782,$A140,СВЦЭМ!$B$39:$B$782,I$119)+'СЕТ СН'!$I$9+СВЦЭМ!$D$10+'СЕТ СН'!$I$5-'СЕТ СН'!$I$17</f>
        <v>4036.7249276000002</v>
      </c>
      <c r="J140" s="36">
        <f>SUMIFS(СВЦЭМ!$C$39:$C$782,СВЦЭМ!$A$39:$A$782,$A140,СВЦЭМ!$B$39:$B$782,J$119)+'СЕТ СН'!$I$9+СВЦЭМ!$D$10+'СЕТ СН'!$I$5-'СЕТ СН'!$I$17</f>
        <v>4006.9350995300001</v>
      </c>
      <c r="K140" s="36">
        <f>SUMIFS(СВЦЭМ!$C$39:$C$782,СВЦЭМ!$A$39:$A$782,$A140,СВЦЭМ!$B$39:$B$782,K$119)+'СЕТ СН'!$I$9+СВЦЭМ!$D$10+'СЕТ СН'!$I$5-'СЕТ СН'!$I$17</f>
        <v>3942.8568632400002</v>
      </c>
      <c r="L140" s="36">
        <f>SUMIFS(СВЦЭМ!$C$39:$C$782,СВЦЭМ!$A$39:$A$782,$A140,СВЦЭМ!$B$39:$B$782,L$119)+'СЕТ СН'!$I$9+СВЦЭМ!$D$10+'СЕТ СН'!$I$5-'СЕТ СН'!$I$17</f>
        <v>3949.5313992000001</v>
      </c>
      <c r="M140" s="36">
        <f>SUMIFS(СВЦЭМ!$C$39:$C$782,СВЦЭМ!$A$39:$A$782,$A140,СВЦЭМ!$B$39:$B$782,M$119)+'СЕТ СН'!$I$9+СВЦЭМ!$D$10+'СЕТ СН'!$I$5-'СЕТ СН'!$I$17</f>
        <v>3952.4605060700001</v>
      </c>
      <c r="N140" s="36">
        <f>SUMIFS(СВЦЭМ!$C$39:$C$782,СВЦЭМ!$A$39:$A$782,$A140,СВЦЭМ!$B$39:$B$782,N$119)+'СЕТ СН'!$I$9+СВЦЭМ!$D$10+'СЕТ СН'!$I$5-'СЕТ СН'!$I$17</f>
        <v>3955.6306285000001</v>
      </c>
      <c r="O140" s="36">
        <f>SUMIFS(СВЦЭМ!$C$39:$C$782,СВЦЭМ!$A$39:$A$782,$A140,СВЦЭМ!$B$39:$B$782,O$119)+'СЕТ СН'!$I$9+СВЦЭМ!$D$10+'СЕТ СН'!$I$5-'СЕТ СН'!$I$17</f>
        <v>3970.5756434</v>
      </c>
      <c r="P140" s="36">
        <f>SUMIFS(СВЦЭМ!$C$39:$C$782,СВЦЭМ!$A$39:$A$782,$A140,СВЦЭМ!$B$39:$B$782,P$119)+'СЕТ СН'!$I$9+СВЦЭМ!$D$10+'СЕТ СН'!$I$5-'СЕТ СН'!$I$17</f>
        <v>3991.1547176700001</v>
      </c>
      <c r="Q140" s="36">
        <f>SUMIFS(СВЦЭМ!$C$39:$C$782,СВЦЭМ!$A$39:$A$782,$A140,СВЦЭМ!$B$39:$B$782,Q$119)+'СЕТ СН'!$I$9+СВЦЭМ!$D$10+'СЕТ СН'!$I$5-'СЕТ СН'!$I$17</f>
        <v>3991.5913045500001</v>
      </c>
      <c r="R140" s="36">
        <f>SUMIFS(СВЦЭМ!$C$39:$C$782,СВЦЭМ!$A$39:$A$782,$A140,СВЦЭМ!$B$39:$B$782,R$119)+'СЕТ СН'!$I$9+СВЦЭМ!$D$10+'СЕТ СН'!$I$5-'СЕТ СН'!$I$17</f>
        <v>3985.4330129</v>
      </c>
      <c r="S140" s="36">
        <f>SUMIFS(СВЦЭМ!$C$39:$C$782,СВЦЭМ!$A$39:$A$782,$A140,СВЦЭМ!$B$39:$B$782,S$119)+'СЕТ СН'!$I$9+СВЦЭМ!$D$10+'СЕТ СН'!$I$5-'СЕТ СН'!$I$17</f>
        <v>3963.9078246500003</v>
      </c>
      <c r="T140" s="36">
        <f>SUMIFS(СВЦЭМ!$C$39:$C$782,СВЦЭМ!$A$39:$A$782,$A140,СВЦЭМ!$B$39:$B$782,T$119)+'СЕТ СН'!$I$9+СВЦЭМ!$D$10+'СЕТ СН'!$I$5-'СЕТ СН'!$I$17</f>
        <v>3952.0937602399999</v>
      </c>
      <c r="U140" s="36">
        <f>SUMIFS(СВЦЭМ!$C$39:$C$782,СВЦЭМ!$A$39:$A$782,$A140,СВЦЭМ!$B$39:$B$782,U$119)+'СЕТ СН'!$I$9+СВЦЭМ!$D$10+'СЕТ СН'!$I$5-'СЕТ СН'!$I$17</f>
        <v>3965.7468524000001</v>
      </c>
      <c r="V140" s="36">
        <f>SUMIFS(СВЦЭМ!$C$39:$C$782,СВЦЭМ!$A$39:$A$782,$A140,СВЦЭМ!$B$39:$B$782,V$119)+'СЕТ СН'!$I$9+СВЦЭМ!$D$10+'СЕТ СН'!$I$5-'СЕТ СН'!$I$17</f>
        <v>3970.9820455399999</v>
      </c>
      <c r="W140" s="36">
        <f>SUMIFS(СВЦЭМ!$C$39:$C$782,СВЦЭМ!$A$39:$A$782,$A140,СВЦЭМ!$B$39:$B$782,W$119)+'СЕТ СН'!$I$9+СВЦЭМ!$D$10+'СЕТ СН'!$I$5-'СЕТ СН'!$I$17</f>
        <v>3986.5334116200002</v>
      </c>
      <c r="X140" s="36">
        <f>SUMIFS(СВЦЭМ!$C$39:$C$782,СВЦЭМ!$A$39:$A$782,$A140,СВЦЭМ!$B$39:$B$782,X$119)+'СЕТ СН'!$I$9+СВЦЭМ!$D$10+'СЕТ СН'!$I$5-'СЕТ СН'!$I$17</f>
        <v>4009.7921969399999</v>
      </c>
      <c r="Y140" s="36">
        <f>SUMIFS(СВЦЭМ!$C$39:$C$782,СВЦЭМ!$A$39:$A$782,$A140,СВЦЭМ!$B$39:$B$782,Y$119)+'СЕТ СН'!$I$9+СВЦЭМ!$D$10+'СЕТ СН'!$I$5-'СЕТ СН'!$I$17</f>
        <v>4028.87272734</v>
      </c>
    </row>
    <row r="141" spans="1:25" ht="15.75" x14ac:dyDescent="0.2">
      <c r="A141" s="35">
        <f t="shared" si="3"/>
        <v>44522</v>
      </c>
      <c r="B141" s="36">
        <f>SUMIFS(СВЦЭМ!$C$39:$C$782,СВЦЭМ!$A$39:$A$782,$A141,СВЦЭМ!$B$39:$B$782,B$119)+'СЕТ СН'!$I$9+СВЦЭМ!$D$10+'СЕТ СН'!$I$5-'СЕТ СН'!$I$17</f>
        <v>4048.2500057100001</v>
      </c>
      <c r="C141" s="36">
        <f>SUMIFS(СВЦЭМ!$C$39:$C$782,СВЦЭМ!$A$39:$A$782,$A141,СВЦЭМ!$B$39:$B$782,C$119)+'СЕТ СН'!$I$9+СВЦЭМ!$D$10+'СЕТ СН'!$I$5-'СЕТ СН'!$I$17</f>
        <v>4051.1413354400001</v>
      </c>
      <c r="D141" s="36">
        <f>SUMIFS(СВЦЭМ!$C$39:$C$782,СВЦЭМ!$A$39:$A$782,$A141,СВЦЭМ!$B$39:$B$782,D$119)+'СЕТ СН'!$I$9+СВЦЭМ!$D$10+'СЕТ СН'!$I$5-'СЕТ СН'!$I$17</f>
        <v>4068.4555471799999</v>
      </c>
      <c r="E141" s="36">
        <f>SUMIFS(СВЦЭМ!$C$39:$C$782,СВЦЭМ!$A$39:$A$782,$A141,СВЦЭМ!$B$39:$B$782,E$119)+'СЕТ СН'!$I$9+СВЦЭМ!$D$10+'СЕТ СН'!$I$5-'СЕТ СН'!$I$17</f>
        <v>4072.7936073400001</v>
      </c>
      <c r="F141" s="36">
        <f>SUMIFS(СВЦЭМ!$C$39:$C$782,СВЦЭМ!$A$39:$A$782,$A141,СВЦЭМ!$B$39:$B$782,F$119)+'СЕТ СН'!$I$9+СВЦЭМ!$D$10+'СЕТ СН'!$I$5-'СЕТ СН'!$I$17</f>
        <v>4066.6763721500001</v>
      </c>
      <c r="G141" s="36">
        <f>SUMIFS(СВЦЭМ!$C$39:$C$782,СВЦЭМ!$A$39:$A$782,$A141,СВЦЭМ!$B$39:$B$782,G$119)+'СЕТ СН'!$I$9+СВЦЭМ!$D$10+'СЕТ СН'!$I$5-'СЕТ СН'!$I$17</f>
        <v>4049.4422325</v>
      </c>
      <c r="H141" s="36">
        <f>SUMIFS(СВЦЭМ!$C$39:$C$782,СВЦЭМ!$A$39:$A$782,$A141,СВЦЭМ!$B$39:$B$782,H$119)+'СЕТ СН'!$I$9+СВЦЭМ!$D$10+'СЕТ СН'!$I$5-'СЕТ СН'!$I$17</f>
        <v>4016.4091636800003</v>
      </c>
      <c r="I141" s="36">
        <f>SUMIFS(СВЦЭМ!$C$39:$C$782,СВЦЭМ!$A$39:$A$782,$A141,СВЦЭМ!$B$39:$B$782,I$119)+'СЕТ СН'!$I$9+СВЦЭМ!$D$10+'СЕТ СН'!$I$5-'СЕТ СН'!$I$17</f>
        <v>3979.3983341100002</v>
      </c>
      <c r="J141" s="36">
        <f>SUMIFS(СВЦЭМ!$C$39:$C$782,СВЦЭМ!$A$39:$A$782,$A141,СВЦЭМ!$B$39:$B$782,J$119)+'СЕТ СН'!$I$9+СВЦЭМ!$D$10+'СЕТ СН'!$I$5-'СЕТ СН'!$I$17</f>
        <v>3998.1760978299999</v>
      </c>
      <c r="K141" s="36">
        <f>SUMIFS(СВЦЭМ!$C$39:$C$782,СВЦЭМ!$A$39:$A$782,$A141,СВЦЭМ!$B$39:$B$782,K$119)+'СЕТ СН'!$I$9+СВЦЭМ!$D$10+'СЕТ СН'!$I$5-'СЕТ СН'!$I$17</f>
        <v>3967.82038672</v>
      </c>
      <c r="L141" s="36">
        <f>SUMIFS(СВЦЭМ!$C$39:$C$782,СВЦЭМ!$A$39:$A$782,$A141,СВЦЭМ!$B$39:$B$782,L$119)+'СЕТ СН'!$I$9+СВЦЭМ!$D$10+'СЕТ СН'!$I$5-'СЕТ СН'!$I$17</f>
        <v>3960.2140571099999</v>
      </c>
      <c r="M141" s="36">
        <f>SUMIFS(СВЦЭМ!$C$39:$C$782,СВЦЭМ!$A$39:$A$782,$A141,СВЦЭМ!$B$39:$B$782,M$119)+'СЕТ СН'!$I$9+СВЦЭМ!$D$10+'СЕТ СН'!$I$5-'СЕТ СН'!$I$17</f>
        <v>3962.6098618400001</v>
      </c>
      <c r="N141" s="36">
        <f>SUMIFS(СВЦЭМ!$C$39:$C$782,СВЦЭМ!$A$39:$A$782,$A141,СВЦЭМ!$B$39:$B$782,N$119)+'СЕТ СН'!$I$9+СВЦЭМ!$D$10+'СЕТ СН'!$I$5-'СЕТ СН'!$I$17</f>
        <v>3972.0601772</v>
      </c>
      <c r="O141" s="36">
        <f>SUMIFS(СВЦЭМ!$C$39:$C$782,СВЦЭМ!$A$39:$A$782,$A141,СВЦЭМ!$B$39:$B$782,O$119)+'СЕТ СН'!$I$9+СВЦЭМ!$D$10+'СЕТ СН'!$I$5-'СЕТ СН'!$I$17</f>
        <v>4005.6354721600001</v>
      </c>
      <c r="P141" s="36">
        <f>SUMIFS(СВЦЭМ!$C$39:$C$782,СВЦЭМ!$A$39:$A$782,$A141,СВЦЭМ!$B$39:$B$782,P$119)+'СЕТ СН'!$I$9+СВЦЭМ!$D$10+'СЕТ СН'!$I$5-'СЕТ СН'!$I$17</f>
        <v>4029.2819571199998</v>
      </c>
      <c r="Q141" s="36">
        <f>SUMIFS(СВЦЭМ!$C$39:$C$782,СВЦЭМ!$A$39:$A$782,$A141,СВЦЭМ!$B$39:$B$782,Q$119)+'СЕТ СН'!$I$9+СВЦЭМ!$D$10+'СЕТ СН'!$I$5-'СЕТ СН'!$I$17</f>
        <v>4023.2440352600001</v>
      </c>
      <c r="R141" s="36">
        <f>SUMIFS(СВЦЭМ!$C$39:$C$782,СВЦЭМ!$A$39:$A$782,$A141,СВЦЭМ!$B$39:$B$782,R$119)+'СЕТ СН'!$I$9+СВЦЭМ!$D$10+'СЕТ СН'!$I$5-'СЕТ СН'!$I$17</f>
        <v>4024.3612699300002</v>
      </c>
      <c r="S141" s="36">
        <f>SUMIFS(СВЦЭМ!$C$39:$C$782,СВЦЭМ!$A$39:$A$782,$A141,СВЦЭМ!$B$39:$B$782,S$119)+'СЕТ СН'!$I$9+СВЦЭМ!$D$10+'СЕТ СН'!$I$5-'СЕТ СН'!$I$17</f>
        <v>3960.8412935699998</v>
      </c>
      <c r="T141" s="36">
        <f>SUMIFS(СВЦЭМ!$C$39:$C$782,СВЦЭМ!$A$39:$A$782,$A141,СВЦЭМ!$B$39:$B$782,T$119)+'СЕТ СН'!$I$9+СВЦЭМ!$D$10+'СЕТ СН'!$I$5-'СЕТ СН'!$I$17</f>
        <v>3978.8720938400002</v>
      </c>
      <c r="U141" s="36">
        <f>SUMIFS(СВЦЭМ!$C$39:$C$782,СВЦЭМ!$A$39:$A$782,$A141,СВЦЭМ!$B$39:$B$782,U$119)+'СЕТ СН'!$I$9+СВЦЭМ!$D$10+'СЕТ СН'!$I$5-'СЕТ СН'!$I$17</f>
        <v>3972.6485621900001</v>
      </c>
      <c r="V141" s="36">
        <f>SUMIFS(СВЦЭМ!$C$39:$C$782,СВЦЭМ!$A$39:$A$782,$A141,СВЦЭМ!$B$39:$B$782,V$119)+'СЕТ СН'!$I$9+СВЦЭМ!$D$10+'СЕТ СН'!$I$5-'СЕТ СН'!$I$17</f>
        <v>3977.55895663</v>
      </c>
      <c r="W141" s="36">
        <f>SUMIFS(СВЦЭМ!$C$39:$C$782,СВЦЭМ!$A$39:$A$782,$A141,СВЦЭМ!$B$39:$B$782,W$119)+'СЕТ СН'!$I$9+СВЦЭМ!$D$10+'СЕТ СН'!$I$5-'СЕТ СН'!$I$17</f>
        <v>3991.96694123</v>
      </c>
      <c r="X141" s="36">
        <f>SUMIFS(СВЦЭМ!$C$39:$C$782,СВЦЭМ!$A$39:$A$782,$A141,СВЦЭМ!$B$39:$B$782,X$119)+'СЕТ СН'!$I$9+СВЦЭМ!$D$10+'СЕТ СН'!$I$5-'СЕТ СН'!$I$17</f>
        <v>4039.6306949099999</v>
      </c>
      <c r="Y141" s="36">
        <f>SUMIFS(СВЦЭМ!$C$39:$C$782,СВЦЭМ!$A$39:$A$782,$A141,СВЦЭМ!$B$39:$B$782,Y$119)+'СЕТ СН'!$I$9+СВЦЭМ!$D$10+'СЕТ СН'!$I$5-'СЕТ СН'!$I$17</f>
        <v>4063.8600908500002</v>
      </c>
    </row>
    <row r="142" spans="1:25" ht="15.75" x14ac:dyDescent="0.2">
      <c r="A142" s="35">
        <f t="shared" si="3"/>
        <v>44523</v>
      </c>
      <c r="B142" s="36">
        <f>SUMIFS(СВЦЭМ!$C$39:$C$782,СВЦЭМ!$A$39:$A$782,$A142,СВЦЭМ!$B$39:$B$782,B$119)+'СЕТ СН'!$I$9+СВЦЭМ!$D$10+'СЕТ СН'!$I$5-'СЕТ СН'!$I$17</f>
        <v>4044.0696218000003</v>
      </c>
      <c r="C142" s="36">
        <f>SUMIFS(СВЦЭМ!$C$39:$C$782,СВЦЭМ!$A$39:$A$782,$A142,СВЦЭМ!$B$39:$B$782,C$119)+'СЕТ СН'!$I$9+СВЦЭМ!$D$10+'СЕТ СН'!$I$5-'СЕТ СН'!$I$17</f>
        <v>4079.2212383400001</v>
      </c>
      <c r="D142" s="36">
        <f>SUMIFS(СВЦЭМ!$C$39:$C$782,СВЦЭМ!$A$39:$A$782,$A142,СВЦЭМ!$B$39:$B$782,D$119)+'СЕТ СН'!$I$9+СВЦЭМ!$D$10+'СЕТ СН'!$I$5-'СЕТ СН'!$I$17</f>
        <v>4066.8697300499998</v>
      </c>
      <c r="E142" s="36">
        <f>SUMIFS(СВЦЭМ!$C$39:$C$782,СВЦЭМ!$A$39:$A$782,$A142,СВЦЭМ!$B$39:$B$782,E$119)+'СЕТ СН'!$I$9+СВЦЭМ!$D$10+'СЕТ СН'!$I$5-'СЕТ СН'!$I$17</f>
        <v>4070.1505988999997</v>
      </c>
      <c r="F142" s="36">
        <f>SUMIFS(СВЦЭМ!$C$39:$C$782,СВЦЭМ!$A$39:$A$782,$A142,СВЦЭМ!$B$39:$B$782,F$119)+'СЕТ СН'!$I$9+СВЦЭМ!$D$10+'СЕТ СН'!$I$5-'СЕТ СН'!$I$17</f>
        <v>4063.4396312500003</v>
      </c>
      <c r="G142" s="36">
        <f>SUMIFS(СВЦЭМ!$C$39:$C$782,СВЦЭМ!$A$39:$A$782,$A142,СВЦЭМ!$B$39:$B$782,G$119)+'СЕТ СН'!$I$9+СВЦЭМ!$D$10+'СЕТ СН'!$I$5-'СЕТ СН'!$I$17</f>
        <v>4051.5818680900002</v>
      </c>
      <c r="H142" s="36">
        <f>SUMIFS(СВЦЭМ!$C$39:$C$782,СВЦЭМ!$A$39:$A$782,$A142,СВЦЭМ!$B$39:$B$782,H$119)+'СЕТ СН'!$I$9+СВЦЭМ!$D$10+'СЕТ СН'!$I$5-'СЕТ СН'!$I$17</f>
        <v>4039.9413496900002</v>
      </c>
      <c r="I142" s="36">
        <f>SUMIFS(СВЦЭМ!$C$39:$C$782,СВЦЭМ!$A$39:$A$782,$A142,СВЦЭМ!$B$39:$B$782,I$119)+'СЕТ СН'!$I$9+СВЦЭМ!$D$10+'СЕТ СН'!$I$5-'СЕТ СН'!$I$17</f>
        <v>4021.2364642000002</v>
      </c>
      <c r="J142" s="36">
        <f>SUMIFS(СВЦЭМ!$C$39:$C$782,СВЦЭМ!$A$39:$A$782,$A142,СВЦЭМ!$B$39:$B$782,J$119)+'СЕТ СН'!$I$9+СВЦЭМ!$D$10+'СЕТ СН'!$I$5-'СЕТ СН'!$I$17</f>
        <v>3981.1098796000001</v>
      </c>
      <c r="K142" s="36">
        <f>SUMIFS(СВЦЭМ!$C$39:$C$782,СВЦЭМ!$A$39:$A$782,$A142,СВЦЭМ!$B$39:$B$782,K$119)+'СЕТ СН'!$I$9+СВЦЭМ!$D$10+'СЕТ СН'!$I$5-'СЕТ СН'!$I$17</f>
        <v>3971.8305535700001</v>
      </c>
      <c r="L142" s="36">
        <f>SUMIFS(СВЦЭМ!$C$39:$C$782,СВЦЭМ!$A$39:$A$782,$A142,СВЦЭМ!$B$39:$B$782,L$119)+'СЕТ СН'!$I$9+СВЦЭМ!$D$10+'СЕТ СН'!$I$5-'СЕТ СН'!$I$17</f>
        <v>3988.4475310299999</v>
      </c>
      <c r="M142" s="36">
        <f>SUMIFS(СВЦЭМ!$C$39:$C$782,СВЦЭМ!$A$39:$A$782,$A142,СВЦЭМ!$B$39:$B$782,M$119)+'СЕТ СН'!$I$9+СВЦЭМ!$D$10+'СЕТ СН'!$I$5-'СЕТ СН'!$I$17</f>
        <v>4032.0760377799998</v>
      </c>
      <c r="N142" s="36">
        <f>SUMIFS(СВЦЭМ!$C$39:$C$782,СВЦЭМ!$A$39:$A$782,$A142,СВЦЭМ!$B$39:$B$782,N$119)+'СЕТ СН'!$I$9+СВЦЭМ!$D$10+'СЕТ СН'!$I$5-'СЕТ СН'!$I$17</f>
        <v>4029.7858487100002</v>
      </c>
      <c r="O142" s="36">
        <f>SUMIFS(СВЦЭМ!$C$39:$C$782,СВЦЭМ!$A$39:$A$782,$A142,СВЦЭМ!$B$39:$B$782,O$119)+'СЕТ СН'!$I$9+СВЦЭМ!$D$10+'СЕТ СН'!$I$5-'СЕТ СН'!$I$17</f>
        <v>4041.9094998</v>
      </c>
      <c r="P142" s="36">
        <f>SUMIFS(СВЦЭМ!$C$39:$C$782,СВЦЭМ!$A$39:$A$782,$A142,СВЦЭМ!$B$39:$B$782,P$119)+'СЕТ СН'!$I$9+СВЦЭМ!$D$10+'СЕТ СН'!$I$5-'СЕТ СН'!$I$17</f>
        <v>4044.9263050600002</v>
      </c>
      <c r="Q142" s="36">
        <f>SUMIFS(СВЦЭМ!$C$39:$C$782,СВЦЭМ!$A$39:$A$782,$A142,СВЦЭМ!$B$39:$B$782,Q$119)+'СЕТ СН'!$I$9+СВЦЭМ!$D$10+'СЕТ СН'!$I$5-'СЕТ СН'!$I$17</f>
        <v>4041.9608426300001</v>
      </c>
      <c r="R142" s="36">
        <f>SUMIFS(СВЦЭМ!$C$39:$C$782,СВЦЭМ!$A$39:$A$782,$A142,СВЦЭМ!$B$39:$B$782,R$119)+'СЕТ СН'!$I$9+СВЦЭМ!$D$10+'СЕТ СН'!$I$5-'СЕТ СН'!$I$17</f>
        <v>4016.4806276500003</v>
      </c>
      <c r="S142" s="36">
        <f>SUMIFS(СВЦЭМ!$C$39:$C$782,СВЦЭМ!$A$39:$A$782,$A142,СВЦЭМ!$B$39:$B$782,S$119)+'СЕТ СН'!$I$9+СВЦЭМ!$D$10+'СЕТ СН'!$I$5-'СЕТ СН'!$I$17</f>
        <v>3985.9464195800001</v>
      </c>
      <c r="T142" s="36">
        <f>SUMIFS(СВЦЭМ!$C$39:$C$782,СВЦЭМ!$A$39:$A$782,$A142,СВЦЭМ!$B$39:$B$782,T$119)+'СЕТ СН'!$I$9+СВЦЭМ!$D$10+'СЕТ СН'!$I$5-'СЕТ СН'!$I$17</f>
        <v>3963.4627217300003</v>
      </c>
      <c r="U142" s="36">
        <f>SUMIFS(СВЦЭМ!$C$39:$C$782,СВЦЭМ!$A$39:$A$782,$A142,СВЦЭМ!$B$39:$B$782,U$119)+'СЕТ СН'!$I$9+СВЦЭМ!$D$10+'СЕТ СН'!$I$5-'СЕТ СН'!$I$17</f>
        <v>3962.1478627900001</v>
      </c>
      <c r="V142" s="36">
        <f>SUMIFS(СВЦЭМ!$C$39:$C$782,СВЦЭМ!$A$39:$A$782,$A142,СВЦЭМ!$B$39:$B$782,V$119)+'СЕТ СН'!$I$9+СВЦЭМ!$D$10+'СЕТ СН'!$I$5-'СЕТ СН'!$I$17</f>
        <v>3979.9576521500003</v>
      </c>
      <c r="W142" s="36">
        <f>SUMIFS(СВЦЭМ!$C$39:$C$782,СВЦЭМ!$A$39:$A$782,$A142,СВЦЭМ!$B$39:$B$782,W$119)+'СЕТ СН'!$I$9+СВЦЭМ!$D$10+'СЕТ СН'!$I$5-'СЕТ СН'!$I$17</f>
        <v>4004.6641409399999</v>
      </c>
      <c r="X142" s="36">
        <f>SUMIFS(СВЦЭМ!$C$39:$C$782,СВЦЭМ!$A$39:$A$782,$A142,СВЦЭМ!$B$39:$B$782,X$119)+'СЕТ СН'!$I$9+СВЦЭМ!$D$10+'СЕТ СН'!$I$5-'СЕТ СН'!$I$17</f>
        <v>4040.7773466099998</v>
      </c>
      <c r="Y142" s="36">
        <f>SUMIFS(СВЦЭМ!$C$39:$C$782,СВЦЭМ!$A$39:$A$782,$A142,СВЦЭМ!$B$39:$B$782,Y$119)+'СЕТ СН'!$I$9+СВЦЭМ!$D$10+'СЕТ СН'!$I$5-'СЕТ СН'!$I$17</f>
        <v>4055.4722490000004</v>
      </c>
    </row>
    <row r="143" spans="1:25" ht="15.75" x14ac:dyDescent="0.2">
      <c r="A143" s="35">
        <f t="shared" si="3"/>
        <v>44524</v>
      </c>
      <c r="B143" s="36">
        <f>SUMIFS(СВЦЭМ!$C$39:$C$782,СВЦЭМ!$A$39:$A$782,$A143,СВЦЭМ!$B$39:$B$782,B$119)+'СЕТ СН'!$I$9+СВЦЭМ!$D$10+'СЕТ СН'!$I$5-'СЕТ СН'!$I$17</f>
        <v>4052.96243568</v>
      </c>
      <c r="C143" s="36">
        <f>SUMIFS(СВЦЭМ!$C$39:$C$782,СВЦЭМ!$A$39:$A$782,$A143,СВЦЭМ!$B$39:$B$782,C$119)+'СЕТ СН'!$I$9+СВЦЭМ!$D$10+'СЕТ СН'!$I$5-'СЕТ СН'!$I$17</f>
        <v>4126.8483958699999</v>
      </c>
      <c r="D143" s="36">
        <f>SUMIFS(СВЦЭМ!$C$39:$C$782,СВЦЭМ!$A$39:$A$782,$A143,СВЦЭМ!$B$39:$B$782,D$119)+'СЕТ СН'!$I$9+СВЦЭМ!$D$10+'СЕТ СН'!$I$5-'СЕТ СН'!$I$17</f>
        <v>4162.1487878200005</v>
      </c>
      <c r="E143" s="36">
        <f>SUMIFS(СВЦЭМ!$C$39:$C$782,СВЦЭМ!$A$39:$A$782,$A143,СВЦЭМ!$B$39:$B$782,E$119)+'СЕТ СН'!$I$9+СВЦЭМ!$D$10+'СЕТ СН'!$I$5-'СЕТ СН'!$I$17</f>
        <v>4165.4080895400002</v>
      </c>
      <c r="F143" s="36">
        <f>SUMIFS(СВЦЭМ!$C$39:$C$782,СВЦЭМ!$A$39:$A$782,$A143,СВЦЭМ!$B$39:$B$782,F$119)+'СЕТ СН'!$I$9+СВЦЭМ!$D$10+'СЕТ СН'!$I$5-'СЕТ СН'!$I$17</f>
        <v>4151.0102644799999</v>
      </c>
      <c r="G143" s="36">
        <f>SUMIFS(СВЦЭМ!$C$39:$C$782,СВЦЭМ!$A$39:$A$782,$A143,СВЦЭМ!$B$39:$B$782,G$119)+'СЕТ СН'!$I$9+СВЦЭМ!$D$10+'СЕТ СН'!$I$5-'СЕТ СН'!$I$17</f>
        <v>4130.2773451000003</v>
      </c>
      <c r="H143" s="36">
        <f>SUMIFS(СВЦЭМ!$C$39:$C$782,СВЦЭМ!$A$39:$A$782,$A143,СВЦЭМ!$B$39:$B$782,H$119)+'СЕТ СН'!$I$9+СВЦЭМ!$D$10+'СЕТ СН'!$I$5-'СЕТ СН'!$I$17</f>
        <v>4063.7411603400001</v>
      </c>
      <c r="I143" s="36">
        <f>SUMIFS(СВЦЭМ!$C$39:$C$782,СВЦЭМ!$A$39:$A$782,$A143,СВЦЭМ!$B$39:$B$782,I$119)+'СЕТ СН'!$I$9+СВЦЭМ!$D$10+'СЕТ СН'!$I$5-'СЕТ СН'!$I$17</f>
        <v>4044.8080325299998</v>
      </c>
      <c r="J143" s="36">
        <f>SUMIFS(СВЦЭМ!$C$39:$C$782,СВЦЭМ!$A$39:$A$782,$A143,СВЦЭМ!$B$39:$B$782,J$119)+'СЕТ СН'!$I$9+СВЦЭМ!$D$10+'СЕТ СН'!$I$5-'СЕТ СН'!$I$17</f>
        <v>4009.1423385500002</v>
      </c>
      <c r="K143" s="36">
        <f>SUMIFS(СВЦЭМ!$C$39:$C$782,СВЦЭМ!$A$39:$A$782,$A143,СВЦЭМ!$B$39:$B$782,K$119)+'СЕТ СН'!$I$9+СВЦЭМ!$D$10+'СЕТ СН'!$I$5-'СЕТ СН'!$I$17</f>
        <v>4005.8013092800002</v>
      </c>
      <c r="L143" s="36">
        <f>SUMIFS(СВЦЭМ!$C$39:$C$782,СВЦЭМ!$A$39:$A$782,$A143,СВЦЭМ!$B$39:$B$782,L$119)+'СЕТ СН'!$I$9+СВЦЭМ!$D$10+'СЕТ СН'!$I$5-'СЕТ СН'!$I$17</f>
        <v>4012.7784882000001</v>
      </c>
      <c r="M143" s="36">
        <f>SUMIFS(СВЦЭМ!$C$39:$C$782,СВЦЭМ!$A$39:$A$782,$A143,СВЦЭМ!$B$39:$B$782,M$119)+'СЕТ СН'!$I$9+СВЦЭМ!$D$10+'СЕТ СН'!$I$5-'СЕТ СН'!$I$17</f>
        <v>4015.2460042800003</v>
      </c>
      <c r="N143" s="36">
        <f>SUMIFS(СВЦЭМ!$C$39:$C$782,СВЦЭМ!$A$39:$A$782,$A143,СВЦЭМ!$B$39:$B$782,N$119)+'СЕТ СН'!$I$9+СВЦЭМ!$D$10+'СЕТ СН'!$I$5-'СЕТ СН'!$I$17</f>
        <v>4011.5883587799999</v>
      </c>
      <c r="O143" s="36">
        <f>SUMIFS(СВЦЭМ!$C$39:$C$782,СВЦЭМ!$A$39:$A$782,$A143,СВЦЭМ!$B$39:$B$782,O$119)+'СЕТ СН'!$I$9+СВЦЭМ!$D$10+'СЕТ СН'!$I$5-'СЕТ СН'!$I$17</f>
        <v>4022.2929952700001</v>
      </c>
      <c r="P143" s="36">
        <f>SUMIFS(СВЦЭМ!$C$39:$C$782,СВЦЭМ!$A$39:$A$782,$A143,СВЦЭМ!$B$39:$B$782,P$119)+'СЕТ СН'!$I$9+СВЦЭМ!$D$10+'СЕТ СН'!$I$5-'СЕТ СН'!$I$17</f>
        <v>4020.8435099200001</v>
      </c>
      <c r="Q143" s="36">
        <f>SUMIFS(СВЦЭМ!$C$39:$C$782,СВЦЭМ!$A$39:$A$782,$A143,СВЦЭМ!$B$39:$B$782,Q$119)+'СЕТ СН'!$I$9+СВЦЭМ!$D$10+'СЕТ СН'!$I$5-'СЕТ СН'!$I$17</f>
        <v>4027.5579101600001</v>
      </c>
      <c r="R143" s="36">
        <f>SUMIFS(СВЦЭМ!$C$39:$C$782,СВЦЭМ!$A$39:$A$782,$A143,СВЦЭМ!$B$39:$B$782,R$119)+'СЕТ СН'!$I$9+СВЦЭМ!$D$10+'СЕТ СН'!$I$5-'СЕТ СН'!$I$17</f>
        <v>4022.0855158200002</v>
      </c>
      <c r="S143" s="36">
        <f>SUMIFS(СВЦЭМ!$C$39:$C$782,СВЦЭМ!$A$39:$A$782,$A143,СВЦЭМ!$B$39:$B$782,S$119)+'СЕТ СН'!$I$9+СВЦЭМ!$D$10+'СЕТ СН'!$I$5-'СЕТ СН'!$I$17</f>
        <v>4023.9044266700002</v>
      </c>
      <c r="T143" s="36">
        <f>SUMIFS(СВЦЭМ!$C$39:$C$782,СВЦЭМ!$A$39:$A$782,$A143,СВЦЭМ!$B$39:$B$782,T$119)+'СЕТ СН'!$I$9+СВЦЭМ!$D$10+'СЕТ СН'!$I$5-'СЕТ СН'!$I$17</f>
        <v>3998.4206926900001</v>
      </c>
      <c r="U143" s="36">
        <f>SUMIFS(СВЦЭМ!$C$39:$C$782,СВЦЭМ!$A$39:$A$782,$A143,СВЦЭМ!$B$39:$B$782,U$119)+'СЕТ СН'!$I$9+СВЦЭМ!$D$10+'СЕТ СН'!$I$5-'СЕТ СН'!$I$17</f>
        <v>3999.4714025100002</v>
      </c>
      <c r="V143" s="36">
        <f>SUMIFS(СВЦЭМ!$C$39:$C$782,СВЦЭМ!$A$39:$A$782,$A143,СВЦЭМ!$B$39:$B$782,V$119)+'СЕТ СН'!$I$9+СВЦЭМ!$D$10+'СЕТ СН'!$I$5-'СЕТ СН'!$I$17</f>
        <v>4011.6002197299999</v>
      </c>
      <c r="W143" s="36">
        <f>SUMIFS(СВЦЭМ!$C$39:$C$782,СВЦЭМ!$A$39:$A$782,$A143,СВЦЭМ!$B$39:$B$782,W$119)+'СЕТ СН'!$I$9+СВЦЭМ!$D$10+'СЕТ СН'!$I$5-'СЕТ СН'!$I$17</f>
        <v>4029.55409126</v>
      </c>
      <c r="X143" s="36">
        <f>SUMIFS(СВЦЭМ!$C$39:$C$782,СВЦЭМ!$A$39:$A$782,$A143,СВЦЭМ!$B$39:$B$782,X$119)+'СЕТ СН'!$I$9+СВЦЭМ!$D$10+'СЕТ СН'!$I$5-'СЕТ СН'!$I$17</f>
        <v>4079.66358528</v>
      </c>
      <c r="Y143" s="36">
        <f>SUMIFS(СВЦЭМ!$C$39:$C$782,СВЦЭМ!$A$39:$A$782,$A143,СВЦЭМ!$B$39:$B$782,Y$119)+'СЕТ СН'!$I$9+СВЦЭМ!$D$10+'СЕТ СН'!$I$5-'СЕТ СН'!$I$17</f>
        <v>4170.5462469699996</v>
      </c>
    </row>
    <row r="144" spans="1:25" ht="15.75" x14ac:dyDescent="0.2">
      <c r="A144" s="35">
        <f t="shared" si="3"/>
        <v>44525</v>
      </c>
      <c r="B144" s="36">
        <f>SUMIFS(СВЦЭМ!$C$39:$C$782,СВЦЭМ!$A$39:$A$782,$A144,СВЦЭМ!$B$39:$B$782,B$119)+'СЕТ СН'!$I$9+СВЦЭМ!$D$10+'СЕТ СН'!$I$5-'СЕТ СН'!$I$17</f>
        <v>4159.3357546900006</v>
      </c>
      <c r="C144" s="36">
        <f>SUMIFS(СВЦЭМ!$C$39:$C$782,СВЦЭМ!$A$39:$A$782,$A144,СВЦЭМ!$B$39:$B$782,C$119)+'СЕТ СН'!$I$9+СВЦЭМ!$D$10+'СЕТ СН'!$I$5-'СЕТ СН'!$I$17</f>
        <v>4150.1882215599999</v>
      </c>
      <c r="D144" s="36">
        <f>SUMIFS(СВЦЭМ!$C$39:$C$782,СВЦЭМ!$A$39:$A$782,$A144,СВЦЭМ!$B$39:$B$782,D$119)+'СЕТ СН'!$I$9+СВЦЭМ!$D$10+'СЕТ СН'!$I$5-'СЕТ СН'!$I$17</f>
        <v>4128.56707018</v>
      </c>
      <c r="E144" s="36">
        <f>SUMIFS(СВЦЭМ!$C$39:$C$782,СВЦЭМ!$A$39:$A$782,$A144,СВЦЭМ!$B$39:$B$782,E$119)+'СЕТ СН'!$I$9+СВЦЭМ!$D$10+'СЕТ СН'!$I$5-'СЕТ СН'!$I$17</f>
        <v>4122.7280017399999</v>
      </c>
      <c r="F144" s="36">
        <f>SUMIFS(СВЦЭМ!$C$39:$C$782,СВЦЭМ!$A$39:$A$782,$A144,СВЦЭМ!$B$39:$B$782,F$119)+'СЕТ СН'!$I$9+СВЦЭМ!$D$10+'СЕТ СН'!$I$5-'СЕТ СН'!$I$17</f>
        <v>4123.1077677000003</v>
      </c>
      <c r="G144" s="36">
        <f>SUMIFS(СВЦЭМ!$C$39:$C$782,СВЦЭМ!$A$39:$A$782,$A144,СВЦЭМ!$B$39:$B$782,G$119)+'СЕТ СН'!$I$9+СВЦЭМ!$D$10+'СЕТ СН'!$I$5-'СЕТ СН'!$I$17</f>
        <v>4131.7777144499996</v>
      </c>
      <c r="H144" s="36">
        <f>SUMIFS(СВЦЭМ!$C$39:$C$782,СВЦЭМ!$A$39:$A$782,$A144,СВЦЭМ!$B$39:$B$782,H$119)+'СЕТ СН'!$I$9+СВЦЭМ!$D$10+'СЕТ СН'!$I$5-'СЕТ СН'!$I$17</f>
        <v>4151.8577160599998</v>
      </c>
      <c r="I144" s="36">
        <f>SUMIFS(СВЦЭМ!$C$39:$C$782,СВЦЭМ!$A$39:$A$782,$A144,СВЦЭМ!$B$39:$B$782,I$119)+'СЕТ СН'!$I$9+СВЦЭМ!$D$10+'СЕТ СН'!$I$5-'СЕТ СН'!$I$17</f>
        <v>4106.9960091100002</v>
      </c>
      <c r="J144" s="36">
        <f>SUMIFS(СВЦЭМ!$C$39:$C$782,СВЦЭМ!$A$39:$A$782,$A144,СВЦЭМ!$B$39:$B$782,J$119)+'СЕТ СН'!$I$9+СВЦЭМ!$D$10+'СЕТ СН'!$I$5-'СЕТ СН'!$I$17</f>
        <v>4041.1312282500003</v>
      </c>
      <c r="K144" s="36">
        <f>SUMIFS(СВЦЭМ!$C$39:$C$782,СВЦЭМ!$A$39:$A$782,$A144,СВЦЭМ!$B$39:$B$782,K$119)+'СЕТ СН'!$I$9+СВЦЭМ!$D$10+'СЕТ СН'!$I$5-'СЕТ СН'!$I$17</f>
        <v>4041.8730274500003</v>
      </c>
      <c r="L144" s="36">
        <f>SUMIFS(СВЦЭМ!$C$39:$C$782,СВЦЭМ!$A$39:$A$782,$A144,СВЦЭМ!$B$39:$B$782,L$119)+'СЕТ СН'!$I$9+СВЦЭМ!$D$10+'СЕТ СН'!$I$5-'СЕТ СН'!$I$17</f>
        <v>4051.9524832400002</v>
      </c>
      <c r="M144" s="36">
        <f>SUMIFS(СВЦЭМ!$C$39:$C$782,СВЦЭМ!$A$39:$A$782,$A144,СВЦЭМ!$B$39:$B$782,M$119)+'СЕТ СН'!$I$9+СВЦЭМ!$D$10+'СЕТ СН'!$I$5-'СЕТ СН'!$I$17</f>
        <v>4047.4704528399998</v>
      </c>
      <c r="N144" s="36">
        <f>SUMIFS(СВЦЭМ!$C$39:$C$782,СВЦЭМ!$A$39:$A$782,$A144,СВЦЭМ!$B$39:$B$782,N$119)+'СЕТ СН'!$I$9+СВЦЭМ!$D$10+'СЕТ СН'!$I$5-'СЕТ СН'!$I$17</f>
        <v>4083.5926436999998</v>
      </c>
      <c r="O144" s="36">
        <f>SUMIFS(СВЦЭМ!$C$39:$C$782,СВЦЭМ!$A$39:$A$782,$A144,СВЦЭМ!$B$39:$B$782,O$119)+'СЕТ СН'!$I$9+СВЦЭМ!$D$10+'СЕТ СН'!$I$5-'СЕТ СН'!$I$17</f>
        <v>4124.8356206299995</v>
      </c>
      <c r="P144" s="36">
        <f>SUMIFS(СВЦЭМ!$C$39:$C$782,СВЦЭМ!$A$39:$A$782,$A144,СВЦЭМ!$B$39:$B$782,P$119)+'СЕТ СН'!$I$9+СВЦЭМ!$D$10+'СЕТ СН'!$I$5-'СЕТ СН'!$I$17</f>
        <v>4114.0130511999996</v>
      </c>
      <c r="Q144" s="36">
        <f>SUMIFS(СВЦЭМ!$C$39:$C$782,СВЦЭМ!$A$39:$A$782,$A144,СВЦЭМ!$B$39:$B$782,Q$119)+'СЕТ СН'!$I$9+СВЦЭМ!$D$10+'СЕТ СН'!$I$5-'СЕТ СН'!$I$17</f>
        <v>4124.9227096699997</v>
      </c>
      <c r="R144" s="36">
        <f>SUMIFS(СВЦЭМ!$C$39:$C$782,СВЦЭМ!$A$39:$A$782,$A144,СВЦЭМ!$B$39:$B$782,R$119)+'СЕТ СН'!$I$9+СВЦЭМ!$D$10+'СЕТ СН'!$I$5-'СЕТ СН'!$I$17</f>
        <v>4117.2302504700001</v>
      </c>
      <c r="S144" s="36">
        <f>SUMIFS(СВЦЭМ!$C$39:$C$782,СВЦЭМ!$A$39:$A$782,$A144,СВЦЭМ!$B$39:$B$782,S$119)+'СЕТ СН'!$I$9+СВЦЭМ!$D$10+'СЕТ СН'!$I$5-'СЕТ СН'!$I$17</f>
        <v>4047.71040782</v>
      </c>
      <c r="T144" s="36">
        <f>SUMIFS(СВЦЭМ!$C$39:$C$782,СВЦЭМ!$A$39:$A$782,$A144,СВЦЭМ!$B$39:$B$782,T$119)+'СЕТ СН'!$I$9+СВЦЭМ!$D$10+'СЕТ СН'!$I$5-'СЕТ СН'!$I$17</f>
        <v>4048.30437093</v>
      </c>
      <c r="U144" s="36">
        <f>SUMIFS(СВЦЭМ!$C$39:$C$782,СВЦЭМ!$A$39:$A$782,$A144,СВЦЭМ!$B$39:$B$782,U$119)+'СЕТ СН'!$I$9+СВЦЭМ!$D$10+'СЕТ СН'!$I$5-'СЕТ СН'!$I$17</f>
        <v>4043.2641912300001</v>
      </c>
      <c r="V144" s="36">
        <f>SUMIFS(СВЦЭМ!$C$39:$C$782,СВЦЭМ!$A$39:$A$782,$A144,СВЦЭМ!$B$39:$B$782,V$119)+'СЕТ СН'!$I$9+СВЦЭМ!$D$10+'СЕТ СН'!$I$5-'СЕТ СН'!$I$17</f>
        <v>4040.7466943199997</v>
      </c>
      <c r="W144" s="36">
        <f>SUMIFS(СВЦЭМ!$C$39:$C$782,СВЦЭМ!$A$39:$A$782,$A144,СВЦЭМ!$B$39:$B$782,W$119)+'СЕТ СН'!$I$9+СВЦЭМ!$D$10+'СЕТ СН'!$I$5-'СЕТ СН'!$I$17</f>
        <v>4044.8382499999998</v>
      </c>
      <c r="X144" s="36">
        <f>SUMIFS(СВЦЭМ!$C$39:$C$782,СВЦЭМ!$A$39:$A$782,$A144,СВЦЭМ!$B$39:$B$782,X$119)+'СЕТ СН'!$I$9+СВЦЭМ!$D$10+'СЕТ СН'!$I$5-'СЕТ СН'!$I$17</f>
        <v>4093.93523813</v>
      </c>
      <c r="Y144" s="36">
        <f>SUMIFS(СВЦЭМ!$C$39:$C$782,СВЦЭМ!$A$39:$A$782,$A144,СВЦЭМ!$B$39:$B$782,Y$119)+'СЕТ СН'!$I$9+СВЦЭМ!$D$10+'СЕТ СН'!$I$5-'СЕТ СН'!$I$17</f>
        <v>4157.9908348600002</v>
      </c>
    </row>
    <row r="145" spans="1:26" ht="15.75" x14ac:dyDescent="0.2">
      <c r="A145" s="35">
        <f t="shared" si="3"/>
        <v>44526</v>
      </c>
      <c r="B145" s="36">
        <f>SUMIFS(СВЦЭМ!$C$39:$C$782,СВЦЭМ!$A$39:$A$782,$A145,СВЦЭМ!$B$39:$B$782,B$119)+'СЕТ СН'!$I$9+СВЦЭМ!$D$10+'СЕТ СН'!$I$5-'СЕТ СН'!$I$17</f>
        <v>4161.7233838000002</v>
      </c>
      <c r="C145" s="36">
        <f>SUMIFS(СВЦЭМ!$C$39:$C$782,СВЦЭМ!$A$39:$A$782,$A145,СВЦЭМ!$B$39:$B$782,C$119)+'СЕТ СН'!$I$9+СВЦЭМ!$D$10+'СЕТ СН'!$I$5-'СЕТ СН'!$I$17</f>
        <v>4159.0531649900004</v>
      </c>
      <c r="D145" s="36">
        <f>SUMIFS(СВЦЭМ!$C$39:$C$782,СВЦЭМ!$A$39:$A$782,$A145,СВЦЭМ!$B$39:$B$782,D$119)+'СЕТ СН'!$I$9+СВЦЭМ!$D$10+'СЕТ СН'!$I$5-'СЕТ СН'!$I$17</f>
        <v>4152.3817854099998</v>
      </c>
      <c r="E145" s="36">
        <f>SUMIFS(СВЦЭМ!$C$39:$C$782,СВЦЭМ!$A$39:$A$782,$A145,СВЦЭМ!$B$39:$B$782,E$119)+'СЕТ СН'!$I$9+СВЦЭМ!$D$10+'СЕТ СН'!$I$5-'СЕТ СН'!$I$17</f>
        <v>4133.8172421899999</v>
      </c>
      <c r="F145" s="36">
        <f>SUMIFS(СВЦЭМ!$C$39:$C$782,СВЦЭМ!$A$39:$A$782,$A145,СВЦЭМ!$B$39:$B$782,F$119)+'СЕТ СН'!$I$9+СВЦЭМ!$D$10+'СЕТ СН'!$I$5-'СЕТ СН'!$I$17</f>
        <v>4132.2574588200005</v>
      </c>
      <c r="G145" s="36">
        <f>SUMIFS(СВЦЭМ!$C$39:$C$782,СВЦЭМ!$A$39:$A$782,$A145,СВЦЭМ!$B$39:$B$782,G$119)+'СЕТ СН'!$I$9+СВЦЭМ!$D$10+'СЕТ СН'!$I$5-'СЕТ СН'!$I$17</f>
        <v>4132.2779735100003</v>
      </c>
      <c r="H145" s="36">
        <f>SUMIFS(СВЦЭМ!$C$39:$C$782,СВЦЭМ!$A$39:$A$782,$A145,СВЦЭМ!$B$39:$B$782,H$119)+'СЕТ СН'!$I$9+СВЦЭМ!$D$10+'СЕТ СН'!$I$5-'СЕТ СН'!$I$17</f>
        <v>4134.3889990799998</v>
      </c>
      <c r="I145" s="36">
        <f>SUMIFS(СВЦЭМ!$C$39:$C$782,СВЦЭМ!$A$39:$A$782,$A145,СВЦЭМ!$B$39:$B$782,I$119)+'СЕТ СН'!$I$9+СВЦЭМ!$D$10+'СЕТ СН'!$I$5-'СЕТ СН'!$I$17</f>
        <v>4105.8942981600003</v>
      </c>
      <c r="J145" s="36">
        <f>SUMIFS(СВЦЭМ!$C$39:$C$782,СВЦЭМ!$A$39:$A$782,$A145,СВЦЭМ!$B$39:$B$782,J$119)+'СЕТ СН'!$I$9+СВЦЭМ!$D$10+'СЕТ СН'!$I$5-'СЕТ СН'!$I$17</f>
        <v>4076.0612395600001</v>
      </c>
      <c r="K145" s="36">
        <f>SUMIFS(СВЦЭМ!$C$39:$C$782,СВЦЭМ!$A$39:$A$782,$A145,СВЦЭМ!$B$39:$B$782,K$119)+'СЕТ СН'!$I$9+СВЦЭМ!$D$10+'СЕТ СН'!$I$5-'СЕТ СН'!$I$17</f>
        <v>4073.0061392300004</v>
      </c>
      <c r="L145" s="36">
        <f>SUMIFS(СВЦЭМ!$C$39:$C$782,СВЦЭМ!$A$39:$A$782,$A145,СВЦЭМ!$B$39:$B$782,L$119)+'СЕТ СН'!$I$9+СВЦЭМ!$D$10+'СЕТ СН'!$I$5-'СЕТ СН'!$I$17</f>
        <v>4072.54221942</v>
      </c>
      <c r="M145" s="36">
        <f>SUMIFS(СВЦЭМ!$C$39:$C$782,СВЦЭМ!$A$39:$A$782,$A145,СВЦЭМ!$B$39:$B$782,M$119)+'СЕТ СН'!$I$9+СВЦЭМ!$D$10+'СЕТ СН'!$I$5-'СЕТ СН'!$I$17</f>
        <v>4068.32599295</v>
      </c>
      <c r="N145" s="36">
        <f>SUMIFS(СВЦЭМ!$C$39:$C$782,СВЦЭМ!$A$39:$A$782,$A145,СВЦЭМ!$B$39:$B$782,N$119)+'СЕТ СН'!$I$9+СВЦЭМ!$D$10+'СЕТ СН'!$I$5-'СЕТ СН'!$I$17</f>
        <v>4060.19503364</v>
      </c>
      <c r="O145" s="36">
        <f>SUMIFS(СВЦЭМ!$C$39:$C$782,СВЦЭМ!$A$39:$A$782,$A145,СВЦЭМ!$B$39:$B$782,O$119)+'СЕТ СН'!$I$9+СВЦЭМ!$D$10+'СЕТ СН'!$I$5-'СЕТ СН'!$I$17</f>
        <v>4062.5305591599999</v>
      </c>
      <c r="P145" s="36">
        <f>SUMIFS(СВЦЭМ!$C$39:$C$782,СВЦЭМ!$A$39:$A$782,$A145,СВЦЭМ!$B$39:$B$782,P$119)+'СЕТ СН'!$I$9+СВЦЭМ!$D$10+'СЕТ СН'!$I$5-'СЕТ СН'!$I$17</f>
        <v>4150.8606920000002</v>
      </c>
      <c r="Q145" s="36">
        <f>SUMIFS(СВЦЭМ!$C$39:$C$782,СВЦЭМ!$A$39:$A$782,$A145,СВЦЭМ!$B$39:$B$782,Q$119)+'СЕТ СН'!$I$9+СВЦЭМ!$D$10+'СЕТ СН'!$I$5-'СЕТ СН'!$I$17</f>
        <v>4138.6576852400003</v>
      </c>
      <c r="R145" s="36">
        <f>SUMIFS(СВЦЭМ!$C$39:$C$782,СВЦЭМ!$A$39:$A$782,$A145,СВЦЭМ!$B$39:$B$782,R$119)+'СЕТ СН'!$I$9+СВЦЭМ!$D$10+'СЕТ СН'!$I$5-'СЕТ СН'!$I$17</f>
        <v>4140.2724021699996</v>
      </c>
      <c r="S145" s="36">
        <f>SUMIFS(СВЦЭМ!$C$39:$C$782,СВЦЭМ!$A$39:$A$782,$A145,СВЦЭМ!$B$39:$B$782,S$119)+'СЕТ СН'!$I$9+СВЦЭМ!$D$10+'СЕТ СН'!$I$5-'СЕТ СН'!$I$17</f>
        <v>4055.1553462900001</v>
      </c>
      <c r="T145" s="36">
        <f>SUMIFS(СВЦЭМ!$C$39:$C$782,СВЦЭМ!$A$39:$A$782,$A145,СВЦЭМ!$B$39:$B$782,T$119)+'СЕТ СН'!$I$9+СВЦЭМ!$D$10+'СЕТ СН'!$I$5-'СЕТ СН'!$I$17</f>
        <v>4071.0346355000001</v>
      </c>
      <c r="U145" s="36">
        <f>SUMIFS(СВЦЭМ!$C$39:$C$782,СВЦЭМ!$A$39:$A$782,$A145,СВЦЭМ!$B$39:$B$782,U$119)+'СЕТ СН'!$I$9+СВЦЭМ!$D$10+'СЕТ СН'!$I$5-'СЕТ СН'!$I$17</f>
        <v>4068.5220016800004</v>
      </c>
      <c r="V145" s="36">
        <f>SUMIFS(СВЦЭМ!$C$39:$C$782,СВЦЭМ!$A$39:$A$782,$A145,СВЦЭМ!$B$39:$B$782,V$119)+'СЕТ СН'!$I$9+СВЦЭМ!$D$10+'СЕТ СН'!$I$5-'СЕТ СН'!$I$17</f>
        <v>4063.9263965999999</v>
      </c>
      <c r="W145" s="36">
        <f>SUMIFS(СВЦЭМ!$C$39:$C$782,СВЦЭМ!$A$39:$A$782,$A145,СВЦЭМ!$B$39:$B$782,W$119)+'СЕТ СН'!$I$9+СВЦЭМ!$D$10+'СЕТ СН'!$I$5-'СЕТ СН'!$I$17</f>
        <v>4059.5424721099998</v>
      </c>
      <c r="X145" s="36">
        <f>SUMIFS(СВЦЭМ!$C$39:$C$782,СВЦЭМ!$A$39:$A$782,$A145,СВЦЭМ!$B$39:$B$782,X$119)+'СЕТ СН'!$I$9+СВЦЭМ!$D$10+'СЕТ СН'!$I$5-'СЕТ СН'!$I$17</f>
        <v>4046.41672238</v>
      </c>
      <c r="Y145" s="36">
        <f>SUMIFS(СВЦЭМ!$C$39:$C$782,СВЦЭМ!$A$39:$A$782,$A145,СВЦЭМ!$B$39:$B$782,Y$119)+'СЕТ СН'!$I$9+СВЦЭМ!$D$10+'СЕТ СН'!$I$5-'СЕТ СН'!$I$17</f>
        <v>4115.4274856700004</v>
      </c>
    </row>
    <row r="146" spans="1:26" ht="15.75" x14ac:dyDescent="0.2">
      <c r="A146" s="35">
        <f t="shared" si="3"/>
        <v>44527</v>
      </c>
      <c r="B146" s="36">
        <f>SUMIFS(СВЦЭМ!$C$39:$C$782,СВЦЭМ!$A$39:$A$782,$A146,СВЦЭМ!$B$39:$B$782,B$119)+'СЕТ СН'!$I$9+СВЦЭМ!$D$10+'СЕТ СН'!$I$5-'СЕТ СН'!$I$17</f>
        <v>4054.2212687199999</v>
      </c>
      <c r="C146" s="36">
        <f>SUMIFS(СВЦЭМ!$C$39:$C$782,СВЦЭМ!$A$39:$A$782,$A146,СВЦЭМ!$B$39:$B$782,C$119)+'СЕТ СН'!$I$9+СВЦЭМ!$D$10+'СЕТ СН'!$I$5-'СЕТ СН'!$I$17</f>
        <v>4066.1676395</v>
      </c>
      <c r="D146" s="36">
        <f>SUMIFS(СВЦЭМ!$C$39:$C$782,СВЦЭМ!$A$39:$A$782,$A146,СВЦЭМ!$B$39:$B$782,D$119)+'СЕТ СН'!$I$9+СВЦЭМ!$D$10+'СЕТ СН'!$I$5-'СЕТ СН'!$I$17</f>
        <v>4094.8010204700004</v>
      </c>
      <c r="E146" s="36">
        <f>SUMIFS(СВЦЭМ!$C$39:$C$782,СВЦЭМ!$A$39:$A$782,$A146,СВЦЭМ!$B$39:$B$782,E$119)+'СЕТ СН'!$I$9+СВЦЭМ!$D$10+'СЕТ СН'!$I$5-'СЕТ СН'!$I$17</f>
        <v>4123.5744073200003</v>
      </c>
      <c r="F146" s="36">
        <f>SUMIFS(СВЦЭМ!$C$39:$C$782,СВЦЭМ!$A$39:$A$782,$A146,СВЦЭМ!$B$39:$B$782,F$119)+'СЕТ СН'!$I$9+СВЦЭМ!$D$10+'СЕТ СН'!$I$5-'СЕТ СН'!$I$17</f>
        <v>4122.8409706700004</v>
      </c>
      <c r="G146" s="36">
        <f>SUMIFS(СВЦЭМ!$C$39:$C$782,СВЦЭМ!$A$39:$A$782,$A146,СВЦЭМ!$B$39:$B$782,G$119)+'СЕТ СН'!$I$9+СВЦЭМ!$D$10+'СЕТ СН'!$I$5-'СЕТ СН'!$I$17</f>
        <v>4113.8693808400003</v>
      </c>
      <c r="H146" s="36">
        <f>SUMIFS(СВЦЭМ!$C$39:$C$782,СВЦЭМ!$A$39:$A$782,$A146,СВЦЭМ!$B$39:$B$782,H$119)+'СЕТ СН'!$I$9+СВЦЭМ!$D$10+'СЕТ СН'!$I$5-'СЕТ СН'!$I$17</f>
        <v>4072.0242354299999</v>
      </c>
      <c r="I146" s="36">
        <f>SUMIFS(СВЦЭМ!$C$39:$C$782,СВЦЭМ!$A$39:$A$782,$A146,СВЦЭМ!$B$39:$B$782,I$119)+'СЕТ СН'!$I$9+СВЦЭМ!$D$10+'СЕТ СН'!$I$5-'СЕТ СН'!$I$17</f>
        <v>4052.1733358199999</v>
      </c>
      <c r="J146" s="36">
        <f>SUMIFS(СВЦЭМ!$C$39:$C$782,СВЦЭМ!$A$39:$A$782,$A146,СВЦЭМ!$B$39:$B$782,J$119)+'СЕТ СН'!$I$9+СВЦЭМ!$D$10+'СЕТ СН'!$I$5-'СЕТ СН'!$I$17</f>
        <v>4035.5563110499997</v>
      </c>
      <c r="K146" s="36">
        <f>SUMIFS(СВЦЭМ!$C$39:$C$782,СВЦЭМ!$A$39:$A$782,$A146,СВЦЭМ!$B$39:$B$782,K$119)+'СЕТ СН'!$I$9+СВЦЭМ!$D$10+'СЕТ СН'!$I$5-'СЕТ СН'!$I$17</f>
        <v>4011.7973489300002</v>
      </c>
      <c r="L146" s="36">
        <f>SUMIFS(СВЦЭМ!$C$39:$C$782,СВЦЭМ!$A$39:$A$782,$A146,СВЦЭМ!$B$39:$B$782,L$119)+'СЕТ СН'!$I$9+СВЦЭМ!$D$10+'СЕТ СН'!$I$5-'СЕТ СН'!$I$17</f>
        <v>4022.2521330199997</v>
      </c>
      <c r="M146" s="36">
        <f>SUMIFS(СВЦЭМ!$C$39:$C$782,СВЦЭМ!$A$39:$A$782,$A146,СВЦЭМ!$B$39:$B$782,M$119)+'СЕТ СН'!$I$9+СВЦЭМ!$D$10+'СЕТ СН'!$I$5-'СЕТ СН'!$I$17</f>
        <v>4035.4844165900004</v>
      </c>
      <c r="N146" s="36">
        <f>SUMIFS(СВЦЭМ!$C$39:$C$782,СВЦЭМ!$A$39:$A$782,$A146,СВЦЭМ!$B$39:$B$782,N$119)+'СЕТ СН'!$I$9+СВЦЭМ!$D$10+'СЕТ СН'!$I$5-'СЕТ СН'!$I$17</f>
        <v>4074.72559933</v>
      </c>
      <c r="O146" s="36">
        <f>SUMIFS(СВЦЭМ!$C$39:$C$782,СВЦЭМ!$A$39:$A$782,$A146,СВЦЭМ!$B$39:$B$782,O$119)+'СЕТ СН'!$I$9+СВЦЭМ!$D$10+'СЕТ СН'!$I$5-'СЕТ СН'!$I$17</f>
        <v>4086.30875191</v>
      </c>
      <c r="P146" s="36">
        <f>SUMIFS(СВЦЭМ!$C$39:$C$782,СВЦЭМ!$A$39:$A$782,$A146,СВЦЭМ!$B$39:$B$782,P$119)+'СЕТ СН'!$I$9+СВЦЭМ!$D$10+'СЕТ СН'!$I$5-'СЕТ СН'!$I$17</f>
        <v>4077.1125994000004</v>
      </c>
      <c r="Q146" s="36">
        <f>SUMIFS(СВЦЭМ!$C$39:$C$782,СВЦЭМ!$A$39:$A$782,$A146,СВЦЭМ!$B$39:$B$782,Q$119)+'СЕТ СН'!$I$9+СВЦЭМ!$D$10+'СЕТ СН'!$I$5-'СЕТ СН'!$I$17</f>
        <v>4087.5055637599999</v>
      </c>
      <c r="R146" s="36">
        <f>SUMIFS(СВЦЭМ!$C$39:$C$782,СВЦЭМ!$A$39:$A$782,$A146,СВЦЭМ!$B$39:$B$782,R$119)+'СЕТ СН'!$I$9+СВЦЭМ!$D$10+'СЕТ СН'!$I$5-'СЕТ СН'!$I$17</f>
        <v>4096.5495786299998</v>
      </c>
      <c r="S146" s="36">
        <f>SUMIFS(СВЦЭМ!$C$39:$C$782,СВЦЭМ!$A$39:$A$782,$A146,СВЦЭМ!$B$39:$B$782,S$119)+'СЕТ СН'!$I$9+СВЦЭМ!$D$10+'СЕТ СН'!$I$5-'СЕТ СН'!$I$17</f>
        <v>4080.7559082100001</v>
      </c>
      <c r="T146" s="36">
        <f>SUMIFS(СВЦЭМ!$C$39:$C$782,СВЦЭМ!$A$39:$A$782,$A146,СВЦЭМ!$B$39:$B$782,T$119)+'СЕТ СН'!$I$9+СВЦЭМ!$D$10+'СЕТ СН'!$I$5-'СЕТ СН'!$I$17</f>
        <v>4040.55883911</v>
      </c>
      <c r="U146" s="36">
        <f>SUMIFS(СВЦЭМ!$C$39:$C$782,СВЦЭМ!$A$39:$A$782,$A146,СВЦЭМ!$B$39:$B$782,U$119)+'СЕТ СН'!$I$9+СВЦЭМ!$D$10+'СЕТ СН'!$I$5-'СЕТ СН'!$I$17</f>
        <v>4036.7432972500001</v>
      </c>
      <c r="V146" s="36">
        <f>SUMIFS(СВЦЭМ!$C$39:$C$782,СВЦЭМ!$A$39:$A$782,$A146,СВЦЭМ!$B$39:$B$782,V$119)+'СЕТ СН'!$I$9+СВЦЭМ!$D$10+'СЕТ СН'!$I$5-'СЕТ СН'!$I$17</f>
        <v>4070.4512150600003</v>
      </c>
      <c r="W146" s="36">
        <f>SUMIFS(СВЦЭМ!$C$39:$C$782,СВЦЭМ!$A$39:$A$782,$A146,СВЦЭМ!$B$39:$B$782,W$119)+'СЕТ СН'!$I$9+СВЦЭМ!$D$10+'СЕТ СН'!$I$5-'СЕТ СН'!$I$17</f>
        <v>4077.7120303399997</v>
      </c>
      <c r="X146" s="36">
        <f>SUMIFS(СВЦЭМ!$C$39:$C$782,СВЦЭМ!$A$39:$A$782,$A146,СВЦЭМ!$B$39:$B$782,X$119)+'СЕТ СН'!$I$9+СВЦЭМ!$D$10+'СЕТ СН'!$I$5-'СЕТ СН'!$I$17</f>
        <v>4056.7008724300003</v>
      </c>
      <c r="Y146" s="36">
        <f>SUMIFS(СВЦЭМ!$C$39:$C$782,СВЦЭМ!$A$39:$A$782,$A146,СВЦЭМ!$B$39:$B$782,Y$119)+'СЕТ СН'!$I$9+СВЦЭМ!$D$10+'СЕТ СН'!$I$5-'СЕТ СН'!$I$17</f>
        <v>4056.0407222900003</v>
      </c>
    </row>
    <row r="147" spans="1:26" ht="15.75" x14ac:dyDescent="0.2">
      <c r="A147" s="35">
        <f t="shared" si="3"/>
        <v>44528</v>
      </c>
      <c r="B147" s="36">
        <f>SUMIFS(СВЦЭМ!$C$39:$C$782,СВЦЭМ!$A$39:$A$782,$A147,СВЦЭМ!$B$39:$B$782,B$119)+'СЕТ СН'!$I$9+СВЦЭМ!$D$10+'СЕТ СН'!$I$5-'СЕТ СН'!$I$17</f>
        <v>4090.25630344</v>
      </c>
      <c r="C147" s="36">
        <f>SUMIFS(СВЦЭМ!$C$39:$C$782,СВЦЭМ!$A$39:$A$782,$A147,СВЦЭМ!$B$39:$B$782,C$119)+'СЕТ СН'!$I$9+СВЦЭМ!$D$10+'СЕТ СН'!$I$5-'СЕТ СН'!$I$17</f>
        <v>4114.5026563800002</v>
      </c>
      <c r="D147" s="36">
        <f>SUMIFS(СВЦЭМ!$C$39:$C$782,СВЦЭМ!$A$39:$A$782,$A147,СВЦЭМ!$B$39:$B$782,D$119)+'СЕТ СН'!$I$9+СВЦЭМ!$D$10+'СЕТ СН'!$I$5-'СЕТ СН'!$I$17</f>
        <v>4148.1687459000004</v>
      </c>
      <c r="E147" s="36">
        <f>SUMIFS(СВЦЭМ!$C$39:$C$782,СВЦЭМ!$A$39:$A$782,$A147,СВЦЭМ!$B$39:$B$782,E$119)+'СЕТ СН'!$I$9+СВЦЭМ!$D$10+'СЕТ СН'!$I$5-'СЕТ СН'!$I$17</f>
        <v>4156.6008259</v>
      </c>
      <c r="F147" s="36">
        <f>SUMIFS(СВЦЭМ!$C$39:$C$782,СВЦЭМ!$A$39:$A$782,$A147,СВЦЭМ!$B$39:$B$782,F$119)+'СЕТ СН'!$I$9+СВЦЭМ!$D$10+'СЕТ СН'!$I$5-'СЕТ СН'!$I$17</f>
        <v>4161.7282750499999</v>
      </c>
      <c r="G147" s="36">
        <f>SUMIFS(СВЦЭМ!$C$39:$C$782,СВЦЭМ!$A$39:$A$782,$A147,СВЦЭМ!$B$39:$B$782,G$119)+'СЕТ СН'!$I$9+СВЦЭМ!$D$10+'СЕТ СН'!$I$5-'СЕТ СН'!$I$17</f>
        <v>4157.3046858600001</v>
      </c>
      <c r="H147" s="36">
        <f>SUMIFS(СВЦЭМ!$C$39:$C$782,СВЦЭМ!$A$39:$A$782,$A147,СВЦЭМ!$B$39:$B$782,H$119)+'СЕТ СН'!$I$9+СВЦЭМ!$D$10+'СЕТ СН'!$I$5-'СЕТ СН'!$I$17</f>
        <v>4125.0986589200002</v>
      </c>
      <c r="I147" s="36">
        <f>SUMIFS(СВЦЭМ!$C$39:$C$782,СВЦЭМ!$A$39:$A$782,$A147,СВЦЭМ!$B$39:$B$782,I$119)+'СЕТ СН'!$I$9+СВЦЭМ!$D$10+'СЕТ СН'!$I$5-'СЕТ СН'!$I$17</f>
        <v>4083.6064725900001</v>
      </c>
      <c r="J147" s="36">
        <f>SUMIFS(СВЦЭМ!$C$39:$C$782,СВЦЭМ!$A$39:$A$782,$A147,СВЦЭМ!$B$39:$B$782,J$119)+'СЕТ СН'!$I$9+СВЦЭМ!$D$10+'СЕТ СН'!$I$5-'СЕТ СН'!$I$17</f>
        <v>4042.78217288</v>
      </c>
      <c r="K147" s="36">
        <f>SUMIFS(СВЦЭМ!$C$39:$C$782,СВЦЭМ!$A$39:$A$782,$A147,СВЦЭМ!$B$39:$B$782,K$119)+'СЕТ СН'!$I$9+СВЦЭМ!$D$10+'СЕТ СН'!$I$5-'СЕТ СН'!$I$17</f>
        <v>4015.17395339</v>
      </c>
      <c r="L147" s="36">
        <f>SUMIFS(СВЦЭМ!$C$39:$C$782,СВЦЭМ!$A$39:$A$782,$A147,СВЦЭМ!$B$39:$B$782,L$119)+'СЕТ СН'!$I$9+СВЦЭМ!$D$10+'СЕТ СН'!$I$5-'СЕТ СН'!$I$17</f>
        <v>4003.52445498</v>
      </c>
      <c r="M147" s="36">
        <f>SUMIFS(СВЦЭМ!$C$39:$C$782,СВЦЭМ!$A$39:$A$782,$A147,СВЦЭМ!$B$39:$B$782,M$119)+'СЕТ СН'!$I$9+СВЦЭМ!$D$10+'СЕТ СН'!$I$5-'СЕТ СН'!$I$17</f>
        <v>4014.7720468899997</v>
      </c>
      <c r="N147" s="36">
        <f>SUMIFS(СВЦЭМ!$C$39:$C$782,СВЦЭМ!$A$39:$A$782,$A147,СВЦЭМ!$B$39:$B$782,N$119)+'СЕТ СН'!$I$9+СВЦЭМ!$D$10+'СЕТ СН'!$I$5-'СЕТ СН'!$I$17</f>
        <v>4038.5640654899998</v>
      </c>
      <c r="O147" s="36">
        <f>SUMIFS(СВЦЭМ!$C$39:$C$782,СВЦЭМ!$A$39:$A$782,$A147,СВЦЭМ!$B$39:$B$782,O$119)+'СЕТ СН'!$I$9+СВЦЭМ!$D$10+'СЕТ СН'!$I$5-'СЕТ СН'!$I$17</f>
        <v>4044.4827512900001</v>
      </c>
      <c r="P147" s="36">
        <f>SUMIFS(СВЦЭМ!$C$39:$C$782,СВЦЭМ!$A$39:$A$782,$A147,СВЦЭМ!$B$39:$B$782,P$119)+'СЕТ СН'!$I$9+СВЦЭМ!$D$10+'СЕТ СН'!$I$5-'СЕТ СН'!$I$17</f>
        <v>4062.54416266</v>
      </c>
      <c r="Q147" s="36">
        <f>SUMIFS(СВЦЭМ!$C$39:$C$782,СВЦЭМ!$A$39:$A$782,$A147,СВЦЭМ!$B$39:$B$782,Q$119)+'СЕТ СН'!$I$9+СВЦЭМ!$D$10+'СЕТ СН'!$I$5-'СЕТ СН'!$I$17</f>
        <v>4062.8201116700002</v>
      </c>
      <c r="R147" s="36">
        <f>SUMIFS(СВЦЭМ!$C$39:$C$782,СВЦЭМ!$A$39:$A$782,$A147,СВЦЭМ!$B$39:$B$782,R$119)+'СЕТ СН'!$I$9+СВЦЭМ!$D$10+'СЕТ СН'!$I$5-'СЕТ СН'!$I$17</f>
        <v>4066.1082084999998</v>
      </c>
      <c r="S147" s="36">
        <f>SUMIFS(СВЦЭМ!$C$39:$C$782,СВЦЭМ!$A$39:$A$782,$A147,СВЦЭМ!$B$39:$B$782,S$119)+'СЕТ СН'!$I$9+СВЦЭМ!$D$10+'СЕТ СН'!$I$5-'СЕТ СН'!$I$17</f>
        <v>4057.70732967</v>
      </c>
      <c r="T147" s="36">
        <f>SUMIFS(СВЦЭМ!$C$39:$C$782,СВЦЭМ!$A$39:$A$782,$A147,СВЦЭМ!$B$39:$B$782,T$119)+'СЕТ СН'!$I$9+СВЦЭМ!$D$10+'СЕТ СН'!$I$5-'СЕТ СН'!$I$17</f>
        <v>4029.6865429999998</v>
      </c>
      <c r="U147" s="36">
        <f>SUMIFS(СВЦЭМ!$C$39:$C$782,СВЦЭМ!$A$39:$A$782,$A147,СВЦЭМ!$B$39:$B$782,U$119)+'СЕТ СН'!$I$9+СВЦЭМ!$D$10+'СЕТ СН'!$I$5-'СЕТ СН'!$I$17</f>
        <v>4030.48673512</v>
      </c>
      <c r="V147" s="36">
        <f>SUMIFS(СВЦЭМ!$C$39:$C$782,СВЦЭМ!$A$39:$A$782,$A147,СВЦЭМ!$B$39:$B$782,V$119)+'СЕТ СН'!$I$9+СВЦЭМ!$D$10+'СЕТ СН'!$I$5-'СЕТ СН'!$I$17</f>
        <v>4084.9791324299999</v>
      </c>
      <c r="W147" s="36">
        <f>SUMIFS(СВЦЭМ!$C$39:$C$782,СВЦЭМ!$A$39:$A$782,$A147,СВЦЭМ!$B$39:$B$782,W$119)+'СЕТ СН'!$I$9+СВЦЭМ!$D$10+'СЕТ СН'!$I$5-'СЕТ СН'!$I$17</f>
        <v>4059.4963731799999</v>
      </c>
      <c r="X147" s="36">
        <f>SUMIFS(СВЦЭМ!$C$39:$C$782,СВЦЭМ!$A$39:$A$782,$A147,СВЦЭМ!$B$39:$B$782,X$119)+'СЕТ СН'!$I$9+СВЦЭМ!$D$10+'СЕТ СН'!$I$5-'СЕТ СН'!$I$17</f>
        <v>4058.55642119</v>
      </c>
      <c r="Y147" s="36">
        <f>SUMIFS(СВЦЭМ!$C$39:$C$782,СВЦЭМ!$A$39:$A$782,$A147,СВЦЭМ!$B$39:$B$782,Y$119)+'СЕТ СН'!$I$9+СВЦЭМ!$D$10+'СЕТ СН'!$I$5-'СЕТ СН'!$I$17</f>
        <v>4087.9401806200003</v>
      </c>
    </row>
    <row r="148" spans="1:26" ht="15.75" x14ac:dyDescent="0.2">
      <c r="A148" s="35">
        <f t="shared" si="3"/>
        <v>44529</v>
      </c>
      <c r="B148" s="36">
        <f>SUMIFS(СВЦЭМ!$C$39:$C$782,СВЦЭМ!$A$39:$A$782,$A148,СВЦЭМ!$B$39:$B$782,B$119)+'СЕТ СН'!$I$9+СВЦЭМ!$D$10+'СЕТ СН'!$I$5-'СЕТ СН'!$I$17</f>
        <v>4085.5595240100001</v>
      </c>
      <c r="C148" s="36">
        <f>SUMIFS(СВЦЭМ!$C$39:$C$782,СВЦЭМ!$A$39:$A$782,$A148,СВЦЭМ!$B$39:$B$782,C$119)+'СЕТ СН'!$I$9+СВЦЭМ!$D$10+'СЕТ СН'!$I$5-'СЕТ СН'!$I$17</f>
        <v>4102.4165087800002</v>
      </c>
      <c r="D148" s="36">
        <f>SUMIFS(СВЦЭМ!$C$39:$C$782,СВЦЭМ!$A$39:$A$782,$A148,СВЦЭМ!$B$39:$B$782,D$119)+'СЕТ СН'!$I$9+СВЦЭМ!$D$10+'СЕТ СН'!$I$5-'СЕТ СН'!$I$17</f>
        <v>4129.7136224400001</v>
      </c>
      <c r="E148" s="36">
        <f>SUMIFS(СВЦЭМ!$C$39:$C$782,СВЦЭМ!$A$39:$A$782,$A148,СВЦЭМ!$B$39:$B$782,E$119)+'СЕТ СН'!$I$9+СВЦЭМ!$D$10+'СЕТ СН'!$I$5-'СЕТ СН'!$I$17</f>
        <v>4141.5726015099999</v>
      </c>
      <c r="F148" s="36">
        <f>SUMIFS(СВЦЭМ!$C$39:$C$782,СВЦЭМ!$A$39:$A$782,$A148,СВЦЭМ!$B$39:$B$782,F$119)+'СЕТ СН'!$I$9+СВЦЭМ!$D$10+'СЕТ СН'!$I$5-'СЕТ СН'!$I$17</f>
        <v>4145.7212616899997</v>
      </c>
      <c r="G148" s="36">
        <f>SUMIFS(СВЦЭМ!$C$39:$C$782,СВЦЭМ!$A$39:$A$782,$A148,СВЦЭМ!$B$39:$B$782,G$119)+'СЕТ СН'!$I$9+СВЦЭМ!$D$10+'СЕТ СН'!$I$5-'СЕТ СН'!$I$17</f>
        <v>4136.7401708199995</v>
      </c>
      <c r="H148" s="36">
        <f>SUMIFS(СВЦЭМ!$C$39:$C$782,СВЦЭМ!$A$39:$A$782,$A148,СВЦЭМ!$B$39:$B$782,H$119)+'СЕТ СН'!$I$9+СВЦЭМ!$D$10+'СЕТ СН'!$I$5-'СЕТ СН'!$I$17</f>
        <v>4090.41872147</v>
      </c>
      <c r="I148" s="36">
        <f>SUMIFS(СВЦЭМ!$C$39:$C$782,СВЦЭМ!$A$39:$A$782,$A148,СВЦЭМ!$B$39:$B$782,I$119)+'СЕТ СН'!$I$9+СВЦЭМ!$D$10+'СЕТ СН'!$I$5-'СЕТ СН'!$I$17</f>
        <v>4053.21995238</v>
      </c>
      <c r="J148" s="36">
        <f>SUMIFS(СВЦЭМ!$C$39:$C$782,СВЦЭМ!$A$39:$A$782,$A148,СВЦЭМ!$B$39:$B$782,J$119)+'СЕТ СН'!$I$9+СВЦЭМ!$D$10+'СЕТ СН'!$I$5-'СЕТ СН'!$I$17</f>
        <v>4033.2897515900004</v>
      </c>
      <c r="K148" s="36">
        <f>SUMIFS(СВЦЭМ!$C$39:$C$782,СВЦЭМ!$A$39:$A$782,$A148,СВЦЭМ!$B$39:$B$782,K$119)+'СЕТ СН'!$I$9+СВЦЭМ!$D$10+'СЕТ СН'!$I$5-'СЕТ СН'!$I$17</f>
        <v>4026.16122318</v>
      </c>
      <c r="L148" s="36">
        <f>SUMIFS(СВЦЭМ!$C$39:$C$782,СВЦЭМ!$A$39:$A$782,$A148,СВЦЭМ!$B$39:$B$782,L$119)+'СЕТ СН'!$I$9+СВЦЭМ!$D$10+'СЕТ СН'!$I$5-'СЕТ СН'!$I$17</f>
        <v>4029.1768402300004</v>
      </c>
      <c r="M148" s="36">
        <f>SUMIFS(СВЦЭМ!$C$39:$C$782,СВЦЭМ!$A$39:$A$782,$A148,СВЦЭМ!$B$39:$B$782,M$119)+'СЕТ СН'!$I$9+СВЦЭМ!$D$10+'СЕТ СН'!$I$5-'СЕТ СН'!$I$17</f>
        <v>4044.2811681900002</v>
      </c>
      <c r="N148" s="36">
        <f>SUMIFS(СВЦЭМ!$C$39:$C$782,СВЦЭМ!$A$39:$A$782,$A148,СВЦЭМ!$B$39:$B$782,N$119)+'СЕТ СН'!$I$9+СВЦЭМ!$D$10+'СЕТ СН'!$I$5-'СЕТ СН'!$I$17</f>
        <v>4069.34642682</v>
      </c>
      <c r="O148" s="36">
        <f>SUMIFS(СВЦЭМ!$C$39:$C$782,СВЦЭМ!$A$39:$A$782,$A148,СВЦЭМ!$B$39:$B$782,O$119)+'СЕТ СН'!$I$9+СВЦЭМ!$D$10+'СЕТ СН'!$I$5-'СЕТ СН'!$I$17</f>
        <v>4093.6754558399998</v>
      </c>
      <c r="P148" s="36">
        <f>SUMIFS(СВЦЭМ!$C$39:$C$782,СВЦЭМ!$A$39:$A$782,$A148,СВЦЭМ!$B$39:$B$782,P$119)+'СЕТ СН'!$I$9+СВЦЭМ!$D$10+'СЕТ СН'!$I$5-'СЕТ СН'!$I$17</f>
        <v>4097.8283912500001</v>
      </c>
      <c r="Q148" s="36">
        <f>SUMIFS(СВЦЭМ!$C$39:$C$782,СВЦЭМ!$A$39:$A$782,$A148,СВЦЭМ!$B$39:$B$782,Q$119)+'СЕТ СН'!$I$9+СВЦЭМ!$D$10+'СЕТ СН'!$I$5-'СЕТ СН'!$I$17</f>
        <v>4102.0664378500005</v>
      </c>
      <c r="R148" s="36">
        <f>SUMIFS(СВЦЭМ!$C$39:$C$782,СВЦЭМ!$A$39:$A$782,$A148,СВЦЭМ!$B$39:$B$782,R$119)+'СЕТ СН'!$I$9+СВЦЭМ!$D$10+'СЕТ СН'!$I$5-'СЕТ СН'!$I$17</f>
        <v>4091.4704109700001</v>
      </c>
      <c r="S148" s="36">
        <f>SUMIFS(СВЦЭМ!$C$39:$C$782,СВЦЭМ!$A$39:$A$782,$A148,СВЦЭМ!$B$39:$B$782,S$119)+'СЕТ СН'!$I$9+СВЦЭМ!$D$10+'СЕТ СН'!$I$5-'СЕТ СН'!$I$17</f>
        <v>4066.8618068400001</v>
      </c>
      <c r="T148" s="36">
        <f>SUMIFS(СВЦЭМ!$C$39:$C$782,СВЦЭМ!$A$39:$A$782,$A148,СВЦЭМ!$B$39:$B$782,T$119)+'СЕТ СН'!$I$9+СВЦЭМ!$D$10+'СЕТ СН'!$I$5-'СЕТ СН'!$I$17</f>
        <v>4029.1624023900004</v>
      </c>
      <c r="U148" s="36">
        <f>SUMIFS(СВЦЭМ!$C$39:$C$782,СВЦЭМ!$A$39:$A$782,$A148,СВЦЭМ!$B$39:$B$782,U$119)+'СЕТ СН'!$I$9+СВЦЭМ!$D$10+'СЕТ СН'!$I$5-'СЕТ СН'!$I$17</f>
        <v>4019.4815072400002</v>
      </c>
      <c r="V148" s="36">
        <f>SUMIFS(СВЦЭМ!$C$39:$C$782,СВЦЭМ!$A$39:$A$782,$A148,СВЦЭМ!$B$39:$B$782,V$119)+'СЕТ СН'!$I$9+СВЦЭМ!$D$10+'СЕТ СН'!$I$5-'СЕТ СН'!$I$17</f>
        <v>4030.8752659100001</v>
      </c>
      <c r="W148" s="36">
        <f>SUMIFS(СВЦЭМ!$C$39:$C$782,СВЦЭМ!$A$39:$A$782,$A148,СВЦЭМ!$B$39:$B$782,W$119)+'СЕТ СН'!$I$9+СВЦЭМ!$D$10+'СЕТ СН'!$I$5-'СЕТ СН'!$I$17</f>
        <v>4067.9191504099999</v>
      </c>
      <c r="X148" s="36">
        <f>SUMIFS(СВЦЭМ!$C$39:$C$782,СВЦЭМ!$A$39:$A$782,$A148,СВЦЭМ!$B$39:$B$782,X$119)+'СЕТ СН'!$I$9+СВЦЭМ!$D$10+'СЕТ СН'!$I$5-'СЕТ СН'!$I$17</f>
        <v>4085.16020291</v>
      </c>
      <c r="Y148" s="36">
        <f>SUMIFS(СВЦЭМ!$C$39:$C$782,СВЦЭМ!$A$39:$A$782,$A148,СВЦЭМ!$B$39:$B$782,Y$119)+'СЕТ СН'!$I$9+СВЦЭМ!$D$10+'СЕТ СН'!$I$5-'СЕТ СН'!$I$17</f>
        <v>4103.9390518</v>
      </c>
    </row>
    <row r="149" spans="1:26" ht="15.75" x14ac:dyDescent="0.2">
      <c r="A149" s="35">
        <f t="shared" si="3"/>
        <v>44530</v>
      </c>
      <c r="B149" s="36">
        <f>SUMIFS(СВЦЭМ!$C$39:$C$782,СВЦЭМ!$A$39:$A$782,$A149,СВЦЭМ!$B$39:$B$782,B$119)+'СЕТ СН'!$I$9+СВЦЭМ!$D$10+'СЕТ СН'!$I$5-'СЕТ СН'!$I$17</f>
        <v>4100.7728128700001</v>
      </c>
      <c r="C149" s="36">
        <f>SUMIFS(СВЦЭМ!$C$39:$C$782,СВЦЭМ!$A$39:$A$782,$A149,СВЦЭМ!$B$39:$B$782,C$119)+'СЕТ СН'!$I$9+СВЦЭМ!$D$10+'СЕТ СН'!$I$5-'СЕТ СН'!$I$17</f>
        <v>4109.6768479000002</v>
      </c>
      <c r="D149" s="36">
        <f>SUMIFS(СВЦЭМ!$C$39:$C$782,СВЦЭМ!$A$39:$A$782,$A149,СВЦЭМ!$B$39:$B$782,D$119)+'СЕТ СН'!$I$9+СВЦЭМ!$D$10+'СЕТ СН'!$I$5-'СЕТ СН'!$I$17</f>
        <v>4161.4158074799998</v>
      </c>
      <c r="E149" s="36">
        <f>SUMIFS(СВЦЭМ!$C$39:$C$782,СВЦЭМ!$A$39:$A$782,$A149,СВЦЭМ!$B$39:$B$782,E$119)+'СЕТ СН'!$I$9+СВЦЭМ!$D$10+'СЕТ СН'!$I$5-'СЕТ СН'!$I$17</f>
        <v>4170.9275741800002</v>
      </c>
      <c r="F149" s="36">
        <f>SUMIFS(СВЦЭМ!$C$39:$C$782,СВЦЭМ!$A$39:$A$782,$A149,СВЦЭМ!$B$39:$B$782,F$119)+'СЕТ СН'!$I$9+СВЦЭМ!$D$10+'СЕТ СН'!$I$5-'СЕТ СН'!$I$17</f>
        <v>4176.8757958200003</v>
      </c>
      <c r="G149" s="36">
        <f>SUMIFS(СВЦЭМ!$C$39:$C$782,СВЦЭМ!$A$39:$A$782,$A149,СВЦЭМ!$B$39:$B$782,G$119)+'СЕТ СН'!$I$9+СВЦЭМ!$D$10+'СЕТ СН'!$I$5-'СЕТ СН'!$I$17</f>
        <v>4156.9130224199998</v>
      </c>
      <c r="H149" s="36">
        <f>SUMIFS(СВЦЭМ!$C$39:$C$782,СВЦЭМ!$A$39:$A$782,$A149,СВЦЭМ!$B$39:$B$782,H$119)+'СЕТ СН'!$I$9+СВЦЭМ!$D$10+'СЕТ СН'!$I$5-'СЕТ СН'!$I$17</f>
        <v>4121.8241894700004</v>
      </c>
      <c r="I149" s="36">
        <f>SUMIFS(СВЦЭМ!$C$39:$C$782,СВЦЭМ!$A$39:$A$782,$A149,СВЦЭМ!$B$39:$B$782,I$119)+'СЕТ СН'!$I$9+СВЦЭМ!$D$10+'СЕТ СН'!$I$5-'СЕТ СН'!$I$17</f>
        <v>4104.08821119</v>
      </c>
      <c r="J149" s="36">
        <f>SUMIFS(СВЦЭМ!$C$39:$C$782,СВЦЭМ!$A$39:$A$782,$A149,СВЦЭМ!$B$39:$B$782,J$119)+'СЕТ СН'!$I$9+СВЦЭМ!$D$10+'СЕТ СН'!$I$5-'СЕТ СН'!$I$17</f>
        <v>4059.8043062500001</v>
      </c>
      <c r="K149" s="36">
        <f>SUMIFS(СВЦЭМ!$C$39:$C$782,СВЦЭМ!$A$39:$A$782,$A149,СВЦЭМ!$B$39:$B$782,K$119)+'СЕТ СН'!$I$9+СВЦЭМ!$D$10+'СЕТ СН'!$I$5-'СЕТ СН'!$I$17</f>
        <v>4039.8954013800003</v>
      </c>
      <c r="L149" s="36">
        <f>SUMIFS(СВЦЭМ!$C$39:$C$782,СВЦЭМ!$A$39:$A$782,$A149,СВЦЭМ!$B$39:$B$782,L$119)+'СЕТ СН'!$I$9+СВЦЭМ!$D$10+'СЕТ СН'!$I$5-'СЕТ СН'!$I$17</f>
        <v>4042.1548283900001</v>
      </c>
      <c r="M149" s="36">
        <f>SUMIFS(СВЦЭМ!$C$39:$C$782,СВЦЭМ!$A$39:$A$782,$A149,СВЦЭМ!$B$39:$B$782,M$119)+'СЕТ СН'!$I$9+СВЦЭМ!$D$10+'СЕТ СН'!$I$5-'СЕТ СН'!$I$17</f>
        <v>4037.2906319100002</v>
      </c>
      <c r="N149" s="36">
        <f>SUMIFS(СВЦЭМ!$C$39:$C$782,СВЦЭМ!$A$39:$A$782,$A149,СВЦЭМ!$B$39:$B$782,N$119)+'СЕТ СН'!$I$9+СВЦЭМ!$D$10+'СЕТ СН'!$I$5-'СЕТ СН'!$I$17</f>
        <v>4053.0594189000003</v>
      </c>
      <c r="O149" s="36">
        <f>SUMIFS(СВЦЭМ!$C$39:$C$782,СВЦЭМ!$A$39:$A$782,$A149,СВЦЭМ!$B$39:$B$782,O$119)+'СЕТ СН'!$I$9+СВЦЭМ!$D$10+'СЕТ СН'!$I$5-'СЕТ СН'!$I$17</f>
        <v>4054.4807554700001</v>
      </c>
      <c r="P149" s="36">
        <f>SUMIFS(СВЦЭМ!$C$39:$C$782,СВЦЭМ!$A$39:$A$782,$A149,СВЦЭМ!$B$39:$B$782,P$119)+'СЕТ СН'!$I$9+СВЦЭМ!$D$10+'СЕТ СН'!$I$5-'СЕТ СН'!$I$17</f>
        <v>4063.58753032</v>
      </c>
      <c r="Q149" s="36">
        <f>SUMIFS(СВЦЭМ!$C$39:$C$782,СВЦЭМ!$A$39:$A$782,$A149,СВЦЭМ!$B$39:$B$782,Q$119)+'СЕТ СН'!$I$9+СВЦЭМ!$D$10+'СЕТ СН'!$I$5-'СЕТ СН'!$I$17</f>
        <v>4067.9600987100002</v>
      </c>
      <c r="R149" s="36">
        <f>SUMIFS(СВЦЭМ!$C$39:$C$782,СВЦЭМ!$A$39:$A$782,$A149,СВЦЭМ!$B$39:$B$782,R$119)+'СЕТ СН'!$I$9+СВЦЭМ!$D$10+'СЕТ СН'!$I$5-'СЕТ СН'!$I$17</f>
        <v>4086.0001223500003</v>
      </c>
      <c r="S149" s="36">
        <f>SUMIFS(СВЦЭМ!$C$39:$C$782,СВЦЭМ!$A$39:$A$782,$A149,СВЦЭМ!$B$39:$B$782,S$119)+'СЕТ СН'!$I$9+СВЦЭМ!$D$10+'СЕТ СН'!$I$5-'СЕТ СН'!$I$17</f>
        <v>4056.0945562100001</v>
      </c>
      <c r="T149" s="36">
        <f>SUMIFS(СВЦЭМ!$C$39:$C$782,СВЦЭМ!$A$39:$A$782,$A149,СВЦЭМ!$B$39:$B$782,T$119)+'СЕТ СН'!$I$9+СВЦЭМ!$D$10+'СЕТ СН'!$I$5-'СЕТ СН'!$I$17</f>
        <v>4028.4767572600003</v>
      </c>
      <c r="U149" s="36">
        <f>SUMIFS(СВЦЭМ!$C$39:$C$782,СВЦЭМ!$A$39:$A$782,$A149,СВЦЭМ!$B$39:$B$782,U$119)+'СЕТ СН'!$I$9+СВЦЭМ!$D$10+'СЕТ СН'!$I$5-'СЕТ СН'!$I$17</f>
        <v>4024.95805999</v>
      </c>
      <c r="V149" s="36">
        <f>SUMIFS(СВЦЭМ!$C$39:$C$782,СВЦЭМ!$A$39:$A$782,$A149,СВЦЭМ!$B$39:$B$782,V$119)+'СЕТ СН'!$I$9+СВЦЭМ!$D$10+'СЕТ СН'!$I$5-'СЕТ СН'!$I$17</f>
        <v>4032.9639701599999</v>
      </c>
      <c r="W149" s="36">
        <f>SUMIFS(СВЦЭМ!$C$39:$C$782,СВЦЭМ!$A$39:$A$782,$A149,СВЦЭМ!$B$39:$B$782,W$119)+'СЕТ СН'!$I$9+СВЦЭМ!$D$10+'СЕТ СН'!$I$5-'СЕТ СН'!$I$17</f>
        <v>4073.9711367600003</v>
      </c>
      <c r="X149" s="36">
        <f>SUMIFS(СВЦЭМ!$C$39:$C$782,СВЦЭМ!$A$39:$A$782,$A149,СВЦЭМ!$B$39:$B$782,X$119)+'СЕТ СН'!$I$9+СВЦЭМ!$D$10+'СЕТ СН'!$I$5-'СЕТ СН'!$I$17</f>
        <v>4081.1590100399999</v>
      </c>
      <c r="Y149" s="36">
        <f>SUMIFS(СВЦЭМ!$C$39:$C$782,СВЦЭМ!$A$39:$A$782,$A149,СВЦЭМ!$B$39:$B$782,Y$119)+'СЕТ СН'!$I$9+СВЦЭМ!$D$10+'СЕТ СН'!$I$5-'СЕТ СН'!$I$17</f>
        <v>4096.0364320899998</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3" t="s">
        <v>77</v>
      </c>
      <c r="B153" s="133"/>
      <c r="C153" s="133"/>
      <c r="D153" s="133"/>
      <c r="E153" s="133"/>
      <c r="F153" s="133"/>
      <c r="G153" s="133"/>
      <c r="H153" s="133"/>
      <c r="I153" s="133"/>
      <c r="J153" s="133"/>
      <c r="K153" s="133"/>
      <c r="L153" s="133"/>
      <c r="M153" s="133"/>
      <c r="N153" s="134" t="s">
        <v>29</v>
      </c>
      <c r="O153" s="134"/>
      <c r="P153" s="134"/>
      <c r="Q153" s="134"/>
      <c r="R153" s="134"/>
      <c r="S153" s="134"/>
      <c r="T153" s="134"/>
      <c r="U153" s="134"/>
      <c r="V153" s="39"/>
      <c r="W153" s="39"/>
      <c r="X153" s="39"/>
      <c r="Y153" s="39"/>
      <c r="Z153" s="39"/>
    </row>
    <row r="154" spans="1:26" ht="15.75" x14ac:dyDescent="0.2">
      <c r="A154" s="133"/>
      <c r="B154" s="133"/>
      <c r="C154" s="133"/>
      <c r="D154" s="133"/>
      <c r="E154" s="133"/>
      <c r="F154" s="133"/>
      <c r="G154" s="133"/>
      <c r="H154" s="133"/>
      <c r="I154" s="133"/>
      <c r="J154" s="133"/>
      <c r="K154" s="133"/>
      <c r="L154" s="133"/>
      <c r="M154" s="133"/>
      <c r="N154" s="135" t="s">
        <v>0</v>
      </c>
      <c r="O154" s="135"/>
      <c r="P154" s="135" t="s">
        <v>1</v>
      </c>
      <c r="Q154" s="135"/>
      <c r="R154" s="135" t="s">
        <v>2</v>
      </c>
      <c r="S154" s="135"/>
      <c r="T154" s="135" t="s">
        <v>3</v>
      </c>
      <c r="U154" s="135"/>
      <c r="V154" s="39"/>
      <c r="W154" s="39"/>
      <c r="X154" s="39"/>
      <c r="Y154" s="39"/>
      <c r="Z154" s="39"/>
    </row>
    <row r="155" spans="1:26" ht="15.75" customHeight="1" x14ac:dyDescent="0.2">
      <c r="A155" s="133"/>
      <c r="B155" s="133"/>
      <c r="C155" s="133"/>
      <c r="D155" s="133"/>
      <c r="E155" s="133"/>
      <c r="F155" s="133"/>
      <c r="G155" s="133"/>
      <c r="H155" s="133"/>
      <c r="I155" s="133"/>
      <c r="J155" s="133"/>
      <c r="K155" s="133"/>
      <c r="L155" s="133"/>
      <c r="M155" s="133"/>
      <c r="N155" s="136">
        <f>СВЦЭМ!$D$12+'СЕТ СН'!$F$10-'СЕТ СН'!$F$18</f>
        <v>409701.52458737453</v>
      </c>
      <c r="O155" s="137"/>
      <c r="P155" s="136">
        <f>СВЦЭМ!$D$12+'СЕТ СН'!$F$10-'СЕТ СН'!$G$18</f>
        <v>409701.52458737453</v>
      </c>
      <c r="Q155" s="137"/>
      <c r="R155" s="136">
        <f>СВЦЭМ!$D$12+'СЕТ СН'!$F$10-'СЕТ СН'!$H$18</f>
        <v>409701.52458737453</v>
      </c>
      <c r="S155" s="137"/>
      <c r="T155" s="136">
        <f>СВЦЭМ!$D$12+'СЕТ СН'!$F$10-'СЕТ СН'!$I$18</f>
        <v>409701.52458737453</v>
      </c>
      <c r="U155" s="137"/>
      <c r="V155" s="40"/>
      <c r="W155" s="40"/>
      <c r="X155" s="40"/>
      <c r="Y155" s="30"/>
    </row>
    <row r="156" spans="1:26" x14ac:dyDescent="0.25">
      <c r="A156" s="131"/>
      <c r="B156" s="131"/>
      <c r="C156" s="131"/>
      <c r="D156" s="131"/>
      <c r="E156" s="131"/>
      <c r="F156" s="132"/>
      <c r="G156" s="132"/>
      <c r="H156" s="132"/>
      <c r="I156" s="132"/>
      <c r="J156" s="132"/>
      <c r="K156" s="132"/>
      <c r="L156" s="132"/>
      <c r="M156" s="132"/>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2021г.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1" t="s">
        <v>39</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3" customHeight="1" x14ac:dyDescent="0.2">
      <c r="A4" s="138" t="s">
        <v>9</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01.11.2021</v>
      </c>
      <c r="B12" s="36">
        <f>SUMIFS(СВЦЭМ!$C$39:$C$782,СВЦЭМ!$A$39:$A$782,$A12,СВЦЭМ!$B$39:$B$782,B$11)+'СЕТ СН'!$F$9+СВЦЭМ!$D$10+'СЕТ СН'!$F$6-'СЕТ СН'!$F$19</f>
        <v>1230.1975428999999</v>
      </c>
      <c r="C12" s="36">
        <f>SUMIFS(СВЦЭМ!$C$39:$C$782,СВЦЭМ!$A$39:$A$782,$A12,СВЦЭМ!$B$39:$B$782,C$11)+'СЕТ СН'!$F$9+СВЦЭМ!$D$10+'СЕТ СН'!$F$6-'СЕТ СН'!$F$19</f>
        <v>1277.71034661</v>
      </c>
      <c r="D12" s="36">
        <f>SUMIFS(СВЦЭМ!$C$39:$C$782,СВЦЭМ!$A$39:$A$782,$A12,СВЦЭМ!$B$39:$B$782,D$11)+'СЕТ СН'!$F$9+СВЦЭМ!$D$10+'СЕТ СН'!$F$6-'СЕТ СН'!$F$19</f>
        <v>1218.6314213799999</v>
      </c>
      <c r="E12" s="36">
        <f>SUMIFS(СВЦЭМ!$C$39:$C$782,СВЦЭМ!$A$39:$A$782,$A12,СВЦЭМ!$B$39:$B$782,E$11)+'СЕТ СН'!$F$9+СВЦЭМ!$D$10+'СЕТ СН'!$F$6-'СЕТ СН'!$F$19</f>
        <v>1210.34385772</v>
      </c>
      <c r="F12" s="36">
        <f>SUMIFS(СВЦЭМ!$C$39:$C$782,СВЦЭМ!$A$39:$A$782,$A12,СВЦЭМ!$B$39:$B$782,F$11)+'СЕТ СН'!$F$9+СВЦЭМ!$D$10+'СЕТ СН'!$F$6-'СЕТ СН'!$F$19</f>
        <v>1205.73570866</v>
      </c>
      <c r="G12" s="36">
        <f>SUMIFS(СВЦЭМ!$C$39:$C$782,СВЦЭМ!$A$39:$A$782,$A12,СВЦЭМ!$B$39:$B$782,G$11)+'СЕТ СН'!$F$9+СВЦЭМ!$D$10+'СЕТ СН'!$F$6-'СЕТ СН'!$F$19</f>
        <v>1206.8416705</v>
      </c>
      <c r="H12" s="36">
        <f>SUMIFS(СВЦЭМ!$C$39:$C$782,СВЦЭМ!$A$39:$A$782,$A12,СВЦЭМ!$B$39:$B$782,H$11)+'СЕТ СН'!$F$9+СВЦЭМ!$D$10+'СЕТ СН'!$F$6-'СЕТ СН'!$F$19</f>
        <v>1224.6368659299999</v>
      </c>
      <c r="I12" s="36">
        <f>SUMIFS(СВЦЭМ!$C$39:$C$782,СВЦЭМ!$A$39:$A$782,$A12,СВЦЭМ!$B$39:$B$782,I$11)+'СЕТ СН'!$F$9+СВЦЭМ!$D$10+'СЕТ СН'!$F$6-'СЕТ СН'!$F$19</f>
        <v>1205.4997338200001</v>
      </c>
      <c r="J12" s="36">
        <f>SUMIFS(СВЦЭМ!$C$39:$C$782,СВЦЭМ!$A$39:$A$782,$A12,СВЦЭМ!$B$39:$B$782,J$11)+'СЕТ СН'!$F$9+СВЦЭМ!$D$10+'СЕТ СН'!$F$6-'СЕТ СН'!$F$19</f>
        <v>1185.4864377599999</v>
      </c>
      <c r="K12" s="36">
        <f>SUMIFS(СВЦЭМ!$C$39:$C$782,СВЦЭМ!$A$39:$A$782,$A12,СВЦЭМ!$B$39:$B$782,K$11)+'СЕТ СН'!$F$9+СВЦЭМ!$D$10+'СЕТ СН'!$F$6-'СЕТ СН'!$F$19</f>
        <v>1168.2493725100001</v>
      </c>
      <c r="L12" s="36">
        <f>SUMIFS(СВЦЭМ!$C$39:$C$782,СВЦЭМ!$A$39:$A$782,$A12,СВЦЭМ!$B$39:$B$782,L$11)+'СЕТ СН'!$F$9+СВЦЭМ!$D$10+'СЕТ СН'!$F$6-'СЕТ СН'!$F$19</f>
        <v>1159.34346282</v>
      </c>
      <c r="M12" s="36">
        <f>SUMIFS(СВЦЭМ!$C$39:$C$782,СВЦЭМ!$A$39:$A$782,$A12,СВЦЭМ!$B$39:$B$782,M$11)+'СЕТ СН'!$F$9+СВЦЭМ!$D$10+'СЕТ СН'!$F$6-'СЕТ СН'!$F$19</f>
        <v>1197.48800041</v>
      </c>
      <c r="N12" s="36">
        <f>SUMIFS(СВЦЭМ!$C$39:$C$782,СВЦЭМ!$A$39:$A$782,$A12,СВЦЭМ!$B$39:$B$782,N$11)+'СЕТ СН'!$F$9+СВЦЭМ!$D$10+'СЕТ СН'!$F$6-'СЕТ СН'!$F$19</f>
        <v>1242.4044983599999</v>
      </c>
      <c r="O12" s="36">
        <f>SUMIFS(СВЦЭМ!$C$39:$C$782,СВЦЭМ!$A$39:$A$782,$A12,СВЦЭМ!$B$39:$B$782,O$11)+'СЕТ СН'!$F$9+СВЦЭМ!$D$10+'СЕТ СН'!$F$6-'СЕТ СН'!$F$19</f>
        <v>1237.1807805199999</v>
      </c>
      <c r="P12" s="36">
        <f>SUMIFS(СВЦЭМ!$C$39:$C$782,СВЦЭМ!$A$39:$A$782,$A12,СВЦЭМ!$B$39:$B$782,P$11)+'СЕТ СН'!$F$9+СВЦЭМ!$D$10+'СЕТ СН'!$F$6-'СЕТ СН'!$F$19</f>
        <v>1229.65896636</v>
      </c>
      <c r="Q12" s="36">
        <f>SUMIFS(СВЦЭМ!$C$39:$C$782,СВЦЭМ!$A$39:$A$782,$A12,СВЦЭМ!$B$39:$B$782,Q$11)+'СЕТ СН'!$F$9+СВЦЭМ!$D$10+'СЕТ СН'!$F$6-'СЕТ СН'!$F$19</f>
        <v>1249.0923407</v>
      </c>
      <c r="R12" s="36">
        <f>SUMIFS(СВЦЭМ!$C$39:$C$782,СВЦЭМ!$A$39:$A$782,$A12,СВЦЭМ!$B$39:$B$782,R$11)+'СЕТ СН'!$F$9+СВЦЭМ!$D$10+'СЕТ СН'!$F$6-'СЕТ СН'!$F$19</f>
        <v>1244.0938388699999</v>
      </c>
      <c r="S12" s="36">
        <f>SUMIFS(СВЦЭМ!$C$39:$C$782,СВЦЭМ!$A$39:$A$782,$A12,СВЦЭМ!$B$39:$B$782,S$11)+'СЕТ СН'!$F$9+СВЦЭМ!$D$10+'СЕТ СН'!$F$6-'СЕТ СН'!$F$19</f>
        <v>1232.9619564499999</v>
      </c>
      <c r="T12" s="36">
        <f>SUMIFS(СВЦЭМ!$C$39:$C$782,СВЦЭМ!$A$39:$A$782,$A12,СВЦЭМ!$B$39:$B$782,T$11)+'СЕТ СН'!$F$9+СВЦЭМ!$D$10+'СЕТ СН'!$F$6-'СЕТ СН'!$F$19</f>
        <v>1185.1010386400001</v>
      </c>
      <c r="U12" s="36">
        <f>SUMIFS(СВЦЭМ!$C$39:$C$782,СВЦЭМ!$A$39:$A$782,$A12,СВЦЭМ!$B$39:$B$782,U$11)+'СЕТ СН'!$F$9+СВЦЭМ!$D$10+'СЕТ СН'!$F$6-'СЕТ СН'!$F$19</f>
        <v>1192.1012657799999</v>
      </c>
      <c r="V12" s="36">
        <f>SUMIFS(СВЦЭМ!$C$39:$C$782,СВЦЭМ!$A$39:$A$782,$A12,СВЦЭМ!$B$39:$B$782,V$11)+'СЕТ СН'!$F$9+СВЦЭМ!$D$10+'СЕТ СН'!$F$6-'СЕТ СН'!$F$19</f>
        <v>1174.3077962</v>
      </c>
      <c r="W12" s="36">
        <f>SUMIFS(СВЦЭМ!$C$39:$C$782,СВЦЭМ!$A$39:$A$782,$A12,СВЦЭМ!$B$39:$B$782,W$11)+'СЕТ СН'!$F$9+СВЦЭМ!$D$10+'СЕТ СН'!$F$6-'СЕТ СН'!$F$19</f>
        <v>1235.78045017</v>
      </c>
      <c r="X12" s="36">
        <f>SUMIFS(СВЦЭМ!$C$39:$C$782,СВЦЭМ!$A$39:$A$782,$A12,СВЦЭМ!$B$39:$B$782,X$11)+'СЕТ СН'!$F$9+СВЦЭМ!$D$10+'СЕТ СН'!$F$6-'СЕТ СН'!$F$19</f>
        <v>1233.39934696</v>
      </c>
      <c r="Y12" s="36">
        <f>SUMIFS(СВЦЭМ!$C$39:$C$782,СВЦЭМ!$A$39:$A$782,$A12,СВЦЭМ!$B$39:$B$782,Y$11)+'СЕТ СН'!$F$9+СВЦЭМ!$D$10+'СЕТ СН'!$F$6-'СЕТ СН'!$F$19</f>
        <v>1217.7396073899999</v>
      </c>
      <c r="AA12" s="37"/>
    </row>
    <row r="13" spans="1:27" ht="15.75" x14ac:dyDescent="0.2">
      <c r="A13" s="35">
        <f>A12+1</f>
        <v>44502</v>
      </c>
      <c r="B13" s="36">
        <f>SUMIFS(СВЦЭМ!$C$39:$C$782,СВЦЭМ!$A$39:$A$782,$A13,СВЦЭМ!$B$39:$B$782,B$11)+'СЕТ СН'!$F$9+СВЦЭМ!$D$10+'СЕТ СН'!$F$6-'СЕТ СН'!$F$19</f>
        <v>1242.5070370999999</v>
      </c>
      <c r="C13" s="36">
        <f>SUMIFS(СВЦЭМ!$C$39:$C$782,СВЦЭМ!$A$39:$A$782,$A13,СВЦЭМ!$B$39:$B$782,C$11)+'СЕТ СН'!$F$9+СВЦЭМ!$D$10+'СЕТ СН'!$F$6-'СЕТ СН'!$F$19</f>
        <v>1291.7947925199999</v>
      </c>
      <c r="D13" s="36">
        <f>SUMIFS(СВЦЭМ!$C$39:$C$782,СВЦЭМ!$A$39:$A$782,$A13,СВЦЭМ!$B$39:$B$782,D$11)+'СЕТ СН'!$F$9+СВЦЭМ!$D$10+'СЕТ СН'!$F$6-'СЕТ СН'!$F$19</f>
        <v>1241.92598486</v>
      </c>
      <c r="E13" s="36">
        <f>SUMIFS(СВЦЭМ!$C$39:$C$782,СВЦЭМ!$A$39:$A$782,$A13,СВЦЭМ!$B$39:$B$782,E$11)+'СЕТ СН'!$F$9+СВЦЭМ!$D$10+'СЕТ СН'!$F$6-'СЕТ СН'!$F$19</f>
        <v>1217.5550894599999</v>
      </c>
      <c r="F13" s="36">
        <f>SUMIFS(СВЦЭМ!$C$39:$C$782,СВЦЭМ!$A$39:$A$782,$A13,СВЦЭМ!$B$39:$B$782,F$11)+'СЕТ СН'!$F$9+СВЦЭМ!$D$10+'СЕТ СН'!$F$6-'СЕТ СН'!$F$19</f>
        <v>1199.9467728499999</v>
      </c>
      <c r="G13" s="36">
        <f>SUMIFS(СВЦЭМ!$C$39:$C$782,СВЦЭМ!$A$39:$A$782,$A13,СВЦЭМ!$B$39:$B$782,G$11)+'СЕТ СН'!$F$9+СВЦЭМ!$D$10+'СЕТ СН'!$F$6-'СЕТ СН'!$F$19</f>
        <v>1217.6547627099999</v>
      </c>
      <c r="H13" s="36">
        <f>SUMIFS(СВЦЭМ!$C$39:$C$782,СВЦЭМ!$A$39:$A$782,$A13,СВЦЭМ!$B$39:$B$782,H$11)+'СЕТ СН'!$F$9+СВЦЭМ!$D$10+'СЕТ СН'!$F$6-'СЕТ СН'!$F$19</f>
        <v>1245.00358024</v>
      </c>
      <c r="I13" s="36">
        <f>SUMIFS(СВЦЭМ!$C$39:$C$782,СВЦЭМ!$A$39:$A$782,$A13,СВЦЭМ!$B$39:$B$782,I$11)+'СЕТ СН'!$F$9+СВЦЭМ!$D$10+'СЕТ СН'!$F$6-'СЕТ СН'!$F$19</f>
        <v>1221.60778525</v>
      </c>
      <c r="J13" s="36">
        <f>SUMIFS(СВЦЭМ!$C$39:$C$782,СВЦЭМ!$A$39:$A$782,$A13,СВЦЭМ!$B$39:$B$782,J$11)+'СЕТ СН'!$F$9+СВЦЭМ!$D$10+'СЕТ СН'!$F$6-'СЕТ СН'!$F$19</f>
        <v>1212.0938057000001</v>
      </c>
      <c r="K13" s="36">
        <f>SUMIFS(СВЦЭМ!$C$39:$C$782,СВЦЭМ!$A$39:$A$782,$A13,СВЦЭМ!$B$39:$B$782,K$11)+'СЕТ СН'!$F$9+СВЦЭМ!$D$10+'СЕТ СН'!$F$6-'СЕТ СН'!$F$19</f>
        <v>1170.20357233</v>
      </c>
      <c r="L13" s="36">
        <f>SUMIFS(СВЦЭМ!$C$39:$C$782,СВЦЭМ!$A$39:$A$782,$A13,СВЦЭМ!$B$39:$B$782,L$11)+'СЕТ СН'!$F$9+СВЦЭМ!$D$10+'СЕТ СН'!$F$6-'СЕТ СН'!$F$19</f>
        <v>1183.3351113399999</v>
      </c>
      <c r="M13" s="36">
        <f>SUMIFS(СВЦЭМ!$C$39:$C$782,СВЦЭМ!$A$39:$A$782,$A13,СВЦЭМ!$B$39:$B$782,M$11)+'СЕТ СН'!$F$9+СВЦЭМ!$D$10+'СЕТ СН'!$F$6-'СЕТ СН'!$F$19</f>
        <v>1209.5802819400001</v>
      </c>
      <c r="N13" s="36">
        <f>SUMIFS(СВЦЭМ!$C$39:$C$782,СВЦЭМ!$A$39:$A$782,$A13,СВЦЭМ!$B$39:$B$782,N$11)+'СЕТ СН'!$F$9+СВЦЭМ!$D$10+'СЕТ СН'!$F$6-'СЕТ СН'!$F$19</f>
        <v>1254.6368579800001</v>
      </c>
      <c r="O13" s="36">
        <f>SUMIFS(СВЦЭМ!$C$39:$C$782,СВЦЭМ!$A$39:$A$782,$A13,СВЦЭМ!$B$39:$B$782,O$11)+'СЕТ СН'!$F$9+СВЦЭМ!$D$10+'СЕТ СН'!$F$6-'СЕТ СН'!$F$19</f>
        <v>1262.78956767</v>
      </c>
      <c r="P13" s="36">
        <f>SUMIFS(СВЦЭМ!$C$39:$C$782,СВЦЭМ!$A$39:$A$782,$A13,СВЦЭМ!$B$39:$B$782,P$11)+'СЕТ СН'!$F$9+СВЦЭМ!$D$10+'СЕТ СН'!$F$6-'СЕТ СН'!$F$19</f>
        <v>1260.0290510299999</v>
      </c>
      <c r="Q13" s="36">
        <f>SUMIFS(СВЦЭМ!$C$39:$C$782,СВЦЭМ!$A$39:$A$782,$A13,СВЦЭМ!$B$39:$B$782,Q$11)+'СЕТ СН'!$F$9+СВЦЭМ!$D$10+'СЕТ СН'!$F$6-'СЕТ СН'!$F$19</f>
        <v>1255.48546091</v>
      </c>
      <c r="R13" s="36">
        <f>SUMIFS(СВЦЭМ!$C$39:$C$782,СВЦЭМ!$A$39:$A$782,$A13,СВЦЭМ!$B$39:$B$782,R$11)+'СЕТ СН'!$F$9+СВЦЭМ!$D$10+'СЕТ СН'!$F$6-'СЕТ СН'!$F$19</f>
        <v>1253.58064726</v>
      </c>
      <c r="S13" s="36">
        <f>SUMIFS(СВЦЭМ!$C$39:$C$782,СВЦЭМ!$A$39:$A$782,$A13,СВЦЭМ!$B$39:$B$782,S$11)+'СЕТ СН'!$F$9+СВЦЭМ!$D$10+'СЕТ СН'!$F$6-'СЕТ СН'!$F$19</f>
        <v>1250.0641505199999</v>
      </c>
      <c r="T13" s="36">
        <f>SUMIFS(СВЦЭМ!$C$39:$C$782,СВЦЭМ!$A$39:$A$782,$A13,СВЦЭМ!$B$39:$B$782,T$11)+'СЕТ СН'!$F$9+СВЦЭМ!$D$10+'СЕТ СН'!$F$6-'СЕТ СН'!$F$19</f>
        <v>1208.7693170800001</v>
      </c>
      <c r="U13" s="36">
        <f>SUMIFS(СВЦЭМ!$C$39:$C$782,СВЦЭМ!$A$39:$A$782,$A13,СВЦЭМ!$B$39:$B$782,U$11)+'СЕТ СН'!$F$9+СВЦЭМ!$D$10+'СЕТ СН'!$F$6-'СЕТ СН'!$F$19</f>
        <v>1192.97895333</v>
      </c>
      <c r="V13" s="36">
        <f>SUMIFS(СВЦЭМ!$C$39:$C$782,СВЦЭМ!$A$39:$A$782,$A13,СВЦЭМ!$B$39:$B$782,V$11)+'СЕТ СН'!$F$9+СВЦЭМ!$D$10+'СЕТ СН'!$F$6-'СЕТ СН'!$F$19</f>
        <v>1184.3498875999999</v>
      </c>
      <c r="W13" s="36">
        <f>SUMIFS(СВЦЭМ!$C$39:$C$782,СВЦЭМ!$A$39:$A$782,$A13,СВЦЭМ!$B$39:$B$782,W$11)+'СЕТ СН'!$F$9+СВЦЭМ!$D$10+'СЕТ СН'!$F$6-'СЕТ СН'!$F$19</f>
        <v>1238.53246255</v>
      </c>
      <c r="X13" s="36">
        <f>SUMIFS(СВЦЭМ!$C$39:$C$782,СВЦЭМ!$A$39:$A$782,$A13,СВЦЭМ!$B$39:$B$782,X$11)+'СЕТ СН'!$F$9+СВЦЭМ!$D$10+'СЕТ СН'!$F$6-'СЕТ СН'!$F$19</f>
        <v>1233.1650925399999</v>
      </c>
      <c r="Y13" s="36">
        <f>SUMIFS(СВЦЭМ!$C$39:$C$782,СВЦЭМ!$A$39:$A$782,$A13,СВЦЭМ!$B$39:$B$782,Y$11)+'СЕТ СН'!$F$9+СВЦЭМ!$D$10+'СЕТ СН'!$F$6-'СЕТ СН'!$F$19</f>
        <v>1241.40099528</v>
      </c>
    </row>
    <row r="14" spans="1:27" ht="15.75" x14ac:dyDescent="0.2">
      <c r="A14" s="35">
        <f t="shared" ref="A14:A41" si="0">A13+1</f>
        <v>44503</v>
      </c>
      <c r="B14" s="36">
        <f>SUMIFS(СВЦЭМ!$C$39:$C$782,СВЦЭМ!$A$39:$A$782,$A14,СВЦЭМ!$B$39:$B$782,B$11)+'СЕТ СН'!$F$9+СВЦЭМ!$D$10+'СЕТ СН'!$F$6-'СЕТ СН'!$F$19</f>
        <v>1244.14995208</v>
      </c>
      <c r="C14" s="36">
        <f>SUMIFS(СВЦЭМ!$C$39:$C$782,СВЦЭМ!$A$39:$A$782,$A14,СВЦЭМ!$B$39:$B$782,C$11)+'СЕТ СН'!$F$9+СВЦЭМ!$D$10+'СЕТ СН'!$F$6-'СЕТ СН'!$F$19</f>
        <v>1383.2917518699999</v>
      </c>
      <c r="D14" s="36">
        <f>SUMIFS(СВЦЭМ!$C$39:$C$782,СВЦЭМ!$A$39:$A$782,$A14,СВЦЭМ!$B$39:$B$782,D$11)+'СЕТ СН'!$F$9+СВЦЭМ!$D$10+'СЕТ СН'!$F$6-'СЕТ СН'!$F$19</f>
        <v>1337.9857273699999</v>
      </c>
      <c r="E14" s="36">
        <f>SUMIFS(СВЦЭМ!$C$39:$C$782,СВЦЭМ!$A$39:$A$782,$A14,СВЦЭМ!$B$39:$B$782,E$11)+'СЕТ СН'!$F$9+СВЦЭМ!$D$10+'СЕТ СН'!$F$6-'СЕТ СН'!$F$19</f>
        <v>1265.57909679</v>
      </c>
      <c r="F14" s="36">
        <f>SUMIFS(СВЦЭМ!$C$39:$C$782,СВЦЭМ!$A$39:$A$782,$A14,СВЦЭМ!$B$39:$B$782,F$11)+'СЕТ СН'!$F$9+СВЦЭМ!$D$10+'СЕТ СН'!$F$6-'СЕТ СН'!$F$19</f>
        <v>1205.6437651199999</v>
      </c>
      <c r="G14" s="36">
        <f>SUMIFS(СВЦЭМ!$C$39:$C$782,СВЦЭМ!$A$39:$A$782,$A14,СВЦЭМ!$B$39:$B$782,G$11)+'СЕТ СН'!$F$9+СВЦЭМ!$D$10+'СЕТ СН'!$F$6-'СЕТ СН'!$F$19</f>
        <v>1215.76781321</v>
      </c>
      <c r="H14" s="36">
        <f>SUMIFS(СВЦЭМ!$C$39:$C$782,СВЦЭМ!$A$39:$A$782,$A14,СВЦЭМ!$B$39:$B$782,H$11)+'СЕТ СН'!$F$9+СВЦЭМ!$D$10+'СЕТ СН'!$F$6-'СЕТ СН'!$F$19</f>
        <v>1256.2497512699999</v>
      </c>
      <c r="I14" s="36">
        <f>SUMIFS(СВЦЭМ!$C$39:$C$782,СВЦЭМ!$A$39:$A$782,$A14,СВЦЭМ!$B$39:$B$782,I$11)+'СЕТ СН'!$F$9+СВЦЭМ!$D$10+'СЕТ СН'!$F$6-'СЕТ СН'!$F$19</f>
        <v>1222.4708756699999</v>
      </c>
      <c r="J14" s="36">
        <f>SUMIFS(СВЦЭМ!$C$39:$C$782,СВЦЭМ!$A$39:$A$782,$A14,СВЦЭМ!$B$39:$B$782,J$11)+'СЕТ СН'!$F$9+СВЦЭМ!$D$10+'СЕТ СН'!$F$6-'СЕТ СН'!$F$19</f>
        <v>1220.6427365299999</v>
      </c>
      <c r="K14" s="36">
        <f>SUMIFS(СВЦЭМ!$C$39:$C$782,СВЦЭМ!$A$39:$A$782,$A14,СВЦЭМ!$B$39:$B$782,K$11)+'СЕТ СН'!$F$9+СВЦЭМ!$D$10+'СЕТ СН'!$F$6-'СЕТ СН'!$F$19</f>
        <v>1167.0927428699999</v>
      </c>
      <c r="L14" s="36">
        <f>SUMIFS(СВЦЭМ!$C$39:$C$782,СВЦЭМ!$A$39:$A$782,$A14,СВЦЭМ!$B$39:$B$782,L$11)+'СЕТ СН'!$F$9+СВЦЭМ!$D$10+'СЕТ СН'!$F$6-'СЕТ СН'!$F$19</f>
        <v>1175.0420625300001</v>
      </c>
      <c r="M14" s="36">
        <f>SUMIFS(СВЦЭМ!$C$39:$C$782,СВЦЭМ!$A$39:$A$782,$A14,СВЦЭМ!$B$39:$B$782,M$11)+'СЕТ СН'!$F$9+СВЦЭМ!$D$10+'СЕТ СН'!$F$6-'СЕТ СН'!$F$19</f>
        <v>1177.87960666</v>
      </c>
      <c r="N14" s="36">
        <f>SUMIFS(СВЦЭМ!$C$39:$C$782,СВЦЭМ!$A$39:$A$782,$A14,СВЦЭМ!$B$39:$B$782,N$11)+'СЕТ СН'!$F$9+СВЦЭМ!$D$10+'СЕТ СН'!$F$6-'СЕТ СН'!$F$19</f>
        <v>1237.83340944</v>
      </c>
      <c r="O14" s="36">
        <f>SUMIFS(СВЦЭМ!$C$39:$C$782,СВЦЭМ!$A$39:$A$782,$A14,СВЦЭМ!$B$39:$B$782,O$11)+'СЕТ СН'!$F$9+СВЦЭМ!$D$10+'СЕТ СН'!$F$6-'СЕТ СН'!$F$19</f>
        <v>1253.3724571</v>
      </c>
      <c r="P14" s="36">
        <f>SUMIFS(СВЦЭМ!$C$39:$C$782,СВЦЭМ!$A$39:$A$782,$A14,СВЦЭМ!$B$39:$B$782,P$11)+'СЕТ СН'!$F$9+СВЦЭМ!$D$10+'СЕТ СН'!$F$6-'СЕТ СН'!$F$19</f>
        <v>1252.8205958199999</v>
      </c>
      <c r="Q14" s="36">
        <f>SUMIFS(СВЦЭМ!$C$39:$C$782,СВЦЭМ!$A$39:$A$782,$A14,СВЦЭМ!$B$39:$B$782,Q$11)+'СЕТ СН'!$F$9+СВЦЭМ!$D$10+'СЕТ СН'!$F$6-'СЕТ СН'!$F$19</f>
        <v>1254.53769822</v>
      </c>
      <c r="R14" s="36">
        <f>SUMIFS(СВЦЭМ!$C$39:$C$782,СВЦЭМ!$A$39:$A$782,$A14,СВЦЭМ!$B$39:$B$782,R$11)+'СЕТ СН'!$F$9+СВЦЭМ!$D$10+'СЕТ СН'!$F$6-'СЕТ СН'!$F$19</f>
        <v>1255.37858211</v>
      </c>
      <c r="S14" s="36">
        <f>SUMIFS(СВЦЭМ!$C$39:$C$782,СВЦЭМ!$A$39:$A$782,$A14,СВЦЭМ!$B$39:$B$782,S$11)+'СЕТ СН'!$F$9+СВЦЭМ!$D$10+'СЕТ СН'!$F$6-'СЕТ СН'!$F$19</f>
        <v>1249.8776567899999</v>
      </c>
      <c r="T14" s="36">
        <f>SUMIFS(СВЦЭМ!$C$39:$C$782,СВЦЭМ!$A$39:$A$782,$A14,СВЦЭМ!$B$39:$B$782,T$11)+'СЕТ СН'!$F$9+СВЦЭМ!$D$10+'СЕТ СН'!$F$6-'СЕТ СН'!$F$19</f>
        <v>1206.23158715</v>
      </c>
      <c r="U14" s="36">
        <f>SUMIFS(СВЦЭМ!$C$39:$C$782,СВЦЭМ!$A$39:$A$782,$A14,СВЦЭМ!$B$39:$B$782,U$11)+'СЕТ СН'!$F$9+СВЦЭМ!$D$10+'СЕТ СН'!$F$6-'СЕТ СН'!$F$19</f>
        <v>1198.9777464599999</v>
      </c>
      <c r="V14" s="36">
        <f>SUMIFS(СВЦЭМ!$C$39:$C$782,СВЦЭМ!$A$39:$A$782,$A14,СВЦЭМ!$B$39:$B$782,V$11)+'СЕТ СН'!$F$9+СВЦЭМ!$D$10+'СЕТ СН'!$F$6-'СЕТ СН'!$F$19</f>
        <v>1194.25338781</v>
      </c>
      <c r="W14" s="36">
        <f>SUMIFS(СВЦЭМ!$C$39:$C$782,СВЦЭМ!$A$39:$A$782,$A14,СВЦЭМ!$B$39:$B$782,W$11)+'СЕТ СН'!$F$9+СВЦЭМ!$D$10+'СЕТ СН'!$F$6-'СЕТ СН'!$F$19</f>
        <v>1212.8915728899999</v>
      </c>
      <c r="X14" s="36">
        <f>SUMIFS(СВЦЭМ!$C$39:$C$782,СВЦЭМ!$A$39:$A$782,$A14,СВЦЭМ!$B$39:$B$782,X$11)+'СЕТ СН'!$F$9+СВЦЭМ!$D$10+'СЕТ СН'!$F$6-'СЕТ СН'!$F$19</f>
        <v>1246.6041820600001</v>
      </c>
      <c r="Y14" s="36">
        <f>SUMIFS(СВЦЭМ!$C$39:$C$782,СВЦЭМ!$A$39:$A$782,$A14,СВЦЭМ!$B$39:$B$782,Y$11)+'СЕТ СН'!$F$9+СВЦЭМ!$D$10+'СЕТ СН'!$F$6-'СЕТ СН'!$F$19</f>
        <v>1205.46632557</v>
      </c>
    </row>
    <row r="15" spans="1:27" ht="15.75" x14ac:dyDescent="0.2">
      <c r="A15" s="35">
        <f t="shared" si="0"/>
        <v>44504</v>
      </c>
      <c r="B15" s="36">
        <f>SUMIFS(СВЦЭМ!$C$39:$C$782,СВЦЭМ!$A$39:$A$782,$A15,СВЦЭМ!$B$39:$B$782,B$11)+'СЕТ СН'!$F$9+СВЦЭМ!$D$10+'СЕТ СН'!$F$6-'СЕТ СН'!$F$19</f>
        <v>1259.72967468</v>
      </c>
      <c r="C15" s="36">
        <f>SUMIFS(СВЦЭМ!$C$39:$C$782,СВЦЭМ!$A$39:$A$782,$A15,СВЦЭМ!$B$39:$B$782,C$11)+'СЕТ СН'!$F$9+СВЦЭМ!$D$10+'СЕТ СН'!$F$6-'СЕТ СН'!$F$19</f>
        <v>1277.3079419000001</v>
      </c>
      <c r="D15" s="36">
        <f>SUMIFS(СВЦЭМ!$C$39:$C$782,СВЦЭМ!$A$39:$A$782,$A15,СВЦЭМ!$B$39:$B$782,D$11)+'СЕТ СН'!$F$9+СВЦЭМ!$D$10+'СЕТ СН'!$F$6-'СЕТ СН'!$F$19</f>
        <v>1296.20829761</v>
      </c>
      <c r="E15" s="36">
        <f>SUMIFS(СВЦЭМ!$C$39:$C$782,СВЦЭМ!$A$39:$A$782,$A15,СВЦЭМ!$B$39:$B$782,E$11)+'СЕТ СН'!$F$9+СВЦЭМ!$D$10+'СЕТ СН'!$F$6-'СЕТ СН'!$F$19</f>
        <v>1307.39866125</v>
      </c>
      <c r="F15" s="36">
        <f>SUMIFS(СВЦЭМ!$C$39:$C$782,СВЦЭМ!$A$39:$A$782,$A15,СВЦЭМ!$B$39:$B$782,F$11)+'СЕТ СН'!$F$9+СВЦЭМ!$D$10+'СЕТ СН'!$F$6-'СЕТ СН'!$F$19</f>
        <v>1317.17921054</v>
      </c>
      <c r="G15" s="36">
        <f>SUMIFS(СВЦЭМ!$C$39:$C$782,СВЦЭМ!$A$39:$A$782,$A15,СВЦЭМ!$B$39:$B$782,G$11)+'СЕТ СН'!$F$9+СВЦЭМ!$D$10+'СЕТ СН'!$F$6-'СЕТ СН'!$F$19</f>
        <v>1316.6034118699999</v>
      </c>
      <c r="H15" s="36">
        <f>SUMIFS(СВЦЭМ!$C$39:$C$782,СВЦЭМ!$A$39:$A$782,$A15,СВЦЭМ!$B$39:$B$782,H$11)+'СЕТ СН'!$F$9+СВЦЭМ!$D$10+'СЕТ СН'!$F$6-'СЕТ СН'!$F$19</f>
        <v>1296.3741771</v>
      </c>
      <c r="I15" s="36">
        <f>SUMIFS(СВЦЭМ!$C$39:$C$782,СВЦЭМ!$A$39:$A$782,$A15,СВЦЭМ!$B$39:$B$782,I$11)+'СЕТ СН'!$F$9+СВЦЭМ!$D$10+'СЕТ СН'!$F$6-'СЕТ СН'!$F$19</f>
        <v>1278.00259858</v>
      </c>
      <c r="J15" s="36">
        <f>SUMIFS(СВЦЭМ!$C$39:$C$782,СВЦЭМ!$A$39:$A$782,$A15,СВЦЭМ!$B$39:$B$782,J$11)+'СЕТ СН'!$F$9+СВЦЭМ!$D$10+'СЕТ СН'!$F$6-'СЕТ СН'!$F$19</f>
        <v>1224.81864501</v>
      </c>
      <c r="K15" s="36">
        <f>SUMIFS(СВЦЭМ!$C$39:$C$782,СВЦЭМ!$A$39:$A$782,$A15,СВЦЭМ!$B$39:$B$782,K$11)+'СЕТ СН'!$F$9+СВЦЭМ!$D$10+'СЕТ СН'!$F$6-'СЕТ СН'!$F$19</f>
        <v>1194.9124152100001</v>
      </c>
      <c r="L15" s="36">
        <f>SUMIFS(СВЦЭМ!$C$39:$C$782,СВЦЭМ!$A$39:$A$782,$A15,СВЦЭМ!$B$39:$B$782,L$11)+'СЕТ СН'!$F$9+СВЦЭМ!$D$10+'СЕТ СН'!$F$6-'СЕТ СН'!$F$19</f>
        <v>1192.4598782099999</v>
      </c>
      <c r="M15" s="36">
        <f>SUMIFS(СВЦЭМ!$C$39:$C$782,СВЦЭМ!$A$39:$A$782,$A15,СВЦЭМ!$B$39:$B$782,M$11)+'СЕТ СН'!$F$9+СВЦЭМ!$D$10+'СЕТ СН'!$F$6-'СЕТ СН'!$F$19</f>
        <v>1203.1120485700001</v>
      </c>
      <c r="N15" s="36">
        <f>SUMIFS(СВЦЭМ!$C$39:$C$782,СВЦЭМ!$A$39:$A$782,$A15,СВЦЭМ!$B$39:$B$782,N$11)+'СЕТ СН'!$F$9+СВЦЭМ!$D$10+'СЕТ СН'!$F$6-'СЕТ СН'!$F$19</f>
        <v>1213.34333216</v>
      </c>
      <c r="O15" s="36">
        <f>SUMIFS(СВЦЭМ!$C$39:$C$782,СВЦЭМ!$A$39:$A$782,$A15,СВЦЭМ!$B$39:$B$782,O$11)+'СЕТ СН'!$F$9+СВЦЭМ!$D$10+'СЕТ СН'!$F$6-'СЕТ СН'!$F$19</f>
        <v>1232.45603248</v>
      </c>
      <c r="P15" s="36">
        <f>SUMIFS(СВЦЭМ!$C$39:$C$782,СВЦЭМ!$A$39:$A$782,$A15,СВЦЭМ!$B$39:$B$782,P$11)+'СЕТ СН'!$F$9+СВЦЭМ!$D$10+'СЕТ СН'!$F$6-'СЕТ СН'!$F$19</f>
        <v>1252.54162836</v>
      </c>
      <c r="Q15" s="36">
        <f>SUMIFS(СВЦЭМ!$C$39:$C$782,СВЦЭМ!$A$39:$A$782,$A15,СВЦЭМ!$B$39:$B$782,Q$11)+'СЕТ СН'!$F$9+СВЦЭМ!$D$10+'СЕТ СН'!$F$6-'СЕТ СН'!$F$19</f>
        <v>1258.6139401799999</v>
      </c>
      <c r="R15" s="36">
        <f>SUMIFS(СВЦЭМ!$C$39:$C$782,СВЦЭМ!$A$39:$A$782,$A15,СВЦЭМ!$B$39:$B$782,R$11)+'СЕТ СН'!$F$9+СВЦЭМ!$D$10+'СЕТ СН'!$F$6-'СЕТ СН'!$F$19</f>
        <v>1244.4306505699999</v>
      </c>
      <c r="S15" s="36">
        <f>SUMIFS(СВЦЭМ!$C$39:$C$782,СВЦЭМ!$A$39:$A$782,$A15,СВЦЭМ!$B$39:$B$782,S$11)+'СЕТ СН'!$F$9+СВЦЭМ!$D$10+'СЕТ СН'!$F$6-'СЕТ СН'!$F$19</f>
        <v>1219.0555362800001</v>
      </c>
      <c r="T15" s="36">
        <f>SUMIFS(СВЦЭМ!$C$39:$C$782,СВЦЭМ!$A$39:$A$782,$A15,СВЦЭМ!$B$39:$B$782,T$11)+'СЕТ СН'!$F$9+СВЦЭМ!$D$10+'СЕТ СН'!$F$6-'СЕТ СН'!$F$19</f>
        <v>1176.8840459599999</v>
      </c>
      <c r="U15" s="36">
        <f>SUMIFS(СВЦЭМ!$C$39:$C$782,СВЦЭМ!$A$39:$A$782,$A15,СВЦЭМ!$B$39:$B$782,U$11)+'СЕТ СН'!$F$9+СВЦЭМ!$D$10+'СЕТ СН'!$F$6-'СЕТ СН'!$F$19</f>
        <v>1169.1138123000001</v>
      </c>
      <c r="V15" s="36">
        <f>SUMIFS(СВЦЭМ!$C$39:$C$782,СВЦЭМ!$A$39:$A$782,$A15,СВЦЭМ!$B$39:$B$782,V$11)+'СЕТ СН'!$F$9+СВЦЭМ!$D$10+'СЕТ СН'!$F$6-'СЕТ СН'!$F$19</f>
        <v>1175.9299997999999</v>
      </c>
      <c r="W15" s="36">
        <f>SUMIFS(СВЦЭМ!$C$39:$C$782,СВЦЭМ!$A$39:$A$782,$A15,СВЦЭМ!$B$39:$B$782,W$11)+'СЕТ СН'!$F$9+СВЦЭМ!$D$10+'СЕТ СН'!$F$6-'СЕТ СН'!$F$19</f>
        <v>1196.9589331699999</v>
      </c>
      <c r="X15" s="36">
        <f>SUMIFS(СВЦЭМ!$C$39:$C$782,СВЦЭМ!$A$39:$A$782,$A15,СВЦЭМ!$B$39:$B$782,X$11)+'СЕТ СН'!$F$9+СВЦЭМ!$D$10+'СЕТ СН'!$F$6-'СЕТ СН'!$F$19</f>
        <v>1229.6305677600001</v>
      </c>
      <c r="Y15" s="36">
        <f>SUMIFS(СВЦЭМ!$C$39:$C$782,СВЦЭМ!$A$39:$A$782,$A15,СВЦЭМ!$B$39:$B$782,Y$11)+'СЕТ СН'!$F$9+СВЦЭМ!$D$10+'СЕТ СН'!$F$6-'СЕТ СН'!$F$19</f>
        <v>1262.9880384200001</v>
      </c>
    </row>
    <row r="16" spans="1:27" ht="15.75" x14ac:dyDescent="0.2">
      <c r="A16" s="35">
        <f t="shared" si="0"/>
        <v>44505</v>
      </c>
      <c r="B16" s="36">
        <f>SUMIFS(СВЦЭМ!$C$39:$C$782,СВЦЭМ!$A$39:$A$782,$A16,СВЦЭМ!$B$39:$B$782,B$11)+'СЕТ СН'!$F$9+СВЦЭМ!$D$10+'СЕТ СН'!$F$6-'СЕТ СН'!$F$19</f>
        <v>1276.8599283999999</v>
      </c>
      <c r="C16" s="36">
        <f>SUMIFS(СВЦЭМ!$C$39:$C$782,СВЦЭМ!$A$39:$A$782,$A16,СВЦЭМ!$B$39:$B$782,C$11)+'СЕТ СН'!$F$9+СВЦЭМ!$D$10+'СЕТ СН'!$F$6-'СЕТ СН'!$F$19</f>
        <v>1292.6613104599999</v>
      </c>
      <c r="D16" s="36">
        <f>SUMIFS(СВЦЭМ!$C$39:$C$782,СВЦЭМ!$A$39:$A$782,$A16,СВЦЭМ!$B$39:$B$782,D$11)+'СЕТ СН'!$F$9+СВЦЭМ!$D$10+'СЕТ СН'!$F$6-'СЕТ СН'!$F$19</f>
        <v>1291.6304021999999</v>
      </c>
      <c r="E16" s="36">
        <f>SUMIFS(СВЦЭМ!$C$39:$C$782,СВЦЭМ!$A$39:$A$782,$A16,СВЦЭМ!$B$39:$B$782,E$11)+'СЕТ СН'!$F$9+СВЦЭМ!$D$10+'СЕТ СН'!$F$6-'СЕТ СН'!$F$19</f>
        <v>1294.08696702</v>
      </c>
      <c r="F16" s="36">
        <f>SUMIFS(СВЦЭМ!$C$39:$C$782,СВЦЭМ!$A$39:$A$782,$A16,СВЦЭМ!$B$39:$B$782,F$11)+'СЕТ СН'!$F$9+СВЦЭМ!$D$10+'СЕТ СН'!$F$6-'СЕТ СН'!$F$19</f>
        <v>1286.69282699</v>
      </c>
      <c r="G16" s="36">
        <f>SUMIFS(СВЦЭМ!$C$39:$C$782,СВЦЭМ!$A$39:$A$782,$A16,СВЦЭМ!$B$39:$B$782,G$11)+'СЕТ СН'!$F$9+СВЦЭМ!$D$10+'СЕТ СН'!$F$6-'СЕТ СН'!$F$19</f>
        <v>1281.0160094600001</v>
      </c>
      <c r="H16" s="36">
        <f>SUMIFS(СВЦЭМ!$C$39:$C$782,СВЦЭМ!$A$39:$A$782,$A16,СВЦЭМ!$B$39:$B$782,H$11)+'СЕТ СН'!$F$9+СВЦЭМ!$D$10+'СЕТ СН'!$F$6-'СЕТ СН'!$F$19</f>
        <v>1269.89449074</v>
      </c>
      <c r="I16" s="36">
        <f>SUMIFS(СВЦЭМ!$C$39:$C$782,СВЦЭМ!$A$39:$A$782,$A16,СВЦЭМ!$B$39:$B$782,I$11)+'СЕТ СН'!$F$9+СВЦЭМ!$D$10+'СЕТ СН'!$F$6-'СЕТ СН'!$F$19</f>
        <v>1244.54797631</v>
      </c>
      <c r="J16" s="36">
        <f>SUMIFS(СВЦЭМ!$C$39:$C$782,СВЦЭМ!$A$39:$A$782,$A16,СВЦЭМ!$B$39:$B$782,J$11)+'СЕТ СН'!$F$9+СВЦЭМ!$D$10+'СЕТ СН'!$F$6-'СЕТ СН'!$F$19</f>
        <v>1209.6347368899999</v>
      </c>
      <c r="K16" s="36">
        <f>SUMIFS(СВЦЭМ!$C$39:$C$782,СВЦЭМ!$A$39:$A$782,$A16,СВЦЭМ!$B$39:$B$782,K$11)+'СЕТ СН'!$F$9+СВЦЭМ!$D$10+'СЕТ СН'!$F$6-'СЕТ СН'!$F$19</f>
        <v>1175.03875182</v>
      </c>
      <c r="L16" s="36">
        <f>SUMIFS(СВЦЭМ!$C$39:$C$782,СВЦЭМ!$A$39:$A$782,$A16,СВЦЭМ!$B$39:$B$782,L$11)+'СЕТ СН'!$F$9+СВЦЭМ!$D$10+'СЕТ СН'!$F$6-'СЕТ СН'!$F$19</f>
        <v>1173.0396568199999</v>
      </c>
      <c r="M16" s="36">
        <f>SUMIFS(СВЦЭМ!$C$39:$C$782,СВЦЭМ!$A$39:$A$782,$A16,СВЦЭМ!$B$39:$B$782,M$11)+'СЕТ СН'!$F$9+СВЦЭМ!$D$10+'СЕТ СН'!$F$6-'СЕТ СН'!$F$19</f>
        <v>1188.1596279999999</v>
      </c>
      <c r="N16" s="36">
        <f>SUMIFS(СВЦЭМ!$C$39:$C$782,СВЦЭМ!$A$39:$A$782,$A16,СВЦЭМ!$B$39:$B$782,N$11)+'СЕТ СН'!$F$9+СВЦЭМ!$D$10+'СЕТ СН'!$F$6-'СЕТ СН'!$F$19</f>
        <v>1205.32090068</v>
      </c>
      <c r="O16" s="36">
        <f>SUMIFS(СВЦЭМ!$C$39:$C$782,СВЦЭМ!$A$39:$A$782,$A16,СВЦЭМ!$B$39:$B$782,O$11)+'СЕТ СН'!$F$9+СВЦЭМ!$D$10+'СЕТ СН'!$F$6-'СЕТ СН'!$F$19</f>
        <v>1220.3172515900001</v>
      </c>
      <c r="P16" s="36">
        <f>SUMIFS(СВЦЭМ!$C$39:$C$782,СВЦЭМ!$A$39:$A$782,$A16,СВЦЭМ!$B$39:$B$782,P$11)+'СЕТ СН'!$F$9+СВЦЭМ!$D$10+'СЕТ СН'!$F$6-'СЕТ СН'!$F$19</f>
        <v>1232.86432896</v>
      </c>
      <c r="Q16" s="36">
        <f>SUMIFS(СВЦЭМ!$C$39:$C$782,СВЦЭМ!$A$39:$A$782,$A16,СВЦЭМ!$B$39:$B$782,Q$11)+'СЕТ СН'!$F$9+СВЦЭМ!$D$10+'СЕТ СН'!$F$6-'СЕТ СН'!$F$19</f>
        <v>1250.2369578299999</v>
      </c>
      <c r="R16" s="36">
        <f>SUMIFS(СВЦЭМ!$C$39:$C$782,СВЦЭМ!$A$39:$A$782,$A16,СВЦЭМ!$B$39:$B$782,R$11)+'СЕТ СН'!$F$9+СВЦЭМ!$D$10+'СЕТ СН'!$F$6-'СЕТ СН'!$F$19</f>
        <v>1243.50871366</v>
      </c>
      <c r="S16" s="36">
        <f>SUMIFS(СВЦЭМ!$C$39:$C$782,СВЦЭМ!$A$39:$A$782,$A16,СВЦЭМ!$B$39:$B$782,S$11)+'СЕТ СН'!$F$9+СВЦЭМ!$D$10+'СЕТ СН'!$F$6-'СЕТ СН'!$F$19</f>
        <v>1223.3938390199999</v>
      </c>
      <c r="T16" s="36">
        <f>SUMIFS(СВЦЭМ!$C$39:$C$782,СВЦЭМ!$A$39:$A$782,$A16,СВЦЭМ!$B$39:$B$782,T$11)+'СЕТ СН'!$F$9+СВЦЭМ!$D$10+'СЕТ СН'!$F$6-'СЕТ СН'!$F$19</f>
        <v>1171.44731781</v>
      </c>
      <c r="U16" s="36">
        <f>SUMIFS(СВЦЭМ!$C$39:$C$782,СВЦЭМ!$A$39:$A$782,$A16,СВЦЭМ!$B$39:$B$782,U$11)+'СЕТ СН'!$F$9+СВЦЭМ!$D$10+'СЕТ СН'!$F$6-'СЕТ СН'!$F$19</f>
        <v>1153.3281944999999</v>
      </c>
      <c r="V16" s="36">
        <f>SUMIFS(СВЦЭМ!$C$39:$C$782,СВЦЭМ!$A$39:$A$782,$A16,СВЦЭМ!$B$39:$B$782,V$11)+'СЕТ СН'!$F$9+СВЦЭМ!$D$10+'СЕТ СН'!$F$6-'СЕТ СН'!$F$19</f>
        <v>1164.61520928</v>
      </c>
      <c r="W16" s="36">
        <f>SUMIFS(СВЦЭМ!$C$39:$C$782,СВЦЭМ!$A$39:$A$782,$A16,СВЦЭМ!$B$39:$B$782,W$11)+'СЕТ СН'!$F$9+СВЦЭМ!$D$10+'СЕТ СН'!$F$6-'СЕТ СН'!$F$19</f>
        <v>1184.5859991899999</v>
      </c>
      <c r="X16" s="36">
        <f>SUMIFS(СВЦЭМ!$C$39:$C$782,СВЦЭМ!$A$39:$A$782,$A16,СВЦЭМ!$B$39:$B$782,X$11)+'СЕТ СН'!$F$9+СВЦЭМ!$D$10+'СЕТ СН'!$F$6-'СЕТ СН'!$F$19</f>
        <v>1217.8888280799999</v>
      </c>
      <c r="Y16" s="36">
        <f>SUMIFS(СВЦЭМ!$C$39:$C$782,СВЦЭМ!$A$39:$A$782,$A16,СВЦЭМ!$B$39:$B$782,Y$11)+'СЕТ СН'!$F$9+СВЦЭМ!$D$10+'СЕТ СН'!$F$6-'СЕТ СН'!$F$19</f>
        <v>1255.7429479899999</v>
      </c>
    </row>
    <row r="17" spans="1:25" ht="15.75" x14ac:dyDescent="0.2">
      <c r="A17" s="35">
        <f t="shared" si="0"/>
        <v>44506</v>
      </c>
      <c r="B17" s="36">
        <f>SUMIFS(СВЦЭМ!$C$39:$C$782,СВЦЭМ!$A$39:$A$782,$A17,СВЦЭМ!$B$39:$B$782,B$11)+'СЕТ СН'!$F$9+СВЦЭМ!$D$10+'СЕТ СН'!$F$6-'СЕТ СН'!$F$19</f>
        <v>1286.4102109600001</v>
      </c>
      <c r="C17" s="36">
        <f>SUMIFS(СВЦЭМ!$C$39:$C$782,СВЦЭМ!$A$39:$A$782,$A17,СВЦЭМ!$B$39:$B$782,C$11)+'СЕТ СН'!$F$9+СВЦЭМ!$D$10+'СЕТ СН'!$F$6-'СЕТ СН'!$F$19</f>
        <v>1306.61441977</v>
      </c>
      <c r="D17" s="36">
        <f>SUMIFS(СВЦЭМ!$C$39:$C$782,СВЦЭМ!$A$39:$A$782,$A17,СВЦЭМ!$B$39:$B$782,D$11)+'СЕТ СН'!$F$9+СВЦЭМ!$D$10+'СЕТ СН'!$F$6-'СЕТ СН'!$F$19</f>
        <v>1311.50040059</v>
      </c>
      <c r="E17" s="36">
        <f>SUMIFS(СВЦЭМ!$C$39:$C$782,СВЦЭМ!$A$39:$A$782,$A17,СВЦЭМ!$B$39:$B$782,E$11)+'СЕТ СН'!$F$9+СВЦЭМ!$D$10+'СЕТ СН'!$F$6-'СЕТ СН'!$F$19</f>
        <v>1313.2835039500001</v>
      </c>
      <c r="F17" s="36">
        <f>SUMIFS(СВЦЭМ!$C$39:$C$782,СВЦЭМ!$A$39:$A$782,$A17,СВЦЭМ!$B$39:$B$782,F$11)+'СЕТ СН'!$F$9+СВЦЭМ!$D$10+'СЕТ СН'!$F$6-'СЕТ СН'!$F$19</f>
        <v>1311.3813734</v>
      </c>
      <c r="G17" s="36">
        <f>SUMIFS(СВЦЭМ!$C$39:$C$782,СВЦЭМ!$A$39:$A$782,$A17,СВЦЭМ!$B$39:$B$782,G$11)+'СЕТ СН'!$F$9+СВЦЭМ!$D$10+'СЕТ СН'!$F$6-'СЕТ СН'!$F$19</f>
        <v>1306.9480375999999</v>
      </c>
      <c r="H17" s="36">
        <f>SUMIFS(СВЦЭМ!$C$39:$C$782,СВЦЭМ!$A$39:$A$782,$A17,СВЦЭМ!$B$39:$B$782,H$11)+'СЕТ СН'!$F$9+СВЦЭМ!$D$10+'СЕТ СН'!$F$6-'СЕТ СН'!$F$19</f>
        <v>1290.33290745</v>
      </c>
      <c r="I17" s="36">
        <f>SUMIFS(СВЦЭМ!$C$39:$C$782,СВЦЭМ!$A$39:$A$782,$A17,СВЦЭМ!$B$39:$B$782,I$11)+'СЕТ СН'!$F$9+СВЦЭМ!$D$10+'СЕТ СН'!$F$6-'СЕТ СН'!$F$19</f>
        <v>1272.8276697700001</v>
      </c>
      <c r="J17" s="36">
        <f>SUMIFS(СВЦЭМ!$C$39:$C$782,СВЦЭМ!$A$39:$A$782,$A17,СВЦЭМ!$B$39:$B$782,J$11)+'СЕТ СН'!$F$9+СВЦЭМ!$D$10+'СЕТ СН'!$F$6-'СЕТ СН'!$F$19</f>
        <v>1254.1172870299999</v>
      </c>
      <c r="K17" s="36">
        <f>SUMIFS(СВЦЭМ!$C$39:$C$782,СВЦЭМ!$A$39:$A$782,$A17,СВЦЭМ!$B$39:$B$782,K$11)+'СЕТ СН'!$F$9+СВЦЭМ!$D$10+'СЕТ СН'!$F$6-'СЕТ СН'!$F$19</f>
        <v>1215.8993168299999</v>
      </c>
      <c r="L17" s="36">
        <f>SUMIFS(СВЦЭМ!$C$39:$C$782,СВЦЭМ!$A$39:$A$782,$A17,СВЦЭМ!$B$39:$B$782,L$11)+'СЕТ СН'!$F$9+СВЦЭМ!$D$10+'СЕТ СН'!$F$6-'СЕТ СН'!$F$19</f>
        <v>1209.6964461299999</v>
      </c>
      <c r="M17" s="36">
        <f>SUMIFS(СВЦЭМ!$C$39:$C$782,СВЦЭМ!$A$39:$A$782,$A17,СВЦЭМ!$B$39:$B$782,M$11)+'СЕТ СН'!$F$9+СВЦЭМ!$D$10+'СЕТ СН'!$F$6-'СЕТ СН'!$F$19</f>
        <v>1217.56279262</v>
      </c>
      <c r="N17" s="36">
        <f>SUMIFS(СВЦЭМ!$C$39:$C$782,СВЦЭМ!$A$39:$A$782,$A17,СВЦЭМ!$B$39:$B$782,N$11)+'СЕТ СН'!$F$9+СВЦЭМ!$D$10+'СЕТ СН'!$F$6-'СЕТ СН'!$F$19</f>
        <v>1239.71507735</v>
      </c>
      <c r="O17" s="36">
        <f>SUMIFS(СВЦЭМ!$C$39:$C$782,СВЦЭМ!$A$39:$A$782,$A17,СВЦЭМ!$B$39:$B$782,O$11)+'СЕТ СН'!$F$9+СВЦЭМ!$D$10+'СЕТ СН'!$F$6-'СЕТ СН'!$F$19</f>
        <v>1255.58950108</v>
      </c>
      <c r="P17" s="36">
        <f>SUMIFS(СВЦЭМ!$C$39:$C$782,СВЦЭМ!$A$39:$A$782,$A17,СВЦЭМ!$B$39:$B$782,P$11)+'СЕТ СН'!$F$9+СВЦЭМ!$D$10+'СЕТ СН'!$F$6-'СЕТ СН'!$F$19</f>
        <v>1236.5660835900001</v>
      </c>
      <c r="Q17" s="36">
        <f>SUMIFS(СВЦЭМ!$C$39:$C$782,СВЦЭМ!$A$39:$A$782,$A17,СВЦЭМ!$B$39:$B$782,Q$11)+'СЕТ СН'!$F$9+СВЦЭМ!$D$10+'СЕТ СН'!$F$6-'СЕТ СН'!$F$19</f>
        <v>1245.9043168399999</v>
      </c>
      <c r="R17" s="36">
        <f>SUMIFS(СВЦЭМ!$C$39:$C$782,СВЦЭМ!$A$39:$A$782,$A17,СВЦЭМ!$B$39:$B$782,R$11)+'СЕТ СН'!$F$9+СВЦЭМ!$D$10+'СЕТ СН'!$F$6-'СЕТ СН'!$F$19</f>
        <v>1235.20555244</v>
      </c>
      <c r="S17" s="36">
        <f>SUMIFS(СВЦЭМ!$C$39:$C$782,СВЦЭМ!$A$39:$A$782,$A17,СВЦЭМ!$B$39:$B$782,S$11)+'СЕТ СН'!$F$9+СВЦЭМ!$D$10+'СЕТ СН'!$F$6-'СЕТ СН'!$F$19</f>
        <v>1210.89450038</v>
      </c>
      <c r="T17" s="36">
        <f>SUMIFS(СВЦЭМ!$C$39:$C$782,СВЦЭМ!$A$39:$A$782,$A17,СВЦЭМ!$B$39:$B$782,T$11)+'СЕТ СН'!$F$9+СВЦЭМ!$D$10+'СЕТ СН'!$F$6-'СЕТ СН'!$F$19</f>
        <v>1187.50185016</v>
      </c>
      <c r="U17" s="36">
        <f>SUMIFS(СВЦЭМ!$C$39:$C$782,СВЦЭМ!$A$39:$A$782,$A17,СВЦЭМ!$B$39:$B$782,U$11)+'СЕТ СН'!$F$9+СВЦЭМ!$D$10+'СЕТ СН'!$F$6-'СЕТ СН'!$F$19</f>
        <v>1164.2906128</v>
      </c>
      <c r="V17" s="36">
        <f>SUMIFS(СВЦЭМ!$C$39:$C$782,СВЦЭМ!$A$39:$A$782,$A17,СВЦЭМ!$B$39:$B$782,V$11)+'СЕТ СН'!$F$9+СВЦЭМ!$D$10+'СЕТ СН'!$F$6-'СЕТ СН'!$F$19</f>
        <v>1164.3462342600001</v>
      </c>
      <c r="W17" s="36">
        <f>SUMIFS(СВЦЭМ!$C$39:$C$782,СВЦЭМ!$A$39:$A$782,$A17,СВЦЭМ!$B$39:$B$782,W$11)+'СЕТ СН'!$F$9+СВЦЭМ!$D$10+'СЕТ СН'!$F$6-'СЕТ СН'!$F$19</f>
        <v>1180.90586603</v>
      </c>
      <c r="X17" s="36">
        <f>SUMIFS(СВЦЭМ!$C$39:$C$782,СВЦЭМ!$A$39:$A$782,$A17,СВЦЭМ!$B$39:$B$782,X$11)+'СЕТ СН'!$F$9+СВЦЭМ!$D$10+'СЕТ СН'!$F$6-'СЕТ СН'!$F$19</f>
        <v>1214.5657416500001</v>
      </c>
      <c r="Y17" s="36">
        <f>SUMIFS(СВЦЭМ!$C$39:$C$782,СВЦЭМ!$A$39:$A$782,$A17,СВЦЭМ!$B$39:$B$782,Y$11)+'СЕТ СН'!$F$9+СВЦЭМ!$D$10+'СЕТ СН'!$F$6-'СЕТ СН'!$F$19</f>
        <v>1246.0528162099999</v>
      </c>
    </row>
    <row r="18" spans="1:25" ht="15.75" x14ac:dyDescent="0.2">
      <c r="A18" s="35">
        <f t="shared" si="0"/>
        <v>44507</v>
      </c>
      <c r="B18" s="36">
        <f>SUMIFS(СВЦЭМ!$C$39:$C$782,СВЦЭМ!$A$39:$A$782,$A18,СВЦЭМ!$B$39:$B$782,B$11)+'СЕТ СН'!$F$9+СВЦЭМ!$D$10+'СЕТ СН'!$F$6-'СЕТ СН'!$F$19</f>
        <v>1271.7218376799999</v>
      </c>
      <c r="C18" s="36">
        <f>SUMIFS(СВЦЭМ!$C$39:$C$782,СВЦЭМ!$A$39:$A$782,$A18,СВЦЭМ!$B$39:$B$782,C$11)+'СЕТ СН'!$F$9+СВЦЭМ!$D$10+'СЕТ СН'!$F$6-'СЕТ СН'!$F$19</f>
        <v>1270.5452825099999</v>
      </c>
      <c r="D18" s="36">
        <f>SUMIFS(СВЦЭМ!$C$39:$C$782,СВЦЭМ!$A$39:$A$782,$A18,СВЦЭМ!$B$39:$B$782,D$11)+'СЕТ СН'!$F$9+СВЦЭМ!$D$10+'СЕТ СН'!$F$6-'СЕТ СН'!$F$19</f>
        <v>1160.55656817</v>
      </c>
      <c r="E18" s="36">
        <f>SUMIFS(СВЦЭМ!$C$39:$C$782,СВЦЭМ!$A$39:$A$782,$A18,СВЦЭМ!$B$39:$B$782,E$11)+'СЕТ СН'!$F$9+СВЦЭМ!$D$10+'СЕТ СН'!$F$6-'СЕТ СН'!$F$19</f>
        <v>1138.1808365100001</v>
      </c>
      <c r="F18" s="36">
        <f>SUMIFS(СВЦЭМ!$C$39:$C$782,СВЦЭМ!$A$39:$A$782,$A18,СВЦЭМ!$B$39:$B$782,F$11)+'СЕТ СН'!$F$9+СВЦЭМ!$D$10+'СЕТ СН'!$F$6-'СЕТ СН'!$F$19</f>
        <v>1128.7367054199999</v>
      </c>
      <c r="G18" s="36">
        <f>SUMIFS(СВЦЭМ!$C$39:$C$782,СВЦЭМ!$A$39:$A$782,$A18,СВЦЭМ!$B$39:$B$782,G$11)+'СЕТ СН'!$F$9+СВЦЭМ!$D$10+'СЕТ СН'!$F$6-'СЕТ СН'!$F$19</f>
        <v>1136.9086300700001</v>
      </c>
      <c r="H18" s="36">
        <f>SUMIFS(СВЦЭМ!$C$39:$C$782,СВЦЭМ!$A$39:$A$782,$A18,СВЦЭМ!$B$39:$B$782,H$11)+'СЕТ СН'!$F$9+СВЦЭМ!$D$10+'СЕТ СН'!$F$6-'СЕТ СН'!$F$19</f>
        <v>1208.35881617</v>
      </c>
      <c r="I18" s="36">
        <f>SUMIFS(СВЦЭМ!$C$39:$C$782,СВЦЭМ!$A$39:$A$782,$A18,СВЦЭМ!$B$39:$B$782,I$11)+'СЕТ СН'!$F$9+СВЦЭМ!$D$10+'СЕТ СН'!$F$6-'СЕТ СН'!$F$19</f>
        <v>1282.1412469100001</v>
      </c>
      <c r="J18" s="36">
        <f>SUMIFS(СВЦЭМ!$C$39:$C$782,СВЦЭМ!$A$39:$A$782,$A18,СВЦЭМ!$B$39:$B$782,J$11)+'СЕТ СН'!$F$9+СВЦЭМ!$D$10+'СЕТ СН'!$F$6-'СЕТ СН'!$F$19</f>
        <v>1281.1385438</v>
      </c>
      <c r="K18" s="36">
        <f>SUMIFS(СВЦЭМ!$C$39:$C$782,СВЦЭМ!$A$39:$A$782,$A18,СВЦЭМ!$B$39:$B$782,K$11)+'СЕТ СН'!$F$9+СВЦЭМ!$D$10+'СЕТ СН'!$F$6-'СЕТ СН'!$F$19</f>
        <v>1225.1906347699999</v>
      </c>
      <c r="L18" s="36">
        <f>SUMIFS(СВЦЭМ!$C$39:$C$782,СВЦЭМ!$A$39:$A$782,$A18,СВЦЭМ!$B$39:$B$782,L$11)+'СЕТ СН'!$F$9+СВЦЭМ!$D$10+'СЕТ СН'!$F$6-'СЕТ СН'!$F$19</f>
        <v>1221.08192375</v>
      </c>
      <c r="M18" s="36">
        <f>SUMIFS(СВЦЭМ!$C$39:$C$782,СВЦЭМ!$A$39:$A$782,$A18,СВЦЭМ!$B$39:$B$782,M$11)+'СЕТ СН'!$F$9+СВЦЭМ!$D$10+'СЕТ СН'!$F$6-'СЕТ СН'!$F$19</f>
        <v>1275.89538343</v>
      </c>
      <c r="N18" s="36">
        <f>SUMIFS(СВЦЭМ!$C$39:$C$782,СВЦЭМ!$A$39:$A$782,$A18,СВЦЭМ!$B$39:$B$782,N$11)+'СЕТ СН'!$F$9+СВЦЭМ!$D$10+'СЕТ СН'!$F$6-'СЕТ СН'!$F$19</f>
        <v>1294.82125526</v>
      </c>
      <c r="O18" s="36">
        <f>SUMIFS(СВЦЭМ!$C$39:$C$782,СВЦЭМ!$A$39:$A$782,$A18,СВЦЭМ!$B$39:$B$782,O$11)+'СЕТ СН'!$F$9+СВЦЭМ!$D$10+'СЕТ СН'!$F$6-'СЕТ СН'!$F$19</f>
        <v>1294.48820116</v>
      </c>
      <c r="P18" s="36">
        <f>SUMIFS(СВЦЭМ!$C$39:$C$782,СВЦЭМ!$A$39:$A$782,$A18,СВЦЭМ!$B$39:$B$782,P$11)+'СЕТ СН'!$F$9+СВЦЭМ!$D$10+'СЕТ СН'!$F$6-'СЕТ СН'!$F$19</f>
        <v>1288.02737084</v>
      </c>
      <c r="Q18" s="36">
        <f>SUMIFS(СВЦЭМ!$C$39:$C$782,СВЦЭМ!$A$39:$A$782,$A18,СВЦЭМ!$B$39:$B$782,Q$11)+'СЕТ СН'!$F$9+СВЦЭМ!$D$10+'СЕТ СН'!$F$6-'СЕТ СН'!$F$19</f>
        <v>1286.7300715199999</v>
      </c>
      <c r="R18" s="36">
        <f>SUMIFS(СВЦЭМ!$C$39:$C$782,СВЦЭМ!$A$39:$A$782,$A18,СВЦЭМ!$B$39:$B$782,R$11)+'СЕТ СН'!$F$9+СВЦЭМ!$D$10+'СЕТ СН'!$F$6-'СЕТ СН'!$F$19</f>
        <v>1287.5130246399999</v>
      </c>
      <c r="S18" s="36">
        <f>SUMIFS(СВЦЭМ!$C$39:$C$782,СВЦЭМ!$A$39:$A$782,$A18,СВЦЭМ!$B$39:$B$782,S$11)+'СЕТ СН'!$F$9+СВЦЭМ!$D$10+'СЕТ СН'!$F$6-'СЕТ СН'!$F$19</f>
        <v>1291.51143783</v>
      </c>
      <c r="T18" s="36">
        <f>SUMIFS(СВЦЭМ!$C$39:$C$782,СВЦЭМ!$A$39:$A$782,$A18,СВЦЭМ!$B$39:$B$782,T$11)+'СЕТ СН'!$F$9+СВЦЭМ!$D$10+'СЕТ СН'!$F$6-'СЕТ СН'!$F$19</f>
        <v>1241.22387359</v>
      </c>
      <c r="U18" s="36">
        <f>SUMIFS(СВЦЭМ!$C$39:$C$782,СВЦЭМ!$A$39:$A$782,$A18,СВЦЭМ!$B$39:$B$782,U$11)+'СЕТ СН'!$F$9+СВЦЭМ!$D$10+'СЕТ СН'!$F$6-'СЕТ СН'!$F$19</f>
        <v>1239.19542015</v>
      </c>
      <c r="V18" s="36">
        <f>SUMIFS(СВЦЭМ!$C$39:$C$782,СВЦЭМ!$A$39:$A$782,$A18,СВЦЭМ!$B$39:$B$782,V$11)+'СЕТ СН'!$F$9+СВЦЭМ!$D$10+'СЕТ СН'!$F$6-'СЕТ СН'!$F$19</f>
        <v>1225.1802687499999</v>
      </c>
      <c r="W18" s="36">
        <f>SUMIFS(СВЦЭМ!$C$39:$C$782,СВЦЭМ!$A$39:$A$782,$A18,СВЦЭМ!$B$39:$B$782,W$11)+'СЕТ СН'!$F$9+СВЦЭМ!$D$10+'СЕТ СН'!$F$6-'СЕТ СН'!$F$19</f>
        <v>1260.5900345099999</v>
      </c>
      <c r="X18" s="36">
        <f>SUMIFS(СВЦЭМ!$C$39:$C$782,СВЦЭМ!$A$39:$A$782,$A18,СВЦЭМ!$B$39:$B$782,X$11)+'СЕТ СН'!$F$9+СВЦЭМ!$D$10+'СЕТ СН'!$F$6-'СЕТ СН'!$F$19</f>
        <v>1285.0469861700001</v>
      </c>
      <c r="Y18" s="36">
        <f>SUMIFS(СВЦЭМ!$C$39:$C$782,СВЦЭМ!$A$39:$A$782,$A18,СВЦЭМ!$B$39:$B$782,Y$11)+'СЕТ СН'!$F$9+СВЦЭМ!$D$10+'СЕТ СН'!$F$6-'СЕТ СН'!$F$19</f>
        <v>1283.3774581099999</v>
      </c>
    </row>
    <row r="19" spans="1:25" ht="15.75" x14ac:dyDescent="0.2">
      <c r="A19" s="35">
        <f t="shared" si="0"/>
        <v>44508</v>
      </c>
      <c r="B19" s="36">
        <f>SUMIFS(СВЦЭМ!$C$39:$C$782,СВЦЭМ!$A$39:$A$782,$A19,СВЦЭМ!$B$39:$B$782,B$11)+'СЕТ СН'!$F$9+СВЦЭМ!$D$10+'СЕТ СН'!$F$6-'СЕТ СН'!$F$19</f>
        <v>1319.46937996</v>
      </c>
      <c r="C19" s="36">
        <f>SUMIFS(СВЦЭМ!$C$39:$C$782,СВЦЭМ!$A$39:$A$782,$A19,СВЦЭМ!$B$39:$B$782,C$11)+'СЕТ СН'!$F$9+СВЦЭМ!$D$10+'СЕТ СН'!$F$6-'СЕТ СН'!$F$19</f>
        <v>1318.9326717599999</v>
      </c>
      <c r="D19" s="36">
        <f>SUMIFS(СВЦЭМ!$C$39:$C$782,СВЦЭМ!$A$39:$A$782,$A19,СВЦЭМ!$B$39:$B$782,D$11)+'СЕТ СН'!$F$9+СВЦЭМ!$D$10+'СЕТ СН'!$F$6-'СЕТ СН'!$F$19</f>
        <v>1312.5498266</v>
      </c>
      <c r="E19" s="36">
        <f>SUMIFS(СВЦЭМ!$C$39:$C$782,СВЦЭМ!$A$39:$A$782,$A19,СВЦЭМ!$B$39:$B$782,E$11)+'СЕТ СН'!$F$9+СВЦЭМ!$D$10+'СЕТ СН'!$F$6-'СЕТ СН'!$F$19</f>
        <v>1292.4027335200001</v>
      </c>
      <c r="F19" s="36">
        <f>SUMIFS(СВЦЭМ!$C$39:$C$782,СВЦЭМ!$A$39:$A$782,$A19,СВЦЭМ!$B$39:$B$782,F$11)+'СЕТ СН'!$F$9+СВЦЭМ!$D$10+'СЕТ СН'!$F$6-'СЕТ СН'!$F$19</f>
        <v>1296.5668112399999</v>
      </c>
      <c r="G19" s="36">
        <f>SUMIFS(СВЦЭМ!$C$39:$C$782,СВЦЭМ!$A$39:$A$782,$A19,СВЦЭМ!$B$39:$B$782,G$11)+'СЕТ СН'!$F$9+СВЦЭМ!$D$10+'СЕТ СН'!$F$6-'СЕТ СН'!$F$19</f>
        <v>1306.77728591</v>
      </c>
      <c r="H19" s="36">
        <f>SUMIFS(СВЦЭМ!$C$39:$C$782,СВЦЭМ!$A$39:$A$782,$A19,СВЦЭМ!$B$39:$B$782,H$11)+'СЕТ СН'!$F$9+СВЦЭМ!$D$10+'СЕТ СН'!$F$6-'СЕТ СН'!$F$19</f>
        <v>1288.59059331</v>
      </c>
      <c r="I19" s="36">
        <f>SUMIFS(СВЦЭМ!$C$39:$C$782,СВЦЭМ!$A$39:$A$782,$A19,СВЦЭМ!$B$39:$B$782,I$11)+'СЕТ СН'!$F$9+СВЦЭМ!$D$10+'СЕТ СН'!$F$6-'СЕТ СН'!$F$19</f>
        <v>1265.14949101</v>
      </c>
      <c r="J19" s="36">
        <f>SUMIFS(СВЦЭМ!$C$39:$C$782,СВЦЭМ!$A$39:$A$782,$A19,СВЦЭМ!$B$39:$B$782,J$11)+'СЕТ СН'!$F$9+СВЦЭМ!$D$10+'СЕТ СН'!$F$6-'СЕТ СН'!$F$19</f>
        <v>1261.0589581699999</v>
      </c>
      <c r="K19" s="36">
        <f>SUMIFS(СВЦЭМ!$C$39:$C$782,СВЦЭМ!$A$39:$A$782,$A19,СВЦЭМ!$B$39:$B$782,K$11)+'СЕТ СН'!$F$9+СВЦЭМ!$D$10+'СЕТ СН'!$F$6-'СЕТ СН'!$F$19</f>
        <v>1223.4573431700001</v>
      </c>
      <c r="L19" s="36">
        <f>SUMIFS(СВЦЭМ!$C$39:$C$782,СВЦЭМ!$A$39:$A$782,$A19,СВЦЭМ!$B$39:$B$782,L$11)+'СЕТ СН'!$F$9+СВЦЭМ!$D$10+'СЕТ СН'!$F$6-'СЕТ СН'!$F$19</f>
        <v>1226.7705439199999</v>
      </c>
      <c r="M19" s="36">
        <f>SUMIFS(СВЦЭМ!$C$39:$C$782,СВЦЭМ!$A$39:$A$782,$A19,СВЦЭМ!$B$39:$B$782,M$11)+'СЕТ СН'!$F$9+СВЦЭМ!$D$10+'СЕТ СН'!$F$6-'СЕТ СН'!$F$19</f>
        <v>1229.8103524200001</v>
      </c>
      <c r="N19" s="36">
        <f>SUMIFS(СВЦЭМ!$C$39:$C$782,СВЦЭМ!$A$39:$A$782,$A19,СВЦЭМ!$B$39:$B$782,N$11)+'СЕТ СН'!$F$9+СВЦЭМ!$D$10+'СЕТ СН'!$F$6-'СЕТ СН'!$F$19</f>
        <v>1265.18201333</v>
      </c>
      <c r="O19" s="36">
        <f>SUMIFS(СВЦЭМ!$C$39:$C$782,СВЦЭМ!$A$39:$A$782,$A19,СВЦЭМ!$B$39:$B$782,O$11)+'СЕТ СН'!$F$9+СВЦЭМ!$D$10+'СЕТ СН'!$F$6-'СЕТ СН'!$F$19</f>
        <v>1270.0113232199999</v>
      </c>
      <c r="P19" s="36">
        <f>SUMIFS(СВЦЭМ!$C$39:$C$782,СВЦЭМ!$A$39:$A$782,$A19,СВЦЭМ!$B$39:$B$782,P$11)+'СЕТ СН'!$F$9+СВЦЭМ!$D$10+'СЕТ СН'!$F$6-'СЕТ СН'!$F$19</f>
        <v>1263.6680488499999</v>
      </c>
      <c r="Q19" s="36">
        <f>SUMIFS(СВЦЭМ!$C$39:$C$782,СВЦЭМ!$A$39:$A$782,$A19,СВЦЭМ!$B$39:$B$782,Q$11)+'СЕТ СН'!$F$9+СВЦЭМ!$D$10+'СЕТ СН'!$F$6-'СЕТ СН'!$F$19</f>
        <v>1267.99967911</v>
      </c>
      <c r="R19" s="36">
        <f>SUMIFS(СВЦЭМ!$C$39:$C$782,СВЦЭМ!$A$39:$A$782,$A19,СВЦЭМ!$B$39:$B$782,R$11)+'СЕТ СН'!$F$9+СВЦЭМ!$D$10+'СЕТ СН'!$F$6-'СЕТ СН'!$F$19</f>
        <v>1257.68365619</v>
      </c>
      <c r="S19" s="36">
        <f>SUMIFS(СВЦЭМ!$C$39:$C$782,СВЦЭМ!$A$39:$A$782,$A19,СВЦЭМ!$B$39:$B$782,S$11)+'СЕТ СН'!$F$9+СВЦЭМ!$D$10+'СЕТ СН'!$F$6-'СЕТ СН'!$F$19</f>
        <v>1257.0293488</v>
      </c>
      <c r="T19" s="36">
        <f>SUMIFS(СВЦЭМ!$C$39:$C$782,СВЦЭМ!$A$39:$A$782,$A19,СВЦЭМ!$B$39:$B$782,T$11)+'СЕТ СН'!$F$9+СВЦЭМ!$D$10+'СЕТ СН'!$F$6-'СЕТ СН'!$F$19</f>
        <v>1225.1402315099999</v>
      </c>
      <c r="U19" s="36">
        <f>SUMIFS(СВЦЭМ!$C$39:$C$782,СВЦЭМ!$A$39:$A$782,$A19,СВЦЭМ!$B$39:$B$782,U$11)+'СЕТ СН'!$F$9+СВЦЭМ!$D$10+'СЕТ СН'!$F$6-'СЕТ СН'!$F$19</f>
        <v>1229.896739</v>
      </c>
      <c r="V19" s="36">
        <f>SUMIFS(СВЦЭМ!$C$39:$C$782,СВЦЭМ!$A$39:$A$782,$A19,СВЦЭМ!$B$39:$B$782,V$11)+'СЕТ СН'!$F$9+СВЦЭМ!$D$10+'СЕТ СН'!$F$6-'СЕТ СН'!$F$19</f>
        <v>1231.5416329499999</v>
      </c>
      <c r="W19" s="36">
        <f>SUMIFS(СВЦЭМ!$C$39:$C$782,СВЦЭМ!$A$39:$A$782,$A19,СВЦЭМ!$B$39:$B$782,W$11)+'СЕТ СН'!$F$9+СВЦЭМ!$D$10+'СЕТ СН'!$F$6-'СЕТ СН'!$F$19</f>
        <v>1252.1467834699999</v>
      </c>
      <c r="X19" s="36">
        <f>SUMIFS(СВЦЭМ!$C$39:$C$782,СВЦЭМ!$A$39:$A$782,$A19,СВЦЭМ!$B$39:$B$782,X$11)+'СЕТ СН'!$F$9+СВЦЭМ!$D$10+'СЕТ СН'!$F$6-'СЕТ СН'!$F$19</f>
        <v>1288.1563886900001</v>
      </c>
      <c r="Y19" s="36">
        <f>SUMIFS(СВЦЭМ!$C$39:$C$782,СВЦЭМ!$A$39:$A$782,$A19,СВЦЭМ!$B$39:$B$782,Y$11)+'СЕТ СН'!$F$9+СВЦЭМ!$D$10+'СЕТ СН'!$F$6-'СЕТ СН'!$F$19</f>
        <v>1323.68585439</v>
      </c>
    </row>
    <row r="20" spans="1:25" ht="15.75" x14ac:dyDescent="0.2">
      <c r="A20" s="35">
        <f t="shared" si="0"/>
        <v>44509</v>
      </c>
      <c r="B20" s="36">
        <f>SUMIFS(СВЦЭМ!$C$39:$C$782,СВЦЭМ!$A$39:$A$782,$A20,СВЦЭМ!$B$39:$B$782,B$11)+'СЕТ СН'!$F$9+СВЦЭМ!$D$10+'СЕТ СН'!$F$6-'СЕТ СН'!$F$19</f>
        <v>1327.53532703</v>
      </c>
      <c r="C20" s="36">
        <f>SUMIFS(СВЦЭМ!$C$39:$C$782,СВЦЭМ!$A$39:$A$782,$A20,СВЦЭМ!$B$39:$B$782,C$11)+'СЕТ СН'!$F$9+СВЦЭМ!$D$10+'СЕТ СН'!$F$6-'СЕТ СН'!$F$19</f>
        <v>1357.2428854099999</v>
      </c>
      <c r="D20" s="36">
        <f>SUMIFS(СВЦЭМ!$C$39:$C$782,СВЦЭМ!$A$39:$A$782,$A20,СВЦЭМ!$B$39:$B$782,D$11)+'СЕТ СН'!$F$9+СВЦЭМ!$D$10+'СЕТ СН'!$F$6-'СЕТ СН'!$F$19</f>
        <v>1381.6842723</v>
      </c>
      <c r="E20" s="36">
        <f>SUMIFS(СВЦЭМ!$C$39:$C$782,СВЦЭМ!$A$39:$A$782,$A20,СВЦЭМ!$B$39:$B$782,E$11)+'СЕТ СН'!$F$9+СВЦЭМ!$D$10+'СЕТ СН'!$F$6-'СЕТ СН'!$F$19</f>
        <v>1397.7371087899999</v>
      </c>
      <c r="F20" s="36">
        <f>SUMIFS(СВЦЭМ!$C$39:$C$782,СВЦЭМ!$A$39:$A$782,$A20,СВЦЭМ!$B$39:$B$782,F$11)+'СЕТ СН'!$F$9+СВЦЭМ!$D$10+'СЕТ СН'!$F$6-'СЕТ СН'!$F$19</f>
        <v>1393.7439689799999</v>
      </c>
      <c r="G20" s="36">
        <f>SUMIFS(СВЦЭМ!$C$39:$C$782,СВЦЭМ!$A$39:$A$782,$A20,СВЦЭМ!$B$39:$B$782,G$11)+'СЕТ СН'!$F$9+СВЦЭМ!$D$10+'СЕТ СН'!$F$6-'СЕТ СН'!$F$19</f>
        <v>1381.3655993299999</v>
      </c>
      <c r="H20" s="36">
        <f>SUMIFS(СВЦЭМ!$C$39:$C$782,СВЦЭМ!$A$39:$A$782,$A20,СВЦЭМ!$B$39:$B$782,H$11)+'СЕТ СН'!$F$9+СВЦЭМ!$D$10+'СЕТ СН'!$F$6-'СЕТ СН'!$F$19</f>
        <v>1341.8160950399999</v>
      </c>
      <c r="I20" s="36">
        <f>SUMIFS(СВЦЭМ!$C$39:$C$782,СВЦЭМ!$A$39:$A$782,$A20,СВЦЭМ!$B$39:$B$782,I$11)+'СЕТ СН'!$F$9+СВЦЭМ!$D$10+'СЕТ СН'!$F$6-'СЕТ СН'!$F$19</f>
        <v>1305.57985592</v>
      </c>
      <c r="J20" s="36">
        <f>SUMIFS(СВЦЭМ!$C$39:$C$782,СВЦЭМ!$A$39:$A$782,$A20,СВЦЭМ!$B$39:$B$782,J$11)+'СЕТ СН'!$F$9+СВЦЭМ!$D$10+'СЕТ СН'!$F$6-'СЕТ СН'!$F$19</f>
        <v>1300.86822532</v>
      </c>
      <c r="K20" s="36">
        <f>SUMIFS(СВЦЭМ!$C$39:$C$782,СВЦЭМ!$A$39:$A$782,$A20,СВЦЭМ!$B$39:$B$782,K$11)+'СЕТ СН'!$F$9+СВЦЭМ!$D$10+'СЕТ СН'!$F$6-'СЕТ СН'!$F$19</f>
        <v>1303.5322432599999</v>
      </c>
      <c r="L20" s="36">
        <f>SUMIFS(СВЦЭМ!$C$39:$C$782,СВЦЭМ!$A$39:$A$782,$A20,СВЦЭМ!$B$39:$B$782,L$11)+'СЕТ СН'!$F$9+СВЦЭМ!$D$10+'СЕТ СН'!$F$6-'СЕТ СН'!$F$19</f>
        <v>1296.59696362</v>
      </c>
      <c r="M20" s="36">
        <f>SUMIFS(СВЦЭМ!$C$39:$C$782,СВЦЭМ!$A$39:$A$782,$A20,СВЦЭМ!$B$39:$B$782,M$11)+'СЕТ СН'!$F$9+СВЦЭМ!$D$10+'СЕТ СН'!$F$6-'СЕТ СН'!$F$19</f>
        <v>1299.8049587799999</v>
      </c>
      <c r="N20" s="36">
        <f>SUMIFS(СВЦЭМ!$C$39:$C$782,СВЦЭМ!$A$39:$A$782,$A20,СВЦЭМ!$B$39:$B$782,N$11)+'СЕТ СН'!$F$9+СВЦЭМ!$D$10+'СЕТ СН'!$F$6-'СЕТ СН'!$F$19</f>
        <v>1334.52737884</v>
      </c>
      <c r="O20" s="36">
        <f>SUMIFS(СВЦЭМ!$C$39:$C$782,СВЦЭМ!$A$39:$A$782,$A20,СВЦЭМ!$B$39:$B$782,O$11)+'СЕТ СН'!$F$9+СВЦЭМ!$D$10+'СЕТ СН'!$F$6-'СЕТ СН'!$F$19</f>
        <v>1341.6670890999999</v>
      </c>
      <c r="P20" s="36">
        <f>SUMIFS(СВЦЭМ!$C$39:$C$782,СВЦЭМ!$A$39:$A$782,$A20,СВЦЭМ!$B$39:$B$782,P$11)+'СЕТ СН'!$F$9+СВЦЭМ!$D$10+'СЕТ СН'!$F$6-'СЕТ СН'!$F$19</f>
        <v>1347.40530962</v>
      </c>
      <c r="Q20" s="36">
        <f>SUMIFS(СВЦЭМ!$C$39:$C$782,СВЦЭМ!$A$39:$A$782,$A20,СВЦЭМ!$B$39:$B$782,Q$11)+'СЕТ СН'!$F$9+СВЦЭМ!$D$10+'СЕТ СН'!$F$6-'СЕТ СН'!$F$19</f>
        <v>1361.4168251799999</v>
      </c>
      <c r="R20" s="36">
        <f>SUMIFS(СВЦЭМ!$C$39:$C$782,СВЦЭМ!$A$39:$A$782,$A20,СВЦЭМ!$B$39:$B$782,R$11)+'СЕТ СН'!$F$9+СВЦЭМ!$D$10+'СЕТ СН'!$F$6-'СЕТ СН'!$F$19</f>
        <v>1372.67216953</v>
      </c>
      <c r="S20" s="36">
        <f>SUMIFS(СВЦЭМ!$C$39:$C$782,СВЦЭМ!$A$39:$A$782,$A20,СВЦЭМ!$B$39:$B$782,S$11)+'СЕТ СН'!$F$9+СВЦЭМ!$D$10+'СЕТ СН'!$F$6-'СЕТ СН'!$F$19</f>
        <v>1367.5600780299999</v>
      </c>
      <c r="T20" s="36">
        <f>SUMIFS(СВЦЭМ!$C$39:$C$782,СВЦЭМ!$A$39:$A$782,$A20,СВЦЭМ!$B$39:$B$782,T$11)+'СЕТ СН'!$F$9+СВЦЭМ!$D$10+'СЕТ СН'!$F$6-'СЕТ СН'!$F$19</f>
        <v>1339.33476066</v>
      </c>
      <c r="U20" s="36">
        <f>SUMIFS(СВЦЭМ!$C$39:$C$782,СВЦЭМ!$A$39:$A$782,$A20,СВЦЭМ!$B$39:$B$782,U$11)+'СЕТ СН'!$F$9+СВЦЭМ!$D$10+'СЕТ СН'!$F$6-'СЕТ СН'!$F$19</f>
        <v>1330.1099843100001</v>
      </c>
      <c r="V20" s="36">
        <f>SUMIFS(СВЦЭМ!$C$39:$C$782,СВЦЭМ!$A$39:$A$782,$A20,СВЦЭМ!$B$39:$B$782,V$11)+'СЕТ СН'!$F$9+СВЦЭМ!$D$10+'СЕТ СН'!$F$6-'СЕТ СН'!$F$19</f>
        <v>1326.4237602200001</v>
      </c>
      <c r="W20" s="36">
        <f>SUMIFS(СВЦЭМ!$C$39:$C$782,СВЦЭМ!$A$39:$A$782,$A20,СВЦЭМ!$B$39:$B$782,W$11)+'СЕТ СН'!$F$9+СВЦЭМ!$D$10+'СЕТ СН'!$F$6-'СЕТ СН'!$F$19</f>
        <v>1343.2464792999999</v>
      </c>
      <c r="X20" s="36">
        <f>SUMIFS(СВЦЭМ!$C$39:$C$782,СВЦЭМ!$A$39:$A$782,$A20,СВЦЭМ!$B$39:$B$782,X$11)+'СЕТ СН'!$F$9+СВЦЭМ!$D$10+'СЕТ СН'!$F$6-'СЕТ СН'!$F$19</f>
        <v>1356.64177578</v>
      </c>
      <c r="Y20" s="36">
        <f>SUMIFS(СВЦЭМ!$C$39:$C$782,СВЦЭМ!$A$39:$A$782,$A20,СВЦЭМ!$B$39:$B$782,Y$11)+'СЕТ СН'!$F$9+СВЦЭМ!$D$10+'СЕТ СН'!$F$6-'СЕТ СН'!$F$19</f>
        <v>1389.9298089599999</v>
      </c>
    </row>
    <row r="21" spans="1:25" ht="15.75" x14ac:dyDescent="0.2">
      <c r="A21" s="35">
        <f t="shared" si="0"/>
        <v>44510</v>
      </c>
      <c r="B21" s="36">
        <f>SUMIFS(СВЦЭМ!$C$39:$C$782,СВЦЭМ!$A$39:$A$782,$A21,СВЦЭМ!$B$39:$B$782,B$11)+'СЕТ СН'!$F$9+СВЦЭМ!$D$10+'СЕТ СН'!$F$6-'СЕТ СН'!$F$19</f>
        <v>1346.80783387</v>
      </c>
      <c r="C21" s="36">
        <f>SUMIFS(СВЦЭМ!$C$39:$C$782,СВЦЭМ!$A$39:$A$782,$A21,СВЦЭМ!$B$39:$B$782,C$11)+'СЕТ СН'!$F$9+СВЦЭМ!$D$10+'СЕТ СН'!$F$6-'СЕТ СН'!$F$19</f>
        <v>1349.25146092</v>
      </c>
      <c r="D21" s="36">
        <f>SUMIFS(СВЦЭМ!$C$39:$C$782,СВЦЭМ!$A$39:$A$782,$A21,СВЦЭМ!$B$39:$B$782,D$11)+'СЕТ СН'!$F$9+СВЦЭМ!$D$10+'СЕТ СН'!$F$6-'СЕТ СН'!$F$19</f>
        <v>1281.72045557</v>
      </c>
      <c r="E21" s="36">
        <f>SUMIFS(СВЦЭМ!$C$39:$C$782,СВЦЭМ!$A$39:$A$782,$A21,СВЦЭМ!$B$39:$B$782,E$11)+'СЕТ СН'!$F$9+СВЦЭМ!$D$10+'СЕТ СН'!$F$6-'СЕТ СН'!$F$19</f>
        <v>1240.84858076</v>
      </c>
      <c r="F21" s="36">
        <f>SUMIFS(СВЦЭМ!$C$39:$C$782,СВЦЭМ!$A$39:$A$782,$A21,СВЦЭМ!$B$39:$B$782,F$11)+'СЕТ СН'!$F$9+СВЦЭМ!$D$10+'СЕТ СН'!$F$6-'СЕТ СН'!$F$19</f>
        <v>1252.1572730400001</v>
      </c>
      <c r="G21" s="36">
        <f>SUMIFS(СВЦЭМ!$C$39:$C$782,СВЦЭМ!$A$39:$A$782,$A21,СВЦЭМ!$B$39:$B$782,G$11)+'СЕТ СН'!$F$9+СВЦЭМ!$D$10+'СЕТ СН'!$F$6-'СЕТ СН'!$F$19</f>
        <v>1263.9147888800001</v>
      </c>
      <c r="H21" s="36">
        <f>SUMIFS(СВЦЭМ!$C$39:$C$782,СВЦЭМ!$A$39:$A$782,$A21,СВЦЭМ!$B$39:$B$782,H$11)+'СЕТ СН'!$F$9+СВЦЭМ!$D$10+'СЕТ СН'!$F$6-'СЕТ СН'!$F$19</f>
        <v>1296.77326868</v>
      </c>
      <c r="I21" s="36">
        <f>SUMIFS(СВЦЭМ!$C$39:$C$782,СВЦЭМ!$A$39:$A$782,$A21,СВЦЭМ!$B$39:$B$782,I$11)+'СЕТ СН'!$F$9+СВЦЭМ!$D$10+'СЕТ СН'!$F$6-'СЕТ СН'!$F$19</f>
        <v>1293.4664196199999</v>
      </c>
      <c r="J21" s="36">
        <f>SUMIFS(СВЦЭМ!$C$39:$C$782,СВЦЭМ!$A$39:$A$782,$A21,СВЦЭМ!$B$39:$B$782,J$11)+'СЕТ СН'!$F$9+СВЦЭМ!$D$10+'СЕТ СН'!$F$6-'СЕТ СН'!$F$19</f>
        <v>1312.0336342799999</v>
      </c>
      <c r="K21" s="36">
        <f>SUMIFS(СВЦЭМ!$C$39:$C$782,СВЦЭМ!$A$39:$A$782,$A21,СВЦЭМ!$B$39:$B$782,K$11)+'СЕТ СН'!$F$9+СВЦЭМ!$D$10+'СЕТ СН'!$F$6-'СЕТ СН'!$F$19</f>
        <v>1327.90847145</v>
      </c>
      <c r="L21" s="36">
        <f>SUMIFS(СВЦЭМ!$C$39:$C$782,СВЦЭМ!$A$39:$A$782,$A21,СВЦЭМ!$B$39:$B$782,L$11)+'СЕТ СН'!$F$9+СВЦЭМ!$D$10+'СЕТ СН'!$F$6-'СЕТ СН'!$F$19</f>
        <v>1349.4861268099999</v>
      </c>
      <c r="M21" s="36">
        <f>SUMIFS(СВЦЭМ!$C$39:$C$782,СВЦЭМ!$A$39:$A$782,$A21,СВЦЭМ!$B$39:$B$782,M$11)+'СЕТ СН'!$F$9+СВЦЭМ!$D$10+'СЕТ СН'!$F$6-'СЕТ СН'!$F$19</f>
        <v>1352.56926989</v>
      </c>
      <c r="N21" s="36">
        <f>SUMIFS(СВЦЭМ!$C$39:$C$782,СВЦЭМ!$A$39:$A$782,$A21,СВЦЭМ!$B$39:$B$782,N$11)+'СЕТ СН'!$F$9+СВЦЭМ!$D$10+'СЕТ СН'!$F$6-'СЕТ СН'!$F$19</f>
        <v>1382.1873896899999</v>
      </c>
      <c r="O21" s="36">
        <f>SUMIFS(СВЦЭМ!$C$39:$C$782,СВЦЭМ!$A$39:$A$782,$A21,СВЦЭМ!$B$39:$B$782,O$11)+'СЕТ СН'!$F$9+СВЦЭМ!$D$10+'СЕТ СН'!$F$6-'СЕТ СН'!$F$19</f>
        <v>1394.6342217399999</v>
      </c>
      <c r="P21" s="36">
        <f>SUMIFS(СВЦЭМ!$C$39:$C$782,СВЦЭМ!$A$39:$A$782,$A21,СВЦЭМ!$B$39:$B$782,P$11)+'СЕТ СН'!$F$9+СВЦЭМ!$D$10+'СЕТ СН'!$F$6-'СЕТ СН'!$F$19</f>
        <v>1395.2865900100001</v>
      </c>
      <c r="Q21" s="36">
        <f>SUMIFS(СВЦЭМ!$C$39:$C$782,СВЦЭМ!$A$39:$A$782,$A21,СВЦЭМ!$B$39:$B$782,Q$11)+'СЕТ СН'!$F$9+СВЦЭМ!$D$10+'СЕТ СН'!$F$6-'СЕТ СН'!$F$19</f>
        <v>1385.2146234100001</v>
      </c>
      <c r="R21" s="36">
        <f>SUMIFS(СВЦЭМ!$C$39:$C$782,СВЦЭМ!$A$39:$A$782,$A21,СВЦЭМ!$B$39:$B$782,R$11)+'СЕТ СН'!$F$9+СВЦЭМ!$D$10+'СЕТ СН'!$F$6-'СЕТ СН'!$F$19</f>
        <v>1378.59523059</v>
      </c>
      <c r="S21" s="36">
        <f>SUMIFS(СВЦЭМ!$C$39:$C$782,СВЦЭМ!$A$39:$A$782,$A21,СВЦЭМ!$B$39:$B$782,S$11)+'СЕТ СН'!$F$9+СВЦЭМ!$D$10+'СЕТ СН'!$F$6-'СЕТ СН'!$F$19</f>
        <v>1376.6678376099999</v>
      </c>
      <c r="T21" s="36">
        <f>SUMIFS(СВЦЭМ!$C$39:$C$782,СВЦЭМ!$A$39:$A$782,$A21,СВЦЭМ!$B$39:$B$782,T$11)+'СЕТ СН'!$F$9+СВЦЭМ!$D$10+'СЕТ СН'!$F$6-'СЕТ СН'!$F$19</f>
        <v>1331.79025862</v>
      </c>
      <c r="U21" s="36">
        <f>SUMIFS(СВЦЭМ!$C$39:$C$782,СВЦЭМ!$A$39:$A$782,$A21,СВЦЭМ!$B$39:$B$782,U$11)+'СЕТ СН'!$F$9+СВЦЭМ!$D$10+'СЕТ СН'!$F$6-'СЕТ СН'!$F$19</f>
        <v>1324.3343106</v>
      </c>
      <c r="V21" s="36">
        <f>SUMIFS(СВЦЭМ!$C$39:$C$782,СВЦЭМ!$A$39:$A$782,$A21,СВЦЭМ!$B$39:$B$782,V$11)+'СЕТ СН'!$F$9+СВЦЭМ!$D$10+'СЕТ СН'!$F$6-'СЕТ СН'!$F$19</f>
        <v>1246.0555078</v>
      </c>
      <c r="W21" s="36">
        <f>SUMIFS(СВЦЭМ!$C$39:$C$782,СВЦЭМ!$A$39:$A$782,$A21,СВЦЭМ!$B$39:$B$782,W$11)+'СЕТ СН'!$F$9+СВЦЭМ!$D$10+'СЕТ СН'!$F$6-'СЕТ СН'!$F$19</f>
        <v>1268.95184376</v>
      </c>
      <c r="X21" s="36">
        <f>SUMIFS(СВЦЭМ!$C$39:$C$782,СВЦЭМ!$A$39:$A$782,$A21,СВЦЭМ!$B$39:$B$782,X$11)+'СЕТ СН'!$F$9+СВЦЭМ!$D$10+'СЕТ СН'!$F$6-'СЕТ СН'!$F$19</f>
        <v>1315.60284043</v>
      </c>
      <c r="Y21" s="36">
        <f>SUMIFS(СВЦЭМ!$C$39:$C$782,СВЦЭМ!$A$39:$A$782,$A21,СВЦЭМ!$B$39:$B$782,Y$11)+'СЕТ СН'!$F$9+СВЦЭМ!$D$10+'СЕТ СН'!$F$6-'СЕТ СН'!$F$19</f>
        <v>1348.9162743100001</v>
      </c>
    </row>
    <row r="22" spans="1:25" ht="15.75" x14ac:dyDescent="0.2">
      <c r="A22" s="35">
        <f t="shared" si="0"/>
        <v>44511</v>
      </c>
      <c r="B22" s="36">
        <f>SUMIFS(СВЦЭМ!$C$39:$C$782,СВЦЭМ!$A$39:$A$782,$A22,СВЦЭМ!$B$39:$B$782,B$11)+'СЕТ СН'!$F$9+СВЦЭМ!$D$10+'СЕТ СН'!$F$6-'СЕТ СН'!$F$19</f>
        <v>1343.8687953599999</v>
      </c>
      <c r="C22" s="36">
        <f>SUMIFS(СВЦЭМ!$C$39:$C$782,СВЦЭМ!$A$39:$A$782,$A22,СВЦЭМ!$B$39:$B$782,C$11)+'СЕТ СН'!$F$9+СВЦЭМ!$D$10+'СЕТ СН'!$F$6-'СЕТ СН'!$F$19</f>
        <v>1349.9254954999999</v>
      </c>
      <c r="D22" s="36">
        <f>SUMIFS(СВЦЭМ!$C$39:$C$782,СВЦЭМ!$A$39:$A$782,$A22,СВЦЭМ!$B$39:$B$782,D$11)+'СЕТ СН'!$F$9+СВЦЭМ!$D$10+'СЕТ СН'!$F$6-'СЕТ СН'!$F$19</f>
        <v>1261.49206056</v>
      </c>
      <c r="E22" s="36">
        <f>SUMIFS(СВЦЭМ!$C$39:$C$782,СВЦЭМ!$A$39:$A$782,$A22,СВЦЭМ!$B$39:$B$782,E$11)+'СЕТ СН'!$F$9+СВЦЭМ!$D$10+'СЕТ СН'!$F$6-'СЕТ СН'!$F$19</f>
        <v>1240.1613700099999</v>
      </c>
      <c r="F22" s="36">
        <f>SUMIFS(СВЦЭМ!$C$39:$C$782,СВЦЭМ!$A$39:$A$782,$A22,СВЦЭМ!$B$39:$B$782,F$11)+'СЕТ СН'!$F$9+СВЦЭМ!$D$10+'СЕТ СН'!$F$6-'СЕТ СН'!$F$19</f>
        <v>1244.0432298000001</v>
      </c>
      <c r="G22" s="36">
        <f>SUMIFS(СВЦЭМ!$C$39:$C$782,СВЦЭМ!$A$39:$A$782,$A22,СВЦЭМ!$B$39:$B$782,G$11)+'СЕТ СН'!$F$9+СВЦЭМ!$D$10+'СЕТ СН'!$F$6-'СЕТ СН'!$F$19</f>
        <v>1250.7144252000001</v>
      </c>
      <c r="H22" s="36">
        <f>SUMIFS(СВЦЭМ!$C$39:$C$782,СВЦЭМ!$A$39:$A$782,$A22,СВЦЭМ!$B$39:$B$782,H$11)+'СЕТ СН'!$F$9+СВЦЭМ!$D$10+'СЕТ СН'!$F$6-'СЕТ СН'!$F$19</f>
        <v>1320.7536315099999</v>
      </c>
      <c r="I22" s="36">
        <f>SUMIFS(СВЦЭМ!$C$39:$C$782,СВЦЭМ!$A$39:$A$782,$A22,СВЦЭМ!$B$39:$B$782,I$11)+'СЕТ СН'!$F$9+СВЦЭМ!$D$10+'СЕТ СН'!$F$6-'СЕТ СН'!$F$19</f>
        <v>1312.81255915</v>
      </c>
      <c r="J22" s="36">
        <f>SUMIFS(СВЦЭМ!$C$39:$C$782,СВЦЭМ!$A$39:$A$782,$A22,СВЦЭМ!$B$39:$B$782,J$11)+'СЕТ СН'!$F$9+СВЦЭМ!$D$10+'СЕТ СН'!$F$6-'СЕТ СН'!$F$19</f>
        <v>1318.6883720199999</v>
      </c>
      <c r="K22" s="36">
        <f>SUMIFS(СВЦЭМ!$C$39:$C$782,СВЦЭМ!$A$39:$A$782,$A22,СВЦЭМ!$B$39:$B$782,K$11)+'СЕТ СН'!$F$9+СВЦЭМ!$D$10+'СЕТ СН'!$F$6-'СЕТ СН'!$F$19</f>
        <v>1327.5424820599999</v>
      </c>
      <c r="L22" s="36">
        <f>SUMIFS(СВЦЭМ!$C$39:$C$782,СВЦЭМ!$A$39:$A$782,$A22,СВЦЭМ!$B$39:$B$782,L$11)+'СЕТ СН'!$F$9+СВЦЭМ!$D$10+'СЕТ СН'!$F$6-'СЕТ СН'!$F$19</f>
        <v>1339.68818083</v>
      </c>
      <c r="M22" s="36">
        <f>SUMIFS(СВЦЭМ!$C$39:$C$782,СВЦЭМ!$A$39:$A$782,$A22,СВЦЭМ!$B$39:$B$782,M$11)+'СЕТ СН'!$F$9+СВЦЭМ!$D$10+'СЕТ СН'!$F$6-'СЕТ СН'!$F$19</f>
        <v>1348.2772863299999</v>
      </c>
      <c r="N22" s="36">
        <f>SUMIFS(СВЦЭМ!$C$39:$C$782,СВЦЭМ!$A$39:$A$782,$A22,СВЦЭМ!$B$39:$B$782,N$11)+'СЕТ СН'!$F$9+СВЦЭМ!$D$10+'СЕТ СН'!$F$6-'СЕТ СН'!$F$19</f>
        <v>1369.3107421699999</v>
      </c>
      <c r="O22" s="36">
        <f>SUMIFS(СВЦЭМ!$C$39:$C$782,СВЦЭМ!$A$39:$A$782,$A22,СВЦЭМ!$B$39:$B$782,O$11)+'СЕТ СН'!$F$9+СВЦЭМ!$D$10+'СЕТ СН'!$F$6-'СЕТ СН'!$F$19</f>
        <v>1381.76364074</v>
      </c>
      <c r="P22" s="36">
        <f>SUMIFS(СВЦЭМ!$C$39:$C$782,СВЦЭМ!$A$39:$A$782,$A22,СВЦЭМ!$B$39:$B$782,P$11)+'СЕТ СН'!$F$9+СВЦЭМ!$D$10+'СЕТ СН'!$F$6-'СЕТ СН'!$F$19</f>
        <v>1390.9771529499999</v>
      </c>
      <c r="Q22" s="36">
        <f>SUMIFS(СВЦЭМ!$C$39:$C$782,СВЦЭМ!$A$39:$A$782,$A22,СВЦЭМ!$B$39:$B$782,Q$11)+'СЕТ СН'!$F$9+СВЦЭМ!$D$10+'СЕТ СН'!$F$6-'СЕТ СН'!$F$19</f>
        <v>1392.08039573</v>
      </c>
      <c r="R22" s="36">
        <f>SUMIFS(СВЦЭМ!$C$39:$C$782,СВЦЭМ!$A$39:$A$782,$A22,СВЦЭМ!$B$39:$B$782,R$11)+'СЕТ СН'!$F$9+СВЦЭМ!$D$10+'СЕТ СН'!$F$6-'СЕТ СН'!$F$19</f>
        <v>1387.8922869799999</v>
      </c>
      <c r="S22" s="36">
        <f>SUMIFS(СВЦЭМ!$C$39:$C$782,СВЦЭМ!$A$39:$A$782,$A22,СВЦЭМ!$B$39:$B$782,S$11)+'СЕТ СН'!$F$9+СВЦЭМ!$D$10+'СЕТ СН'!$F$6-'СЕТ СН'!$F$19</f>
        <v>1379.6192282299999</v>
      </c>
      <c r="T22" s="36">
        <f>SUMIFS(СВЦЭМ!$C$39:$C$782,СВЦЭМ!$A$39:$A$782,$A22,СВЦЭМ!$B$39:$B$782,T$11)+'СЕТ СН'!$F$9+СВЦЭМ!$D$10+'СЕТ СН'!$F$6-'СЕТ СН'!$F$19</f>
        <v>1345.42034635</v>
      </c>
      <c r="U22" s="36">
        <f>SUMIFS(СВЦЭМ!$C$39:$C$782,СВЦЭМ!$A$39:$A$782,$A22,СВЦЭМ!$B$39:$B$782,U$11)+'СЕТ СН'!$F$9+СВЦЭМ!$D$10+'СЕТ СН'!$F$6-'СЕТ СН'!$F$19</f>
        <v>1317.6064727599999</v>
      </c>
      <c r="V22" s="36">
        <f>SUMIFS(СВЦЭМ!$C$39:$C$782,СВЦЭМ!$A$39:$A$782,$A22,СВЦЭМ!$B$39:$B$782,V$11)+'СЕТ СН'!$F$9+СВЦЭМ!$D$10+'СЕТ СН'!$F$6-'СЕТ СН'!$F$19</f>
        <v>1226.5554572799999</v>
      </c>
      <c r="W22" s="36">
        <f>SUMIFS(СВЦЭМ!$C$39:$C$782,СВЦЭМ!$A$39:$A$782,$A22,СВЦЭМ!$B$39:$B$782,W$11)+'СЕТ СН'!$F$9+СВЦЭМ!$D$10+'СЕТ СН'!$F$6-'СЕТ СН'!$F$19</f>
        <v>1260.8679460799999</v>
      </c>
      <c r="X22" s="36">
        <f>SUMIFS(СВЦЭМ!$C$39:$C$782,СВЦЭМ!$A$39:$A$782,$A22,СВЦЭМ!$B$39:$B$782,X$11)+'СЕТ СН'!$F$9+СВЦЭМ!$D$10+'СЕТ СН'!$F$6-'СЕТ СН'!$F$19</f>
        <v>1318.1315599299999</v>
      </c>
      <c r="Y22" s="36">
        <f>SUMIFS(СВЦЭМ!$C$39:$C$782,СВЦЭМ!$A$39:$A$782,$A22,СВЦЭМ!$B$39:$B$782,Y$11)+'СЕТ СН'!$F$9+СВЦЭМ!$D$10+'СЕТ СН'!$F$6-'СЕТ СН'!$F$19</f>
        <v>1336.3394331299999</v>
      </c>
    </row>
    <row r="23" spans="1:25" ht="15.75" x14ac:dyDescent="0.2">
      <c r="A23" s="35">
        <f t="shared" si="0"/>
        <v>44512</v>
      </c>
      <c r="B23" s="36">
        <f>SUMIFS(СВЦЭМ!$C$39:$C$782,СВЦЭМ!$A$39:$A$782,$A23,СВЦЭМ!$B$39:$B$782,B$11)+'СЕТ СН'!$F$9+СВЦЭМ!$D$10+'СЕТ СН'!$F$6-'СЕТ СН'!$F$19</f>
        <v>1266.84758966</v>
      </c>
      <c r="C23" s="36">
        <f>SUMIFS(СВЦЭМ!$C$39:$C$782,СВЦЭМ!$A$39:$A$782,$A23,СВЦЭМ!$B$39:$B$782,C$11)+'СЕТ СН'!$F$9+СВЦЭМ!$D$10+'СЕТ СН'!$F$6-'СЕТ СН'!$F$19</f>
        <v>1289.75582796</v>
      </c>
      <c r="D23" s="36">
        <f>SUMIFS(СВЦЭМ!$C$39:$C$782,СВЦЭМ!$A$39:$A$782,$A23,СВЦЭМ!$B$39:$B$782,D$11)+'СЕТ СН'!$F$9+СВЦЭМ!$D$10+'СЕТ СН'!$F$6-'СЕТ СН'!$F$19</f>
        <v>1338.3647717599999</v>
      </c>
      <c r="E23" s="36">
        <f>SUMIFS(СВЦЭМ!$C$39:$C$782,СВЦЭМ!$A$39:$A$782,$A23,СВЦЭМ!$B$39:$B$782,E$11)+'СЕТ СН'!$F$9+СВЦЭМ!$D$10+'СЕТ СН'!$F$6-'СЕТ СН'!$F$19</f>
        <v>1372.9695632200001</v>
      </c>
      <c r="F23" s="36">
        <f>SUMIFS(СВЦЭМ!$C$39:$C$782,СВЦЭМ!$A$39:$A$782,$A23,СВЦЭМ!$B$39:$B$782,F$11)+'СЕТ СН'!$F$9+СВЦЭМ!$D$10+'СЕТ СН'!$F$6-'СЕТ СН'!$F$19</f>
        <v>1373.2177934399999</v>
      </c>
      <c r="G23" s="36">
        <f>SUMIFS(СВЦЭМ!$C$39:$C$782,СВЦЭМ!$A$39:$A$782,$A23,СВЦЭМ!$B$39:$B$782,G$11)+'СЕТ СН'!$F$9+СВЦЭМ!$D$10+'СЕТ СН'!$F$6-'СЕТ СН'!$F$19</f>
        <v>1305.11651484</v>
      </c>
      <c r="H23" s="36">
        <f>SUMIFS(СВЦЭМ!$C$39:$C$782,СВЦЭМ!$A$39:$A$782,$A23,СВЦЭМ!$B$39:$B$782,H$11)+'СЕТ СН'!$F$9+СВЦЭМ!$D$10+'СЕТ СН'!$F$6-'СЕТ СН'!$F$19</f>
        <v>1310.4310340499999</v>
      </c>
      <c r="I23" s="36">
        <f>SUMIFS(СВЦЭМ!$C$39:$C$782,СВЦЭМ!$A$39:$A$782,$A23,СВЦЭМ!$B$39:$B$782,I$11)+'СЕТ СН'!$F$9+СВЦЭМ!$D$10+'СЕТ СН'!$F$6-'СЕТ СН'!$F$19</f>
        <v>1276.7184471099999</v>
      </c>
      <c r="J23" s="36">
        <f>SUMIFS(СВЦЭМ!$C$39:$C$782,СВЦЭМ!$A$39:$A$782,$A23,СВЦЭМ!$B$39:$B$782,J$11)+'СЕТ СН'!$F$9+СВЦЭМ!$D$10+'СЕТ СН'!$F$6-'СЕТ СН'!$F$19</f>
        <v>1249.2620571499999</v>
      </c>
      <c r="K23" s="36">
        <f>SUMIFS(СВЦЭМ!$C$39:$C$782,СВЦЭМ!$A$39:$A$782,$A23,СВЦЭМ!$B$39:$B$782,K$11)+'СЕТ СН'!$F$9+СВЦЭМ!$D$10+'СЕТ СН'!$F$6-'СЕТ СН'!$F$19</f>
        <v>1220.56184143</v>
      </c>
      <c r="L23" s="36">
        <f>SUMIFS(СВЦЭМ!$C$39:$C$782,СВЦЭМ!$A$39:$A$782,$A23,СВЦЭМ!$B$39:$B$782,L$11)+'СЕТ СН'!$F$9+СВЦЭМ!$D$10+'СЕТ СН'!$F$6-'СЕТ СН'!$F$19</f>
        <v>1230.06220461</v>
      </c>
      <c r="M23" s="36">
        <f>SUMIFS(СВЦЭМ!$C$39:$C$782,СВЦЭМ!$A$39:$A$782,$A23,СВЦЭМ!$B$39:$B$782,M$11)+'СЕТ СН'!$F$9+СВЦЭМ!$D$10+'СЕТ СН'!$F$6-'СЕТ СН'!$F$19</f>
        <v>1224.6357621099999</v>
      </c>
      <c r="N23" s="36">
        <f>SUMIFS(СВЦЭМ!$C$39:$C$782,СВЦЭМ!$A$39:$A$782,$A23,СВЦЭМ!$B$39:$B$782,N$11)+'СЕТ СН'!$F$9+СВЦЭМ!$D$10+'СЕТ СН'!$F$6-'СЕТ СН'!$F$19</f>
        <v>1301.7052102099999</v>
      </c>
      <c r="O23" s="36">
        <f>SUMIFS(СВЦЭМ!$C$39:$C$782,СВЦЭМ!$A$39:$A$782,$A23,СВЦЭМ!$B$39:$B$782,O$11)+'СЕТ СН'!$F$9+СВЦЭМ!$D$10+'СЕТ СН'!$F$6-'СЕТ СН'!$F$19</f>
        <v>1257.7450587799999</v>
      </c>
      <c r="P23" s="36">
        <f>SUMIFS(СВЦЭМ!$C$39:$C$782,СВЦЭМ!$A$39:$A$782,$A23,СВЦЭМ!$B$39:$B$782,P$11)+'СЕТ СН'!$F$9+СВЦЭМ!$D$10+'СЕТ СН'!$F$6-'СЕТ СН'!$F$19</f>
        <v>1217.2096949899999</v>
      </c>
      <c r="Q23" s="36">
        <f>SUMIFS(СВЦЭМ!$C$39:$C$782,СВЦЭМ!$A$39:$A$782,$A23,СВЦЭМ!$B$39:$B$782,Q$11)+'СЕТ СН'!$F$9+СВЦЭМ!$D$10+'СЕТ СН'!$F$6-'СЕТ СН'!$F$19</f>
        <v>1305.2229896399999</v>
      </c>
      <c r="R23" s="36">
        <f>SUMIFS(СВЦЭМ!$C$39:$C$782,СВЦЭМ!$A$39:$A$782,$A23,СВЦЭМ!$B$39:$B$782,R$11)+'СЕТ СН'!$F$9+СВЦЭМ!$D$10+'СЕТ СН'!$F$6-'СЕТ СН'!$F$19</f>
        <v>1224.65332272</v>
      </c>
      <c r="S23" s="36">
        <f>SUMIFS(СВЦЭМ!$C$39:$C$782,СВЦЭМ!$A$39:$A$782,$A23,СВЦЭМ!$B$39:$B$782,S$11)+'СЕТ СН'!$F$9+СВЦЭМ!$D$10+'СЕТ СН'!$F$6-'СЕТ СН'!$F$19</f>
        <v>1222.7583196200001</v>
      </c>
      <c r="T23" s="36">
        <f>SUMIFS(СВЦЭМ!$C$39:$C$782,СВЦЭМ!$A$39:$A$782,$A23,СВЦЭМ!$B$39:$B$782,T$11)+'СЕТ СН'!$F$9+СВЦЭМ!$D$10+'СЕТ СН'!$F$6-'СЕТ СН'!$F$19</f>
        <v>1243.90964605</v>
      </c>
      <c r="U23" s="36">
        <f>SUMIFS(СВЦЭМ!$C$39:$C$782,СВЦЭМ!$A$39:$A$782,$A23,СВЦЭМ!$B$39:$B$782,U$11)+'СЕТ СН'!$F$9+СВЦЭМ!$D$10+'СЕТ СН'!$F$6-'СЕТ СН'!$F$19</f>
        <v>1238.5752622800001</v>
      </c>
      <c r="V23" s="36">
        <f>SUMIFS(СВЦЭМ!$C$39:$C$782,СВЦЭМ!$A$39:$A$782,$A23,СВЦЭМ!$B$39:$B$782,V$11)+'СЕТ СН'!$F$9+СВЦЭМ!$D$10+'СЕТ СН'!$F$6-'СЕТ СН'!$F$19</f>
        <v>1231.6515095899999</v>
      </c>
      <c r="W23" s="36">
        <f>SUMIFS(СВЦЭМ!$C$39:$C$782,СВЦЭМ!$A$39:$A$782,$A23,СВЦЭМ!$B$39:$B$782,W$11)+'СЕТ СН'!$F$9+СВЦЭМ!$D$10+'СЕТ СН'!$F$6-'СЕТ СН'!$F$19</f>
        <v>1230.2751653600001</v>
      </c>
      <c r="X23" s="36">
        <f>SUMIFS(СВЦЭМ!$C$39:$C$782,СВЦЭМ!$A$39:$A$782,$A23,СВЦЭМ!$B$39:$B$782,X$11)+'СЕТ СН'!$F$9+СВЦЭМ!$D$10+'СЕТ СН'!$F$6-'СЕТ СН'!$F$19</f>
        <v>1309.91761595</v>
      </c>
      <c r="Y23" s="36">
        <f>SUMIFS(СВЦЭМ!$C$39:$C$782,СВЦЭМ!$A$39:$A$782,$A23,СВЦЭМ!$B$39:$B$782,Y$11)+'СЕТ СН'!$F$9+СВЦЭМ!$D$10+'СЕТ СН'!$F$6-'СЕТ СН'!$F$19</f>
        <v>1310.3039972500001</v>
      </c>
    </row>
    <row r="24" spans="1:25" ht="15.75" x14ac:dyDescent="0.2">
      <c r="A24" s="35">
        <f t="shared" si="0"/>
        <v>44513</v>
      </c>
      <c r="B24" s="36">
        <f>SUMIFS(СВЦЭМ!$C$39:$C$782,СВЦЭМ!$A$39:$A$782,$A24,СВЦЭМ!$B$39:$B$782,B$11)+'СЕТ СН'!$F$9+СВЦЭМ!$D$10+'СЕТ СН'!$F$6-'СЕТ СН'!$F$19</f>
        <v>1261.0647327899999</v>
      </c>
      <c r="C24" s="36">
        <f>SUMIFS(СВЦЭМ!$C$39:$C$782,СВЦЭМ!$A$39:$A$782,$A24,СВЦЭМ!$B$39:$B$782,C$11)+'СЕТ СН'!$F$9+СВЦЭМ!$D$10+'СЕТ СН'!$F$6-'СЕТ СН'!$F$19</f>
        <v>1276.23506193</v>
      </c>
      <c r="D24" s="36">
        <f>SUMIFS(СВЦЭМ!$C$39:$C$782,СВЦЭМ!$A$39:$A$782,$A24,СВЦЭМ!$B$39:$B$782,D$11)+'СЕТ СН'!$F$9+СВЦЭМ!$D$10+'СЕТ СН'!$F$6-'СЕТ СН'!$F$19</f>
        <v>1294.80271954</v>
      </c>
      <c r="E24" s="36">
        <f>SUMIFS(СВЦЭМ!$C$39:$C$782,СВЦЭМ!$A$39:$A$782,$A24,СВЦЭМ!$B$39:$B$782,E$11)+'СЕТ СН'!$F$9+СВЦЭМ!$D$10+'СЕТ СН'!$F$6-'СЕТ СН'!$F$19</f>
        <v>1297.5603266400001</v>
      </c>
      <c r="F24" s="36">
        <f>SUMIFS(СВЦЭМ!$C$39:$C$782,СВЦЭМ!$A$39:$A$782,$A24,СВЦЭМ!$B$39:$B$782,F$11)+'СЕТ СН'!$F$9+СВЦЭМ!$D$10+'СЕТ СН'!$F$6-'СЕТ СН'!$F$19</f>
        <v>1291.86080524</v>
      </c>
      <c r="G24" s="36">
        <f>SUMIFS(СВЦЭМ!$C$39:$C$782,СВЦЭМ!$A$39:$A$782,$A24,СВЦЭМ!$B$39:$B$782,G$11)+'СЕТ СН'!$F$9+СВЦЭМ!$D$10+'СЕТ СН'!$F$6-'СЕТ СН'!$F$19</f>
        <v>1273.6418753299999</v>
      </c>
      <c r="H24" s="36">
        <f>SUMIFS(СВЦЭМ!$C$39:$C$782,СВЦЭМ!$A$39:$A$782,$A24,СВЦЭМ!$B$39:$B$782,H$11)+'СЕТ СН'!$F$9+СВЦЭМ!$D$10+'СЕТ СН'!$F$6-'СЕТ СН'!$F$19</f>
        <v>1222.0058857199999</v>
      </c>
      <c r="I24" s="36">
        <f>SUMIFS(СВЦЭМ!$C$39:$C$782,СВЦЭМ!$A$39:$A$782,$A24,СВЦЭМ!$B$39:$B$782,I$11)+'СЕТ СН'!$F$9+СВЦЭМ!$D$10+'СЕТ СН'!$F$6-'СЕТ СН'!$F$19</f>
        <v>1178.97599726</v>
      </c>
      <c r="J24" s="36">
        <f>SUMIFS(СВЦЭМ!$C$39:$C$782,СВЦЭМ!$A$39:$A$782,$A24,СВЦЭМ!$B$39:$B$782,J$11)+'СЕТ СН'!$F$9+СВЦЭМ!$D$10+'СЕТ СН'!$F$6-'СЕТ СН'!$F$19</f>
        <v>1198.0132526800001</v>
      </c>
      <c r="K24" s="36">
        <f>SUMIFS(СВЦЭМ!$C$39:$C$782,СВЦЭМ!$A$39:$A$782,$A24,СВЦЭМ!$B$39:$B$782,K$11)+'СЕТ СН'!$F$9+СВЦЭМ!$D$10+'СЕТ СН'!$F$6-'СЕТ СН'!$F$19</f>
        <v>1241.5028134899999</v>
      </c>
      <c r="L24" s="36">
        <f>SUMIFS(СВЦЭМ!$C$39:$C$782,СВЦЭМ!$A$39:$A$782,$A24,СВЦЭМ!$B$39:$B$782,L$11)+'СЕТ СН'!$F$9+СВЦЭМ!$D$10+'СЕТ СН'!$F$6-'СЕТ СН'!$F$19</f>
        <v>1258.8914939700001</v>
      </c>
      <c r="M24" s="36">
        <f>SUMIFS(СВЦЭМ!$C$39:$C$782,СВЦЭМ!$A$39:$A$782,$A24,СВЦЭМ!$B$39:$B$782,M$11)+'СЕТ СН'!$F$9+СВЦЭМ!$D$10+'СЕТ СН'!$F$6-'СЕТ СН'!$F$19</f>
        <v>1255.6602457500001</v>
      </c>
      <c r="N24" s="36">
        <f>SUMIFS(СВЦЭМ!$C$39:$C$782,СВЦЭМ!$A$39:$A$782,$A24,СВЦЭМ!$B$39:$B$782,N$11)+'СЕТ СН'!$F$9+СВЦЭМ!$D$10+'СЕТ СН'!$F$6-'СЕТ СН'!$F$19</f>
        <v>1249.3345930599999</v>
      </c>
      <c r="O24" s="36">
        <f>SUMIFS(СВЦЭМ!$C$39:$C$782,СВЦЭМ!$A$39:$A$782,$A24,СВЦЭМ!$B$39:$B$782,O$11)+'СЕТ СН'!$F$9+СВЦЭМ!$D$10+'СЕТ СН'!$F$6-'СЕТ СН'!$F$19</f>
        <v>1244.5710553500001</v>
      </c>
      <c r="P24" s="36">
        <f>SUMIFS(СВЦЭМ!$C$39:$C$782,СВЦЭМ!$A$39:$A$782,$A24,СВЦЭМ!$B$39:$B$782,P$11)+'СЕТ СН'!$F$9+СВЦЭМ!$D$10+'СЕТ СН'!$F$6-'СЕТ СН'!$F$19</f>
        <v>1236.82710791</v>
      </c>
      <c r="Q24" s="36">
        <f>SUMIFS(СВЦЭМ!$C$39:$C$782,СВЦЭМ!$A$39:$A$782,$A24,СВЦЭМ!$B$39:$B$782,Q$11)+'СЕТ СН'!$F$9+СВЦЭМ!$D$10+'СЕТ СН'!$F$6-'СЕТ СН'!$F$19</f>
        <v>1235.3370976399999</v>
      </c>
      <c r="R24" s="36">
        <f>SUMIFS(СВЦЭМ!$C$39:$C$782,СВЦЭМ!$A$39:$A$782,$A24,СВЦЭМ!$B$39:$B$782,R$11)+'СЕТ СН'!$F$9+СВЦЭМ!$D$10+'СЕТ СН'!$F$6-'СЕТ СН'!$F$19</f>
        <v>1227.34304288</v>
      </c>
      <c r="S24" s="36">
        <f>SUMIFS(СВЦЭМ!$C$39:$C$782,СВЦЭМ!$A$39:$A$782,$A24,СВЦЭМ!$B$39:$B$782,S$11)+'СЕТ СН'!$F$9+СВЦЭМ!$D$10+'СЕТ СН'!$F$6-'СЕТ СН'!$F$19</f>
        <v>1238.8908770799999</v>
      </c>
      <c r="T24" s="36">
        <f>SUMIFS(СВЦЭМ!$C$39:$C$782,СВЦЭМ!$A$39:$A$782,$A24,СВЦЭМ!$B$39:$B$782,T$11)+'СЕТ СН'!$F$9+СВЦЭМ!$D$10+'СЕТ СН'!$F$6-'СЕТ СН'!$F$19</f>
        <v>1180.9676788199999</v>
      </c>
      <c r="U24" s="36">
        <f>SUMIFS(СВЦЭМ!$C$39:$C$782,СВЦЭМ!$A$39:$A$782,$A24,СВЦЭМ!$B$39:$B$782,U$11)+'СЕТ СН'!$F$9+СВЦЭМ!$D$10+'СЕТ СН'!$F$6-'СЕТ СН'!$F$19</f>
        <v>1152.46220505</v>
      </c>
      <c r="V24" s="36">
        <f>SUMIFS(СВЦЭМ!$C$39:$C$782,СВЦЭМ!$A$39:$A$782,$A24,СВЦЭМ!$B$39:$B$782,V$11)+'СЕТ СН'!$F$9+СВЦЭМ!$D$10+'СЕТ СН'!$F$6-'СЕТ СН'!$F$19</f>
        <v>1156.0314038299998</v>
      </c>
      <c r="W24" s="36">
        <f>SUMIFS(СВЦЭМ!$C$39:$C$782,СВЦЭМ!$A$39:$A$782,$A24,СВЦЭМ!$B$39:$B$782,W$11)+'СЕТ СН'!$F$9+СВЦЭМ!$D$10+'СЕТ СН'!$F$6-'СЕТ СН'!$F$19</f>
        <v>1166.3777144599999</v>
      </c>
      <c r="X24" s="36">
        <f>SUMIFS(СВЦЭМ!$C$39:$C$782,СВЦЭМ!$A$39:$A$782,$A24,СВЦЭМ!$B$39:$B$782,X$11)+'СЕТ СН'!$F$9+СВЦЭМ!$D$10+'СЕТ СН'!$F$6-'СЕТ СН'!$F$19</f>
        <v>1189.59267477</v>
      </c>
      <c r="Y24" s="36">
        <f>SUMIFS(СВЦЭМ!$C$39:$C$782,СВЦЭМ!$A$39:$A$782,$A24,СВЦЭМ!$B$39:$B$782,Y$11)+'СЕТ СН'!$F$9+СВЦЭМ!$D$10+'СЕТ СН'!$F$6-'СЕТ СН'!$F$19</f>
        <v>1216.8214158200001</v>
      </c>
    </row>
    <row r="25" spans="1:25" ht="15.75" x14ac:dyDescent="0.2">
      <c r="A25" s="35">
        <f t="shared" si="0"/>
        <v>44514</v>
      </c>
      <c r="B25" s="36">
        <f>SUMIFS(СВЦЭМ!$C$39:$C$782,СВЦЭМ!$A$39:$A$782,$A25,СВЦЭМ!$B$39:$B$782,B$11)+'СЕТ СН'!$F$9+СВЦЭМ!$D$10+'СЕТ СН'!$F$6-'СЕТ СН'!$F$19</f>
        <v>1252.93531168</v>
      </c>
      <c r="C25" s="36">
        <f>SUMIFS(СВЦЭМ!$C$39:$C$782,СВЦЭМ!$A$39:$A$782,$A25,СВЦЭМ!$B$39:$B$782,C$11)+'СЕТ СН'!$F$9+СВЦЭМ!$D$10+'СЕТ СН'!$F$6-'СЕТ СН'!$F$19</f>
        <v>1272.85050146</v>
      </c>
      <c r="D25" s="36">
        <f>SUMIFS(СВЦЭМ!$C$39:$C$782,СВЦЭМ!$A$39:$A$782,$A25,СВЦЭМ!$B$39:$B$782,D$11)+'СЕТ СН'!$F$9+СВЦЭМ!$D$10+'СЕТ СН'!$F$6-'СЕТ СН'!$F$19</f>
        <v>1300.08776921</v>
      </c>
      <c r="E25" s="36">
        <f>SUMIFS(СВЦЭМ!$C$39:$C$782,СВЦЭМ!$A$39:$A$782,$A25,СВЦЭМ!$B$39:$B$782,E$11)+'СЕТ СН'!$F$9+СВЦЭМ!$D$10+'СЕТ СН'!$F$6-'СЕТ СН'!$F$19</f>
        <v>1310.55488206</v>
      </c>
      <c r="F25" s="36">
        <f>SUMIFS(СВЦЭМ!$C$39:$C$782,СВЦЭМ!$A$39:$A$782,$A25,СВЦЭМ!$B$39:$B$782,F$11)+'СЕТ СН'!$F$9+СВЦЭМ!$D$10+'СЕТ СН'!$F$6-'СЕТ СН'!$F$19</f>
        <v>1303.2955777299999</v>
      </c>
      <c r="G25" s="36">
        <f>SUMIFS(СВЦЭМ!$C$39:$C$782,СВЦЭМ!$A$39:$A$782,$A25,СВЦЭМ!$B$39:$B$782,G$11)+'СЕТ СН'!$F$9+СВЦЭМ!$D$10+'СЕТ СН'!$F$6-'СЕТ СН'!$F$19</f>
        <v>1307.7813027299999</v>
      </c>
      <c r="H25" s="36">
        <f>SUMIFS(СВЦЭМ!$C$39:$C$782,СВЦЭМ!$A$39:$A$782,$A25,СВЦЭМ!$B$39:$B$782,H$11)+'СЕТ СН'!$F$9+СВЦЭМ!$D$10+'СЕТ СН'!$F$6-'СЕТ СН'!$F$19</f>
        <v>1285.0186661800001</v>
      </c>
      <c r="I25" s="36">
        <f>SUMIFS(СВЦЭМ!$C$39:$C$782,СВЦЭМ!$A$39:$A$782,$A25,СВЦЭМ!$B$39:$B$782,I$11)+'СЕТ СН'!$F$9+СВЦЭМ!$D$10+'СЕТ СН'!$F$6-'СЕТ СН'!$F$19</f>
        <v>1251.0454613499999</v>
      </c>
      <c r="J25" s="36">
        <f>SUMIFS(СВЦЭМ!$C$39:$C$782,СВЦЭМ!$A$39:$A$782,$A25,СВЦЭМ!$B$39:$B$782,J$11)+'СЕТ СН'!$F$9+СВЦЭМ!$D$10+'СЕТ СН'!$F$6-'СЕТ СН'!$F$19</f>
        <v>1222.16400273</v>
      </c>
      <c r="K25" s="36">
        <f>SUMIFS(СВЦЭМ!$C$39:$C$782,СВЦЭМ!$A$39:$A$782,$A25,СВЦЭМ!$B$39:$B$782,K$11)+'СЕТ СН'!$F$9+СВЦЭМ!$D$10+'СЕТ СН'!$F$6-'СЕТ СН'!$F$19</f>
        <v>1213.9819372100001</v>
      </c>
      <c r="L25" s="36">
        <f>SUMIFS(СВЦЭМ!$C$39:$C$782,СВЦЭМ!$A$39:$A$782,$A25,СВЦЭМ!$B$39:$B$782,L$11)+'СЕТ СН'!$F$9+СВЦЭМ!$D$10+'СЕТ СН'!$F$6-'СЕТ СН'!$F$19</f>
        <v>1210.7946871199999</v>
      </c>
      <c r="M25" s="36">
        <f>SUMIFS(СВЦЭМ!$C$39:$C$782,СВЦЭМ!$A$39:$A$782,$A25,СВЦЭМ!$B$39:$B$782,M$11)+'СЕТ СН'!$F$9+СВЦЭМ!$D$10+'СЕТ СН'!$F$6-'СЕТ СН'!$F$19</f>
        <v>1194.16255101</v>
      </c>
      <c r="N25" s="36">
        <f>SUMIFS(СВЦЭМ!$C$39:$C$782,СВЦЭМ!$A$39:$A$782,$A25,СВЦЭМ!$B$39:$B$782,N$11)+'СЕТ СН'!$F$9+СВЦЭМ!$D$10+'СЕТ СН'!$F$6-'СЕТ СН'!$F$19</f>
        <v>1189.6524989</v>
      </c>
      <c r="O25" s="36">
        <f>SUMIFS(СВЦЭМ!$C$39:$C$782,СВЦЭМ!$A$39:$A$782,$A25,СВЦЭМ!$B$39:$B$782,O$11)+'СЕТ СН'!$F$9+СВЦЭМ!$D$10+'СЕТ СН'!$F$6-'СЕТ СН'!$F$19</f>
        <v>1195.6504856899999</v>
      </c>
      <c r="P25" s="36">
        <f>SUMIFS(СВЦЭМ!$C$39:$C$782,СВЦЭМ!$A$39:$A$782,$A25,СВЦЭМ!$B$39:$B$782,P$11)+'СЕТ СН'!$F$9+СВЦЭМ!$D$10+'СЕТ СН'!$F$6-'СЕТ СН'!$F$19</f>
        <v>1207.7952102300001</v>
      </c>
      <c r="Q25" s="36">
        <f>SUMIFS(СВЦЭМ!$C$39:$C$782,СВЦЭМ!$A$39:$A$782,$A25,СВЦЭМ!$B$39:$B$782,Q$11)+'СЕТ СН'!$F$9+СВЦЭМ!$D$10+'СЕТ СН'!$F$6-'СЕТ СН'!$F$19</f>
        <v>1218.5542300299999</v>
      </c>
      <c r="R25" s="36">
        <f>SUMIFS(СВЦЭМ!$C$39:$C$782,СВЦЭМ!$A$39:$A$782,$A25,СВЦЭМ!$B$39:$B$782,R$11)+'СЕТ СН'!$F$9+СВЦЭМ!$D$10+'СЕТ СН'!$F$6-'СЕТ СН'!$F$19</f>
        <v>1226.0256012099999</v>
      </c>
      <c r="S25" s="36">
        <f>SUMIFS(СВЦЭМ!$C$39:$C$782,СВЦЭМ!$A$39:$A$782,$A25,СВЦЭМ!$B$39:$B$782,S$11)+'СЕТ СН'!$F$9+СВЦЭМ!$D$10+'СЕТ СН'!$F$6-'СЕТ СН'!$F$19</f>
        <v>1168.7193877299999</v>
      </c>
      <c r="T25" s="36">
        <f>SUMIFS(СВЦЭМ!$C$39:$C$782,СВЦЭМ!$A$39:$A$782,$A25,СВЦЭМ!$B$39:$B$782,T$11)+'СЕТ СН'!$F$9+СВЦЭМ!$D$10+'СЕТ СН'!$F$6-'СЕТ СН'!$F$19</f>
        <v>1145.8465012900001</v>
      </c>
      <c r="U25" s="36">
        <f>SUMIFS(СВЦЭМ!$C$39:$C$782,СВЦЭМ!$A$39:$A$782,$A25,СВЦЭМ!$B$39:$B$782,U$11)+'СЕТ СН'!$F$9+СВЦЭМ!$D$10+'СЕТ СН'!$F$6-'СЕТ СН'!$F$19</f>
        <v>1137.5964373900001</v>
      </c>
      <c r="V25" s="36">
        <f>SUMIFS(СВЦЭМ!$C$39:$C$782,СВЦЭМ!$A$39:$A$782,$A25,СВЦЭМ!$B$39:$B$782,V$11)+'СЕТ СН'!$F$9+СВЦЭМ!$D$10+'СЕТ СН'!$F$6-'СЕТ СН'!$F$19</f>
        <v>1127.37690189</v>
      </c>
      <c r="W25" s="36">
        <f>SUMIFS(СВЦЭМ!$C$39:$C$782,СВЦЭМ!$A$39:$A$782,$A25,СВЦЭМ!$B$39:$B$782,W$11)+'СЕТ СН'!$F$9+СВЦЭМ!$D$10+'СЕТ СН'!$F$6-'СЕТ СН'!$F$19</f>
        <v>1157.61755268</v>
      </c>
      <c r="X25" s="36">
        <f>SUMIFS(СВЦЭМ!$C$39:$C$782,СВЦЭМ!$A$39:$A$782,$A25,СВЦЭМ!$B$39:$B$782,X$11)+'СЕТ СН'!$F$9+СВЦЭМ!$D$10+'СЕТ СН'!$F$6-'СЕТ СН'!$F$19</f>
        <v>1177.21762225</v>
      </c>
      <c r="Y25" s="36">
        <f>SUMIFS(СВЦЭМ!$C$39:$C$782,СВЦЭМ!$A$39:$A$782,$A25,СВЦЭМ!$B$39:$B$782,Y$11)+'СЕТ СН'!$F$9+СВЦЭМ!$D$10+'СЕТ СН'!$F$6-'СЕТ СН'!$F$19</f>
        <v>1210.44065643</v>
      </c>
    </row>
    <row r="26" spans="1:25" ht="15.75" x14ac:dyDescent="0.2">
      <c r="A26" s="35">
        <f t="shared" si="0"/>
        <v>44515</v>
      </c>
      <c r="B26" s="36">
        <f>SUMIFS(СВЦЭМ!$C$39:$C$782,СВЦЭМ!$A$39:$A$782,$A26,СВЦЭМ!$B$39:$B$782,B$11)+'СЕТ СН'!$F$9+СВЦЭМ!$D$10+'СЕТ СН'!$F$6-'СЕТ СН'!$F$19</f>
        <v>1191.8861768500001</v>
      </c>
      <c r="C26" s="36">
        <f>SUMIFS(СВЦЭМ!$C$39:$C$782,СВЦЭМ!$A$39:$A$782,$A26,СВЦЭМ!$B$39:$B$782,C$11)+'СЕТ СН'!$F$9+СВЦЭМ!$D$10+'СЕТ СН'!$F$6-'СЕТ СН'!$F$19</f>
        <v>1237.0504724899999</v>
      </c>
      <c r="D26" s="36">
        <f>SUMIFS(СВЦЭМ!$C$39:$C$782,СВЦЭМ!$A$39:$A$782,$A26,СВЦЭМ!$B$39:$B$782,D$11)+'СЕТ СН'!$F$9+СВЦЭМ!$D$10+'СЕТ СН'!$F$6-'СЕТ СН'!$F$19</f>
        <v>1250.2127410200001</v>
      </c>
      <c r="E26" s="36">
        <f>SUMIFS(СВЦЭМ!$C$39:$C$782,СВЦЭМ!$A$39:$A$782,$A26,СВЦЭМ!$B$39:$B$782,E$11)+'СЕТ СН'!$F$9+СВЦЭМ!$D$10+'СЕТ СН'!$F$6-'СЕТ СН'!$F$19</f>
        <v>1244.81289253</v>
      </c>
      <c r="F26" s="36">
        <f>SUMIFS(СВЦЭМ!$C$39:$C$782,СВЦЭМ!$A$39:$A$782,$A26,СВЦЭМ!$B$39:$B$782,F$11)+'СЕТ СН'!$F$9+СВЦЭМ!$D$10+'СЕТ СН'!$F$6-'СЕТ СН'!$F$19</f>
        <v>1235.1801715700001</v>
      </c>
      <c r="G26" s="36">
        <f>SUMIFS(СВЦЭМ!$C$39:$C$782,СВЦЭМ!$A$39:$A$782,$A26,СВЦЭМ!$B$39:$B$782,G$11)+'СЕТ СН'!$F$9+СВЦЭМ!$D$10+'СЕТ СН'!$F$6-'СЕТ СН'!$F$19</f>
        <v>1226.77361275</v>
      </c>
      <c r="H26" s="36">
        <f>SUMIFS(СВЦЭМ!$C$39:$C$782,СВЦЭМ!$A$39:$A$782,$A26,СВЦЭМ!$B$39:$B$782,H$11)+'СЕТ СН'!$F$9+СВЦЭМ!$D$10+'СЕТ СН'!$F$6-'СЕТ СН'!$F$19</f>
        <v>1311.2234748799999</v>
      </c>
      <c r="I26" s="36">
        <f>SUMIFS(СВЦЭМ!$C$39:$C$782,СВЦЭМ!$A$39:$A$782,$A26,СВЦЭМ!$B$39:$B$782,I$11)+'СЕТ СН'!$F$9+СВЦЭМ!$D$10+'СЕТ СН'!$F$6-'СЕТ СН'!$F$19</f>
        <v>1278.28900918</v>
      </c>
      <c r="J26" s="36">
        <f>SUMIFS(СВЦЭМ!$C$39:$C$782,СВЦЭМ!$A$39:$A$782,$A26,СВЦЭМ!$B$39:$B$782,J$11)+'СЕТ СН'!$F$9+СВЦЭМ!$D$10+'СЕТ СН'!$F$6-'СЕТ СН'!$F$19</f>
        <v>1213.2900327299999</v>
      </c>
      <c r="K26" s="36">
        <f>SUMIFS(СВЦЭМ!$C$39:$C$782,СВЦЭМ!$A$39:$A$782,$A26,СВЦЭМ!$B$39:$B$782,K$11)+'СЕТ СН'!$F$9+СВЦЭМ!$D$10+'СЕТ СН'!$F$6-'СЕТ СН'!$F$19</f>
        <v>1185.5631178399999</v>
      </c>
      <c r="L26" s="36">
        <f>SUMIFS(СВЦЭМ!$C$39:$C$782,СВЦЭМ!$A$39:$A$782,$A26,СВЦЭМ!$B$39:$B$782,L$11)+'СЕТ СН'!$F$9+СВЦЭМ!$D$10+'СЕТ СН'!$F$6-'СЕТ СН'!$F$19</f>
        <v>1177.7282064799999</v>
      </c>
      <c r="M26" s="36">
        <f>SUMIFS(СВЦЭМ!$C$39:$C$782,СВЦЭМ!$A$39:$A$782,$A26,СВЦЭМ!$B$39:$B$782,M$11)+'СЕТ СН'!$F$9+СВЦЭМ!$D$10+'СЕТ СН'!$F$6-'СЕТ СН'!$F$19</f>
        <v>1170.81247635</v>
      </c>
      <c r="N26" s="36">
        <f>SUMIFS(СВЦЭМ!$C$39:$C$782,СВЦЭМ!$A$39:$A$782,$A26,СВЦЭМ!$B$39:$B$782,N$11)+'СЕТ СН'!$F$9+СВЦЭМ!$D$10+'СЕТ СН'!$F$6-'СЕТ СН'!$F$19</f>
        <v>1164.51575088</v>
      </c>
      <c r="O26" s="36">
        <f>SUMIFS(СВЦЭМ!$C$39:$C$782,СВЦЭМ!$A$39:$A$782,$A26,СВЦЭМ!$B$39:$B$782,O$11)+'СЕТ СН'!$F$9+СВЦЭМ!$D$10+'СЕТ СН'!$F$6-'СЕТ СН'!$F$19</f>
        <v>1178.8303435099999</v>
      </c>
      <c r="P26" s="36">
        <f>SUMIFS(СВЦЭМ!$C$39:$C$782,СВЦЭМ!$A$39:$A$782,$A26,СВЦЭМ!$B$39:$B$782,P$11)+'СЕТ СН'!$F$9+СВЦЭМ!$D$10+'СЕТ СН'!$F$6-'СЕТ СН'!$F$19</f>
        <v>1175.43176726</v>
      </c>
      <c r="Q26" s="36">
        <f>SUMIFS(СВЦЭМ!$C$39:$C$782,СВЦЭМ!$A$39:$A$782,$A26,СВЦЭМ!$B$39:$B$782,Q$11)+'СЕТ СН'!$F$9+СВЦЭМ!$D$10+'СЕТ СН'!$F$6-'СЕТ СН'!$F$19</f>
        <v>1231.87255306</v>
      </c>
      <c r="R26" s="36">
        <f>SUMIFS(СВЦЭМ!$C$39:$C$782,СВЦЭМ!$A$39:$A$782,$A26,СВЦЭМ!$B$39:$B$782,R$11)+'СЕТ СН'!$F$9+СВЦЭМ!$D$10+'СЕТ СН'!$F$6-'СЕТ СН'!$F$19</f>
        <v>1250.6164232599999</v>
      </c>
      <c r="S26" s="36">
        <f>SUMIFS(СВЦЭМ!$C$39:$C$782,СВЦЭМ!$A$39:$A$782,$A26,СВЦЭМ!$B$39:$B$782,S$11)+'СЕТ СН'!$F$9+СВЦЭМ!$D$10+'СЕТ СН'!$F$6-'СЕТ СН'!$F$19</f>
        <v>1214.3648426099999</v>
      </c>
      <c r="T26" s="36">
        <f>SUMIFS(СВЦЭМ!$C$39:$C$782,СВЦЭМ!$A$39:$A$782,$A26,СВЦЭМ!$B$39:$B$782,T$11)+'СЕТ СН'!$F$9+СВЦЭМ!$D$10+'СЕТ СН'!$F$6-'СЕТ СН'!$F$19</f>
        <v>1184.9142463000001</v>
      </c>
      <c r="U26" s="36">
        <f>SUMIFS(СВЦЭМ!$C$39:$C$782,СВЦЭМ!$A$39:$A$782,$A26,СВЦЭМ!$B$39:$B$782,U$11)+'СЕТ СН'!$F$9+СВЦЭМ!$D$10+'СЕТ СН'!$F$6-'СЕТ СН'!$F$19</f>
        <v>1167.3521763599999</v>
      </c>
      <c r="V26" s="36">
        <f>SUMIFS(СВЦЭМ!$C$39:$C$782,СВЦЭМ!$A$39:$A$782,$A26,СВЦЭМ!$B$39:$B$782,V$11)+'СЕТ СН'!$F$9+СВЦЭМ!$D$10+'СЕТ СН'!$F$6-'СЕТ СН'!$F$19</f>
        <v>1169.9159394399999</v>
      </c>
      <c r="W26" s="36">
        <f>SUMIFS(СВЦЭМ!$C$39:$C$782,СВЦЭМ!$A$39:$A$782,$A26,СВЦЭМ!$B$39:$B$782,W$11)+'СЕТ СН'!$F$9+СВЦЭМ!$D$10+'СЕТ СН'!$F$6-'СЕТ СН'!$F$19</f>
        <v>1164.6010979499999</v>
      </c>
      <c r="X26" s="36">
        <f>SUMIFS(СВЦЭМ!$C$39:$C$782,СВЦЭМ!$A$39:$A$782,$A26,СВЦЭМ!$B$39:$B$782,X$11)+'СЕТ СН'!$F$9+СВЦЭМ!$D$10+'СЕТ СН'!$F$6-'СЕТ СН'!$F$19</f>
        <v>1159.42897513</v>
      </c>
      <c r="Y26" s="36">
        <f>SUMIFS(СВЦЭМ!$C$39:$C$782,СВЦЭМ!$A$39:$A$782,$A26,СВЦЭМ!$B$39:$B$782,Y$11)+'СЕТ СН'!$F$9+СВЦЭМ!$D$10+'СЕТ СН'!$F$6-'СЕТ СН'!$F$19</f>
        <v>1185.2492062599999</v>
      </c>
    </row>
    <row r="27" spans="1:25" ht="15.75" x14ac:dyDescent="0.2">
      <c r="A27" s="35">
        <f t="shared" si="0"/>
        <v>44516</v>
      </c>
      <c r="B27" s="36">
        <f>SUMIFS(СВЦЭМ!$C$39:$C$782,СВЦЭМ!$A$39:$A$782,$A27,СВЦЭМ!$B$39:$B$782,B$11)+'СЕТ СН'!$F$9+СВЦЭМ!$D$10+'СЕТ СН'!$F$6-'СЕТ СН'!$F$19</f>
        <v>1239.7775641399999</v>
      </c>
      <c r="C27" s="36">
        <f>SUMIFS(СВЦЭМ!$C$39:$C$782,СВЦЭМ!$A$39:$A$782,$A27,СВЦЭМ!$B$39:$B$782,C$11)+'СЕТ СН'!$F$9+СВЦЭМ!$D$10+'СЕТ СН'!$F$6-'СЕТ СН'!$F$19</f>
        <v>1312.0868950700001</v>
      </c>
      <c r="D27" s="36">
        <f>SUMIFS(СВЦЭМ!$C$39:$C$782,СВЦЭМ!$A$39:$A$782,$A27,СВЦЭМ!$B$39:$B$782,D$11)+'СЕТ СН'!$F$9+СВЦЭМ!$D$10+'СЕТ СН'!$F$6-'СЕТ СН'!$F$19</f>
        <v>1304.9759007600001</v>
      </c>
      <c r="E27" s="36">
        <f>SUMIFS(СВЦЭМ!$C$39:$C$782,СВЦЭМ!$A$39:$A$782,$A27,СВЦЭМ!$B$39:$B$782,E$11)+'СЕТ СН'!$F$9+СВЦЭМ!$D$10+'СЕТ СН'!$F$6-'СЕТ СН'!$F$19</f>
        <v>1319.79495941</v>
      </c>
      <c r="F27" s="36">
        <f>SUMIFS(СВЦЭМ!$C$39:$C$782,СВЦЭМ!$A$39:$A$782,$A27,СВЦЭМ!$B$39:$B$782,F$11)+'СЕТ СН'!$F$9+СВЦЭМ!$D$10+'СЕТ СН'!$F$6-'СЕТ СН'!$F$19</f>
        <v>1317.9519835199999</v>
      </c>
      <c r="G27" s="36">
        <f>SUMIFS(СВЦЭМ!$C$39:$C$782,СВЦЭМ!$A$39:$A$782,$A27,СВЦЭМ!$B$39:$B$782,G$11)+'СЕТ СН'!$F$9+СВЦЭМ!$D$10+'СЕТ СН'!$F$6-'СЕТ СН'!$F$19</f>
        <v>1300.6944763500001</v>
      </c>
      <c r="H27" s="36">
        <f>SUMIFS(СВЦЭМ!$C$39:$C$782,СВЦЭМ!$A$39:$A$782,$A27,СВЦЭМ!$B$39:$B$782,H$11)+'СЕТ СН'!$F$9+СВЦЭМ!$D$10+'СЕТ СН'!$F$6-'СЕТ СН'!$F$19</f>
        <v>1244.4205342299999</v>
      </c>
      <c r="I27" s="36">
        <f>SUMIFS(СВЦЭМ!$C$39:$C$782,СВЦЭМ!$A$39:$A$782,$A27,СВЦЭМ!$B$39:$B$782,I$11)+'СЕТ СН'!$F$9+СВЦЭМ!$D$10+'СЕТ СН'!$F$6-'СЕТ СН'!$F$19</f>
        <v>1209.95219847</v>
      </c>
      <c r="J27" s="36">
        <f>SUMIFS(СВЦЭМ!$C$39:$C$782,СВЦЭМ!$A$39:$A$782,$A27,СВЦЭМ!$B$39:$B$782,J$11)+'СЕТ СН'!$F$9+СВЦЭМ!$D$10+'СЕТ СН'!$F$6-'СЕТ СН'!$F$19</f>
        <v>1185.28727372</v>
      </c>
      <c r="K27" s="36">
        <f>SUMIFS(СВЦЭМ!$C$39:$C$782,СВЦЭМ!$A$39:$A$782,$A27,СВЦЭМ!$B$39:$B$782,K$11)+'СЕТ СН'!$F$9+СВЦЭМ!$D$10+'СЕТ СН'!$F$6-'СЕТ СН'!$F$19</f>
        <v>1179.5488432299999</v>
      </c>
      <c r="L27" s="36">
        <f>SUMIFS(СВЦЭМ!$C$39:$C$782,СВЦЭМ!$A$39:$A$782,$A27,СВЦЭМ!$B$39:$B$782,L$11)+'СЕТ СН'!$F$9+СВЦЭМ!$D$10+'СЕТ СН'!$F$6-'СЕТ СН'!$F$19</f>
        <v>1173.8340161799999</v>
      </c>
      <c r="M27" s="36">
        <f>SUMIFS(СВЦЭМ!$C$39:$C$782,СВЦЭМ!$A$39:$A$782,$A27,СВЦЭМ!$B$39:$B$782,M$11)+'СЕТ СН'!$F$9+СВЦЭМ!$D$10+'СЕТ СН'!$F$6-'СЕТ СН'!$F$19</f>
        <v>1180.86785044</v>
      </c>
      <c r="N27" s="36">
        <f>SUMIFS(СВЦЭМ!$C$39:$C$782,СВЦЭМ!$A$39:$A$782,$A27,СВЦЭМ!$B$39:$B$782,N$11)+'СЕТ СН'!$F$9+СВЦЭМ!$D$10+'СЕТ СН'!$F$6-'СЕТ СН'!$F$19</f>
        <v>1193.43044384</v>
      </c>
      <c r="O27" s="36">
        <f>SUMIFS(СВЦЭМ!$C$39:$C$782,СВЦЭМ!$A$39:$A$782,$A27,СВЦЭМ!$B$39:$B$782,O$11)+'СЕТ СН'!$F$9+СВЦЭМ!$D$10+'СЕТ СН'!$F$6-'СЕТ СН'!$F$19</f>
        <v>1211.2298911799999</v>
      </c>
      <c r="P27" s="36">
        <f>SUMIFS(СВЦЭМ!$C$39:$C$782,СВЦЭМ!$A$39:$A$782,$A27,СВЦЭМ!$B$39:$B$782,P$11)+'СЕТ СН'!$F$9+СВЦЭМ!$D$10+'СЕТ СН'!$F$6-'СЕТ СН'!$F$19</f>
        <v>1215.6421542200001</v>
      </c>
      <c r="Q27" s="36">
        <f>SUMIFS(СВЦЭМ!$C$39:$C$782,СВЦЭМ!$A$39:$A$782,$A27,СВЦЭМ!$B$39:$B$782,Q$11)+'СЕТ СН'!$F$9+СВЦЭМ!$D$10+'СЕТ СН'!$F$6-'СЕТ СН'!$F$19</f>
        <v>1244.5911102099999</v>
      </c>
      <c r="R27" s="36">
        <f>SUMIFS(СВЦЭМ!$C$39:$C$782,СВЦЭМ!$A$39:$A$782,$A27,СВЦЭМ!$B$39:$B$782,R$11)+'СЕТ СН'!$F$9+СВЦЭМ!$D$10+'СЕТ СН'!$F$6-'СЕТ СН'!$F$19</f>
        <v>1261.7255084199999</v>
      </c>
      <c r="S27" s="36">
        <f>SUMIFS(СВЦЭМ!$C$39:$C$782,СВЦЭМ!$A$39:$A$782,$A27,СВЦЭМ!$B$39:$B$782,S$11)+'СЕТ СН'!$F$9+СВЦЭМ!$D$10+'СЕТ СН'!$F$6-'СЕТ СН'!$F$19</f>
        <v>1220.56593922</v>
      </c>
      <c r="T27" s="36">
        <f>SUMIFS(СВЦЭМ!$C$39:$C$782,СВЦЭМ!$A$39:$A$782,$A27,СВЦЭМ!$B$39:$B$782,T$11)+'СЕТ СН'!$F$9+СВЦЭМ!$D$10+'СЕТ СН'!$F$6-'СЕТ СН'!$F$19</f>
        <v>1184.1374845299999</v>
      </c>
      <c r="U27" s="36">
        <f>SUMIFS(СВЦЭМ!$C$39:$C$782,СВЦЭМ!$A$39:$A$782,$A27,СВЦЭМ!$B$39:$B$782,U$11)+'СЕТ СН'!$F$9+СВЦЭМ!$D$10+'СЕТ СН'!$F$6-'СЕТ СН'!$F$19</f>
        <v>1171.3255850400001</v>
      </c>
      <c r="V27" s="36">
        <f>SUMIFS(СВЦЭМ!$C$39:$C$782,СВЦЭМ!$A$39:$A$782,$A27,СВЦЭМ!$B$39:$B$782,V$11)+'СЕТ СН'!$F$9+СВЦЭМ!$D$10+'СЕТ СН'!$F$6-'СЕТ СН'!$F$19</f>
        <v>1186.2017806900001</v>
      </c>
      <c r="W27" s="36">
        <f>SUMIFS(СВЦЭМ!$C$39:$C$782,СВЦЭМ!$A$39:$A$782,$A27,СВЦЭМ!$B$39:$B$782,W$11)+'СЕТ СН'!$F$9+СВЦЭМ!$D$10+'СЕТ СН'!$F$6-'СЕТ СН'!$F$19</f>
        <v>1165.11966856</v>
      </c>
      <c r="X27" s="36">
        <f>SUMIFS(СВЦЭМ!$C$39:$C$782,СВЦЭМ!$A$39:$A$782,$A27,СВЦЭМ!$B$39:$B$782,X$11)+'СЕТ СН'!$F$9+СВЦЭМ!$D$10+'СЕТ СН'!$F$6-'СЕТ СН'!$F$19</f>
        <v>1177.8288145399999</v>
      </c>
      <c r="Y27" s="36">
        <f>SUMIFS(СВЦЭМ!$C$39:$C$782,СВЦЭМ!$A$39:$A$782,$A27,СВЦЭМ!$B$39:$B$782,Y$11)+'СЕТ СН'!$F$9+СВЦЭМ!$D$10+'СЕТ СН'!$F$6-'СЕТ СН'!$F$19</f>
        <v>1207.9715504200001</v>
      </c>
    </row>
    <row r="28" spans="1:25" ht="15.75" x14ac:dyDescent="0.2">
      <c r="A28" s="35">
        <f t="shared" si="0"/>
        <v>44517</v>
      </c>
      <c r="B28" s="36">
        <f>SUMIFS(СВЦЭМ!$C$39:$C$782,СВЦЭМ!$A$39:$A$782,$A28,СВЦЭМ!$B$39:$B$782,B$11)+'СЕТ СН'!$F$9+СВЦЭМ!$D$10+'СЕТ СН'!$F$6-'СЕТ СН'!$F$19</f>
        <v>1339.2245802699999</v>
      </c>
      <c r="C28" s="36">
        <f>SUMIFS(СВЦЭМ!$C$39:$C$782,СВЦЭМ!$A$39:$A$782,$A28,СВЦЭМ!$B$39:$B$782,C$11)+'СЕТ СН'!$F$9+СВЦЭМ!$D$10+'СЕТ СН'!$F$6-'СЕТ СН'!$F$19</f>
        <v>1366.89344138</v>
      </c>
      <c r="D28" s="36">
        <f>SUMIFS(СВЦЭМ!$C$39:$C$782,СВЦЭМ!$A$39:$A$782,$A28,СВЦЭМ!$B$39:$B$782,D$11)+'СЕТ СН'!$F$9+СВЦЭМ!$D$10+'СЕТ СН'!$F$6-'СЕТ СН'!$F$19</f>
        <v>1322.1270344499999</v>
      </c>
      <c r="E28" s="36">
        <f>SUMIFS(СВЦЭМ!$C$39:$C$782,СВЦЭМ!$A$39:$A$782,$A28,СВЦЭМ!$B$39:$B$782,E$11)+'СЕТ СН'!$F$9+СВЦЭМ!$D$10+'СЕТ СН'!$F$6-'СЕТ СН'!$F$19</f>
        <v>1305.10746019</v>
      </c>
      <c r="F28" s="36">
        <f>SUMIFS(СВЦЭМ!$C$39:$C$782,СВЦЭМ!$A$39:$A$782,$A28,СВЦЭМ!$B$39:$B$782,F$11)+'СЕТ СН'!$F$9+СВЦЭМ!$D$10+'СЕТ СН'!$F$6-'СЕТ СН'!$F$19</f>
        <v>1304.4982295499999</v>
      </c>
      <c r="G28" s="36">
        <f>SUMIFS(СВЦЭМ!$C$39:$C$782,СВЦЭМ!$A$39:$A$782,$A28,СВЦЭМ!$B$39:$B$782,G$11)+'СЕТ СН'!$F$9+СВЦЭМ!$D$10+'СЕТ СН'!$F$6-'СЕТ СН'!$F$19</f>
        <v>1308.2834417899999</v>
      </c>
      <c r="H28" s="36">
        <f>SUMIFS(СВЦЭМ!$C$39:$C$782,СВЦЭМ!$A$39:$A$782,$A28,СВЦЭМ!$B$39:$B$782,H$11)+'СЕТ СН'!$F$9+СВЦЭМ!$D$10+'СЕТ СН'!$F$6-'СЕТ СН'!$F$19</f>
        <v>1255.74893537</v>
      </c>
      <c r="I28" s="36">
        <f>SUMIFS(СВЦЭМ!$C$39:$C$782,СВЦЭМ!$A$39:$A$782,$A28,СВЦЭМ!$B$39:$B$782,I$11)+'СЕТ СН'!$F$9+СВЦЭМ!$D$10+'СЕТ СН'!$F$6-'СЕТ СН'!$F$19</f>
        <v>1200.5885821300001</v>
      </c>
      <c r="J28" s="36">
        <f>SUMIFS(СВЦЭМ!$C$39:$C$782,СВЦЭМ!$A$39:$A$782,$A28,СВЦЭМ!$B$39:$B$782,J$11)+'СЕТ СН'!$F$9+СВЦЭМ!$D$10+'СЕТ СН'!$F$6-'СЕТ СН'!$F$19</f>
        <v>1210.6317304899999</v>
      </c>
      <c r="K28" s="36">
        <f>SUMIFS(СВЦЭМ!$C$39:$C$782,СВЦЭМ!$A$39:$A$782,$A28,СВЦЭМ!$B$39:$B$782,K$11)+'СЕТ СН'!$F$9+СВЦЭМ!$D$10+'СЕТ СН'!$F$6-'СЕТ СН'!$F$19</f>
        <v>1217.9941554899999</v>
      </c>
      <c r="L28" s="36">
        <f>SUMIFS(СВЦЭМ!$C$39:$C$782,СВЦЭМ!$A$39:$A$782,$A28,СВЦЭМ!$B$39:$B$782,L$11)+'СЕТ СН'!$F$9+СВЦЭМ!$D$10+'СЕТ СН'!$F$6-'СЕТ СН'!$F$19</f>
        <v>1232.3669478699999</v>
      </c>
      <c r="M28" s="36">
        <f>SUMIFS(СВЦЭМ!$C$39:$C$782,СВЦЭМ!$A$39:$A$782,$A28,СВЦЭМ!$B$39:$B$782,M$11)+'СЕТ СН'!$F$9+СВЦЭМ!$D$10+'СЕТ СН'!$F$6-'СЕТ СН'!$F$19</f>
        <v>1239.86292551</v>
      </c>
      <c r="N28" s="36">
        <f>SUMIFS(СВЦЭМ!$C$39:$C$782,СВЦЭМ!$A$39:$A$782,$A28,СВЦЭМ!$B$39:$B$782,N$11)+'СЕТ СН'!$F$9+СВЦЭМ!$D$10+'СЕТ СН'!$F$6-'СЕТ СН'!$F$19</f>
        <v>1310.56660491</v>
      </c>
      <c r="O28" s="36">
        <f>SUMIFS(СВЦЭМ!$C$39:$C$782,СВЦЭМ!$A$39:$A$782,$A28,СВЦЭМ!$B$39:$B$782,O$11)+'СЕТ СН'!$F$9+СВЦЭМ!$D$10+'СЕТ СН'!$F$6-'СЕТ СН'!$F$19</f>
        <v>1312.6426953299999</v>
      </c>
      <c r="P28" s="36">
        <f>SUMIFS(СВЦЭМ!$C$39:$C$782,СВЦЭМ!$A$39:$A$782,$A28,СВЦЭМ!$B$39:$B$782,P$11)+'СЕТ СН'!$F$9+СВЦЭМ!$D$10+'СЕТ СН'!$F$6-'СЕТ СН'!$F$19</f>
        <v>1318.08825174</v>
      </c>
      <c r="Q28" s="36">
        <f>SUMIFS(СВЦЭМ!$C$39:$C$782,СВЦЭМ!$A$39:$A$782,$A28,СВЦЭМ!$B$39:$B$782,Q$11)+'СЕТ СН'!$F$9+СВЦЭМ!$D$10+'СЕТ СН'!$F$6-'СЕТ СН'!$F$19</f>
        <v>1313.9357516</v>
      </c>
      <c r="R28" s="36">
        <f>SUMIFS(СВЦЭМ!$C$39:$C$782,СВЦЭМ!$A$39:$A$782,$A28,СВЦЭМ!$B$39:$B$782,R$11)+'СЕТ СН'!$F$9+СВЦЭМ!$D$10+'СЕТ СН'!$F$6-'СЕТ СН'!$F$19</f>
        <v>1308.0632068800001</v>
      </c>
      <c r="S28" s="36">
        <f>SUMIFS(СВЦЭМ!$C$39:$C$782,СВЦЭМ!$A$39:$A$782,$A28,СВЦЭМ!$B$39:$B$782,S$11)+'СЕТ СН'!$F$9+СВЦЭМ!$D$10+'СЕТ СН'!$F$6-'СЕТ СН'!$F$19</f>
        <v>1278.9245326800001</v>
      </c>
      <c r="T28" s="36">
        <f>SUMIFS(СВЦЭМ!$C$39:$C$782,СВЦЭМ!$A$39:$A$782,$A28,СВЦЭМ!$B$39:$B$782,T$11)+'СЕТ СН'!$F$9+СВЦЭМ!$D$10+'СЕТ СН'!$F$6-'СЕТ СН'!$F$19</f>
        <v>1222.47962211</v>
      </c>
      <c r="U28" s="36">
        <f>SUMIFS(СВЦЭМ!$C$39:$C$782,СВЦЭМ!$A$39:$A$782,$A28,СВЦЭМ!$B$39:$B$782,U$11)+'СЕТ СН'!$F$9+СВЦЭМ!$D$10+'СЕТ СН'!$F$6-'СЕТ СН'!$F$19</f>
        <v>1210.9641594</v>
      </c>
      <c r="V28" s="36">
        <f>SUMIFS(СВЦЭМ!$C$39:$C$782,СВЦЭМ!$A$39:$A$782,$A28,СВЦЭМ!$B$39:$B$782,V$11)+'СЕТ СН'!$F$9+СВЦЭМ!$D$10+'СЕТ СН'!$F$6-'СЕТ СН'!$F$19</f>
        <v>1277.7818420799999</v>
      </c>
      <c r="W28" s="36">
        <f>SUMIFS(СВЦЭМ!$C$39:$C$782,СВЦЭМ!$A$39:$A$782,$A28,СВЦЭМ!$B$39:$B$782,W$11)+'СЕТ СН'!$F$9+СВЦЭМ!$D$10+'СЕТ СН'!$F$6-'СЕТ СН'!$F$19</f>
        <v>1286.26393745</v>
      </c>
      <c r="X28" s="36">
        <f>SUMIFS(СВЦЭМ!$C$39:$C$782,СВЦЭМ!$A$39:$A$782,$A28,СВЦЭМ!$B$39:$B$782,X$11)+'СЕТ СН'!$F$9+СВЦЭМ!$D$10+'СЕТ СН'!$F$6-'СЕТ СН'!$F$19</f>
        <v>1279.93266367</v>
      </c>
      <c r="Y28" s="36">
        <f>SUMIFS(СВЦЭМ!$C$39:$C$782,СВЦЭМ!$A$39:$A$782,$A28,СВЦЭМ!$B$39:$B$782,Y$11)+'СЕТ СН'!$F$9+СВЦЭМ!$D$10+'СЕТ СН'!$F$6-'СЕТ СН'!$F$19</f>
        <v>1358.1726072700001</v>
      </c>
    </row>
    <row r="29" spans="1:25" ht="15.75" x14ac:dyDescent="0.2">
      <c r="A29" s="35">
        <f t="shared" si="0"/>
        <v>44518</v>
      </c>
      <c r="B29" s="36">
        <f>SUMIFS(СВЦЭМ!$C$39:$C$782,СВЦЭМ!$A$39:$A$782,$A29,СВЦЭМ!$B$39:$B$782,B$11)+'СЕТ СН'!$F$9+СВЦЭМ!$D$10+'СЕТ СН'!$F$6-'СЕТ СН'!$F$19</f>
        <v>1359.66034259</v>
      </c>
      <c r="C29" s="36">
        <f>SUMIFS(СВЦЭМ!$C$39:$C$782,СВЦЭМ!$A$39:$A$782,$A29,СВЦЭМ!$B$39:$B$782,C$11)+'СЕТ СН'!$F$9+СВЦЭМ!$D$10+'СЕТ СН'!$F$6-'СЕТ СН'!$F$19</f>
        <v>1341.05776767</v>
      </c>
      <c r="D29" s="36">
        <f>SUMIFS(СВЦЭМ!$C$39:$C$782,СВЦЭМ!$A$39:$A$782,$A29,СВЦЭМ!$B$39:$B$782,D$11)+'СЕТ СН'!$F$9+СВЦЭМ!$D$10+'СЕТ СН'!$F$6-'СЕТ СН'!$F$19</f>
        <v>1319.55841788</v>
      </c>
      <c r="E29" s="36">
        <f>SUMIFS(СВЦЭМ!$C$39:$C$782,СВЦЭМ!$A$39:$A$782,$A29,СВЦЭМ!$B$39:$B$782,E$11)+'СЕТ СН'!$F$9+СВЦЭМ!$D$10+'СЕТ СН'!$F$6-'СЕТ СН'!$F$19</f>
        <v>1326.5316718500001</v>
      </c>
      <c r="F29" s="36">
        <f>SUMIFS(СВЦЭМ!$C$39:$C$782,СВЦЭМ!$A$39:$A$782,$A29,СВЦЭМ!$B$39:$B$782,F$11)+'СЕТ СН'!$F$9+СВЦЭМ!$D$10+'СЕТ СН'!$F$6-'СЕТ СН'!$F$19</f>
        <v>1320.5237542099999</v>
      </c>
      <c r="G29" s="36">
        <f>SUMIFS(СВЦЭМ!$C$39:$C$782,СВЦЭМ!$A$39:$A$782,$A29,СВЦЭМ!$B$39:$B$782,G$11)+'СЕТ СН'!$F$9+СВЦЭМ!$D$10+'СЕТ СН'!$F$6-'СЕТ СН'!$F$19</f>
        <v>1300.79914211</v>
      </c>
      <c r="H29" s="36">
        <f>SUMIFS(СВЦЭМ!$C$39:$C$782,СВЦЭМ!$A$39:$A$782,$A29,СВЦЭМ!$B$39:$B$782,H$11)+'СЕТ СН'!$F$9+СВЦЭМ!$D$10+'СЕТ СН'!$F$6-'СЕТ СН'!$F$19</f>
        <v>1232.87797705</v>
      </c>
      <c r="I29" s="36">
        <f>SUMIFS(СВЦЭМ!$C$39:$C$782,СВЦЭМ!$A$39:$A$782,$A29,СВЦЭМ!$B$39:$B$782,I$11)+'СЕТ СН'!$F$9+СВЦЭМ!$D$10+'СЕТ СН'!$F$6-'СЕТ СН'!$F$19</f>
        <v>1198.20072327</v>
      </c>
      <c r="J29" s="36">
        <f>SUMIFS(СВЦЭМ!$C$39:$C$782,СВЦЭМ!$A$39:$A$782,$A29,СВЦЭМ!$B$39:$B$782,J$11)+'СЕТ СН'!$F$9+СВЦЭМ!$D$10+'СЕТ СН'!$F$6-'СЕТ СН'!$F$19</f>
        <v>1219.5597523199999</v>
      </c>
      <c r="K29" s="36">
        <f>SUMIFS(СВЦЭМ!$C$39:$C$782,СВЦЭМ!$A$39:$A$782,$A29,СВЦЭМ!$B$39:$B$782,K$11)+'СЕТ СН'!$F$9+СВЦЭМ!$D$10+'СЕТ СН'!$F$6-'СЕТ СН'!$F$19</f>
        <v>1224.71492476</v>
      </c>
      <c r="L29" s="36">
        <f>SUMIFS(СВЦЭМ!$C$39:$C$782,СВЦЭМ!$A$39:$A$782,$A29,СВЦЭМ!$B$39:$B$782,L$11)+'СЕТ СН'!$F$9+СВЦЭМ!$D$10+'СЕТ СН'!$F$6-'СЕТ СН'!$F$19</f>
        <v>1232.14882833</v>
      </c>
      <c r="M29" s="36">
        <f>SUMIFS(СВЦЭМ!$C$39:$C$782,СВЦЭМ!$A$39:$A$782,$A29,СВЦЭМ!$B$39:$B$782,M$11)+'СЕТ СН'!$F$9+СВЦЭМ!$D$10+'СЕТ СН'!$F$6-'СЕТ СН'!$F$19</f>
        <v>1222.94597024</v>
      </c>
      <c r="N29" s="36">
        <f>SUMIFS(СВЦЭМ!$C$39:$C$782,СВЦЭМ!$A$39:$A$782,$A29,СВЦЭМ!$B$39:$B$782,N$11)+'СЕТ СН'!$F$9+СВЦЭМ!$D$10+'СЕТ СН'!$F$6-'СЕТ СН'!$F$19</f>
        <v>1220.5140974399999</v>
      </c>
      <c r="O29" s="36">
        <f>SUMIFS(СВЦЭМ!$C$39:$C$782,СВЦЭМ!$A$39:$A$782,$A29,СВЦЭМ!$B$39:$B$782,O$11)+'СЕТ СН'!$F$9+СВЦЭМ!$D$10+'СЕТ СН'!$F$6-'СЕТ СН'!$F$19</f>
        <v>1224.3636115699999</v>
      </c>
      <c r="P29" s="36">
        <f>SUMIFS(СВЦЭМ!$C$39:$C$782,СВЦЭМ!$A$39:$A$782,$A29,СВЦЭМ!$B$39:$B$782,P$11)+'СЕТ СН'!$F$9+СВЦЭМ!$D$10+'СЕТ СН'!$F$6-'СЕТ СН'!$F$19</f>
        <v>1258.9252437600001</v>
      </c>
      <c r="Q29" s="36">
        <f>SUMIFS(СВЦЭМ!$C$39:$C$782,СВЦЭМ!$A$39:$A$782,$A29,СВЦЭМ!$B$39:$B$782,Q$11)+'СЕТ СН'!$F$9+СВЦЭМ!$D$10+'СЕТ СН'!$F$6-'СЕТ СН'!$F$19</f>
        <v>1315.4345423499999</v>
      </c>
      <c r="R29" s="36">
        <f>SUMIFS(СВЦЭМ!$C$39:$C$782,СВЦЭМ!$A$39:$A$782,$A29,СВЦЭМ!$B$39:$B$782,R$11)+'СЕТ СН'!$F$9+СВЦЭМ!$D$10+'СЕТ СН'!$F$6-'СЕТ СН'!$F$19</f>
        <v>1312.0089433099999</v>
      </c>
      <c r="S29" s="36">
        <f>SUMIFS(СВЦЭМ!$C$39:$C$782,СВЦЭМ!$A$39:$A$782,$A29,СВЦЭМ!$B$39:$B$782,S$11)+'СЕТ СН'!$F$9+СВЦЭМ!$D$10+'СЕТ СН'!$F$6-'СЕТ СН'!$F$19</f>
        <v>1273.97463758</v>
      </c>
      <c r="T29" s="36">
        <f>SUMIFS(СВЦЭМ!$C$39:$C$782,СВЦЭМ!$A$39:$A$782,$A29,СВЦЭМ!$B$39:$B$782,T$11)+'СЕТ СН'!$F$9+СВЦЭМ!$D$10+'СЕТ СН'!$F$6-'СЕТ СН'!$F$19</f>
        <v>1238.4120973199999</v>
      </c>
      <c r="U29" s="36">
        <f>SUMIFS(СВЦЭМ!$C$39:$C$782,СВЦЭМ!$A$39:$A$782,$A29,СВЦЭМ!$B$39:$B$782,U$11)+'СЕТ СН'!$F$9+СВЦЭМ!$D$10+'СЕТ СН'!$F$6-'СЕТ СН'!$F$19</f>
        <v>1226.1511581</v>
      </c>
      <c r="V29" s="36">
        <f>SUMIFS(СВЦЭМ!$C$39:$C$782,СВЦЭМ!$A$39:$A$782,$A29,СВЦЭМ!$B$39:$B$782,V$11)+'СЕТ СН'!$F$9+СВЦЭМ!$D$10+'СЕТ СН'!$F$6-'СЕТ СН'!$F$19</f>
        <v>1267.5897667699999</v>
      </c>
      <c r="W29" s="36">
        <f>SUMIFS(СВЦЭМ!$C$39:$C$782,СВЦЭМ!$A$39:$A$782,$A29,СВЦЭМ!$B$39:$B$782,W$11)+'СЕТ СН'!$F$9+СВЦЭМ!$D$10+'СЕТ СН'!$F$6-'СЕТ СН'!$F$19</f>
        <v>1313.1988443499999</v>
      </c>
      <c r="X29" s="36">
        <f>SUMIFS(СВЦЭМ!$C$39:$C$782,СВЦЭМ!$A$39:$A$782,$A29,СВЦЭМ!$B$39:$B$782,X$11)+'СЕТ СН'!$F$9+СВЦЭМ!$D$10+'СЕТ СН'!$F$6-'СЕТ СН'!$F$19</f>
        <v>1299.01557091</v>
      </c>
      <c r="Y29" s="36">
        <f>SUMIFS(СВЦЭМ!$C$39:$C$782,СВЦЭМ!$A$39:$A$782,$A29,СВЦЭМ!$B$39:$B$782,Y$11)+'СЕТ СН'!$F$9+СВЦЭМ!$D$10+'СЕТ СН'!$F$6-'СЕТ СН'!$F$19</f>
        <v>1291.7827892099999</v>
      </c>
    </row>
    <row r="30" spans="1:25" ht="15.75" x14ac:dyDescent="0.2">
      <c r="A30" s="35">
        <f t="shared" si="0"/>
        <v>44519</v>
      </c>
      <c r="B30" s="36">
        <f>SUMIFS(СВЦЭМ!$C$39:$C$782,СВЦЭМ!$A$39:$A$782,$A30,СВЦЭМ!$B$39:$B$782,B$11)+'СЕТ СН'!$F$9+СВЦЭМ!$D$10+'СЕТ СН'!$F$6-'СЕТ СН'!$F$19</f>
        <v>1328.29753822</v>
      </c>
      <c r="C30" s="36">
        <f>SUMIFS(СВЦЭМ!$C$39:$C$782,СВЦЭМ!$A$39:$A$782,$A30,СВЦЭМ!$B$39:$B$782,C$11)+'СЕТ СН'!$F$9+СВЦЭМ!$D$10+'СЕТ СН'!$F$6-'СЕТ СН'!$F$19</f>
        <v>1344.16290497</v>
      </c>
      <c r="D30" s="36">
        <f>SUMIFS(СВЦЭМ!$C$39:$C$782,СВЦЭМ!$A$39:$A$782,$A30,СВЦЭМ!$B$39:$B$782,D$11)+'СЕТ СН'!$F$9+СВЦЭМ!$D$10+'СЕТ СН'!$F$6-'СЕТ СН'!$F$19</f>
        <v>1270.6093369299999</v>
      </c>
      <c r="E30" s="36">
        <f>SUMIFS(СВЦЭМ!$C$39:$C$782,СВЦЭМ!$A$39:$A$782,$A30,СВЦЭМ!$B$39:$B$782,E$11)+'СЕТ СН'!$F$9+СВЦЭМ!$D$10+'СЕТ СН'!$F$6-'СЕТ СН'!$F$19</f>
        <v>1258.9775022199999</v>
      </c>
      <c r="F30" s="36">
        <f>SUMIFS(СВЦЭМ!$C$39:$C$782,СВЦЭМ!$A$39:$A$782,$A30,СВЦЭМ!$B$39:$B$782,F$11)+'СЕТ СН'!$F$9+СВЦЭМ!$D$10+'СЕТ СН'!$F$6-'СЕТ СН'!$F$19</f>
        <v>1259.9197314099999</v>
      </c>
      <c r="G30" s="36">
        <f>SUMIFS(СВЦЭМ!$C$39:$C$782,СВЦЭМ!$A$39:$A$782,$A30,СВЦЭМ!$B$39:$B$782,G$11)+'СЕТ СН'!$F$9+СВЦЭМ!$D$10+'СЕТ СН'!$F$6-'СЕТ СН'!$F$19</f>
        <v>1261.12173054</v>
      </c>
      <c r="H30" s="36">
        <f>SUMIFS(СВЦЭМ!$C$39:$C$782,СВЦЭМ!$A$39:$A$782,$A30,СВЦЭМ!$B$39:$B$782,H$11)+'СЕТ СН'!$F$9+СВЦЭМ!$D$10+'СЕТ СН'!$F$6-'СЕТ СН'!$F$19</f>
        <v>1231.12744441</v>
      </c>
      <c r="I30" s="36">
        <f>SUMIFS(СВЦЭМ!$C$39:$C$782,СВЦЭМ!$A$39:$A$782,$A30,СВЦЭМ!$B$39:$B$782,I$11)+'СЕТ СН'!$F$9+СВЦЭМ!$D$10+'СЕТ СН'!$F$6-'СЕТ СН'!$F$19</f>
        <v>1311.0838037599999</v>
      </c>
      <c r="J30" s="36">
        <f>SUMIFS(СВЦЭМ!$C$39:$C$782,СВЦЭМ!$A$39:$A$782,$A30,СВЦЭМ!$B$39:$B$782,J$11)+'СЕТ СН'!$F$9+СВЦЭМ!$D$10+'СЕТ СН'!$F$6-'СЕТ СН'!$F$19</f>
        <v>1287.0895651599999</v>
      </c>
      <c r="K30" s="36">
        <f>SUMIFS(СВЦЭМ!$C$39:$C$782,СВЦЭМ!$A$39:$A$782,$A30,СВЦЭМ!$B$39:$B$782,K$11)+'СЕТ СН'!$F$9+СВЦЭМ!$D$10+'СЕТ СН'!$F$6-'СЕТ СН'!$F$19</f>
        <v>1305.3401615099999</v>
      </c>
      <c r="L30" s="36">
        <f>SUMIFS(СВЦЭМ!$C$39:$C$782,СВЦЭМ!$A$39:$A$782,$A30,СВЦЭМ!$B$39:$B$782,L$11)+'СЕТ СН'!$F$9+СВЦЭМ!$D$10+'СЕТ СН'!$F$6-'СЕТ СН'!$F$19</f>
        <v>1297.7365697999999</v>
      </c>
      <c r="M30" s="36">
        <f>SUMIFS(СВЦЭМ!$C$39:$C$782,СВЦЭМ!$A$39:$A$782,$A30,СВЦЭМ!$B$39:$B$782,M$11)+'СЕТ СН'!$F$9+СВЦЭМ!$D$10+'СЕТ СН'!$F$6-'СЕТ СН'!$F$19</f>
        <v>1296.1686962399999</v>
      </c>
      <c r="N30" s="36">
        <f>SUMIFS(СВЦЭМ!$C$39:$C$782,СВЦЭМ!$A$39:$A$782,$A30,СВЦЭМ!$B$39:$B$782,N$11)+'СЕТ СН'!$F$9+СВЦЭМ!$D$10+'СЕТ СН'!$F$6-'СЕТ СН'!$F$19</f>
        <v>1286.5259081300001</v>
      </c>
      <c r="O30" s="36">
        <f>SUMIFS(СВЦЭМ!$C$39:$C$782,СВЦЭМ!$A$39:$A$782,$A30,СВЦЭМ!$B$39:$B$782,O$11)+'СЕТ СН'!$F$9+СВЦЭМ!$D$10+'СЕТ СН'!$F$6-'СЕТ СН'!$F$19</f>
        <v>1351.2409778599999</v>
      </c>
      <c r="P30" s="36">
        <f>SUMIFS(СВЦЭМ!$C$39:$C$782,СВЦЭМ!$A$39:$A$782,$A30,СВЦЭМ!$B$39:$B$782,P$11)+'СЕТ СН'!$F$9+СВЦЭМ!$D$10+'СЕТ СН'!$F$6-'СЕТ СН'!$F$19</f>
        <v>1356.63200203</v>
      </c>
      <c r="Q30" s="36">
        <f>SUMIFS(СВЦЭМ!$C$39:$C$782,СВЦЭМ!$A$39:$A$782,$A30,СВЦЭМ!$B$39:$B$782,Q$11)+'СЕТ СН'!$F$9+СВЦЭМ!$D$10+'СЕТ СН'!$F$6-'СЕТ СН'!$F$19</f>
        <v>1352.5367810499999</v>
      </c>
      <c r="R30" s="36">
        <f>SUMIFS(СВЦЭМ!$C$39:$C$782,СВЦЭМ!$A$39:$A$782,$A30,СВЦЭМ!$B$39:$B$782,R$11)+'СЕТ СН'!$F$9+СВЦЭМ!$D$10+'СЕТ СН'!$F$6-'СЕТ СН'!$F$19</f>
        <v>1356.2338522499999</v>
      </c>
      <c r="S30" s="36">
        <f>SUMIFS(СВЦЭМ!$C$39:$C$782,СВЦЭМ!$A$39:$A$782,$A30,СВЦЭМ!$B$39:$B$782,S$11)+'СЕТ СН'!$F$9+СВЦЭМ!$D$10+'СЕТ СН'!$F$6-'СЕТ СН'!$F$19</f>
        <v>1294.5012908900001</v>
      </c>
      <c r="T30" s="36">
        <f>SUMIFS(СВЦЭМ!$C$39:$C$782,СВЦЭМ!$A$39:$A$782,$A30,СВЦЭМ!$B$39:$B$782,T$11)+'СЕТ СН'!$F$9+СВЦЭМ!$D$10+'СЕТ СН'!$F$6-'СЕТ СН'!$F$19</f>
        <v>1275.24388221</v>
      </c>
      <c r="U30" s="36">
        <f>SUMIFS(СВЦЭМ!$C$39:$C$782,СВЦЭМ!$A$39:$A$782,$A30,СВЦЭМ!$B$39:$B$782,U$11)+'СЕТ СН'!$F$9+СВЦЭМ!$D$10+'СЕТ СН'!$F$6-'СЕТ СН'!$F$19</f>
        <v>1241.5986247399999</v>
      </c>
      <c r="V30" s="36">
        <f>SUMIFS(СВЦЭМ!$C$39:$C$782,СВЦЭМ!$A$39:$A$782,$A30,СВЦЭМ!$B$39:$B$782,V$11)+'СЕТ СН'!$F$9+СВЦЭМ!$D$10+'СЕТ СН'!$F$6-'СЕТ СН'!$F$19</f>
        <v>1239.2104023100001</v>
      </c>
      <c r="W30" s="36">
        <f>SUMIFS(СВЦЭМ!$C$39:$C$782,СВЦЭМ!$A$39:$A$782,$A30,СВЦЭМ!$B$39:$B$782,W$11)+'СЕТ СН'!$F$9+СВЦЭМ!$D$10+'СЕТ СН'!$F$6-'СЕТ СН'!$F$19</f>
        <v>1240.1654494100001</v>
      </c>
      <c r="X30" s="36">
        <f>SUMIFS(СВЦЭМ!$C$39:$C$782,СВЦЭМ!$A$39:$A$782,$A30,СВЦЭМ!$B$39:$B$782,X$11)+'СЕТ СН'!$F$9+СВЦЭМ!$D$10+'СЕТ СН'!$F$6-'СЕТ СН'!$F$19</f>
        <v>1324.4431320900001</v>
      </c>
      <c r="Y30" s="36">
        <f>SUMIFS(СВЦЭМ!$C$39:$C$782,СВЦЭМ!$A$39:$A$782,$A30,СВЦЭМ!$B$39:$B$782,Y$11)+'СЕТ СН'!$F$9+СВЦЭМ!$D$10+'СЕТ СН'!$F$6-'СЕТ СН'!$F$19</f>
        <v>1354.11279921</v>
      </c>
    </row>
    <row r="31" spans="1:25" ht="15.75" x14ac:dyDescent="0.2">
      <c r="A31" s="35">
        <f t="shared" si="0"/>
        <v>44520</v>
      </c>
      <c r="B31" s="36">
        <f>SUMIFS(СВЦЭМ!$C$39:$C$782,СВЦЭМ!$A$39:$A$782,$A31,СВЦЭМ!$B$39:$B$782,B$11)+'СЕТ СН'!$F$9+СВЦЭМ!$D$10+'СЕТ СН'!$F$6-'СЕТ СН'!$F$19</f>
        <v>1296.7312902399999</v>
      </c>
      <c r="C31" s="36">
        <f>SUMIFS(СВЦЭМ!$C$39:$C$782,СВЦЭМ!$A$39:$A$782,$A31,СВЦЭМ!$B$39:$B$782,C$11)+'СЕТ СН'!$F$9+СВЦЭМ!$D$10+'СЕТ СН'!$F$6-'СЕТ СН'!$F$19</f>
        <v>1249.5933790700001</v>
      </c>
      <c r="D31" s="36">
        <f>SUMIFS(СВЦЭМ!$C$39:$C$782,СВЦЭМ!$A$39:$A$782,$A31,СВЦЭМ!$B$39:$B$782,D$11)+'СЕТ СН'!$F$9+СВЦЭМ!$D$10+'СЕТ СН'!$F$6-'СЕТ СН'!$F$19</f>
        <v>1253.5512634899999</v>
      </c>
      <c r="E31" s="36">
        <f>SUMIFS(СВЦЭМ!$C$39:$C$782,СВЦЭМ!$A$39:$A$782,$A31,СВЦЭМ!$B$39:$B$782,E$11)+'СЕТ СН'!$F$9+СВЦЭМ!$D$10+'СЕТ СН'!$F$6-'СЕТ СН'!$F$19</f>
        <v>1253.8326838</v>
      </c>
      <c r="F31" s="36">
        <f>SUMIFS(СВЦЭМ!$C$39:$C$782,СВЦЭМ!$A$39:$A$782,$A31,СВЦЭМ!$B$39:$B$782,F$11)+'СЕТ СН'!$F$9+СВЦЭМ!$D$10+'СЕТ СН'!$F$6-'СЕТ СН'!$F$19</f>
        <v>1256.9682576600001</v>
      </c>
      <c r="G31" s="36">
        <f>SUMIFS(СВЦЭМ!$C$39:$C$782,СВЦЭМ!$A$39:$A$782,$A31,СВЦЭМ!$B$39:$B$782,G$11)+'СЕТ СН'!$F$9+СВЦЭМ!$D$10+'СЕТ СН'!$F$6-'СЕТ СН'!$F$19</f>
        <v>1254.82928152</v>
      </c>
      <c r="H31" s="36">
        <f>SUMIFS(СВЦЭМ!$C$39:$C$782,СВЦЭМ!$A$39:$A$782,$A31,СВЦЭМ!$B$39:$B$782,H$11)+'СЕТ СН'!$F$9+СВЦЭМ!$D$10+'СЕТ СН'!$F$6-'СЕТ СН'!$F$19</f>
        <v>1240.26413486</v>
      </c>
      <c r="I31" s="36">
        <f>SUMIFS(СВЦЭМ!$C$39:$C$782,СВЦЭМ!$A$39:$A$782,$A31,СВЦЭМ!$B$39:$B$782,I$11)+'СЕТ СН'!$F$9+СВЦЭМ!$D$10+'СЕТ СН'!$F$6-'СЕТ СН'!$F$19</f>
        <v>1258.5691589099999</v>
      </c>
      <c r="J31" s="36">
        <f>SUMIFS(СВЦЭМ!$C$39:$C$782,СВЦЭМ!$A$39:$A$782,$A31,СВЦЭМ!$B$39:$B$782,J$11)+'СЕТ СН'!$F$9+СВЦЭМ!$D$10+'СЕТ СН'!$F$6-'СЕТ СН'!$F$19</f>
        <v>1209.1706606800001</v>
      </c>
      <c r="K31" s="36">
        <f>SUMIFS(СВЦЭМ!$C$39:$C$782,СВЦЭМ!$A$39:$A$782,$A31,СВЦЭМ!$B$39:$B$782,K$11)+'СЕТ СН'!$F$9+СВЦЭМ!$D$10+'СЕТ СН'!$F$6-'СЕТ СН'!$F$19</f>
        <v>1186.17235054</v>
      </c>
      <c r="L31" s="36">
        <f>SUMIFS(СВЦЭМ!$C$39:$C$782,СВЦЭМ!$A$39:$A$782,$A31,СВЦЭМ!$B$39:$B$782,L$11)+'СЕТ СН'!$F$9+СВЦЭМ!$D$10+'СЕТ СН'!$F$6-'СЕТ СН'!$F$19</f>
        <v>1187.87318112</v>
      </c>
      <c r="M31" s="36">
        <f>SUMIFS(СВЦЭМ!$C$39:$C$782,СВЦЭМ!$A$39:$A$782,$A31,СВЦЭМ!$B$39:$B$782,M$11)+'СЕТ СН'!$F$9+СВЦЭМ!$D$10+'СЕТ СН'!$F$6-'СЕТ СН'!$F$19</f>
        <v>1168.8034434900001</v>
      </c>
      <c r="N31" s="36">
        <f>SUMIFS(СВЦЭМ!$C$39:$C$782,СВЦЭМ!$A$39:$A$782,$A31,СВЦЭМ!$B$39:$B$782,N$11)+'СЕТ СН'!$F$9+СВЦЭМ!$D$10+'СЕТ СН'!$F$6-'СЕТ СН'!$F$19</f>
        <v>1167.69341973</v>
      </c>
      <c r="O31" s="36">
        <f>SUMIFS(СВЦЭМ!$C$39:$C$782,СВЦЭМ!$A$39:$A$782,$A31,СВЦЭМ!$B$39:$B$782,O$11)+'СЕТ СН'!$F$9+СВЦЭМ!$D$10+'СЕТ СН'!$F$6-'СЕТ СН'!$F$19</f>
        <v>1197.2140807799999</v>
      </c>
      <c r="P31" s="36">
        <f>SUMIFS(СВЦЭМ!$C$39:$C$782,СВЦЭМ!$A$39:$A$782,$A31,СВЦЭМ!$B$39:$B$782,P$11)+'СЕТ СН'!$F$9+СВЦЭМ!$D$10+'СЕТ СН'!$F$6-'СЕТ СН'!$F$19</f>
        <v>1210.9880802299999</v>
      </c>
      <c r="Q31" s="36">
        <f>SUMIFS(СВЦЭМ!$C$39:$C$782,СВЦЭМ!$A$39:$A$782,$A31,СВЦЭМ!$B$39:$B$782,Q$11)+'СЕТ СН'!$F$9+СВЦЭМ!$D$10+'СЕТ СН'!$F$6-'СЕТ СН'!$F$19</f>
        <v>1204.2545455899999</v>
      </c>
      <c r="R31" s="36">
        <f>SUMIFS(СВЦЭМ!$C$39:$C$782,СВЦЭМ!$A$39:$A$782,$A31,СВЦЭМ!$B$39:$B$782,R$11)+'СЕТ СН'!$F$9+СВЦЭМ!$D$10+'СЕТ СН'!$F$6-'СЕТ СН'!$F$19</f>
        <v>1200.49663027</v>
      </c>
      <c r="S31" s="36">
        <f>SUMIFS(СВЦЭМ!$C$39:$C$782,СВЦЭМ!$A$39:$A$782,$A31,СВЦЭМ!$B$39:$B$782,S$11)+'СЕТ СН'!$F$9+СВЦЭМ!$D$10+'СЕТ СН'!$F$6-'СЕТ СН'!$F$19</f>
        <v>1186.3197340699999</v>
      </c>
      <c r="T31" s="36">
        <f>SUMIFS(СВЦЭМ!$C$39:$C$782,СВЦЭМ!$A$39:$A$782,$A31,СВЦЭМ!$B$39:$B$782,T$11)+'СЕТ СН'!$F$9+СВЦЭМ!$D$10+'СЕТ СН'!$F$6-'СЕТ СН'!$F$19</f>
        <v>1192.87296932</v>
      </c>
      <c r="U31" s="36">
        <f>SUMIFS(СВЦЭМ!$C$39:$C$782,СВЦЭМ!$A$39:$A$782,$A31,СВЦЭМ!$B$39:$B$782,U$11)+'СЕТ СН'!$F$9+СВЦЭМ!$D$10+'СЕТ СН'!$F$6-'СЕТ СН'!$F$19</f>
        <v>1185.9852121900001</v>
      </c>
      <c r="V31" s="36">
        <f>SUMIFS(СВЦЭМ!$C$39:$C$782,СВЦЭМ!$A$39:$A$782,$A31,СВЦЭМ!$B$39:$B$782,V$11)+'СЕТ СН'!$F$9+СВЦЭМ!$D$10+'СЕТ СН'!$F$6-'СЕТ СН'!$F$19</f>
        <v>1181.6030663399999</v>
      </c>
      <c r="W31" s="36">
        <f>SUMIFS(СВЦЭМ!$C$39:$C$782,СВЦЭМ!$A$39:$A$782,$A31,СВЦЭМ!$B$39:$B$782,W$11)+'СЕТ СН'!$F$9+СВЦЭМ!$D$10+'СЕТ СН'!$F$6-'СЕТ СН'!$F$19</f>
        <v>1195.5839408300001</v>
      </c>
      <c r="X31" s="36">
        <f>SUMIFS(СВЦЭМ!$C$39:$C$782,СВЦЭМ!$A$39:$A$782,$A31,СВЦЭМ!$B$39:$B$782,X$11)+'СЕТ СН'!$F$9+СВЦЭМ!$D$10+'СЕТ СН'!$F$6-'СЕТ СН'!$F$19</f>
        <v>1232.83044498</v>
      </c>
      <c r="Y31" s="36">
        <f>SUMIFS(СВЦЭМ!$C$39:$C$782,СВЦЭМ!$A$39:$A$782,$A31,СВЦЭМ!$B$39:$B$782,Y$11)+'СЕТ СН'!$F$9+СВЦЭМ!$D$10+'СЕТ СН'!$F$6-'СЕТ СН'!$F$19</f>
        <v>1254.4778467599999</v>
      </c>
    </row>
    <row r="32" spans="1:25" ht="15.75" x14ac:dyDescent="0.2">
      <c r="A32" s="35">
        <f t="shared" si="0"/>
        <v>44521</v>
      </c>
      <c r="B32" s="36">
        <f>SUMIFS(СВЦЭМ!$C$39:$C$782,СВЦЭМ!$A$39:$A$782,$A32,СВЦЭМ!$B$39:$B$782,B$11)+'СЕТ СН'!$F$9+СВЦЭМ!$D$10+'СЕТ СН'!$F$6-'СЕТ СН'!$F$19</f>
        <v>1255.7597721</v>
      </c>
      <c r="C32" s="36">
        <f>SUMIFS(СВЦЭМ!$C$39:$C$782,СВЦЭМ!$A$39:$A$782,$A32,СВЦЭМ!$B$39:$B$782,C$11)+'СЕТ СН'!$F$9+СВЦЭМ!$D$10+'СЕТ СН'!$F$6-'СЕТ СН'!$F$19</f>
        <v>1270.4924647</v>
      </c>
      <c r="D32" s="36">
        <f>SUMIFS(СВЦЭМ!$C$39:$C$782,СВЦЭМ!$A$39:$A$782,$A32,СВЦЭМ!$B$39:$B$782,D$11)+'СЕТ СН'!$F$9+СВЦЭМ!$D$10+'СЕТ СН'!$F$6-'СЕТ СН'!$F$19</f>
        <v>1293.28623846</v>
      </c>
      <c r="E32" s="36">
        <f>SUMIFS(СВЦЭМ!$C$39:$C$782,СВЦЭМ!$A$39:$A$782,$A32,СВЦЭМ!$B$39:$B$782,E$11)+'СЕТ СН'!$F$9+СВЦЭМ!$D$10+'СЕТ СН'!$F$6-'СЕТ СН'!$F$19</f>
        <v>1308.52166958</v>
      </c>
      <c r="F32" s="36">
        <f>SUMIFS(СВЦЭМ!$C$39:$C$782,СВЦЭМ!$A$39:$A$782,$A32,СВЦЭМ!$B$39:$B$782,F$11)+'СЕТ СН'!$F$9+СВЦЭМ!$D$10+'СЕТ СН'!$F$6-'СЕТ СН'!$F$19</f>
        <v>1299.9771487099999</v>
      </c>
      <c r="G32" s="36">
        <f>SUMIFS(СВЦЭМ!$C$39:$C$782,СВЦЭМ!$A$39:$A$782,$A32,СВЦЭМ!$B$39:$B$782,G$11)+'СЕТ СН'!$F$9+СВЦЭМ!$D$10+'СЕТ СН'!$F$6-'СЕТ СН'!$F$19</f>
        <v>1295.1015068500001</v>
      </c>
      <c r="H32" s="36">
        <f>SUMIFS(СВЦЭМ!$C$39:$C$782,СВЦЭМ!$A$39:$A$782,$A32,СВЦЭМ!$B$39:$B$782,H$11)+'СЕТ СН'!$F$9+СВЦЭМ!$D$10+'СЕТ СН'!$F$6-'СЕТ СН'!$F$19</f>
        <v>1268.4294370800001</v>
      </c>
      <c r="I32" s="36">
        <f>SUMIFS(СВЦЭМ!$C$39:$C$782,СВЦЭМ!$A$39:$A$782,$A32,СВЦЭМ!$B$39:$B$782,I$11)+'СЕТ СН'!$F$9+СВЦЭМ!$D$10+'СЕТ СН'!$F$6-'СЕТ СН'!$F$19</f>
        <v>1247.5549275999999</v>
      </c>
      <c r="J32" s="36">
        <f>SUMIFS(СВЦЭМ!$C$39:$C$782,СВЦЭМ!$A$39:$A$782,$A32,СВЦЭМ!$B$39:$B$782,J$11)+'СЕТ СН'!$F$9+СВЦЭМ!$D$10+'СЕТ СН'!$F$6-'СЕТ СН'!$F$19</f>
        <v>1217.76509953</v>
      </c>
      <c r="K32" s="36">
        <f>SUMIFS(СВЦЭМ!$C$39:$C$782,СВЦЭМ!$A$39:$A$782,$A32,СВЦЭМ!$B$39:$B$782,K$11)+'СЕТ СН'!$F$9+СВЦЭМ!$D$10+'СЕТ СН'!$F$6-'СЕТ СН'!$F$19</f>
        <v>1153.6868632400001</v>
      </c>
      <c r="L32" s="36">
        <f>SUMIFS(СВЦЭМ!$C$39:$C$782,СВЦЭМ!$A$39:$A$782,$A32,СВЦЭМ!$B$39:$B$782,L$11)+'СЕТ СН'!$F$9+СВЦЭМ!$D$10+'СЕТ СН'!$F$6-'СЕТ СН'!$F$19</f>
        <v>1160.3613992000001</v>
      </c>
      <c r="M32" s="36">
        <f>SUMIFS(СВЦЭМ!$C$39:$C$782,СВЦЭМ!$A$39:$A$782,$A32,СВЦЭМ!$B$39:$B$782,M$11)+'СЕТ СН'!$F$9+СВЦЭМ!$D$10+'СЕТ СН'!$F$6-'СЕТ СН'!$F$19</f>
        <v>1163.29050607</v>
      </c>
      <c r="N32" s="36">
        <f>SUMIFS(СВЦЭМ!$C$39:$C$782,СВЦЭМ!$A$39:$A$782,$A32,СВЦЭМ!$B$39:$B$782,N$11)+'СЕТ СН'!$F$9+СВЦЭМ!$D$10+'СЕТ СН'!$F$6-'СЕТ СН'!$F$19</f>
        <v>1166.4606285</v>
      </c>
      <c r="O32" s="36">
        <f>SUMIFS(СВЦЭМ!$C$39:$C$782,СВЦЭМ!$A$39:$A$782,$A32,СВЦЭМ!$B$39:$B$782,O$11)+'СЕТ СН'!$F$9+СВЦЭМ!$D$10+'СЕТ СН'!$F$6-'СЕТ СН'!$F$19</f>
        <v>1181.4056433999999</v>
      </c>
      <c r="P32" s="36">
        <f>SUMIFS(СВЦЭМ!$C$39:$C$782,СВЦЭМ!$A$39:$A$782,$A32,СВЦЭМ!$B$39:$B$782,P$11)+'СЕТ СН'!$F$9+СВЦЭМ!$D$10+'СЕТ СН'!$F$6-'СЕТ СН'!$F$19</f>
        <v>1201.98471767</v>
      </c>
      <c r="Q32" s="36">
        <f>SUMIFS(СВЦЭМ!$C$39:$C$782,СВЦЭМ!$A$39:$A$782,$A32,СВЦЭМ!$B$39:$B$782,Q$11)+'СЕТ СН'!$F$9+СВЦЭМ!$D$10+'СЕТ СН'!$F$6-'СЕТ СН'!$F$19</f>
        <v>1202.4213045500001</v>
      </c>
      <c r="R32" s="36">
        <f>SUMIFS(СВЦЭМ!$C$39:$C$782,СВЦЭМ!$A$39:$A$782,$A32,СВЦЭМ!$B$39:$B$782,R$11)+'СЕТ СН'!$F$9+СВЦЭМ!$D$10+'СЕТ СН'!$F$6-'СЕТ СН'!$F$19</f>
        <v>1196.2630128999999</v>
      </c>
      <c r="S32" s="36">
        <f>SUMIFS(СВЦЭМ!$C$39:$C$782,СВЦЭМ!$A$39:$A$782,$A32,СВЦЭМ!$B$39:$B$782,S$11)+'СЕТ СН'!$F$9+СВЦЭМ!$D$10+'СЕТ СН'!$F$6-'СЕТ СН'!$F$19</f>
        <v>1174.73782465</v>
      </c>
      <c r="T32" s="36">
        <f>SUMIFS(СВЦЭМ!$C$39:$C$782,СВЦЭМ!$A$39:$A$782,$A32,СВЦЭМ!$B$39:$B$782,T$11)+'СЕТ СН'!$F$9+СВЦЭМ!$D$10+'СЕТ СН'!$F$6-'СЕТ СН'!$F$19</f>
        <v>1162.9237602399999</v>
      </c>
      <c r="U32" s="36">
        <f>SUMIFS(СВЦЭМ!$C$39:$C$782,СВЦЭМ!$A$39:$A$782,$A32,СВЦЭМ!$B$39:$B$782,U$11)+'СЕТ СН'!$F$9+СВЦЭМ!$D$10+'СЕТ СН'!$F$6-'СЕТ СН'!$F$19</f>
        <v>1176.5768524</v>
      </c>
      <c r="V32" s="36">
        <f>SUMIFS(СВЦЭМ!$C$39:$C$782,СВЦЭМ!$A$39:$A$782,$A32,СВЦЭМ!$B$39:$B$782,V$11)+'СЕТ СН'!$F$9+СВЦЭМ!$D$10+'СЕТ СН'!$F$6-'СЕТ СН'!$F$19</f>
        <v>1181.8120455399999</v>
      </c>
      <c r="W32" s="36">
        <f>SUMIFS(СВЦЭМ!$C$39:$C$782,СВЦЭМ!$A$39:$A$782,$A32,СВЦЭМ!$B$39:$B$782,W$11)+'СЕТ СН'!$F$9+СВЦЭМ!$D$10+'СЕТ СН'!$F$6-'СЕТ СН'!$F$19</f>
        <v>1197.3634116200001</v>
      </c>
      <c r="X32" s="36">
        <f>SUMIFS(СВЦЭМ!$C$39:$C$782,СВЦЭМ!$A$39:$A$782,$A32,СВЦЭМ!$B$39:$B$782,X$11)+'СЕТ СН'!$F$9+СВЦЭМ!$D$10+'СЕТ СН'!$F$6-'СЕТ СН'!$F$19</f>
        <v>1220.6221969399999</v>
      </c>
      <c r="Y32" s="36">
        <f>SUMIFS(СВЦЭМ!$C$39:$C$782,СВЦЭМ!$A$39:$A$782,$A32,СВЦЭМ!$B$39:$B$782,Y$11)+'СЕТ СН'!$F$9+СВЦЭМ!$D$10+'СЕТ СН'!$F$6-'СЕТ СН'!$F$19</f>
        <v>1239.7027273399999</v>
      </c>
    </row>
    <row r="33" spans="1:25" ht="15.75" x14ac:dyDescent="0.2">
      <c r="A33" s="35">
        <f t="shared" si="0"/>
        <v>44522</v>
      </c>
      <c r="B33" s="36">
        <f>SUMIFS(СВЦЭМ!$C$39:$C$782,СВЦЭМ!$A$39:$A$782,$A33,СВЦЭМ!$B$39:$B$782,B$11)+'СЕТ СН'!$F$9+СВЦЭМ!$D$10+'СЕТ СН'!$F$6-'СЕТ СН'!$F$19</f>
        <v>1259.08000571</v>
      </c>
      <c r="C33" s="36">
        <f>SUMIFS(СВЦЭМ!$C$39:$C$782,СВЦЭМ!$A$39:$A$782,$A33,СВЦЭМ!$B$39:$B$782,C$11)+'СЕТ СН'!$F$9+СВЦЭМ!$D$10+'СЕТ СН'!$F$6-'СЕТ СН'!$F$19</f>
        <v>1261.9713354400001</v>
      </c>
      <c r="D33" s="36">
        <f>SUMIFS(СВЦЭМ!$C$39:$C$782,СВЦЭМ!$A$39:$A$782,$A33,СВЦЭМ!$B$39:$B$782,D$11)+'СЕТ СН'!$F$9+СВЦЭМ!$D$10+'СЕТ СН'!$F$6-'СЕТ СН'!$F$19</f>
        <v>1279.2855471799999</v>
      </c>
      <c r="E33" s="36">
        <f>SUMIFS(СВЦЭМ!$C$39:$C$782,СВЦЭМ!$A$39:$A$782,$A33,СВЦЭМ!$B$39:$B$782,E$11)+'СЕТ СН'!$F$9+СВЦЭМ!$D$10+'СЕТ СН'!$F$6-'СЕТ СН'!$F$19</f>
        <v>1283.62360734</v>
      </c>
      <c r="F33" s="36">
        <f>SUMIFS(СВЦЭМ!$C$39:$C$782,СВЦЭМ!$A$39:$A$782,$A33,СВЦЭМ!$B$39:$B$782,F$11)+'СЕТ СН'!$F$9+СВЦЭМ!$D$10+'СЕТ СН'!$F$6-'СЕТ СН'!$F$19</f>
        <v>1277.5063721500001</v>
      </c>
      <c r="G33" s="36">
        <f>SUMIFS(СВЦЭМ!$C$39:$C$782,СВЦЭМ!$A$39:$A$782,$A33,СВЦЭМ!$B$39:$B$782,G$11)+'СЕТ СН'!$F$9+СВЦЭМ!$D$10+'СЕТ СН'!$F$6-'СЕТ СН'!$F$19</f>
        <v>1260.2722325</v>
      </c>
      <c r="H33" s="36">
        <f>SUMIFS(СВЦЭМ!$C$39:$C$782,СВЦЭМ!$A$39:$A$782,$A33,СВЦЭМ!$B$39:$B$782,H$11)+'СЕТ СН'!$F$9+СВЦЭМ!$D$10+'СЕТ СН'!$F$6-'СЕТ СН'!$F$19</f>
        <v>1227.23916368</v>
      </c>
      <c r="I33" s="36">
        <f>SUMIFS(СВЦЭМ!$C$39:$C$782,СВЦЭМ!$A$39:$A$782,$A33,СВЦЭМ!$B$39:$B$782,I$11)+'СЕТ СН'!$F$9+СВЦЭМ!$D$10+'СЕТ СН'!$F$6-'СЕТ СН'!$F$19</f>
        <v>1190.2283341099999</v>
      </c>
      <c r="J33" s="36">
        <f>SUMIFS(СВЦЭМ!$C$39:$C$782,СВЦЭМ!$A$39:$A$782,$A33,СВЦЭМ!$B$39:$B$782,J$11)+'СЕТ СН'!$F$9+СВЦЭМ!$D$10+'СЕТ СН'!$F$6-'СЕТ СН'!$F$19</f>
        <v>1209.00609783</v>
      </c>
      <c r="K33" s="36">
        <f>SUMIFS(СВЦЭМ!$C$39:$C$782,СВЦЭМ!$A$39:$A$782,$A33,СВЦЭМ!$B$39:$B$782,K$11)+'СЕТ СН'!$F$9+СВЦЭМ!$D$10+'СЕТ СН'!$F$6-'СЕТ СН'!$F$19</f>
        <v>1178.6503867199999</v>
      </c>
      <c r="L33" s="36">
        <f>SUMIFS(СВЦЭМ!$C$39:$C$782,СВЦЭМ!$A$39:$A$782,$A33,СВЦЭМ!$B$39:$B$782,L$11)+'СЕТ СН'!$F$9+СВЦЭМ!$D$10+'СЕТ СН'!$F$6-'СЕТ СН'!$F$19</f>
        <v>1171.04405711</v>
      </c>
      <c r="M33" s="36">
        <f>SUMIFS(СВЦЭМ!$C$39:$C$782,СВЦЭМ!$A$39:$A$782,$A33,СВЦЭМ!$B$39:$B$782,M$11)+'СЕТ СН'!$F$9+СВЦЭМ!$D$10+'СЕТ СН'!$F$6-'СЕТ СН'!$F$19</f>
        <v>1173.43986184</v>
      </c>
      <c r="N33" s="36">
        <f>SUMIFS(СВЦЭМ!$C$39:$C$782,СВЦЭМ!$A$39:$A$782,$A33,СВЦЭМ!$B$39:$B$782,N$11)+'СЕТ СН'!$F$9+СВЦЭМ!$D$10+'СЕТ СН'!$F$6-'СЕТ СН'!$F$19</f>
        <v>1182.8901771999999</v>
      </c>
      <c r="O33" s="36">
        <f>SUMIFS(СВЦЭМ!$C$39:$C$782,СВЦЭМ!$A$39:$A$782,$A33,СВЦЭМ!$B$39:$B$782,O$11)+'СЕТ СН'!$F$9+СВЦЭМ!$D$10+'СЕТ СН'!$F$6-'СЕТ СН'!$F$19</f>
        <v>1216.46547216</v>
      </c>
      <c r="P33" s="36">
        <f>SUMIFS(СВЦЭМ!$C$39:$C$782,СВЦЭМ!$A$39:$A$782,$A33,СВЦЭМ!$B$39:$B$782,P$11)+'СЕТ СН'!$F$9+СВЦЭМ!$D$10+'СЕТ СН'!$F$6-'СЕТ СН'!$F$19</f>
        <v>1240.1119571199999</v>
      </c>
      <c r="Q33" s="36">
        <f>SUMIFS(СВЦЭМ!$C$39:$C$782,СВЦЭМ!$A$39:$A$782,$A33,СВЦЭМ!$B$39:$B$782,Q$11)+'СЕТ СН'!$F$9+СВЦЭМ!$D$10+'СЕТ СН'!$F$6-'СЕТ СН'!$F$19</f>
        <v>1234.0740352600001</v>
      </c>
      <c r="R33" s="36">
        <f>SUMIFS(СВЦЭМ!$C$39:$C$782,СВЦЭМ!$A$39:$A$782,$A33,СВЦЭМ!$B$39:$B$782,R$11)+'СЕТ СН'!$F$9+СВЦЭМ!$D$10+'СЕТ СН'!$F$6-'СЕТ СН'!$F$19</f>
        <v>1235.1912699299999</v>
      </c>
      <c r="S33" s="36">
        <f>SUMIFS(СВЦЭМ!$C$39:$C$782,СВЦЭМ!$A$39:$A$782,$A33,СВЦЭМ!$B$39:$B$782,S$11)+'СЕТ СН'!$F$9+СВЦЭМ!$D$10+'СЕТ СН'!$F$6-'СЕТ СН'!$F$19</f>
        <v>1171.67129357</v>
      </c>
      <c r="T33" s="36">
        <f>SUMIFS(СВЦЭМ!$C$39:$C$782,СВЦЭМ!$A$39:$A$782,$A33,СВЦЭМ!$B$39:$B$782,T$11)+'СЕТ СН'!$F$9+СВЦЭМ!$D$10+'СЕТ СН'!$F$6-'СЕТ СН'!$F$19</f>
        <v>1189.7020938399999</v>
      </c>
      <c r="U33" s="36">
        <f>SUMIFS(СВЦЭМ!$C$39:$C$782,СВЦЭМ!$A$39:$A$782,$A33,СВЦЭМ!$B$39:$B$782,U$11)+'СЕТ СН'!$F$9+СВЦЭМ!$D$10+'СЕТ СН'!$F$6-'СЕТ СН'!$F$19</f>
        <v>1183.47856219</v>
      </c>
      <c r="V33" s="36">
        <f>SUMIFS(СВЦЭМ!$C$39:$C$782,СВЦЭМ!$A$39:$A$782,$A33,СВЦЭМ!$B$39:$B$782,V$11)+'СЕТ СН'!$F$9+СВЦЭМ!$D$10+'СЕТ СН'!$F$6-'СЕТ СН'!$F$19</f>
        <v>1188.3889566299999</v>
      </c>
      <c r="W33" s="36">
        <f>SUMIFS(СВЦЭМ!$C$39:$C$782,СВЦЭМ!$A$39:$A$782,$A33,СВЦЭМ!$B$39:$B$782,W$11)+'СЕТ СН'!$F$9+СВЦЭМ!$D$10+'СЕТ СН'!$F$6-'СЕТ СН'!$F$19</f>
        <v>1202.7969412299999</v>
      </c>
      <c r="X33" s="36">
        <f>SUMIFS(СВЦЭМ!$C$39:$C$782,СВЦЭМ!$A$39:$A$782,$A33,СВЦЭМ!$B$39:$B$782,X$11)+'СЕТ СН'!$F$9+СВЦЭМ!$D$10+'СЕТ СН'!$F$6-'СЕТ СН'!$F$19</f>
        <v>1250.46069491</v>
      </c>
      <c r="Y33" s="36">
        <f>SUMIFS(СВЦЭМ!$C$39:$C$782,СВЦЭМ!$A$39:$A$782,$A33,СВЦЭМ!$B$39:$B$782,Y$11)+'СЕТ СН'!$F$9+СВЦЭМ!$D$10+'СЕТ СН'!$F$6-'СЕТ СН'!$F$19</f>
        <v>1274.6900908499999</v>
      </c>
    </row>
    <row r="34" spans="1:25" ht="15.75" x14ac:dyDescent="0.2">
      <c r="A34" s="35">
        <f t="shared" si="0"/>
        <v>44523</v>
      </c>
      <c r="B34" s="36">
        <f>SUMIFS(СВЦЭМ!$C$39:$C$782,СВЦЭМ!$A$39:$A$782,$A34,СВЦЭМ!$B$39:$B$782,B$11)+'СЕТ СН'!$F$9+СВЦЭМ!$D$10+'СЕТ СН'!$F$6-'СЕТ СН'!$F$19</f>
        <v>1254.8996218</v>
      </c>
      <c r="C34" s="36">
        <f>SUMIFS(СВЦЭМ!$C$39:$C$782,СВЦЭМ!$A$39:$A$782,$A34,СВЦЭМ!$B$39:$B$782,C$11)+'СЕТ СН'!$F$9+СВЦЭМ!$D$10+'СЕТ СН'!$F$6-'СЕТ СН'!$F$19</f>
        <v>1290.0512383400001</v>
      </c>
      <c r="D34" s="36">
        <f>SUMIFS(СВЦЭМ!$C$39:$C$782,СВЦЭМ!$A$39:$A$782,$A34,СВЦЭМ!$B$39:$B$782,D$11)+'СЕТ СН'!$F$9+СВЦЭМ!$D$10+'СЕТ СН'!$F$6-'СЕТ СН'!$F$19</f>
        <v>1277.69973005</v>
      </c>
      <c r="E34" s="36">
        <f>SUMIFS(СВЦЭМ!$C$39:$C$782,СВЦЭМ!$A$39:$A$782,$A34,СВЦЭМ!$B$39:$B$782,E$11)+'СЕТ СН'!$F$9+СВЦЭМ!$D$10+'СЕТ СН'!$F$6-'СЕТ СН'!$F$19</f>
        <v>1280.9805988999999</v>
      </c>
      <c r="F34" s="36">
        <f>SUMIFS(СВЦЭМ!$C$39:$C$782,СВЦЭМ!$A$39:$A$782,$A34,СВЦЭМ!$B$39:$B$782,F$11)+'СЕТ СН'!$F$9+СВЦЭМ!$D$10+'СЕТ СН'!$F$6-'СЕТ СН'!$F$19</f>
        <v>1274.26963125</v>
      </c>
      <c r="G34" s="36">
        <f>SUMIFS(СВЦЭМ!$C$39:$C$782,СВЦЭМ!$A$39:$A$782,$A34,СВЦЭМ!$B$39:$B$782,G$11)+'СЕТ СН'!$F$9+СВЦЭМ!$D$10+'СЕТ СН'!$F$6-'СЕТ СН'!$F$19</f>
        <v>1262.4118680899999</v>
      </c>
      <c r="H34" s="36">
        <f>SUMIFS(СВЦЭМ!$C$39:$C$782,СВЦЭМ!$A$39:$A$782,$A34,СВЦЭМ!$B$39:$B$782,H$11)+'СЕТ СН'!$F$9+СВЦЭМ!$D$10+'СЕТ СН'!$F$6-'СЕТ СН'!$F$19</f>
        <v>1250.7713496900001</v>
      </c>
      <c r="I34" s="36">
        <f>SUMIFS(СВЦЭМ!$C$39:$C$782,СВЦЭМ!$A$39:$A$782,$A34,СВЦЭМ!$B$39:$B$782,I$11)+'СЕТ СН'!$F$9+СВЦЭМ!$D$10+'СЕТ СН'!$F$6-'СЕТ СН'!$F$19</f>
        <v>1232.0664641999999</v>
      </c>
      <c r="J34" s="36">
        <f>SUMIFS(СВЦЭМ!$C$39:$C$782,СВЦЭМ!$A$39:$A$782,$A34,СВЦЭМ!$B$39:$B$782,J$11)+'СЕТ СН'!$F$9+СВЦЭМ!$D$10+'СЕТ СН'!$F$6-'СЕТ СН'!$F$19</f>
        <v>1191.9398796</v>
      </c>
      <c r="K34" s="36">
        <f>SUMIFS(СВЦЭМ!$C$39:$C$782,СВЦЭМ!$A$39:$A$782,$A34,СВЦЭМ!$B$39:$B$782,K$11)+'СЕТ СН'!$F$9+СВЦЭМ!$D$10+'СЕТ СН'!$F$6-'СЕТ СН'!$F$19</f>
        <v>1182.66055357</v>
      </c>
      <c r="L34" s="36">
        <f>SUMIFS(СВЦЭМ!$C$39:$C$782,СВЦЭМ!$A$39:$A$782,$A34,СВЦЭМ!$B$39:$B$782,L$11)+'СЕТ СН'!$F$9+СВЦЭМ!$D$10+'СЕТ СН'!$F$6-'СЕТ СН'!$F$19</f>
        <v>1199.2775310299999</v>
      </c>
      <c r="M34" s="36">
        <f>SUMIFS(СВЦЭМ!$C$39:$C$782,СВЦЭМ!$A$39:$A$782,$A34,СВЦЭМ!$B$39:$B$782,M$11)+'СЕТ СН'!$F$9+СВЦЭМ!$D$10+'СЕТ СН'!$F$6-'СЕТ СН'!$F$19</f>
        <v>1242.9060377799999</v>
      </c>
      <c r="N34" s="36">
        <f>SUMIFS(СВЦЭМ!$C$39:$C$782,СВЦЭМ!$A$39:$A$782,$A34,СВЦЭМ!$B$39:$B$782,N$11)+'СЕТ СН'!$F$9+СВЦЭМ!$D$10+'СЕТ СН'!$F$6-'СЕТ СН'!$F$19</f>
        <v>1240.6158487099999</v>
      </c>
      <c r="O34" s="36">
        <f>SUMIFS(СВЦЭМ!$C$39:$C$782,СВЦЭМ!$A$39:$A$782,$A34,СВЦЭМ!$B$39:$B$782,O$11)+'СЕТ СН'!$F$9+СВЦЭМ!$D$10+'СЕТ СН'!$F$6-'СЕТ СН'!$F$19</f>
        <v>1252.7394998</v>
      </c>
      <c r="P34" s="36">
        <f>SUMIFS(СВЦЭМ!$C$39:$C$782,СВЦЭМ!$A$39:$A$782,$A34,СВЦЭМ!$B$39:$B$782,P$11)+'СЕТ СН'!$F$9+СВЦЭМ!$D$10+'СЕТ СН'!$F$6-'СЕТ СН'!$F$19</f>
        <v>1255.7563050599999</v>
      </c>
      <c r="Q34" s="36">
        <f>SUMIFS(СВЦЭМ!$C$39:$C$782,СВЦЭМ!$A$39:$A$782,$A34,СВЦЭМ!$B$39:$B$782,Q$11)+'СЕТ СН'!$F$9+СВЦЭМ!$D$10+'СЕТ СН'!$F$6-'СЕТ СН'!$F$19</f>
        <v>1252.79084263</v>
      </c>
      <c r="R34" s="36">
        <f>SUMIFS(СВЦЭМ!$C$39:$C$782,СВЦЭМ!$A$39:$A$782,$A34,СВЦЭМ!$B$39:$B$782,R$11)+'СЕТ СН'!$F$9+СВЦЭМ!$D$10+'СЕТ СН'!$F$6-'СЕТ СН'!$F$19</f>
        <v>1227.31062765</v>
      </c>
      <c r="S34" s="36">
        <f>SUMIFS(СВЦЭМ!$C$39:$C$782,СВЦЭМ!$A$39:$A$782,$A34,СВЦЭМ!$B$39:$B$782,S$11)+'СЕТ СН'!$F$9+СВЦЭМ!$D$10+'СЕТ СН'!$F$6-'СЕТ СН'!$F$19</f>
        <v>1196.77641958</v>
      </c>
      <c r="T34" s="36">
        <f>SUMIFS(СВЦЭМ!$C$39:$C$782,СВЦЭМ!$A$39:$A$782,$A34,СВЦЭМ!$B$39:$B$782,T$11)+'СЕТ СН'!$F$9+СВЦЭМ!$D$10+'СЕТ СН'!$F$6-'СЕТ СН'!$F$19</f>
        <v>1174.29272173</v>
      </c>
      <c r="U34" s="36">
        <f>SUMIFS(СВЦЭМ!$C$39:$C$782,СВЦЭМ!$A$39:$A$782,$A34,СВЦЭМ!$B$39:$B$782,U$11)+'СЕТ СН'!$F$9+СВЦЭМ!$D$10+'СЕТ СН'!$F$6-'СЕТ СН'!$F$19</f>
        <v>1172.97786279</v>
      </c>
      <c r="V34" s="36">
        <f>SUMIFS(СВЦЭМ!$C$39:$C$782,СВЦЭМ!$A$39:$A$782,$A34,СВЦЭМ!$B$39:$B$782,V$11)+'СЕТ СН'!$F$9+СВЦЭМ!$D$10+'СЕТ СН'!$F$6-'СЕТ СН'!$F$19</f>
        <v>1190.78765215</v>
      </c>
      <c r="W34" s="36">
        <f>SUMIFS(СВЦЭМ!$C$39:$C$782,СВЦЭМ!$A$39:$A$782,$A34,СВЦЭМ!$B$39:$B$782,W$11)+'СЕТ СН'!$F$9+СВЦЭМ!$D$10+'СЕТ СН'!$F$6-'СЕТ СН'!$F$19</f>
        <v>1215.4941409400001</v>
      </c>
      <c r="X34" s="36">
        <f>SUMIFS(СВЦЭМ!$C$39:$C$782,СВЦЭМ!$A$39:$A$782,$A34,СВЦЭМ!$B$39:$B$782,X$11)+'СЕТ СН'!$F$9+СВЦЭМ!$D$10+'СЕТ СН'!$F$6-'СЕТ СН'!$F$19</f>
        <v>1251.6073466099999</v>
      </c>
      <c r="Y34" s="36">
        <f>SUMIFS(СВЦЭМ!$C$39:$C$782,СВЦЭМ!$A$39:$A$782,$A34,СВЦЭМ!$B$39:$B$782,Y$11)+'СЕТ СН'!$F$9+СВЦЭМ!$D$10+'СЕТ СН'!$F$6-'СЕТ СН'!$F$19</f>
        <v>1266.3022490000001</v>
      </c>
    </row>
    <row r="35" spans="1:25" ht="15.75" x14ac:dyDescent="0.2">
      <c r="A35" s="35">
        <f t="shared" si="0"/>
        <v>44524</v>
      </c>
      <c r="B35" s="36">
        <f>SUMIFS(СВЦЭМ!$C$39:$C$782,СВЦЭМ!$A$39:$A$782,$A35,СВЦЭМ!$B$39:$B$782,B$11)+'СЕТ СН'!$F$9+СВЦЭМ!$D$10+'СЕТ СН'!$F$6-'СЕТ СН'!$F$19</f>
        <v>1263.7924356799999</v>
      </c>
      <c r="C35" s="36">
        <f>SUMIFS(СВЦЭМ!$C$39:$C$782,СВЦЭМ!$A$39:$A$782,$A35,СВЦЭМ!$B$39:$B$782,C$11)+'СЕТ СН'!$F$9+СВЦЭМ!$D$10+'СЕТ СН'!$F$6-'СЕТ СН'!$F$19</f>
        <v>1337.67839587</v>
      </c>
      <c r="D35" s="36">
        <f>SUMIFS(СВЦЭМ!$C$39:$C$782,СВЦЭМ!$A$39:$A$782,$A35,СВЦЭМ!$B$39:$B$782,D$11)+'СЕТ СН'!$F$9+СВЦЭМ!$D$10+'СЕТ СН'!$F$6-'СЕТ СН'!$F$19</f>
        <v>1372.97878782</v>
      </c>
      <c r="E35" s="36">
        <f>SUMIFS(СВЦЭМ!$C$39:$C$782,СВЦЭМ!$A$39:$A$782,$A35,СВЦЭМ!$B$39:$B$782,E$11)+'СЕТ СН'!$F$9+СВЦЭМ!$D$10+'СЕТ СН'!$F$6-'СЕТ СН'!$F$19</f>
        <v>1376.2380895399999</v>
      </c>
      <c r="F35" s="36">
        <f>SUMIFS(СВЦЭМ!$C$39:$C$782,СВЦЭМ!$A$39:$A$782,$A35,СВЦЭМ!$B$39:$B$782,F$11)+'СЕТ СН'!$F$9+СВЦЭМ!$D$10+'СЕТ СН'!$F$6-'СЕТ СН'!$F$19</f>
        <v>1361.8402644799999</v>
      </c>
      <c r="G35" s="36">
        <f>SUMIFS(СВЦЭМ!$C$39:$C$782,СВЦЭМ!$A$39:$A$782,$A35,СВЦЭМ!$B$39:$B$782,G$11)+'СЕТ СН'!$F$9+СВЦЭМ!$D$10+'СЕТ СН'!$F$6-'СЕТ СН'!$F$19</f>
        <v>1341.1073451</v>
      </c>
      <c r="H35" s="36">
        <f>SUMIFS(СВЦЭМ!$C$39:$C$782,СВЦЭМ!$A$39:$A$782,$A35,СВЦЭМ!$B$39:$B$782,H$11)+'СЕТ СН'!$F$9+СВЦЭМ!$D$10+'СЕТ СН'!$F$6-'СЕТ СН'!$F$19</f>
        <v>1274.57116034</v>
      </c>
      <c r="I35" s="36">
        <f>SUMIFS(СВЦЭМ!$C$39:$C$782,СВЦЭМ!$A$39:$A$782,$A35,СВЦЭМ!$B$39:$B$782,I$11)+'СЕТ СН'!$F$9+СВЦЭМ!$D$10+'СЕТ СН'!$F$6-'СЕТ СН'!$F$19</f>
        <v>1255.6380325299999</v>
      </c>
      <c r="J35" s="36">
        <f>SUMIFS(СВЦЭМ!$C$39:$C$782,СВЦЭМ!$A$39:$A$782,$A35,СВЦЭМ!$B$39:$B$782,J$11)+'СЕТ СН'!$F$9+СВЦЭМ!$D$10+'СЕТ СН'!$F$6-'СЕТ СН'!$F$19</f>
        <v>1219.9723385499999</v>
      </c>
      <c r="K35" s="36">
        <f>SUMIFS(СВЦЭМ!$C$39:$C$782,СВЦЭМ!$A$39:$A$782,$A35,СВЦЭМ!$B$39:$B$782,K$11)+'СЕТ СН'!$F$9+СВЦЭМ!$D$10+'СЕТ СН'!$F$6-'СЕТ СН'!$F$19</f>
        <v>1216.6313092799999</v>
      </c>
      <c r="L35" s="36">
        <f>SUMIFS(СВЦЭМ!$C$39:$C$782,СВЦЭМ!$A$39:$A$782,$A35,СВЦЭМ!$B$39:$B$782,L$11)+'СЕТ СН'!$F$9+СВЦЭМ!$D$10+'СЕТ СН'!$F$6-'СЕТ СН'!$F$19</f>
        <v>1223.6084882</v>
      </c>
      <c r="M35" s="36">
        <f>SUMIFS(СВЦЭМ!$C$39:$C$782,СВЦЭМ!$A$39:$A$782,$A35,СВЦЭМ!$B$39:$B$782,M$11)+'СЕТ СН'!$F$9+СВЦЭМ!$D$10+'СЕТ СН'!$F$6-'СЕТ СН'!$F$19</f>
        <v>1226.07600428</v>
      </c>
      <c r="N35" s="36">
        <f>SUMIFS(СВЦЭМ!$C$39:$C$782,СВЦЭМ!$A$39:$A$782,$A35,СВЦЭМ!$B$39:$B$782,N$11)+'СЕТ СН'!$F$9+СВЦЭМ!$D$10+'СЕТ СН'!$F$6-'СЕТ СН'!$F$19</f>
        <v>1222.4183587800001</v>
      </c>
      <c r="O35" s="36">
        <f>SUMIFS(СВЦЭМ!$C$39:$C$782,СВЦЭМ!$A$39:$A$782,$A35,СВЦЭМ!$B$39:$B$782,O$11)+'СЕТ СН'!$F$9+СВЦЭМ!$D$10+'СЕТ СН'!$F$6-'СЕТ СН'!$F$19</f>
        <v>1233.12299527</v>
      </c>
      <c r="P35" s="36">
        <f>SUMIFS(СВЦЭМ!$C$39:$C$782,СВЦЭМ!$A$39:$A$782,$A35,СВЦЭМ!$B$39:$B$782,P$11)+'СЕТ СН'!$F$9+СВЦЭМ!$D$10+'СЕТ СН'!$F$6-'СЕТ СН'!$F$19</f>
        <v>1231.67350992</v>
      </c>
      <c r="Q35" s="36">
        <f>SUMIFS(СВЦЭМ!$C$39:$C$782,СВЦЭМ!$A$39:$A$782,$A35,СВЦЭМ!$B$39:$B$782,Q$11)+'СЕТ СН'!$F$9+СВЦЭМ!$D$10+'СЕТ СН'!$F$6-'СЕТ СН'!$F$19</f>
        <v>1238.38791016</v>
      </c>
      <c r="R35" s="36">
        <f>SUMIFS(СВЦЭМ!$C$39:$C$782,СВЦЭМ!$A$39:$A$782,$A35,СВЦЭМ!$B$39:$B$782,R$11)+'СЕТ СН'!$F$9+СВЦЭМ!$D$10+'СЕТ СН'!$F$6-'СЕТ СН'!$F$19</f>
        <v>1232.9155158199999</v>
      </c>
      <c r="S35" s="36">
        <f>SUMIFS(СВЦЭМ!$C$39:$C$782,СВЦЭМ!$A$39:$A$782,$A35,СВЦЭМ!$B$39:$B$782,S$11)+'СЕТ СН'!$F$9+СВЦЭМ!$D$10+'СЕТ СН'!$F$6-'СЕТ СН'!$F$19</f>
        <v>1234.7344266699999</v>
      </c>
      <c r="T35" s="36">
        <f>SUMIFS(СВЦЭМ!$C$39:$C$782,СВЦЭМ!$A$39:$A$782,$A35,СВЦЭМ!$B$39:$B$782,T$11)+'СЕТ СН'!$F$9+СВЦЭМ!$D$10+'СЕТ СН'!$F$6-'СЕТ СН'!$F$19</f>
        <v>1209.2506926900001</v>
      </c>
      <c r="U35" s="36">
        <f>SUMIFS(СВЦЭМ!$C$39:$C$782,СВЦЭМ!$A$39:$A$782,$A35,СВЦЭМ!$B$39:$B$782,U$11)+'СЕТ СН'!$F$9+СВЦЭМ!$D$10+'СЕТ СН'!$F$6-'СЕТ СН'!$F$19</f>
        <v>1210.3014025099999</v>
      </c>
      <c r="V35" s="36">
        <f>SUMIFS(СВЦЭМ!$C$39:$C$782,СВЦЭМ!$A$39:$A$782,$A35,СВЦЭМ!$B$39:$B$782,V$11)+'СЕТ СН'!$F$9+СВЦЭМ!$D$10+'СЕТ СН'!$F$6-'СЕТ СН'!$F$19</f>
        <v>1222.4302197299999</v>
      </c>
      <c r="W35" s="36">
        <f>SUMIFS(СВЦЭМ!$C$39:$C$782,СВЦЭМ!$A$39:$A$782,$A35,СВЦЭМ!$B$39:$B$782,W$11)+'СЕТ СН'!$F$9+СВЦЭМ!$D$10+'СЕТ СН'!$F$6-'СЕТ СН'!$F$19</f>
        <v>1240.3840912599999</v>
      </c>
      <c r="X35" s="36">
        <f>SUMIFS(СВЦЭМ!$C$39:$C$782,СВЦЭМ!$A$39:$A$782,$A35,СВЦЭМ!$B$39:$B$782,X$11)+'СЕТ СН'!$F$9+СВЦЭМ!$D$10+'СЕТ СН'!$F$6-'СЕТ СН'!$F$19</f>
        <v>1290.4935852799999</v>
      </c>
      <c r="Y35" s="36">
        <f>SUMIFS(СВЦЭМ!$C$39:$C$782,СВЦЭМ!$A$39:$A$782,$A35,СВЦЭМ!$B$39:$B$782,Y$11)+'СЕТ СН'!$F$9+СВЦЭМ!$D$10+'СЕТ СН'!$F$6-'СЕТ СН'!$F$19</f>
        <v>1381.37624697</v>
      </c>
    </row>
    <row r="36" spans="1:25" ht="15.75" x14ac:dyDescent="0.2">
      <c r="A36" s="35">
        <f t="shared" si="0"/>
        <v>44525</v>
      </c>
      <c r="B36" s="36">
        <f>SUMIFS(СВЦЭМ!$C$39:$C$782,СВЦЭМ!$A$39:$A$782,$A36,СВЦЭМ!$B$39:$B$782,B$11)+'СЕТ СН'!$F$9+СВЦЭМ!$D$10+'СЕТ СН'!$F$6-'СЕТ СН'!$F$19</f>
        <v>1370.1657546900001</v>
      </c>
      <c r="C36" s="36">
        <f>SUMIFS(СВЦЭМ!$C$39:$C$782,СВЦЭМ!$A$39:$A$782,$A36,СВЦЭМ!$B$39:$B$782,C$11)+'СЕТ СН'!$F$9+СВЦЭМ!$D$10+'СЕТ СН'!$F$6-'СЕТ СН'!$F$19</f>
        <v>1361.01822156</v>
      </c>
      <c r="D36" s="36">
        <f>SUMIFS(СВЦЭМ!$C$39:$C$782,СВЦЭМ!$A$39:$A$782,$A36,СВЦЭМ!$B$39:$B$782,D$11)+'СЕТ СН'!$F$9+СВЦЭМ!$D$10+'СЕТ СН'!$F$6-'СЕТ СН'!$F$19</f>
        <v>1339.3970701799999</v>
      </c>
      <c r="E36" s="36">
        <f>SUMIFS(СВЦЭМ!$C$39:$C$782,СВЦЭМ!$A$39:$A$782,$A36,СВЦЭМ!$B$39:$B$782,E$11)+'СЕТ СН'!$F$9+СВЦЭМ!$D$10+'СЕТ СН'!$F$6-'СЕТ СН'!$F$19</f>
        <v>1333.55800174</v>
      </c>
      <c r="F36" s="36">
        <f>SUMIFS(СВЦЭМ!$C$39:$C$782,СВЦЭМ!$A$39:$A$782,$A36,СВЦЭМ!$B$39:$B$782,F$11)+'СЕТ СН'!$F$9+СВЦЭМ!$D$10+'СЕТ СН'!$F$6-'СЕТ СН'!$F$19</f>
        <v>1333.9377677</v>
      </c>
      <c r="G36" s="36">
        <f>SUMIFS(СВЦЭМ!$C$39:$C$782,СВЦЭМ!$A$39:$A$782,$A36,СВЦЭМ!$B$39:$B$782,G$11)+'СЕТ СН'!$F$9+СВЦЭМ!$D$10+'СЕТ СН'!$F$6-'СЕТ СН'!$F$19</f>
        <v>1342.60771445</v>
      </c>
      <c r="H36" s="36">
        <f>SUMIFS(СВЦЭМ!$C$39:$C$782,СВЦЭМ!$A$39:$A$782,$A36,СВЦЭМ!$B$39:$B$782,H$11)+'СЕТ СН'!$F$9+СВЦЭМ!$D$10+'СЕТ СН'!$F$6-'СЕТ СН'!$F$19</f>
        <v>1362.68771606</v>
      </c>
      <c r="I36" s="36">
        <f>SUMIFS(СВЦЭМ!$C$39:$C$782,СВЦЭМ!$A$39:$A$782,$A36,СВЦЭМ!$B$39:$B$782,I$11)+'СЕТ СН'!$F$9+СВЦЭМ!$D$10+'СЕТ СН'!$F$6-'СЕТ СН'!$F$19</f>
        <v>1317.8260091099999</v>
      </c>
      <c r="J36" s="36">
        <f>SUMIFS(СВЦЭМ!$C$39:$C$782,СВЦЭМ!$A$39:$A$782,$A36,СВЦЭМ!$B$39:$B$782,J$11)+'СЕТ СН'!$F$9+СВЦЭМ!$D$10+'СЕТ СН'!$F$6-'СЕТ СН'!$F$19</f>
        <v>1251.96122825</v>
      </c>
      <c r="K36" s="36">
        <f>SUMIFS(СВЦЭМ!$C$39:$C$782,СВЦЭМ!$A$39:$A$782,$A36,СВЦЭМ!$B$39:$B$782,K$11)+'СЕТ СН'!$F$9+СВЦЭМ!$D$10+'СЕТ СН'!$F$6-'СЕТ СН'!$F$19</f>
        <v>1252.70302745</v>
      </c>
      <c r="L36" s="36">
        <f>SUMIFS(СВЦЭМ!$C$39:$C$782,СВЦЭМ!$A$39:$A$782,$A36,СВЦЭМ!$B$39:$B$782,L$11)+'СЕТ СН'!$F$9+СВЦЭМ!$D$10+'СЕТ СН'!$F$6-'СЕТ СН'!$F$19</f>
        <v>1262.7824832399999</v>
      </c>
      <c r="M36" s="36">
        <f>SUMIFS(СВЦЭМ!$C$39:$C$782,СВЦЭМ!$A$39:$A$782,$A36,СВЦЭМ!$B$39:$B$782,M$11)+'СЕТ СН'!$F$9+СВЦЭМ!$D$10+'СЕТ СН'!$F$6-'СЕТ СН'!$F$19</f>
        <v>1258.3004528399999</v>
      </c>
      <c r="N36" s="36">
        <f>SUMIFS(СВЦЭМ!$C$39:$C$782,СВЦЭМ!$A$39:$A$782,$A36,СВЦЭМ!$B$39:$B$782,N$11)+'СЕТ СН'!$F$9+СВЦЭМ!$D$10+'СЕТ СН'!$F$6-'СЕТ СН'!$F$19</f>
        <v>1294.4226437</v>
      </c>
      <c r="O36" s="36">
        <f>SUMIFS(СВЦЭМ!$C$39:$C$782,СВЦЭМ!$A$39:$A$782,$A36,СВЦЭМ!$B$39:$B$782,O$11)+'СЕТ СН'!$F$9+СВЦЭМ!$D$10+'СЕТ СН'!$F$6-'СЕТ СН'!$F$19</f>
        <v>1335.6656206299999</v>
      </c>
      <c r="P36" s="36">
        <f>SUMIFS(СВЦЭМ!$C$39:$C$782,СВЦЭМ!$A$39:$A$782,$A36,СВЦЭМ!$B$39:$B$782,P$11)+'СЕТ СН'!$F$9+СВЦЭМ!$D$10+'СЕТ СН'!$F$6-'СЕТ СН'!$F$19</f>
        <v>1324.8430512</v>
      </c>
      <c r="Q36" s="36">
        <f>SUMIFS(СВЦЭМ!$C$39:$C$782,СВЦЭМ!$A$39:$A$782,$A36,СВЦЭМ!$B$39:$B$782,Q$11)+'СЕТ СН'!$F$9+СВЦЭМ!$D$10+'СЕТ СН'!$F$6-'СЕТ СН'!$F$19</f>
        <v>1335.7527096700001</v>
      </c>
      <c r="R36" s="36">
        <f>SUMIFS(СВЦЭМ!$C$39:$C$782,СВЦЭМ!$A$39:$A$782,$A36,СВЦЭМ!$B$39:$B$782,R$11)+'СЕТ СН'!$F$9+СВЦЭМ!$D$10+'СЕТ СН'!$F$6-'СЕТ СН'!$F$19</f>
        <v>1328.06025047</v>
      </c>
      <c r="S36" s="36">
        <f>SUMIFS(СВЦЭМ!$C$39:$C$782,СВЦЭМ!$A$39:$A$782,$A36,СВЦЭМ!$B$39:$B$782,S$11)+'СЕТ СН'!$F$9+СВЦЭМ!$D$10+'СЕТ СН'!$F$6-'СЕТ СН'!$F$19</f>
        <v>1258.5404078199999</v>
      </c>
      <c r="T36" s="36">
        <f>SUMIFS(СВЦЭМ!$C$39:$C$782,СВЦЭМ!$A$39:$A$782,$A36,СВЦЭМ!$B$39:$B$782,T$11)+'СЕТ СН'!$F$9+СВЦЭМ!$D$10+'СЕТ СН'!$F$6-'СЕТ СН'!$F$19</f>
        <v>1259.1343709299999</v>
      </c>
      <c r="U36" s="36">
        <f>SUMIFS(СВЦЭМ!$C$39:$C$782,СВЦЭМ!$A$39:$A$782,$A36,СВЦЭМ!$B$39:$B$782,U$11)+'СЕТ СН'!$F$9+СВЦЭМ!$D$10+'СЕТ СН'!$F$6-'СЕТ СН'!$F$19</f>
        <v>1254.09419123</v>
      </c>
      <c r="V36" s="36">
        <f>SUMIFS(СВЦЭМ!$C$39:$C$782,СВЦЭМ!$A$39:$A$782,$A36,СВЦЭМ!$B$39:$B$782,V$11)+'СЕТ СН'!$F$9+СВЦЭМ!$D$10+'СЕТ СН'!$F$6-'СЕТ СН'!$F$19</f>
        <v>1251.5766943199999</v>
      </c>
      <c r="W36" s="36">
        <f>SUMIFS(СВЦЭМ!$C$39:$C$782,СВЦЭМ!$A$39:$A$782,$A36,СВЦЭМ!$B$39:$B$782,W$11)+'СЕТ СН'!$F$9+СВЦЭМ!$D$10+'СЕТ СН'!$F$6-'СЕТ СН'!$F$19</f>
        <v>1255.6682499999999</v>
      </c>
      <c r="X36" s="36">
        <f>SUMIFS(СВЦЭМ!$C$39:$C$782,СВЦЭМ!$A$39:$A$782,$A36,СВЦЭМ!$B$39:$B$782,X$11)+'СЕТ СН'!$F$9+СВЦЭМ!$D$10+'СЕТ СН'!$F$6-'СЕТ СН'!$F$19</f>
        <v>1304.7652381299999</v>
      </c>
      <c r="Y36" s="36">
        <f>SUMIFS(СВЦЭМ!$C$39:$C$782,СВЦЭМ!$A$39:$A$782,$A36,СВЦЭМ!$B$39:$B$782,Y$11)+'СЕТ СН'!$F$9+СВЦЭМ!$D$10+'СЕТ СН'!$F$6-'СЕТ СН'!$F$19</f>
        <v>1368.8208348599999</v>
      </c>
    </row>
    <row r="37" spans="1:25" ht="15.75" x14ac:dyDescent="0.2">
      <c r="A37" s="35">
        <f t="shared" si="0"/>
        <v>44526</v>
      </c>
      <c r="B37" s="36">
        <f>SUMIFS(СВЦЭМ!$C$39:$C$782,СВЦЭМ!$A$39:$A$782,$A37,СВЦЭМ!$B$39:$B$782,B$11)+'СЕТ СН'!$F$9+СВЦЭМ!$D$10+'СЕТ СН'!$F$6-'СЕТ СН'!$F$19</f>
        <v>1372.5533837999999</v>
      </c>
      <c r="C37" s="36">
        <f>SUMIFS(СВЦЭМ!$C$39:$C$782,СВЦЭМ!$A$39:$A$782,$A37,СВЦЭМ!$B$39:$B$782,C$11)+'СЕТ СН'!$F$9+СВЦЭМ!$D$10+'СЕТ СН'!$F$6-'СЕТ СН'!$F$19</f>
        <v>1369.8831649900001</v>
      </c>
      <c r="D37" s="36">
        <f>SUMIFS(СВЦЭМ!$C$39:$C$782,СВЦЭМ!$A$39:$A$782,$A37,СВЦЭМ!$B$39:$B$782,D$11)+'СЕТ СН'!$F$9+СВЦЭМ!$D$10+'СЕТ СН'!$F$6-'СЕТ СН'!$F$19</f>
        <v>1363.2117854099999</v>
      </c>
      <c r="E37" s="36">
        <f>SUMIFS(СВЦЭМ!$C$39:$C$782,СВЦЭМ!$A$39:$A$782,$A37,СВЦЭМ!$B$39:$B$782,E$11)+'СЕТ СН'!$F$9+СВЦЭМ!$D$10+'СЕТ СН'!$F$6-'СЕТ СН'!$F$19</f>
        <v>1344.64724219</v>
      </c>
      <c r="F37" s="36">
        <f>SUMIFS(СВЦЭМ!$C$39:$C$782,СВЦЭМ!$A$39:$A$782,$A37,СВЦЭМ!$B$39:$B$782,F$11)+'СЕТ СН'!$F$9+СВЦЭМ!$D$10+'СЕТ СН'!$F$6-'СЕТ СН'!$F$19</f>
        <v>1343.0874588199999</v>
      </c>
      <c r="G37" s="36">
        <f>SUMIFS(СВЦЭМ!$C$39:$C$782,СВЦЭМ!$A$39:$A$782,$A37,СВЦЭМ!$B$39:$B$782,G$11)+'СЕТ СН'!$F$9+СВЦЭМ!$D$10+'СЕТ СН'!$F$6-'СЕТ СН'!$F$19</f>
        <v>1343.10797351</v>
      </c>
      <c r="H37" s="36">
        <f>SUMIFS(СВЦЭМ!$C$39:$C$782,СВЦЭМ!$A$39:$A$782,$A37,СВЦЭМ!$B$39:$B$782,H$11)+'СЕТ СН'!$F$9+СВЦЭМ!$D$10+'СЕТ СН'!$F$6-'СЕТ СН'!$F$19</f>
        <v>1345.21899908</v>
      </c>
      <c r="I37" s="36">
        <f>SUMIFS(СВЦЭМ!$C$39:$C$782,СВЦЭМ!$A$39:$A$782,$A37,СВЦЭМ!$B$39:$B$782,I$11)+'СЕТ СН'!$F$9+СВЦЭМ!$D$10+'СЕТ СН'!$F$6-'СЕТ СН'!$F$19</f>
        <v>1316.72429816</v>
      </c>
      <c r="J37" s="36">
        <f>SUMIFS(СВЦЭМ!$C$39:$C$782,СВЦЭМ!$A$39:$A$782,$A37,СВЦЭМ!$B$39:$B$782,J$11)+'СЕТ СН'!$F$9+СВЦЭМ!$D$10+'СЕТ СН'!$F$6-'СЕТ СН'!$F$19</f>
        <v>1286.89123956</v>
      </c>
      <c r="K37" s="36">
        <f>SUMIFS(СВЦЭМ!$C$39:$C$782,СВЦЭМ!$A$39:$A$782,$A37,СВЦЭМ!$B$39:$B$782,K$11)+'СЕТ СН'!$F$9+СВЦЭМ!$D$10+'СЕТ СН'!$F$6-'СЕТ СН'!$F$19</f>
        <v>1283.8361392300001</v>
      </c>
      <c r="L37" s="36">
        <f>SUMIFS(СВЦЭМ!$C$39:$C$782,СВЦЭМ!$A$39:$A$782,$A37,СВЦЭМ!$B$39:$B$782,L$11)+'СЕТ СН'!$F$9+СВЦЭМ!$D$10+'СЕТ СН'!$F$6-'СЕТ СН'!$F$19</f>
        <v>1283.37221942</v>
      </c>
      <c r="M37" s="36">
        <f>SUMIFS(СВЦЭМ!$C$39:$C$782,СВЦЭМ!$A$39:$A$782,$A37,СВЦЭМ!$B$39:$B$782,M$11)+'СЕТ СН'!$F$9+СВЦЭМ!$D$10+'СЕТ СН'!$F$6-'СЕТ СН'!$F$19</f>
        <v>1279.1559929499999</v>
      </c>
      <c r="N37" s="36">
        <f>SUMIFS(СВЦЭМ!$C$39:$C$782,СВЦЭМ!$A$39:$A$782,$A37,СВЦЭМ!$B$39:$B$782,N$11)+'СЕТ СН'!$F$9+СВЦЭМ!$D$10+'СЕТ СН'!$F$6-'СЕТ СН'!$F$19</f>
        <v>1271.0250336399999</v>
      </c>
      <c r="O37" s="36">
        <f>SUMIFS(СВЦЭМ!$C$39:$C$782,СВЦЭМ!$A$39:$A$782,$A37,СВЦЭМ!$B$39:$B$782,O$11)+'СЕТ СН'!$F$9+СВЦЭМ!$D$10+'СЕТ СН'!$F$6-'СЕТ СН'!$F$19</f>
        <v>1273.3605591599999</v>
      </c>
      <c r="P37" s="36">
        <f>SUMIFS(СВЦЭМ!$C$39:$C$782,СВЦЭМ!$A$39:$A$782,$A37,СВЦЭМ!$B$39:$B$782,P$11)+'СЕТ СН'!$F$9+СВЦЭМ!$D$10+'СЕТ СН'!$F$6-'СЕТ СН'!$F$19</f>
        <v>1361.6906919999999</v>
      </c>
      <c r="Q37" s="36">
        <f>SUMIFS(СВЦЭМ!$C$39:$C$782,СВЦЭМ!$A$39:$A$782,$A37,СВЦЭМ!$B$39:$B$782,Q$11)+'СЕТ СН'!$F$9+СВЦЭМ!$D$10+'СЕТ СН'!$F$6-'СЕТ СН'!$F$19</f>
        <v>1349.48768524</v>
      </c>
      <c r="R37" s="36">
        <f>SUMIFS(СВЦЭМ!$C$39:$C$782,СВЦЭМ!$A$39:$A$782,$A37,СВЦЭМ!$B$39:$B$782,R$11)+'СЕТ СН'!$F$9+СВЦЭМ!$D$10+'СЕТ СН'!$F$6-'СЕТ СН'!$F$19</f>
        <v>1351.10240217</v>
      </c>
      <c r="S37" s="36">
        <f>SUMIFS(СВЦЭМ!$C$39:$C$782,СВЦЭМ!$A$39:$A$782,$A37,СВЦЭМ!$B$39:$B$782,S$11)+'СЕТ СН'!$F$9+СВЦЭМ!$D$10+'СЕТ СН'!$F$6-'СЕТ СН'!$F$19</f>
        <v>1265.9853462900001</v>
      </c>
      <c r="T37" s="36">
        <f>SUMIFS(СВЦЭМ!$C$39:$C$782,СВЦЭМ!$A$39:$A$782,$A37,СВЦЭМ!$B$39:$B$782,T$11)+'СЕТ СН'!$F$9+СВЦЭМ!$D$10+'СЕТ СН'!$F$6-'СЕТ СН'!$F$19</f>
        <v>1281.8646355000001</v>
      </c>
      <c r="U37" s="36">
        <f>SUMIFS(СВЦЭМ!$C$39:$C$782,СВЦЭМ!$A$39:$A$782,$A37,СВЦЭМ!$B$39:$B$782,U$11)+'СЕТ СН'!$F$9+СВЦЭМ!$D$10+'СЕТ СН'!$F$6-'СЕТ СН'!$F$19</f>
        <v>1279.3520016800001</v>
      </c>
      <c r="V37" s="36">
        <f>SUMIFS(СВЦЭМ!$C$39:$C$782,СВЦЭМ!$A$39:$A$782,$A37,СВЦЭМ!$B$39:$B$782,V$11)+'СЕТ СН'!$F$9+СВЦЭМ!$D$10+'СЕТ СН'!$F$6-'СЕТ СН'!$F$19</f>
        <v>1274.7563966</v>
      </c>
      <c r="W37" s="36">
        <f>SUMIFS(СВЦЭМ!$C$39:$C$782,СВЦЭМ!$A$39:$A$782,$A37,СВЦЭМ!$B$39:$B$782,W$11)+'СЕТ СН'!$F$9+СВЦЭМ!$D$10+'СЕТ СН'!$F$6-'СЕТ СН'!$F$19</f>
        <v>1270.37247211</v>
      </c>
      <c r="X37" s="36">
        <f>SUMIFS(СВЦЭМ!$C$39:$C$782,СВЦЭМ!$A$39:$A$782,$A37,СВЦЭМ!$B$39:$B$782,X$11)+'СЕТ СН'!$F$9+СВЦЭМ!$D$10+'СЕТ СН'!$F$6-'СЕТ СН'!$F$19</f>
        <v>1257.2467223799999</v>
      </c>
      <c r="Y37" s="36">
        <f>SUMIFS(СВЦЭМ!$C$39:$C$782,СВЦЭМ!$A$39:$A$782,$A37,СВЦЭМ!$B$39:$B$782,Y$11)+'СЕТ СН'!$F$9+СВЦЭМ!$D$10+'СЕТ СН'!$F$6-'СЕТ СН'!$F$19</f>
        <v>1326.2574856700001</v>
      </c>
    </row>
    <row r="38" spans="1:25" ht="15.75" x14ac:dyDescent="0.2">
      <c r="A38" s="35">
        <f t="shared" si="0"/>
        <v>44527</v>
      </c>
      <c r="B38" s="36">
        <f>SUMIFS(СВЦЭМ!$C$39:$C$782,СВЦЭМ!$A$39:$A$782,$A38,СВЦЭМ!$B$39:$B$782,B$11)+'СЕТ СН'!$F$9+СВЦЭМ!$D$10+'СЕТ СН'!$F$6-'СЕТ СН'!$F$19</f>
        <v>1265.0512687200001</v>
      </c>
      <c r="C38" s="36">
        <f>SUMIFS(СВЦЭМ!$C$39:$C$782,СВЦЭМ!$A$39:$A$782,$A38,СВЦЭМ!$B$39:$B$782,C$11)+'СЕТ СН'!$F$9+СВЦЭМ!$D$10+'СЕТ СН'!$F$6-'СЕТ СН'!$F$19</f>
        <v>1276.9976394999999</v>
      </c>
      <c r="D38" s="36">
        <f>SUMIFS(СВЦЭМ!$C$39:$C$782,СВЦЭМ!$A$39:$A$782,$A38,СВЦЭМ!$B$39:$B$782,D$11)+'СЕТ СН'!$F$9+СВЦЭМ!$D$10+'СЕТ СН'!$F$6-'СЕТ СН'!$F$19</f>
        <v>1305.6310204700001</v>
      </c>
      <c r="E38" s="36">
        <f>SUMIFS(СВЦЭМ!$C$39:$C$782,СВЦЭМ!$A$39:$A$782,$A38,СВЦЭМ!$B$39:$B$782,E$11)+'СЕТ СН'!$F$9+СВЦЭМ!$D$10+'СЕТ СН'!$F$6-'СЕТ СН'!$F$19</f>
        <v>1334.40440732</v>
      </c>
      <c r="F38" s="36">
        <f>SUMIFS(СВЦЭМ!$C$39:$C$782,СВЦЭМ!$A$39:$A$782,$A38,СВЦЭМ!$B$39:$B$782,F$11)+'СЕТ СН'!$F$9+СВЦЭМ!$D$10+'СЕТ СН'!$F$6-'СЕТ СН'!$F$19</f>
        <v>1333.6709706699999</v>
      </c>
      <c r="G38" s="36">
        <f>SUMIFS(СВЦЭМ!$C$39:$C$782,СВЦЭМ!$A$39:$A$782,$A38,СВЦЭМ!$B$39:$B$782,G$11)+'СЕТ СН'!$F$9+СВЦЭМ!$D$10+'СЕТ СН'!$F$6-'СЕТ СН'!$F$19</f>
        <v>1324.69938084</v>
      </c>
      <c r="H38" s="36">
        <f>SUMIFS(СВЦЭМ!$C$39:$C$782,СВЦЭМ!$A$39:$A$782,$A38,СВЦЭМ!$B$39:$B$782,H$11)+'СЕТ СН'!$F$9+СВЦЭМ!$D$10+'СЕТ СН'!$F$6-'СЕТ СН'!$F$19</f>
        <v>1282.85423543</v>
      </c>
      <c r="I38" s="36">
        <f>SUMIFS(СВЦЭМ!$C$39:$C$782,СВЦЭМ!$A$39:$A$782,$A38,СВЦЭМ!$B$39:$B$782,I$11)+'СЕТ СН'!$F$9+СВЦЭМ!$D$10+'СЕТ СН'!$F$6-'СЕТ СН'!$F$19</f>
        <v>1263.0033358200001</v>
      </c>
      <c r="J38" s="36">
        <f>SUMIFS(СВЦЭМ!$C$39:$C$782,СВЦЭМ!$A$39:$A$782,$A38,СВЦЭМ!$B$39:$B$782,J$11)+'СЕТ СН'!$F$9+СВЦЭМ!$D$10+'СЕТ СН'!$F$6-'СЕТ СН'!$F$19</f>
        <v>1246.3863110499999</v>
      </c>
      <c r="K38" s="36">
        <f>SUMIFS(СВЦЭМ!$C$39:$C$782,СВЦЭМ!$A$39:$A$782,$A38,СВЦЭМ!$B$39:$B$782,K$11)+'СЕТ СН'!$F$9+СВЦЭМ!$D$10+'СЕТ СН'!$F$6-'СЕТ СН'!$F$19</f>
        <v>1222.6273489299999</v>
      </c>
      <c r="L38" s="36">
        <f>SUMIFS(СВЦЭМ!$C$39:$C$782,СВЦЭМ!$A$39:$A$782,$A38,СВЦЭМ!$B$39:$B$782,L$11)+'СЕТ СН'!$F$9+СВЦЭМ!$D$10+'СЕТ СН'!$F$6-'СЕТ СН'!$F$19</f>
        <v>1233.0821330199999</v>
      </c>
      <c r="M38" s="36">
        <f>SUMIFS(СВЦЭМ!$C$39:$C$782,СВЦЭМ!$A$39:$A$782,$A38,СВЦЭМ!$B$39:$B$782,M$11)+'СЕТ СН'!$F$9+СВЦЭМ!$D$10+'СЕТ СН'!$F$6-'СЕТ СН'!$F$19</f>
        <v>1246.3144165900001</v>
      </c>
      <c r="N38" s="36">
        <f>SUMIFS(СВЦЭМ!$C$39:$C$782,СВЦЭМ!$A$39:$A$782,$A38,СВЦЭМ!$B$39:$B$782,N$11)+'СЕТ СН'!$F$9+СВЦЭМ!$D$10+'СЕТ СН'!$F$6-'СЕТ СН'!$F$19</f>
        <v>1285.5555993299999</v>
      </c>
      <c r="O38" s="36">
        <f>SUMIFS(СВЦЭМ!$C$39:$C$782,СВЦЭМ!$A$39:$A$782,$A38,СВЦЭМ!$B$39:$B$782,O$11)+'СЕТ СН'!$F$9+СВЦЭМ!$D$10+'СЕТ СН'!$F$6-'СЕТ СН'!$F$19</f>
        <v>1297.1387519099999</v>
      </c>
      <c r="P38" s="36">
        <f>SUMIFS(СВЦЭМ!$C$39:$C$782,СВЦЭМ!$A$39:$A$782,$A38,СВЦЭМ!$B$39:$B$782,P$11)+'СЕТ СН'!$F$9+СВЦЭМ!$D$10+'СЕТ СН'!$F$6-'СЕТ СН'!$F$19</f>
        <v>1287.9425994000001</v>
      </c>
      <c r="Q38" s="36">
        <f>SUMIFS(СВЦЭМ!$C$39:$C$782,СВЦЭМ!$A$39:$A$782,$A38,СВЦЭМ!$B$39:$B$782,Q$11)+'СЕТ СН'!$F$9+СВЦЭМ!$D$10+'СЕТ СН'!$F$6-'СЕТ СН'!$F$19</f>
        <v>1298.33556376</v>
      </c>
      <c r="R38" s="36">
        <f>SUMIFS(СВЦЭМ!$C$39:$C$782,СВЦЭМ!$A$39:$A$782,$A38,СВЦЭМ!$B$39:$B$782,R$11)+'СЕТ СН'!$F$9+СВЦЭМ!$D$10+'СЕТ СН'!$F$6-'СЕТ СН'!$F$19</f>
        <v>1307.37957863</v>
      </c>
      <c r="S38" s="36">
        <f>SUMIFS(СВЦЭМ!$C$39:$C$782,СВЦЭМ!$A$39:$A$782,$A38,СВЦЭМ!$B$39:$B$782,S$11)+'СЕТ СН'!$F$9+СВЦЭМ!$D$10+'СЕТ СН'!$F$6-'СЕТ СН'!$F$19</f>
        <v>1291.5859082100001</v>
      </c>
      <c r="T38" s="36">
        <f>SUMIFS(СВЦЭМ!$C$39:$C$782,СВЦЭМ!$A$39:$A$782,$A38,СВЦЭМ!$B$39:$B$782,T$11)+'СЕТ СН'!$F$9+СВЦЭМ!$D$10+'СЕТ СН'!$F$6-'СЕТ СН'!$F$19</f>
        <v>1251.3888391099999</v>
      </c>
      <c r="U38" s="36">
        <f>SUMIFS(СВЦЭМ!$C$39:$C$782,СВЦЭМ!$A$39:$A$782,$A38,СВЦЭМ!$B$39:$B$782,U$11)+'СЕТ СН'!$F$9+СВЦЭМ!$D$10+'СЕТ СН'!$F$6-'СЕТ СН'!$F$19</f>
        <v>1247.57329725</v>
      </c>
      <c r="V38" s="36">
        <f>SUMIFS(СВЦЭМ!$C$39:$C$782,СВЦЭМ!$A$39:$A$782,$A38,СВЦЭМ!$B$39:$B$782,V$11)+'СЕТ СН'!$F$9+СВЦЭМ!$D$10+'СЕТ СН'!$F$6-'СЕТ СН'!$F$19</f>
        <v>1281.28121506</v>
      </c>
      <c r="W38" s="36">
        <f>SUMIFS(СВЦЭМ!$C$39:$C$782,СВЦЭМ!$A$39:$A$782,$A38,СВЦЭМ!$B$39:$B$782,W$11)+'СЕТ СН'!$F$9+СВЦЭМ!$D$10+'СЕТ СН'!$F$6-'СЕТ СН'!$F$19</f>
        <v>1288.5420303399999</v>
      </c>
      <c r="X38" s="36">
        <f>SUMIFS(СВЦЭМ!$C$39:$C$782,СВЦЭМ!$A$39:$A$782,$A38,СВЦЭМ!$B$39:$B$782,X$11)+'СЕТ СН'!$F$9+СВЦЭМ!$D$10+'СЕТ СН'!$F$6-'СЕТ СН'!$F$19</f>
        <v>1267.53087243</v>
      </c>
      <c r="Y38" s="36">
        <f>SUMIFS(СВЦЭМ!$C$39:$C$782,СВЦЭМ!$A$39:$A$782,$A38,СВЦЭМ!$B$39:$B$782,Y$11)+'СЕТ СН'!$F$9+СВЦЭМ!$D$10+'СЕТ СН'!$F$6-'СЕТ СН'!$F$19</f>
        <v>1266.87072229</v>
      </c>
    </row>
    <row r="39" spans="1:25" ht="15.75" x14ac:dyDescent="0.2">
      <c r="A39" s="35">
        <f t="shared" si="0"/>
        <v>44528</v>
      </c>
      <c r="B39" s="36">
        <f>SUMIFS(СВЦЭМ!$C$39:$C$782,СВЦЭМ!$A$39:$A$782,$A39,СВЦЭМ!$B$39:$B$782,B$11)+'СЕТ СН'!$F$9+СВЦЭМ!$D$10+'СЕТ СН'!$F$6-'СЕТ СН'!$F$19</f>
        <v>1301.0863034399999</v>
      </c>
      <c r="C39" s="36">
        <f>SUMIFS(СВЦЭМ!$C$39:$C$782,СВЦЭМ!$A$39:$A$782,$A39,СВЦЭМ!$B$39:$B$782,C$11)+'СЕТ СН'!$F$9+СВЦЭМ!$D$10+'СЕТ СН'!$F$6-'СЕТ СН'!$F$19</f>
        <v>1325.3326563799999</v>
      </c>
      <c r="D39" s="36">
        <f>SUMIFS(СВЦЭМ!$C$39:$C$782,СВЦЭМ!$A$39:$A$782,$A39,СВЦЭМ!$B$39:$B$782,D$11)+'СЕТ СН'!$F$9+СВЦЭМ!$D$10+'СЕТ СН'!$F$6-'СЕТ СН'!$F$19</f>
        <v>1358.9987458999999</v>
      </c>
      <c r="E39" s="36">
        <f>SUMIFS(СВЦЭМ!$C$39:$C$782,СВЦЭМ!$A$39:$A$782,$A39,СВЦЭМ!$B$39:$B$782,E$11)+'СЕТ СН'!$F$9+СВЦЭМ!$D$10+'СЕТ СН'!$F$6-'СЕТ СН'!$F$19</f>
        <v>1367.4308258999999</v>
      </c>
      <c r="F39" s="36">
        <f>SUMIFS(СВЦЭМ!$C$39:$C$782,СВЦЭМ!$A$39:$A$782,$A39,СВЦЭМ!$B$39:$B$782,F$11)+'СЕТ СН'!$F$9+СВЦЭМ!$D$10+'СЕТ СН'!$F$6-'СЕТ СН'!$F$19</f>
        <v>1372.55827505</v>
      </c>
      <c r="G39" s="36">
        <f>SUMIFS(СВЦЭМ!$C$39:$C$782,СВЦЭМ!$A$39:$A$782,$A39,СВЦЭМ!$B$39:$B$782,G$11)+'СЕТ СН'!$F$9+СВЦЭМ!$D$10+'СЕТ СН'!$F$6-'СЕТ СН'!$F$19</f>
        <v>1368.13468586</v>
      </c>
      <c r="H39" s="36">
        <f>SUMIFS(СВЦЭМ!$C$39:$C$782,СВЦЭМ!$A$39:$A$782,$A39,СВЦЭМ!$B$39:$B$782,H$11)+'СЕТ СН'!$F$9+СВЦЭМ!$D$10+'СЕТ СН'!$F$6-'СЕТ СН'!$F$19</f>
        <v>1335.9286589199999</v>
      </c>
      <c r="I39" s="36">
        <f>SUMIFS(СВЦЭМ!$C$39:$C$782,СВЦЭМ!$A$39:$A$782,$A39,СВЦЭМ!$B$39:$B$782,I$11)+'СЕТ СН'!$F$9+СВЦЭМ!$D$10+'СЕТ СН'!$F$6-'СЕТ СН'!$F$19</f>
        <v>1294.43647259</v>
      </c>
      <c r="J39" s="36">
        <f>SUMIFS(СВЦЭМ!$C$39:$C$782,СВЦЭМ!$A$39:$A$782,$A39,СВЦЭМ!$B$39:$B$782,J$11)+'СЕТ СН'!$F$9+СВЦЭМ!$D$10+'СЕТ СН'!$F$6-'СЕТ СН'!$F$19</f>
        <v>1253.6121728799999</v>
      </c>
      <c r="K39" s="36">
        <f>SUMIFS(СВЦЭМ!$C$39:$C$782,СВЦЭМ!$A$39:$A$782,$A39,СВЦЭМ!$B$39:$B$782,K$11)+'СЕТ СН'!$F$9+СВЦЭМ!$D$10+'СЕТ СН'!$F$6-'СЕТ СН'!$F$19</f>
        <v>1226.0039533899999</v>
      </c>
      <c r="L39" s="36">
        <f>SUMIFS(СВЦЭМ!$C$39:$C$782,СВЦЭМ!$A$39:$A$782,$A39,СВЦЭМ!$B$39:$B$782,L$11)+'СЕТ СН'!$F$9+СВЦЭМ!$D$10+'СЕТ СН'!$F$6-'СЕТ СН'!$F$19</f>
        <v>1214.3544549799999</v>
      </c>
      <c r="M39" s="36">
        <f>SUMIFS(СВЦЭМ!$C$39:$C$782,СВЦЭМ!$A$39:$A$782,$A39,СВЦЭМ!$B$39:$B$782,M$11)+'СЕТ СН'!$F$9+СВЦЭМ!$D$10+'СЕТ СН'!$F$6-'СЕТ СН'!$F$19</f>
        <v>1225.6020468899999</v>
      </c>
      <c r="N39" s="36">
        <f>SUMIFS(СВЦЭМ!$C$39:$C$782,СВЦЭМ!$A$39:$A$782,$A39,СВЦЭМ!$B$39:$B$782,N$11)+'СЕТ СН'!$F$9+СВЦЭМ!$D$10+'СЕТ СН'!$F$6-'СЕТ СН'!$F$19</f>
        <v>1249.39406549</v>
      </c>
      <c r="O39" s="36">
        <f>SUMIFS(СВЦЭМ!$C$39:$C$782,СВЦЭМ!$A$39:$A$782,$A39,СВЦЭМ!$B$39:$B$782,O$11)+'СЕТ СН'!$F$9+СВЦЭМ!$D$10+'СЕТ СН'!$F$6-'СЕТ СН'!$F$19</f>
        <v>1255.3127512900001</v>
      </c>
      <c r="P39" s="36">
        <f>SUMIFS(СВЦЭМ!$C$39:$C$782,СВЦЭМ!$A$39:$A$782,$A39,СВЦЭМ!$B$39:$B$782,P$11)+'СЕТ СН'!$F$9+СВЦЭМ!$D$10+'СЕТ СН'!$F$6-'СЕТ СН'!$F$19</f>
        <v>1273.3741626599999</v>
      </c>
      <c r="Q39" s="36">
        <f>SUMIFS(СВЦЭМ!$C$39:$C$782,СВЦЭМ!$A$39:$A$782,$A39,СВЦЭМ!$B$39:$B$782,Q$11)+'СЕТ СН'!$F$9+СВЦЭМ!$D$10+'СЕТ СН'!$F$6-'СЕТ СН'!$F$19</f>
        <v>1273.6501116699999</v>
      </c>
      <c r="R39" s="36">
        <f>SUMIFS(СВЦЭМ!$C$39:$C$782,СВЦЭМ!$A$39:$A$782,$A39,СВЦЭМ!$B$39:$B$782,R$11)+'СЕТ СН'!$F$9+СВЦЭМ!$D$10+'СЕТ СН'!$F$6-'СЕТ СН'!$F$19</f>
        <v>1276.9382085</v>
      </c>
      <c r="S39" s="36">
        <f>SUMIFS(СВЦЭМ!$C$39:$C$782,СВЦЭМ!$A$39:$A$782,$A39,СВЦЭМ!$B$39:$B$782,S$11)+'СЕТ СН'!$F$9+СВЦЭМ!$D$10+'СЕТ СН'!$F$6-'СЕТ СН'!$F$19</f>
        <v>1268.53732967</v>
      </c>
      <c r="T39" s="36">
        <f>SUMIFS(СВЦЭМ!$C$39:$C$782,СВЦЭМ!$A$39:$A$782,$A39,СВЦЭМ!$B$39:$B$782,T$11)+'СЕТ СН'!$F$9+СВЦЭМ!$D$10+'СЕТ СН'!$F$6-'СЕТ СН'!$F$19</f>
        <v>1240.516543</v>
      </c>
      <c r="U39" s="36">
        <f>SUMIFS(СВЦЭМ!$C$39:$C$782,СВЦЭМ!$A$39:$A$782,$A39,СВЦЭМ!$B$39:$B$782,U$11)+'СЕТ СН'!$F$9+СВЦЭМ!$D$10+'СЕТ СН'!$F$6-'СЕТ СН'!$F$19</f>
        <v>1241.31673512</v>
      </c>
      <c r="V39" s="36">
        <f>SUMIFS(СВЦЭМ!$C$39:$C$782,СВЦЭМ!$A$39:$A$782,$A39,СВЦЭМ!$B$39:$B$782,V$11)+'СЕТ СН'!$F$9+СВЦЭМ!$D$10+'СЕТ СН'!$F$6-'СЕТ СН'!$F$19</f>
        <v>1295.8091324299999</v>
      </c>
      <c r="W39" s="36">
        <f>SUMIFS(СВЦЭМ!$C$39:$C$782,СВЦЭМ!$A$39:$A$782,$A39,СВЦЭМ!$B$39:$B$782,W$11)+'СЕТ СН'!$F$9+СВЦЭМ!$D$10+'СЕТ СН'!$F$6-'СЕТ СН'!$F$19</f>
        <v>1270.32637318</v>
      </c>
      <c r="X39" s="36">
        <f>SUMIFS(СВЦЭМ!$C$39:$C$782,СВЦЭМ!$A$39:$A$782,$A39,СВЦЭМ!$B$39:$B$782,X$11)+'СЕТ СН'!$F$9+СВЦЭМ!$D$10+'СЕТ СН'!$F$6-'СЕТ СН'!$F$19</f>
        <v>1269.38642119</v>
      </c>
      <c r="Y39" s="36">
        <f>SUMIFS(СВЦЭМ!$C$39:$C$782,СВЦЭМ!$A$39:$A$782,$A39,СВЦЭМ!$B$39:$B$782,Y$11)+'СЕТ СН'!$F$9+СВЦЭМ!$D$10+'СЕТ СН'!$F$6-'СЕТ СН'!$F$19</f>
        <v>1298.77018062</v>
      </c>
    </row>
    <row r="40" spans="1:25" ht="15.75" x14ac:dyDescent="0.2">
      <c r="A40" s="35">
        <f t="shared" si="0"/>
        <v>44529</v>
      </c>
      <c r="B40" s="36">
        <f>SUMIFS(СВЦЭМ!$C$39:$C$782,СВЦЭМ!$A$39:$A$782,$A40,СВЦЭМ!$B$39:$B$782,B$11)+'СЕТ СН'!$F$9+СВЦЭМ!$D$10+'СЕТ СН'!$F$6-'СЕТ СН'!$F$19</f>
        <v>1296.3895240100001</v>
      </c>
      <c r="C40" s="36">
        <f>SUMIFS(СВЦЭМ!$C$39:$C$782,СВЦЭМ!$A$39:$A$782,$A40,СВЦЭМ!$B$39:$B$782,C$11)+'СЕТ СН'!$F$9+СВЦЭМ!$D$10+'СЕТ СН'!$F$6-'СЕТ СН'!$F$19</f>
        <v>1313.2465087799999</v>
      </c>
      <c r="D40" s="36">
        <f>SUMIFS(СВЦЭМ!$C$39:$C$782,СВЦЭМ!$A$39:$A$782,$A40,СВЦЭМ!$B$39:$B$782,D$11)+'СЕТ СН'!$F$9+СВЦЭМ!$D$10+'СЕТ СН'!$F$6-'СЕТ СН'!$F$19</f>
        <v>1340.54362244</v>
      </c>
      <c r="E40" s="36">
        <f>SUMIFS(СВЦЭМ!$C$39:$C$782,СВЦЭМ!$A$39:$A$782,$A40,СВЦЭМ!$B$39:$B$782,E$11)+'СЕТ СН'!$F$9+СВЦЭМ!$D$10+'СЕТ СН'!$F$6-'СЕТ СН'!$F$19</f>
        <v>1352.4026015100001</v>
      </c>
      <c r="F40" s="36">
        <f>SUMIFS(СВЦЭМ!$C$39:$C$782,СВЦЭМ!$A$39:$A$782,$A40,СВЦЭМ!$B$39:$B$782,F$11)+'СЕТ СН'!$F$9+СВЦЭМ!$D$10+'СЕТ СН'!$F$6-'СЕТ СН'!$F$19</f>
        <v>1356.55126169</v>
      </c>
      <c r="G40" s="36">
        <f>SUMIFS(СВЦЭМ!$C$39:$C$782,СВЦЭМ!$A$39:$A$782,$A40,СВЦЭМ!$B$39:$B$782,G$11)+'СЕТ СН'!$F$9+СВЦЭМ!$D$10+'СЕТ СН'!$F$6-'СЕТ СН'!$F$19</f>
        <v>1347.5701708199999</v>
      </c>
      <c r="H40" s="36">
        <f>SUMIFS(СВЦЭМ!$C$39:$C$782,СВЦЭМ!$A$39:$A$782,$A40,СВЦЭМ!$B$39:$B$782,H$11)+'СЕТ СН'!$F$9+СВЦЭМ!$D$10+'СЕТ СН'!$F$6-'СЕТ СН'!$F$19</f>
        <v>1301.24872147</v>
      </c>
      <c r="I40" s="36">
        <f>SUMIFS(СВЦЭМ!$C$39:$C$782,СВЦЭМ!$A$39:$A$782,$A40,СВЦЭМ!$B$39:$B$782,I$11)+'СЕТ СН'!$F$9+СВЦЭМ!$D$10+'СЕТ СН'!$F$6-'СЕТ СН'!$F$19</f>
        <v>1264.0499523799999</v>
      </c>
      <c r="J40" s="36">
        <f>SUMIFS(СВЦЭМ!$C$39:$C$782,СВЦЭМ!$A$39:$A$782,$A40,СВЦЭМ!$B$39:$B$782,J$11)+'СЕТ СН'!$F$9+СВЦЭМ!$D$10+'СЕТ СН'!$F$6-'СЕТ СН'!$F$19</f>
        <v>1244.1197515900001</v>
      </c>
      <c r="K40" s="36">
        <f>SUMIFS(СВЦЭМ!$C$39:$C$782,СВЦЭМ!$A$39:$A$782,$A40,СВЦЭМ!$B$39:$B$782,K$11)+'СЕТ СН'!$F$9+СВЦЭМ!$D$10+'СЕТ СН'!$F$6-'СЕТ СН'!$F$19</f>
        <v>1236.9912231799999</v>
      </c>
      <c r="L40" s="36">
        <f>SUMIFS(СВЦЭМ!$C$39:$C$782,СВЦЭМ!$A$39:$A$782,$A40,СВЦЭМ!$B$39:$B$782,L$11)+'СЕТ СН'!$F$9+СВЦЭМ!$D$10+'СЕТ СН'!$F$6-'СЕТ СН'!$F$19</f>
        <v>1240.0068402300001</v>
      </c>
      <c r="M40" s="36">
        <f>SUMIFS(СВЦЭМ!$C$39:$C$782,СВЦЭМ!$A$39:$A$782,$A40,СВЦЭМ!$B$39:$B$782,M$11)+'СЕТ СН'!$F$9+СВЦЭМ!$D$10+'СЕТ СН'!$F$6-'СЕТ СН'!$F$19</f>
        <v>1255.1111681899999</v>
      </c>
      <c r="N40" s="36">
        <f>SUMIFS(СВЦЭМ!$C$39:$C$782,СВЦЭМ!$A$39:$A$782,$A40,СВЦЭМ!$B$39:$B$782,N$11)+'СЕТ СН'!$F$9+СВЦЭМ!$D$10+'СЕТ СН'!$F$6-'СЕТ СН'!$F$19</f>
        <v>1280.17642682</v>
      </c>
      <c r="O40" s="36">
        <f>SUMIFS(СВЦЭМ!$C$39:$C$782,СВЦЭМ!$A$39:$A$782,$A40,СВЦЭМ!$B$39:$B$782,O$11)+'СЕТ СН'!$F$9+СВЦЭМ!$D$10+'СЕТ СН'!$F$6-'СЕТ СН'!$F$19</f>
        <v>1304.50545584</v>
      </c>
      <c r="P40" s="36">
        <f>SUMIFS(СВЦЭМ!$C$39:$C$782,СВЦЭМ!$A$39:$A$782,$A40,СВЦЭМ!$B$39:$B$782,P$11)+'СЕТ СН'!$F$9+СВЦЭМ!$D$10+'СЕТ СН'!$F$6-'СЕТ СН'!$F$19</f>
        <v>1308.65839125</v>
      </c>
      <c r="Q40" s="36">
        <f>SUMIFS(СВЦЭМ!$C$39:$C$782,СВЦЭМ!$A$39:$A$782,$A40,СВЦЭМ!$B$39:$B$782,Q$11)+'СЕТ СН'!$F$9+СВЦЭМ!$D$10+'СЕТ СН'!$F$6-'СЕТ СН'!$F$19</f>
        <v>1312.89643785</v>
      </c>
      <c r="R40" s="36">
        <f>SUMIFS(СВЦЭМ!$C$39:$C$782,СВЦЭМ!$A$39:$A$782,$A40,СВЦЭМ!$B$39:$B$782,R$11)+'СЕТ СН'!$F$9+СВЦЭМ!$D$10+'СЕТ СН'!$F$6-'СЕТ СН'!$F$19</f>
        <v>1302.30041097</v>
      </c>
      <c r="S40" s="36">
        <f>SUMIFS(СВЦЭМ!$C$39:$C$782,СВЦЭМ!$A$39:$A$782,$A40,СВЦЭМ!$B$39:$B$782,S$11)+'СЕТ СН'!$F$9+СВЦЭМ!$D$10+'СЕТ СН'!$F$6-'СЕТ СН'!$F$19</f>
        <v>1277.69180684</v>
      </c>
      <c r="T40" s="36">
        <f>SUMIFS(СВЦЭМ!$C$39:$C$782,СВЦЭМ!$A$39:$A$782,$A40,СВЦЭМ!$B$39:$B$782,T$11)+'СЕТ СН'!$F$9+СВЦЭМ!$D$10+'СЕТ СН'!$F$6-'СЕТ СН'!$F$19</f>
        <v>1239.9924023900001</v>
      </c>
      <c r="U40" s="36">
        <f>SUMIFS(СВЦЭМ!$C$39:$C$782,СВЦЭМ!$A$39:$A$782,$A40,СВЦЭМ!$B$39:$B$782,U$11)+'СЕТ СН'!$F$9+СВЦЭМ!$D$10+'СЕТ СН'!$F$6-'СЕТ СН'!$F$19</f>
        <v>1230.3115072400001</v>
      </c>
      <c r="V40" s="36">
        <f>SUMIFS(СВЦЭМ!$C$39:$C$782,СВЦЭМ!$A$39:$A$782,$A40,СВЦЭМ!$B$39:$B$782,V$11)+'СЕТ СН'!$F$9+СВЦЭМ!$D$10+'СЕТ СН'!$F$6-'СЕТ СН'!$F$19</f>
        <v>1241.70526591</v>
      </c>
      <c r="W40" s="36">
        <f>SUMIFS(СВЦЭМ!$C$39:$C$782,СВЦЭМ!$A$39:$A$782,$A40,СВЦЭМ!$B$39:$B$782,W$11)+'СЕТ СН'!$F$9+СВЦЭМ!$D$10+'СЕТ СН'!$F$6-'СЕТ СН'!$F$19</f>
        <v>1278.7491504100001</v>
      </c>
      <c r="X40" s="36">
        <f>SUMIFS(СВЦЭМ!$C$39:$C$782,СВЦЭМ!$A$39:$A$782,$A40,СВЦЭМ!$B$39:$B$782,X$11)+'СЕТ СН'!$F$9+СВЦЭМ!$D$10+'СЕТ СН'!$F$6-'СЕТ СН'!$F$19</f>
        <v>1295.9902029099999</v>
      </c>
      <c r="Y40" s="36">
        <f>SUMIFS(СВЦЭМ!$C$39:$C$782,СВЦЭМ!$A$39:$A$782,$A40,СВЦЭМ!$B$39:$B$782,Y$11)+'СЕТ СН'!$F$9+СВЦЭМ!$D$10+'СЕТ СН'!$F$6-'СЕТ СН'!$F$19</f>
        <v>1314.7690517999999</v>
      </c>
    </row>
    <row r="41" spans="1:25" ht="15.75" x14ac:dyDescent="0.2">
      <c r="A41" s="35">
        <f t="shared" si="0"/>
        <v>44530</v>
      </c>
      <c r="B41" s="36">
        <f>SUMIFS(СВЦЭМ!$C$39:$C$782,СВЦЭМ!$A$39:$A$782,$A41,СВЦЭМ!$B$39:$B$782,B$11)+'СЕТ СН'!$F$9+СВЦЭМ!$D$10+'СЕТ СН'!$F$6-'СЕТ СН'!$F$19</f>
        <v>1311.60281287</v>
      </c>
      <c r="C41" s="36">
        <f>SUMIFS(СВЦЭМ!$C$39:$C$782,СВЦЭМ!$A$39:$A$782,$A41,СВЦЭМ!$B$39:$B$782,C$11)+'СЕТ СН'!$F$9+СВЦЭМ!$D$10+'СЕТ СН'!$F$6-'СЕТ СН'!$F$19</f>
        <v>1320.5068478999999</v>
      </c>
      <c r="D41" s="36">
        <f>SUMIFS(СВЦЭМ!$C$39:$C$782,СВЦЭМ!$A$39:$A$782,$A41,СВЦЭМ!$B$39:$B$782,D$11)+'СЕТ СН'!$F$9+СВЦЭМ!$D$10+'СЕТ СН'!$F$6-'СЕТ СН'!$F$19</f>
        <v>1372.2458074799999</v>
      </c>
      <c r="E41" s="36">
        <f>SUMIFS(СВЦЭМ!$C$39:$C$782,СВЦЭМ!$A$39:$A$782,$A41,СВЦЭМ!$B$39:$B$782,E$11)+'СЕТ СН'!$F$9+СВЦЭМ!$D$10+'СЕТ СН'!$F$6-'СЕТ СН'!$F$19</f>
        <v>1381.7575741799999</v>
      </c>
      <c r="F41" s="36">
        <f>SUMIFS(СВЦЭМ!$C$39:$C$782,СВЦЭМ!$A$39:$A$782,$A41,СВЦЭМ!$B$39:$B$782,F$11)+'СЕТ СН'!$F$9+СВЦЭМ!$D$10+'СЕТ СН'!$F$6-'СЕТ СН'!$F$19</f>
        <v>1387.70579582</v>
      </c>
      <c r="G41" s="36">
        <f>SUMIFS(СВЦЭМ!$C$39:$C$782,СВЦЭМ!$A$39:$A$782,$A41,СВЦЭМ!$B$39:$B$782,G$11)+'СЕТ СН'!$F$9+СВЦЭМ!$D$10+'СЕТ СН'!$F$6-'СЕТ СН'!$F$19</f>
        <v>1367.74302242</v>
      </c>
      <c r="H41" s="36">
        <f>SUMIFS(СВЦЭМ!$C$39:$C$782,СВЦЭМ!$A$39:$A$782,$A41,СВЦЭМ!$B$39:$B$782,H$11)+'СЕТ СН'!$F$9+СВЦЭМ!$D$10+'СЕТ СН'!$F$6-'СЕТ СН'!$F$19</f>
        <v>1332.6541894699999</v>
      </c>
      <c r="I41" s="36">
        <f>SUMIFS(СВЦЭМ!$C$39:$C$782,СВЦЭМ!$A$39:$A$782,$A41,СВЦЭМ!$B$39:$B$782,I$11)+'СЕТ СН'!$F$9+СВЦЭМ!$D$10+'СЕТ СН'!$F$6-'СЕТ СН'!$F$19</f>
        <v>1314.91821119</v>
      </c>
      <c r="J41" s="36">
        <f>SUMIFS(СВЦЭМ!$C$39:$C$782,СВЦЭМ!$A$39:$A$782,$A41,СВЦЭМ!$B$39:$B$782,J$11)+'СЕТ СН'!$F$9+СВЦЭМ!$D$10+'СЕТ СН'!$F$6-'СЕТ СН'!$F$19</f>
        <v>1270.63430625</v>
      </c>
      <c r="K41" s="36">
        <f>SUMIFS(СВЦЭМ!$C$39:$C$782,СВЦЭМ!$A$39:$A$782,$A41,СВЦЭМ!$B$39:$B$782,K$11)+'СЕТ СН'!$F$9+СВЦЭМ!$D$10+'СЕТ СН'!$F$6-'СЕТ СН'!$F$19</f>
        <v>1250.72540138</v>
      </c>
      <c r="L41" s="36">
        <f>SUMIFS(СВЦЭМ!$C$39:$C$782,СВЦЭМ!$A$39:$A$782,$A41,СВЦЭМ!$B$39:$B$782,L$11)+'СЕТ СН'!$F$9+СВЦЭМ!$D$10+'СЕТ СН'!$F$6-'СЕТ СН'!$F$19</f>
        <v>1252.9848283900001</v>
      </c>
      <c r="M41" s="36">
        <f>SUMIFS(СВЦЭМ!$C$39:$C$782,СВЦЭМ!$A$39:$A$782,$A41,СВЦЭМ!$B$39:$B$782,M$11)+'СЕТ СН'!$F$9+СВЦЭМ!$D$10+'СЕТ СН'!$F$6-'СЕТ СН'!$F$19</f>
        <v>1248.1206319099999</v>
      </c>
      <c r="N41" s="36">
        <f>SUMIFS(СВЦЭМ!$C$39:$C$782,СВЦЭМ!$A$39:$A$782,$A41,СВЦЭМ!$B$39:$B$782,N$11)+'СЕТ СН'!$F$9+СВЦЭМ!$D$10+'СЕТ СН'!$F$6-'СЕТ СН'!$F$19</f>
        <v>1263.8894189</v>
      </c>
      <c r="O41" s="36">
        <f>SUMIFS(СВЦЭМ!$C$39:$C$782,СВЦЭМ!$A$39:$A$782,$A41,СВЦЭМ!$B$39:$B$782,O$11)+'СЕТ СН'!$F$9+СВЦЭМ!$D$10+'СЕТ СН'!$F$6-'СЕТ СН'!$F$19</f>
        <v>1265.31075547</v>
      </c>
      <c r="P41" s="36">
        <f>SUMIFS(СВЦЭМ!$C$39:$C$782,СВЦЭМ!$A$39:$A$782,$A41,СВЦЭМ!$B$39:$B$782,P$11)+'СЕТ СН'!$F$9+СВЦЭМ!$D$10+'СЕТ СН'!$F$6-'СЕТ СН'!$F$19</f>
        <v>1274.41753032</v>
      </c>
      <c r="Q41" s="36">
        <f>SUMIFS(СВЦЭМ!$C$39:$C$782,СВЦЭМ!$A$39:$A$782,$A41,СВЦЭМ!$B$39:$B$782,Q$11)+'СЕТ СН'!$F$9+СВЦЭМ!$D$10+'СЕТ СН'!$F$6-'СЕТ СН'!$F$19</f>
        <v>1278.7900987099999</v>
      </c>
      <c r="R41" s="36">
        <f>SUMIFS(СВЦЭМ!$C$39:$C$782,СВЦЭМ!$A$39:$A$782,$A41,СВЦЭМ!$B$39:$B$782,R$11)+'СЕТ СН'!$F$9+СВЦЭМ!$D$10+'СЕТ СН'!$F$6-'СЕТ СН'!$F$19</f>
        <v>1296.83012235</v>
      </c>
      <c r="S41" s="36">
        <f>SUMIFS(СВЦЭМ!$C$39:$C$782,СВЦЭМ!$A$39:$A$782,$A41,СВЦЭМ!$B$39:$B$782,S$11)+'СЕТ СН'!$F$9+СВЦЭМ!$D$10+'СЕТ СН'!$F$6-'СЕТ СН'!$F$19</f>
        <v>1266.92455621</v>
      </c>
      <c r="T41" s="36">
        <f>SUMIFS(СВЦЭМ!$C$39:$C$782,СВЦЭМ!$A$39:$A$782,$A41,СВЦЭМ!$B$39:$B$782,T$11)+'СЕТ СН'!$F$9+СВЦЭМ!$D$10+'СЕТ СН'!$F$6-'СЕТ СН'!$F$19</f>
        <v>1239.30675726</v>
      </c>
      <c r="U41" s="36">
        <f>SUMIFS(СВЦЭМ!$C$39:$C$782,СВЦЭМ!$A$39:$A$782,$A41,СВЦЭМ!$B$39:$B$782,U$11)+'СЕТ СН'!$F$9+СВЦЭМ!$D$10+'СЕТ СН'!$F$6-'СЕТ СН'!$F$19</f>
        <v>1235.78805999</v>
      </c>
      <c r="V41" s="36">
        <f>SUMIFS(СВЦЭМ!$C$39:$C$782,СВЦЭМ!$A$39:$A$782,$A41,СВЦЭМ!$B$39:$B$782,V$11)+'СЕТ СН'!$F$9+СВЦЭМ!$D$10+'СЕТ СН'!$F$6-'СЕТ СН'!$F$19</f>
        <v>1243.7939701600001</v>
      </c>
      <c r="W41" s="36">
        <f>SUMIFS(СВЦЭМ!$C$39:$C$782,СВЦЭМ!$A$39:$A$782,$A41,СВЦЭМ!$B$39:$B$782,W$11)+'СЕТ СН'!$F$9+СВЦЭМ!$D$10+'СЕТ СН'!$F$6-'СЕТ СН'!$F$19</f>
        <v>1284.80113676</v>
      </c>
      <c r="X41" s="36">
        <f>SUMIFS(СВЦЭМ!$C$39:$C$782,СВЦЭМ!$A$39:$A$782,$A41,СВЦЭМ!$B$39:$B$782,X$11)+'СЕТ СН'!$F$9+СВЦЭМ!$D$10+'СЕТ СН'!$F$6-'СЕТ СН'!$F$19</f>
        <v>1291.98901004</v>
      </c>
      <c r="Y41" s="36">
        <f>SUMIFS(СВЦЭМ!$C$39:$C$782,СВЦЭМ!$A$39:$A$782,$A41,СВЦЭМ!$B$39:$B$782,Y$11)+'СЕТ СН'!$F$9+СВЦЭМ!$D$10+'СЕТ СН'!$F$6-'СЕТ СН'!$F$19</f>
        <v>1306.86643209</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01.11.2021</v>
      </c>
      <c r="B48" s="36">
        <f>SUMIFS(СВЦЭМ!$C$39:$C$782,СВЦЭМ!$A$39:$A$782,$A48,СВЦЭМ!$B$39:$B$782,B$47)+'СЕТ СН'!$G$9+СВЦЭМ!$D$10+'СЕТ СН'!$G$6-'СЕТ СН'!$G$19</f>
        <v>1781.3175429</v>
      </c>
      <c r="C48" s="36">
        <f>SUMIFS(СВЦЭМ!$C$39:$C$782,СВЦЭМ!$A$39:$A$782,$A48,СВЦЭМ!$B$39:$B$782,C$47)+'СЕТ СН'!$G$9+СВЦЭМ!$D$10+'СЕТ СН'!$G$6-'СЕТ СН'!$G$19</f>
        <v>1828.8303466100001</v>
      </c>
      <c r="D48" s="36">
        <f>SUMIFS(СВЦЭМ!$C$39:$C$782,СВЦЭМ!$A$39:$A$782,$A48,СВЦЭМ!$B$39:$B$782,D$47)+'СЕТ СН'!$G$9+СВЦЭМ!$D$10+'СЕТ СН'!$G$6-'СЕТ СН'!$G$19</f>
        <v>1769.75142138</v>
      </c>
      <c r="E48" s="36">
        <f>SUMIFS(СВЦЭМ!$C$39:$C$782,СВЦЭМ!$A$39:$A$782,$A48,СВЦЭМ!$B$39:$B$782,E$47)+'СЕТ СН'!$G$9+СВЦЭМ!$D$10+'СЕТ СН'!$G$6-'СЕТ СН'!$G$19</f>
        <v>1761.4638577200001</v>
      </c>
      <c r="F48" s="36">
        <f>SUMIFS(СВЦЭМ!$C$39:$C$782,СВЦЭМ!$A$39:$A$782,$A48,СВЦЭМ!$B$39:$B$782,F$47)+'СЕТ СН'!$G$9+СВЦЭМ!$D$10+'СЕТ СН'!$G$6-'СЕТ СН'!$G$19</f>
        <v>1756.8557086600001</v>
      </c>
      <c r="G48" s="36">
        <f>SUMIFS(СВЦЭМ!$C$39:$C$782,СВЦЭМ!$A$39:$A$782,$A48,СВЦЭМ!$B$39:$B$782,G$47)+'СЕТ СН'!$G$9+СВЦЭМ!$D$10+'СЕТ СН'!$G$6-'СЕТ СН'!$G$19</f>
        <v>1757.9616705000001</v>
      </c>
      <c r="H48" s="36">
        <f>SUMIFS(СВЦЭМ!$C$39:$C$782,СВЦЭМ!$A$39:$A$782,$A48,СВЦЭМ!$B$39:$B$782,H$47)+'СЕТ СН'!$G$9+СВЦЭМ!$D$10+'СЕТ СН'!$G$6-'СЕТ СН'!$G$19</f>
        <v>1775.75686593</v>
      </c>
      <c r="I48" s="36">
        <f>SUMIFS(СВЦЭМ!$C$39:$C$782,СВЦЭМ!$A$39:$A$782,$A48,СВЦЭМ!$B$39:$B$782,I$47)+'СЕТ СН'!$G$9+СВЦЭМ!$D$10+'СЕТ СН'!$G$6-'СЕТ СН'!$G$19</f>
        <v>1756.6197338200002</v>
      </c>
      <c r="J48" s="36">
        <f>SUMIFS(СВЦЭМ!$C$39:$C$782,СВЦЭМ!$A$39:$A$782,$A48,СВЦЭМ!$B$39:$B$782,J$47)+'СЕТ СН'!$G$9+СВЦЭМ!$D$10+'СЕТ СН'!$G$6-'СЕТ СН'!$G$19</f>
        <v>1736.6064377600001</v>
      </c>
      <c r="K48" s="36">
        <f>SUMIFS(СВЦЭМ!$C$39:$C$782,СВЦЭМ!$A$39:$A$782,$A48,СВЦЭМ!$B$39:$B$782,K$47)+'СЕТ СН'!$G$9+СВЦЭМ!$D$10+'СЕТ СН'!$G$6-'СЕТ СН'!$G$19</f>
        <v>1719.3693725100002</v>
      </c>
      <c r="L48" s="36">
        <f>SUMIFS(СВЦЭМ!$C$39:$C$782,СВЦЭМ!$A$39:$A$782,$A48,СВЦЭМ!$B$39:$B$782,L$47)+'СЕТ СН'!$G$9+СВЦЭМ!$D$10+'СЕТ СН'!$G$6-'СЕТ СН'!$G$19</f>
        <v>1710.4634628200001</v>
      </c>
      <c r="M48" s="36">
        <f>SUMIFS(СВЦЭМ!$C$39:$C$782,СВЦЭМ!$A$39:$A$782,$A48,СВЦЭМ!$B$39:$B$782,M$47)+'СЕТ СН'!$G$9+СВЦЭМ!$D$10+'СЕТ СН'!$G$6-'СЕТ СН'!$G$19</f>
        <v>1748.6080004100002</v>
      </c>
      <c r="N48" s="36">
        <f>SUMIFS(СВЦЭМ!$C$39:$C$782,СВЦЭМ!$A$39:$A$782,$A48,СВЦЭМ!$B$39:$B$782,N$47)+'СЕТ СН'!$G$9+СВЦЭМ!$D$10+'СЕТ СН'!$G$6-'СЕТ СН'!$G$19</f>
        <v>1793.5244983600001</v>
      </c>
      <c r="O48" s="36">
        <f>SUMIFS(СВЦЭМ!$C$39:$C$782,СВЦЭМ!$A$39:$A$782,$A48,СВЦЭМ!$B$39:$B$782,O$47)+'СЕТ СН'!$G$9+СВЦЭМ!$D$10+'СЕТ СН'!$G$6-'СЕТ СН'!$G$19</f>
        <v>1788.30078052</v>
      </c>
      <c r="P48" s="36">
        <f>SUMIFS(СВЦЭМ!$C$39:$C$782,СВЦЭМ!$A$39:$A$782,$A48,СВЦЭМ!$B$39:$B$782,P$47)+'СЕТ СН'!$G$9+СВЦЭМ!$D$10+'СЕТ СН'!$G$6-'СЕТ СН'!$G$19</f>
        <v>1780.7789663600001</v>
      </c>
      <c r="Q48" s="36">
        <f>SUMIFS(СВЦЭМ!$C$39:$C$782,СВЦЭМ!$A$39:$A$782,$A48,СВЦЭМ!$B$39:$B$782,Q$47)+'СЕТ СН'!$G$9+СВЦЭМ!$D$10+'СЕТ СН'!$G$6-'СЕТ СН'!$G$19</f>
        <v>1800.2123407000001</v>
      </c>
      <c r="R48" s="36">
        <f>SUMIFS(СВЦЭМ!$C$39:$C$782,СВЦЭМ!$A$39:$A$782,$A48,СВЦЭМ!$B$39:$B$782,R$47)+'СЕТ СН'!$G$9+СВЦЭМ!$D$10+'СЕТ СН'!$G$6-'СЕТ СН'!$G$19</f>
        <v>1795.21383887</v>
      </c>
      <c r="S48" s="36">
        <f>SUMIFS(СВЦЭМ!$C$39:$C$782,СВЦЭМ!$A$39:$A$782,$A48,СВЦЭМ!$B$39:$B$782,S$47)+'СЕТ СН'!$G$9+СВЦЭМ!$D$10+'СЕТ СН'!$G$6-'СЕТ СН'!$G$19</f>
        <v>1784.08195645</v>
      </c>
      <c r="T48" s="36">
        <f>SUMIFS(СВЦЭМ!$C$39:$C$782,СВЦЭМ!$A$39:$A$782,$A48,СВЦЭМ!$B$39:$B$782,T$47)+'СЕТ СН'!$G$9+СВЦЭМ!$D$10+'СЕТ СН'!$G$6-'СЕТ СН'!$G$19</f>
        <v>1736.2210386400002</v>
      </c>
      <c r="U48" s="36">
        <f>SUMIFS(СВЦЭМ!$C$39:$C$782,СВЦЭМ!$A$39:$A$782,$A48,СВЦЭМ!$B$39:$B$782,U$47)+'СЕТ СН'!$G$9+СВЦЭМ!$D$10+'СЕТ СН'!$G$6-'СЕТ СН'!$G$19</f>
        <v>1743.2212657800001</v>
      </c>
      <c r="V48" s="36">
        <f>SUMIFS(СВЦЭМ!$C$39:$C$782,СВЦЭМ!$A$39:$A$782,$A48,СВЦЭМ!$B$39:$B$782,V$47)+'СЕТ СН'!$G$9+СВЦЭМ!$D$10+'СЕТ СН'!$G$6-'СЕТ СН'!$G$19</f>
        <v>1725.4277962000001</v>
      </c>
      <c r="W48" s="36">
        <f>SUMIFS(СВЦЭМ!$C$39:$C$782,СВЦЭМ!$A$39:$A$782,$A48,СВЦЭМ!$B$39:$B$782,W$47)+'СЕТ СН'!$G$9+СВЦЭМ!$D$10+'СЕТ СН'!$G$6-'СЕТ СН'!$G$19</f>
        <v>1786.9004501700001</v>
      </c>
      <c r="X48" s="36">
        <f>SUMIFS(СВЦЭМ!$C$39:$C$782,СВЦЭМ!$A$39:$A$782,$A48,СВЦЭМ!$B$39:$B$782,X$47)+'СЕТ СН'!$G$9+СВЦЭМ!$D$10+'СЕТ СН'!$G$6-'СЕТ СН'!$G$19</f>
        <v>1784.5193469600001</v>
      </c>
      <c r="Y48" s="36">
        <f>SUMIFS(СВЦЭМ!$C$39:$C$782,СВЦЭМ!$A$39:$A$782,$A48,СВЦЭМ!$B$39:$B$782,Y$47)+'СЕТ СН'!$G$9+СВЦЭМ!$D$10+'СЕТ СН'!$G$6-'СЕТ СН'!$G$19</f>
        <v>1768.8596073900001</v>
      </c>
    </row>
    <row r="49" spans="1:25" ht="15.75" x14ac:dyDescent="0.2">
      <c r="A49" s="35">
        <f>A48+1</f>
        <v>44502</v>
      </c>
      <c r="B49" s="36">
        <f>SUMIFS(СВЦЭМ!$C$39:$C$782,СВЦЭМ!$A$39:$A$782,$A49,СВЦЭМ!$B$39:$B$782,B$47)+'СЕТ СН'!$G$9+СВЦЭМ!$D$10+'СЕТ СН'!$G$6-'СЕТ СН'!$G$19</f>
        <v>1793.6270371000001</v>
      </c>
      <c r="C49" s="36">
        <f>SUMIFS(СВЦЭМ!$C$39:$C$782,СВЦЭМ!$A$39:$A$782,$A49,СВЦЭМ!$B$39:$B$782,C$47)+'СЕТ СН'!$G$9+СВЦЭМ!$D$10+'СЕТ СН'!$G$6-'СЕТ СН'!$G$19</f>
        <v>1842.91479252</v>
      </c>
      <c r="D49" s="36">
        <f>SUMIFS(СВЦЭМ!$C$39:$C$782,СВЦЭМ!$A$39:$A$782,$A49,СВЦЭМ!$B$39:$B$782,D$47)+'СЕТ СН'!$G$9+СВЦЭМ!$D$10+'СЕТ СН'!$G$6-'СЕТ СН'!$G$19</f>
        <v>1793.0459848600001</v>
      </c>
      <c r="E49" s="36">
        <f>SUMIFS(СВЦЭМ!$C$39:$C$782,СВЦЭМ!$A$39:$A$782,$A49,СВЦЭМ!$B$39:$B$782,E$47)+'СЕТ СН'!$G$9+СВЦЭМ!$D$10+'СЕТ СН'!$G$6-'СЕТ СН'!$G$19</f>
        <v>1768.67508946</v>
      </c>
      <c r="F49" s="36">
        <f>SUMIFS(СВЦЭМ!$C$39:$C$782,СВЦЭМ!$A$39:$A$782,$A49,СВЦЭМ!$B$39:$B$782,F$47)+'СЕТ СН'!$G$9+СВЦЭМ!$D$10+'СЕТ СН'!$G$6-'СЕТ СН'!$G$19</f>
        <v>1751.06677285</v>
      </c>
      <c r="G49" s="36">
        <f>SUMIFS(СВЦЭМ!$C$39:$C$782,СВЦЭМ!$A$39:$A$782,$A49,СВЦЭМ!$B$39:$B$782,G$47)+'СЕТ СН'!$G$9+СВЦЭМ!$D$10+'СЕТ СН'!$G$6-'СЕТ СН'!$G$19</f>
        <v>1768.77476271</v>
      </c>
      <c r="H49" s="36">
        <f>SUMIFS(СВЦЭМ!$C$39:$C$782,СВЦЭМ!$A$39:$A$782,$A49,СВЦЭМ!$B$39:$B$782,H$47)+'СЕТ СН'!$G$9+СВЦЭМ!$D$10+'СЕТ СН'!$G$6-'СЕТ СН'!$G$19</f>
        <v>1796.1235802400001</v>
      </c>
      <c r="I49" s="36">
        <f>SUMIFS(СВЦЭМ!$C$39:$C$782,СВЦЭМ!$A$39:$A$782,$A49,СВЦЭМ!$B$39:$B$782,I$47)+'СЕТ СН'!$G$9+СВЦЭМ!$D$10+'СЕТ СН'!$G$6-'СЕТ СН'!$G$19</f>
        <v>1772.7277852500001</v>
      </c>
      <c r="J49" s="36">
        <f>SUMIFS(СВЦЭМ!$C$39:$C$782,СВЦЭМ!$A$39:$A$782,$A49,СВЦЭМ!$B$39:$B$782,J$47)+'СЕТ СН'!$G$9+СВЦЭМ!$D$10+'СЕТ СН'!$G$6-'СЕТ СН'!$G$19</f>
        <v>1763.2138057000002</v>
      </c>
      <c r="K49" s="36">
        <f>SUMIFS(СВЦЭМ!$C$39:$C$782,СВЦЭМ!$A$39:$A$782,$A49,СВЦЭМ!$B$39:$B$782,K$47)+'СЕТ СН'!$G$9+СВЦЭМ!$D$10+'СЕТ СН'!$G$6-'СЕТ СН'!$G$19</f>
        <v>1721.3235723300002</v>
      </c>
      <c r="L49" s="36">
        <f>SUMIFS(СВЦЭМ!$C$39:$C$782,СВЦЭМ!$A$39:$A$782,$A49,СВЦЭМ!$B$39:$B$782,L$47)+'СЕТ СН'!$G$9+СВЦЭМ!$D$10+'СЕТ СН'!$G$6-'СЕТ СН'!$G$19</f>
        <v>1734.45511134</v>
      </c>
      <c r="M49" s="36">
        <f>SUMIFS(СВЦЭМ!$C$39:$C$782,СВЦЭМ!$A$39:$A$782,$A49,СВЦЭМ!$B$39:$B$782,M$47)+'СЕТ СН'!$G$9+СВЦЭМ!$D$10+'СЕТ СН'!$G$6-'СЕТ СН'!$G$19</f>
        <v>1760.7002819400002</v>
      </c>
      <c r="N49" s="36">
        <f>SUMIFS(СВЦЭМ!$C$39:$C$782,СВЦЭМ!$A$39:$A$782,$A49,СВЦЭМ!$B$39:$B$782,N$47)+'СЕТ СН'!$G$9+СВЦЭМ!$D$10+'СЕТ СН'!$G$6-'СЕТ СН'!$G$19</f>
        <v>1805.7568579800002</v>
      </c>
      <c r="O49" s="36">
        <f>SUMIFS(СВЦЭМ!$C$39:$C$782,СВЦЭМ!$A$39:$A$782,$A49,СВЦЭМ!$B$39:$B$782,O$47)+'СЕТ СН'!$G$9+СВЦЭМ!$D$10+'СЕТ СН'!$G$6-'СЕТ СН'!$G$19</f>
        <v>1813.9095676700001</v>
      </c>
      <c r="P49" s="36">
        <f>SUMIFS(СВЦЭМ!$C$39:$C$782,СВЦЭМ!$A$39:$A$782,$A49,СВЦЭМ!$B$39:$B$782,P$47)+'СЕТ СН'!$G$9+СВЦЭМ!$D$10+'СЕТ СН'!$G$6-'СЕТ СН'!$G$19</f>
        <v>1811.14905103</v>
      </c>
      <c r="Q49" s="36">
        <f>SUMIFS(СВЦЭМ!$C$39:$C$782,СВЦЭМ!$A$39:$A$782,$A49,СВЦЭМ!$B$39:$B$782,Q$47)+'СЕТ СН'!$G$9+СВЦЭМ!$D$10+'СЕТ СН'!$G$6-'СЕТ СН'!$G$19</f>
        <v>1806.6054609100001</v>
      </c>
      <c r="R49" s="36">
        <f>SUMIFS(СВЦЭМ!$C$39:$C$782,СВЦЭМ!$A$39:$A$782,$A49,СВЦЭМ!$B$39:$B$782,R$47)+'СЕТ СН'!$G$9+СВЦЭМ!$D$10+'СЕТ СН'!$G$6-'СЕТ СН'!$G$19</f>
        <v>1804.7006472600001</v>
      </c>
      <c r="S49" s="36">
        <f>SUMIFS(СВЦЭМ!$C$39:$C$782,СВЦЭМ!$A$39:$A$782,$A49,СВЦЭМ!$B$39:$B$782,S$47)+'СЕТ СН'!$G$9+СВЦЭМ!$D$10+'СЕТ СН'!$G$6-'СЕТ СН'!$G$19</f>
        <v>1801.18415052</v>
      </c>
      <c r="T49" s="36">
        <f>SUMIFS(СВЦЭМ!$C$39:$C$782,СВЦЭМ!$A$39:$A$782,$A49,СВЦЭМ!$B$39:$B$782,T$47)+'СЕТ СН'!$G$9+СВЦЭМ!$D$10+'СЕТ СН'!$G$6-'СЕТ СН'!$G$19</f>
        <v>1759.8893170800002</v>
      </c>
      <c r="U49" s="36">
        <f>SUMIFS(СВЦЭМ!$C$39:$C$782,СВЦЭМ!$A$39:$A$782,$A49,СВЦЭМ!$B$39:$B$782,U$47)+'СЕТ СН'!$G$9+СВЦЭМ!$D$10+'СЕТ СН'!$G$6-'СЕТ СН'!$G$19</f>
        <v>1744.0989533300001</v>
      </c>
      <c r="V49" s="36">
        <f>SUMIFS(СВЦЭМ!$C$39:$C$782,СВЦЭМ!$A$39:$A$782,$A49,СВЦЭМ!$B$39:$B$782,V$47)+'СЕТ СН'!$G$9+СВЦЭМ!$D$10+'СЕТ СН'!$G$6-'СЕТ СН'!$G$19</f>
        <v>1735.4698876</v>
      </c>
      <c r="W49" s="36">
        <f>SUMIFS(СВЦЭМ!$C$39:$C$782,СВЦЭМ!$A$39:$A$782,$A49,СВЦЭМ!$B$39:$B$782,W$47)+'СЕТ СН'!$G$9+СВЦЭМ!$D$10+'СЕТ СН'!$G$6-'СЕТ СН'!$G$19</f>
        <v>1789.6524625500001</v>
      </c>
      <c r="X49" s="36">
        <f>SUMIFS(СВЦЭМ!$C$39:$C$782,СВЦЭМ!$A$39:$A$782,$A49,СВЦЭМ!$B$39:$B$782,X$47)+'СЕТ СН'!$G$9+СВЦЭМ!$D$10+'СЕТ СН'!$G$6-'СЕТ СН'!$G$19</f>
        <v>1784.2850925400001</v>
      </c>
      <c r="Y49" s="36">
        <f>SUMIFS(СВЦЭМ!$C$39:$C$782,СВЦЭМ!$A$39:$A$782,$A49,СВЦЭМ!$B$39:$B$782,Y$47)+'СЕТ СН'!$G$9+СВЦЭМ!$D$10+'СЕТ СН'!$G$6-'СЕТ СН'!$G$19</f>
        <v>1792.5209952800001</v>
      </c>
    </row>
    <row r="50" spans="1:25" ht="15.75" x14ac:dyDescent="0.2">
      <c r="A50" s="35">
        <f t="shared" ref="A50:A77" si="1">A49+1</f>
        <v>44503</v>
      </c>
      <c r="B50" s="36">
        <f>SUMIFS(СВЦЭМ!$C$39:$C$782,СВЦЭМ!$A$39:$A$782,$A50,СВЦЭМ!$B$39:$B$782,B$47)+'СЕТ СН'!$G$9+СВЦЭМ!$D$10+'СЕТ СН'!$G$6-'СЕТ СН'!$G$19</f>
        <v>1795.2699520800002</v>
      </c>
      <c r="C50" s="36">
        <f>SUMIFS(СВЦЭМ!$C$39:$C$782,СВЦЭМ!$A$39:$A$782,$A50,СВЦЭМ!$B$39:$B$782,C$47)+'СЕТ СН'!$G$9+СВЦЭМ!$D$10+'СЕТ СН'!$G$6-'СЕТ СН'!$G$19</f>
        <v>1934.41175187</v>
      </c>
      <c r="D50" s="36">
        <f>SUMIFS(СВЦЭМ!$C$39:$C$782,СВЦЭМ!$A$39:$A$782,$A50,СВЦЭМ!$B$39:$B$782,D$47)+'СЕТ СН'!$G$9+СВЦЭМ!$D$10+'СЕТ СН'!$G$6-'СЕТ СН'!$G$19</f>
        <v>1889.1057273700001</v>
      </c>
      <c r="E50" s="36">
        <f>SUMIFS(СВЦЭМ!$C$39:$C$782,СВЦЭМ!$A$39:$A$782,$A50,СВЦЭМ!$B$39:$B$782,E$47)+'СЕТ СН'!$G$9+СВЦЭМ!$D$10+'СЕТ СН'!$G$6-'СЕТ СН'!$G$19</f>
        <v>1816.6990967900001</v>
      </c>
      <c r="F50" s="36">
        <f>SUMIFS(СВЦЭМ!$C$39:$C$782,СВЦЭМ!$A$39:$A$782,$A50,СВЦЭМ!$B$39:$B$782,F$47)+'СЕТ СН'!$G$9+СВЦЭМ!$D$10+'СЕТ СН'!$G$6-'СЕТ СН'!$G$19</f>
        <v>1756.76376512</v>
      </c>
      <c r="G50" s="36">
        <f>SUMIFS(СВЦЭМ!$C$39:$C$782,СВЦЭМ!$A$39:$A$782,$A50,СВЦЭМ!$B$39:$B$782,G$47)+'СЕТ СН'!$G$9+СВЦЭМ!$D$10+'СЕТ СН'!$G$6-'СЕТ СН'!$G$19</f>
        <v>1766.8878132100001</v>
      </c>
      <c r="H50" s="36">
        <f>SUMIFS(СВЦЭМ!$C$39:$C$782,СВЦЭМ!$A$39:$A$782,$A50,СВЦЭМ!$B$39:$B$782,H$47)+'СЕТ СН'!$G$9+СВЦЭМ!$D$10+'СЕТ СН'!$G$6-'СЕТ СН'!$G$19</f>
        <v>1807.3697512700001</v>
      </c>
      <c r="I50" s="36">
        <f>SUMIFS(СВЦЭМ!$C$39:$C$782,СВЦЭМ!$A$39:$A$782,$A50,СВЦЭМ!$B$39:$B$782,I$47)+'СЕТ СН'!$G$9+СВЦЭМ!$D$10+'СЕТ СН'!$G$6-'СЕТ СН'!$G$19</f>
        <v>1773.5908756700001</v>
      </c>
      <c r="J50" s="36">
        <f>SUMIFS(СВЦЭМ!$C$39:$C$782,СВЦЭМ!$A$39:$A$782,$A50,СВЦЭМ!$B$39:$B$782,J$47)+'СЕТ СН'!$G$9+СВЦЭМ!$D$10+'СЕТ СН'!$G$6-'СЕТ СН'!$G$19</f>
        <v>1771.76273653</v>
      </c>
      <c r="K50" s="36">
        <f>SUMIFS(СВЦЭМ!$C$39:$C$782,СВЦЭМ!$A$39:$A$782,$A50,СВЦЭМ!$B$39:$B$782,K$47)+'СЕТ СН'!$G$9+СВЦЭМ!$D$10+'СЕТ СН'!$G$6-'СЕТ СН'!$G$19</f>
        <v>1718.2127428700001</v>
      </c>
      <c r="L50" s="36">
        <f>SUMIFS(СВЦЭМ!$C$39:$C$782,СВЦЭМ!$A$39:$A$782,$A50,СВЦЭМ!$B$39:$B$782,L$47)+'СЕТ СН'!$G$9+СВЦЭМ!$D$10+'СЕТ СН'!$G$6-'СЕТ СН'!$G$19</f>
        <v>1726.1620625300002</v>
      </c>
      <c r="M50" s="36">
        <f>SUMIFS(СВЦЭМ!$C$39:$C$782,СВЦЭМ!$A$39:$A$782,$A50,СВЦЭМ!$B$39:$B$782,M$47)+'СЕТ СН'!$G$9+СВЦЭМ!$D$10+'СЕТ СН'!$G$6-'СЕТ СН'!$G$19</f>
        <v>1728.9996066600002</v>
      </c>
      <c r="N50" s="36">
        <f>SUMIFS(СВЦЭМ!$C$39:$C$782,СВЦЭМ!$A$39:$A$782,$A50,СВЦЭМ!$B$39:$B$782,N$47)+'СЕТ СН'!$G$9+СВЦЭМ!$D$10+'СЕТ СН'!$G$6-'СЕТ СН'!$G$19</f>
        <v>1788.9534094400001</v>
      </c>
      <c r="O50" s="36">
        <f>SUMIFS(СВЦЭМ!$C$39:$C$782,СВЦЭМ!$A$39:$A$782,$A50,СВЦЭМ!$B$39:$B$782,O$47)+'СЕТ СН'!$G$9+СВЦЭМ!$D$10+'СЕТ СН'!$G$6-'СЕТ СН'!$G$19</f>
        <v>1804.4924571000001</v>
      </c>
      <c r="P50" s="36">
        <f>SUMIFS(СВЦЭМ!$C$39:$C$782,СВЦЭМ!$A$39:$A$782,$A50,СВЦЭМ!$B$39:$B$782,P$47)+'СЕТ СН'!$G$9+СВЦЭМ!$D$10+'СЕТ СН'!$G$6-'СЕТ СН'!$G$19</f>
        <v>1803.94059582</v>
      </c>
      <c r="Q50" s="36">
        <f>SUMIFS(СВЦЭМ!$C$39:$C$782,СВЦЭМ!$A$39:$A$782,$A50,СВЦЭМ!$B$39:$B$782,Q$47)+'СЕТ СН'!$G$9+СВЦЭМ!$D$10+'СЕТ СН'!$G$6-'СЕТ СН'!$G$19</f>
        <v>1805.6576982200002</v>
      </c>
      <c r="R50" s="36">
        <f>SUMIFS(СВЦЭМ!$C$39:$C$782,СВЦЭМ!$A$39:$A$782,$A50,СВЦЭМ!$B$39:$B$782,R$47)+'СЕТ СН'!$G$9+СВЦЭМ!$D$10+'СЕТ СН'!$G$6-'СЕТ СН'!$G$19</f>
        <v>1806.4985821100001</v>
      </c>
      <c r="S50" s="36">
        <f>SUMIFS(СВЦЭМ!$C$39:$C$782,СВЦЭМ!$A$39:$A$782,$A50,СВЦЭМ!$B$39:$B$782,S$47)+'СЕТ СН'!$G$9+СВЦЭМ!$D$10+'СЕТ СН'!$G$6-'СЕТ СН'!$G$19</f>
        <v>1800.9976567900001</v>
      </c>
      <c r="T50" s="36">
        <f>SUMIFS(СВЦЭМ!$C$39:$C$782,СВЦЭМ!$A$39:$A$782,$A50,СВЦЭМ!$B$39:$B$782,T$47)+'СЕТ СН'!$G$9+СВЦЭМ!$D$10+'СЕТ СН'!$G$6-'СЕТ СН'!$G$19</f>
        <v>1757.3515871500001</v>
      </c>
      <c r="U50" s="36">
        <f>SUMIFS(СВЦЭМ!$C$39:$C$782,СВЦЭМ!$A$39:$A$782,$A50,СВЦЭМ!$B$39:$B$782,U$47)+'СЕТ СН'!$G$9+СВЦЭМ!$D$10+'СЕТ СН'!$G$6-'СЕТ СН'!$G$19</f>
        <v>1750.0977464600001</v>
      </c>
      <c r="V50" s="36">
        <f>SUMIFS(СВЦЭМ!$C$39:$C$782,СВЦЭМ!$A$39:$A$782,$A50,СВЦЭМ!$B$39:$B$782,V$47)+'СЕТ СН'!$G$9+СВЦЭМ!$D$10+'СЕТ СН'!$G$6-'СЕТ СН'!$G$19</f>
        <v>1745.3733878100002</v>
      </c>
      <c r="W50" s="36">
        <f>SUMIFS(СВЦЭМ!$C$39:$C$782,СВЦЭМ!$A$39:$A$782,$A50,СВЦЭМ!$B$39:$B$782,W$47)+'СЕТ СН'!$G$9+СВЦЭМ!$D$10+'СЕТ СН'!$G$6-'СЕТ СН'!$G$19</f>
        <v>1764.01157289</v>
      </c>
      <c r="X50" s="36">
        <f>SUMIFS(СВЦЭМ!$C$39:$C$782,СВЦЭМ!$A$39:$A$782,$A50,СВЦЭМ!$B$39:$B$782,X$47)+'СЕТ СН'!$G$9+СВЦЭМ!$D$10+'СЕТ СН'!$G$6-'СЕТ СН'!$G$19</f>
        <v>1797.7241820600002</v>
      </c>
      <c r="Y50" s="36">
        <f>SUMIFS(СВЦЭМ!$C$39:$C$782,СВЦЭМ!$A$39:$A$782,$A50,СВЦЭМ!$B$39:$B$782,Y$47)+'СЕТ СН'!$G$9+СВЦЭМ!$D$10+'СЕТ СН'!$G$6-'СЕТ СН'!$G$19</f>
        <v>1756.5863255700001</v>
      </c>
    </row>
    <row r="51" spans="1:25" ht="15.75" x14ac:dyDescent="0.2">
      <c r="A51" s="35">
        <f t="shared" si="1"/>
        <v>44504</v>
      </c>
      <c r="B51" s="36">
        <f>SUMIFS(СВЦЭМ!$C$39:$C$782,СВЦЭМ!$A$39:$A$782,$A51,СВЦЭМ!$B$39:$B$782,B$47)+'СЕТ СН'!$G$9+СВЦЭМ!$D$10+'СЕТ СН'!$G$6-'СЕТ СН'!$G$19</f>
        <v>1810.8496746800001</v>
      </c>
      <c r="C51" s="36">
        <f>SUMIFS(СВЦЭМ!$C$39:$C$782,СВЦЭМ!$A$39:$A$782,$A51,СВЦЭМ!$B$39:$B$782,C$47)+'СЕТ СН'!$G$9+СВЦЭМ!$D$10+'СЕТ СН'!$G$6-'СЕТ СН'!$G$19</f>
        <v>1828.4279419000002</v>
      </c>
      <c r="D51" s="36">
        <f>SUMIFS(СВЦЭМ!$C$39:$C$782,СВЦЭМ!$A$39:$A$782,$A51,СВЦЭМ!$B$39:$B$782,D$47)+'СЕТ СН'!$G$9+СВЦЭМ!$D$10+'СЕТ СН'!$G$6-'СЕТ СН'!$G$19</f>
        <v>1847.3282976100002</v>
      </c>
      <c r="E51" s="36">
        <f>SUMIFS(СВЦЭМ!$C$39:$C$782,СВЦЭМ!$A$39:$A$782,$A51,СВЦЭМ!$B$39:$B$782,E$47)+'СЕТ СН'!$G$9+СВЦЭМ!$D$10+'СЕТ СН'!$G$6-'СЕТ СН'!$G$19</f>
        <v>1858.5186612500002</v>
      </c>
      <c r="F51" s="36">
        <f>SUMIFS(СВЦЭМ!$C$39:$C$782,СВЦЭМ!$A$39:$A$782,$A51,СВЦЭМ!$B$39:$B$782,F$47)+'СЕТ СН'!$G$9+СВЦЭМ!$D$10+'СЕТ СН'!$G$6-'СЕТ СН'!$G$19</f>
        <v>1868.2992105400001</v>
      </c>
      <c r="G51" s="36">
        <f>SUMIFS(СВЦЭМ!$C$39:$C$782,СВЦЭМ!$A$39:$A$782,$A51,СВЦЭМ!$B$39:$B$782,G$47)+'СЕТ СН'!$G$9+СВЦЭМ!$D$10+'СЕТ СН'!$G$6-'СЕТ СН'!$G$19</f>
        <v>1867.7234118700001</v>
      </c>
      <c r="H51" s="36">
        <f>SUMIFS(СВЦЭМ!$C$39:$C$782,СВЦЭМ!$A$39:$A$782,$A51,СВЦЭМ!$B$39:$B$782,H$47)+'СЕТ СН'!$G$9+СВЦЭМ!$D$10+'СЕТ СН'!$G$6-'СЕТ СН'!$G$19</f>
        <v>1847.4941771000001</v>
      </c>
      <c r="I51" s="36">
        <f>SUMIFS(СВЦЭМ!$C$39:$C$782,СВЦЭМ!$A$39:$A$782,$A51,СВЦЭМ!$B$39:$B$782,I$47)+'СЕТ СН'!$G$9+СВЦЭМ!$D$10+'СЕТ СН'!$G$6-'СЕТ СН'!$G$19</f>
        <v>1829.1225985800002</v>
      </c>
      <c r="J51" s="36">
        <f>SUMIFS(СВЦЭМ!$C$39:$C$782,СВЦЭМ!$A$39:$A$782,$A51,СВЦЭМ!$B$39:$B$782,J$47)+'СЕТ СН'!$G$9+СВЦЭМ!$D$10+'СЕТ СН'!$G$6-'СЕТ СН'!$G$19</f>
        <v>1775.9386450100001</v>
      </c>
      <c r="K51" s="36">
        <f>SUMIFS(СВЦЭМ!$C$39:$C$782,СВЦЭМ!$A$39:$A$782,$A51,СВЦЭМ!$B$39:$B$782,K$47)+'СЕТ СН'!$G$9+СВЦЭМ!$D$10+'СЕТ СН'!$G$6-'СЕТ СН'!$G$19</f>
        <v>1746.0324152100002</v>
      </c>
      <c r="L51" s="36">
        <f>SUMIFS(СВЦЭМ!$C$39:$C$782,СВЦЭМ!$A$39:$A$782,$A51,СВЦЭМ!$B$39:$B$782,L$47)+'СЕТ СН'!$G$9+СВЦЭМ!$D$10+'СЕТ СН'!$G$6-'СЕТ СН'!$G$19</f>
        <v>1743.5798782100001</v>
      </c>
      <c r="M51" s="36">
        <f>SUMIFS(СВЦЭМ!$C$39:$C$782,СВЦЭМ!$A$39:$A$782,$A51,СВЦЭМ!$B$39:$B$782,M$47)+'СЕТ СН'!$G$9+СВЦЭМ!$D$10+'СЕТ СН'!$G$6-'СЕТ СН'!$G$19</f>
        <v>1754.2320485700002</v>
      </c>
      <c r="N51" s="36">
        <f>SUMIFS(СВЦЭМ!$C$39:$C$782,СВЦЭМ!$A$39:$A$782,$A51,СВЦЭМ!$B$39:$B$782,N$47)+'СЕТ СН'!$G$9+СВЦЭМ!$D$10+'СЕТ СН'!$G$6-'СЕТ СН'!$G$19</f>
        <v>1764.4633321600002</v>
      </c>
      <c r="O51" s="36">
        <f>SUMIFS(СВЦЭМ!$C$39:$C$782,СВЦЭМ!$A$39:$A$782,$A51,СВЦЭМ!$B$39:$B$782,O$47)+'СЕТ СН'!$G$9+СВЦЭМ!$D$10+'СЕТ СН'!$G$6-'СЕТ СН'!$G$19</f>
        <v>1783.5760324800001</v>
      </c>
      <c r="P51" s="36">
        <f>SUMIFS(СВЦЭМ!$C$39:$C$782,СВЦЭМ!$A$39:$A$782,$A51,СВЦЭМ!$B$39:$B$782,P$47)+'СЕТ СН'!$G$9+СВЦЭМ!$D$10+'СЕТ СН'!$G$6-'СЕТ СН'!$G$19</f>
        <v>1803.6616283600001</v>
      </c>
      <c r="Q51" s="36">
        <f>SUMIFS(СВЦЭМ!$C$39:$C$782,СВЦЭМ!$A$39:$A$782,$A51,СВЦЭМ!$B$39:$B$782,Q$47)+'СЕТ СН'!$G$9+СВЦЭМ!$D$10+'СЕТ СН'!$G$6-'СЕТ СН'!$G$19</f>
        <v>1809.73394018</v>
      </c>
      <c r="R51" s="36">
        <f>SUMIFS(СВЦЭМ!$C$39:$C$782,СВЦЭМ!$A$39:$A$782,$A51,СВЦЭМ!$B$39:$B$782,R$47)+'СЕТ СН'!$G$9+СВЦЭМ!$D$10+'СЕТ СН'!$G$6-'СЕТ СН'!$G$19</f>
        <v>1795.55065057</v>
      </c>
      <c r="S51" s="36">
        <f>SUMIFS(СВЦЭМ!$C$39:$C$782,СВЦЭМ!$A$39:$A$782,$A51,СВЦЭМ!$B$39:$B$782,S$47)+'СЕТ СН'!$G$9+СВЦЭМ!$D$10+'СЕТ СН'!$G$6-'СЕТ СН'!$G$19</f>
        <v>1770.1755362800002</v>
      </c>
      <c r="T51" s="36">
        <f>SUMIFS(СВЦЭМ!$C$39:$C$782,СВЦЭМ!$A$39:$A$782,$A51,СВЦЭМ!$B$39:$B$782,T$47)+'СЕТ СН'!$G$9+СВЦЭМ!$D$10+'СЕТ СН'!$G$6-'СЕТ СН'!$G$19</f>
        <v>1728.00404596</v>
      </c>
      <c r="U51" s="36">
        <f>SUMIFS(СВЦЭМ!$C$39:$C$782,СВЦЭМ!$A$39:$A$782,$A51,СВЦЭМ!$B$39:$B$782,U$47)+'СЕТ СН'!$G$9+СВЦЭМ!$D$10+'СЕТ СН'!$G$6-'СЕТ СН'!$G$19</f>
        <v>1720.2338123000002</v>
      </c>
      <c r="V51" s="36">
        <f>SUMIFS(СВЦЭМ!$C$39:$C$782,СВЦЭМ!$A$39:$A$782,$A51,СВЦЭМ!$B$39:$B$782,V$47)+'СЕТ СН'!$G$9+СВЦЭМ!$D$10+'СЕТ СН'!$G$6-'СЕТ СН'!$G$19</f>
        <v>1727.0499998</v>
      </c>
      <c r="W51" s="36">
        <f>SUMIFS(СВЦЭМ!$C$39:$C$782,СВЦЭМ!$A$39:$A$782,$A51,СВЦЭМ!$B$39:$B$782,W$47)+'СЕТ СН'!$G$9+СВЦЭМ!$D$10+'СЕТ СН'!$G$6-'СЕТ СН'!$G$19</f>
        <v>1748.07893317</v>
      </c>
      <c r="X51" s="36">
        <f>SUMIFS(СВЦЭМ!$C$39:$C$782,СВЦЭМ!$A$39:$A$782,$A51,СВЦЭМ!$B$39:$B$782,X$47)+'СЕТ СН'!$G$9+СВЦЭМ!$D$10+'СЕТ СН'!$G$6-'СЕТ СН'!$G$19</f>
        <v>1780.7505677600002</v>
      </c>
      <c r="Y51" s="36">
        <f>SUMIFS(СВЦЭМ!$C$39:$C$782,СВЦЭМ!$A$39:$A$782,$A51,СВЦЭМ!$B$39:$B$782,Y$47)+'СЕТ СН'!$G$9+СВЦЭМ!$D$10+'СЕТ СН'!$G$6-'СЕТ СН'!$G$19</f>
        <v>1814.1080384200002</v>
      </c>
    </row>
    <row r="52" spans="1:25" ht="15.75" x14ac:dyDescent="0.2">
      <c r="A52" s="35">
        <f t="shared" si="1"/>
        <v>44505</v>
      </c>
      <c r="B52" s="36">
        <f>SUMIFS(СВЦЭМ!$C$39:$C$782,СВЦЭМ!$A$39:$A$782,$A52,СВЦЭМ!$B$39:$B$782,B$47)+'СЕТ СН'!$G$9+СВЦЭМ!$D$10+'СЕТ СН'!$G$6-'СЕТ СН'!$G$19</f>
        <v>1827.9799284000001</v>
      </c>
      <c r="C52" s="36">
        <f>SUMIFS(СВЦЭМ!$C$39:$C$782,СВЦЭМ!$A$39:$A$782,$A52,СВЦЭМ!$B$39:$B$782,C$47)+'СЕТ СН'!$G$9+СВЦЭМ!$D$10+'СЕТ СН'!$G$6-'СЕТ СН'!$G$19</f>
        <v>1843.78131046</v>
      </c>
      <c r="D52" s="36">
        <f>SUMIFS(СВЦЭМ!$C$39:$C$782,СВЦЭМ!$A$39:$A$782,$A52,СВЦЭМ!$B$39:$B$782,D$47)+'СЕТ СН'!$G$9+СВЦЭМ!$D$10+'СЕТ СН'!$G$6-'СЕТ СН'!$G$19</f>
        <v>1842.7504022000001</v>
      </c>
      <c r="E52" s="36">
        <f>SUMIFS(СВЦЭМ!$C$39:$C$782,СВЦЭМ!$A$39:$A$782,$A52,СВЦЭМ!$B$39:$B$782,E$47)+'СЕТ СН'!$G$9+СВЦЭМ!$D$10+'СЕТ СН'!$G$6-'СЕТ СН'!$G$19</f>
        <v>1845.2069670200001</v>
      </c>
      <c r="F52" s="36">
        <f>SUMIFS(СВЦЭМ!$C$39:$C$782,СВЦЭМ!$A$39:$A$782,$A52,СВЦЭМ!$B$39:$B$782,F$47)+'СЕТ СН'!$G$9+СВЦЭМ!$D$10+'СЕТ СН'!$G$6-'СЕТ СН'!$G$19</f>
        <v>1837.8128269900001</v>
      </c>
      <c r="G52" s="36">
        <f>SUMIFS(СВЦЭМ!$C$39:$C$782,СВЦЭМ!$A$39:$A$782,$A52,СВЦЭМ!$B$39:$B$782,G$47)+'СЕТ СН'!$G$9+СВЦЭМ!$D$10+'СЕТ СН'!$G$6-'СЕТ СН'!$G$19</f>
        <v>1832.1360094600002</v>
      </c>
      <c r="H52" s="36">
        <f>SUMIFS(СВЦЭМ!$C$39:$C$782,СВЦЭМ!$A$39:$A$782,$A52,СВЦЭМ!$B$39:$B$782,H$47)+'СЕТ СН'!$G$9+СВЦЭМ!$D$10+'СЕТ СН'!$G$6-'СЕТ СН'!$G$19</f>
        <v>1821.0144907400002</v>
      </c>
      <c r="I52" s="36">
        <f>SUMIFS(СВЦЭМ!$C$39:$C$782,СВЦЭМ!$A$39:$A$782,$A52,СВЦЭМ!$B$39:$B$782,I$47)+'СЕТ СН'!$G$9+СВЦЭМ!$D$10+'СЕТ СН'!$G$6-'СЕТ СН'!$G$19</f>
        <v>1795.6679763100001</v>
      </c>
      <c r="J52" s="36">
        <f>SUMIFS(СВЦЭМ!$C$39:$C$782,СВЦЭМ!$A$39:$A$782,$A52,СВЦЭМ!$B$39:$B$782,J$47)+'СЕТ СН'!$G$9+СВЦЭМ!$D$10+'СЕТ СН'!$G$6-'СЕТ СН'!$G$19</f>
        <v>1760.75473689</v>
      </c>
      <c r="K52" s="36">
        <f>SUMIFS(СВЦЭМ!$C$39:$C$782,СВЦЭМ!$A$39:$A$782,$A52,СВЦЭМ!$B$39:$B$782,K$47)+'СЕТ СН'!$G$9+СВЦЭМ!$D$10+'СЕТ СН'!$G$6-'СЕТ СН'!$G$19</f>
        <v>1726.1587518200001</v>
      </c>
      <c r="L52" s="36">
        <f>SUMIFS(СВЦЭМ!$C$39:$C$782,СВЦЭМ!$A$39:$A$782,$A52,СВЦЭМ!$B$39:$B$782,L$47)+'СЕТ СН'!$G$9+СВЦЭМ!$D$10+'СЕТ СН'!$G$6-'СЕТ СН'!$G$19</f>
        <v>1724.15965682</v>
      </c>
      <c r="M52" s="36">
        <f>SUMIFS(СВЦЭМ!$C$39:$C$782,СВЦЭМ!$A$39:$A$782,$A52,СВЦЭМ!$B$39:$B$782,M$47)+'СЕТ СН'!$G$9+СВЦЭМ!$D$10+'СЕТ СН'!$G$6-'СЕТ СН'!$G$19</f>
        <v>1739.279628</v>
      </c>
      <c r="N52" s="36">
        <f>SUMIFS(СВЦЭМ!$C$39:$C$782,СВЦЭМ!$A$39:$A$782,$A52,СВЦЭМ!$B$39:$B$782,N$47)+'СЕТ СН'!$G$9+СВЦЭМ!$D$10+'СЕТ СН'!$G$6-'СЕТ СН'!$G$19</f>
        <v>1756.4409006800001</v>
      </c>
      <c r="O52" s="36">
        <f>SUMIFS(СВЦЭМ!$C$39:$C$782,СВЦЭМ!$A$39:$A$782,$A52,СВЦЭМ!$B$39:$B$782,O$47)+'СЕТ СН'!$G$9+СВЦЭМ!$D$10+'СЕТ СН'!$G$6-'СЕТ СН'!$G$19</f>
        <v>1771.4372515900002</v>
      </c>
      <c r="P52" s="36">
        <f>SUMIFS(СВЦЭМ!$C$39:$C$782,СВЦЭМ!$A$39:$A$782,$A52,СВЦЭМ!$B$39:$B$782,P$47)+'СЕТ СН'!$G$9+СВЦЭМ!$D$10+'СЕТ СН'!$G$6-'СЕТ СН'!$G$19</f>
        <v>1783.9843289600001</v>
      </c>
      <c r="Q52" s="36">
        <f>SUMIFS(СВЦЭМ!$C$39:$C$782,СВЦЭМ!$A$39:$A$782,$A52,СВЦЭМ!$B$39:$B$782,Q$47)+'СЕТ СН'!$G$9+СВЦЭМ!$D$10+'СЕТ СН'!$G$6-'СЕТ СН'!$G$19</f>
        <v>1801.3569578300001</v>
      </c>
      <c r="R52" s="36">
        <f>SUMIFS(СВЦЭМ!$C$39:$C$782,СВЦЭМ!$A$39:$A$782,$A52,СВЦЭМ!$B$39:$B$782,R$47)+'СЕТ СН'!$G$9+СВЦЭМ!$D$10+'СЕТ СН'!$G$6-'СЕТ СН'!$G$19</f>
        <v>1794.6287136600001</v>
      </c>
      <c r="S52" s="36">
        <f>SUMIFS(СВЦЭМ!$C$39:$C$782,СВЦЭМ!$A$39:$A$782,$A52,СВЦЭМ!$B$39:$B$782,S$47)+'СЕТ СН'!$G$9+СВЦЭМ!$D$10+'СЕТ СН'!$G$6-'СЕТ СН'!$G$19</f>
        <v>1774.51383902</v>
      </c>
      <c r="T52" s="36">
        <f>SUMIFS(СВЦЭМ!$C$39:$C$782,СВЦЭМ!$A$39:$A$782,$A52,СВЦЭМ!$B$39:$B$782,T$47)+'СЕТ СН'!$G$9+СВЦЭМ!$D$10+'СЕТ СН'!$G$6-'СЕТ СН'!$G$19</f>
        <v>1722.5673178100001</v>
      </c>
      <c r="U52" s="36">
        <f>SUMIFS(СВЦЭМ!$C$39:$C$782,СВЦЭМ!$A$39:$A$782,$A52,СВЦЭМ!$B$39:$B$782,U$47)+'СЕТ СН'!$G$9+СВЦЭМ!$D$10+'СЕТ СН'!$G$6-'СЕТ СН'!$G$19</f>
        <v>1704.4481945</v>
      </c>
      <c r="V52" s="36">
        <f>SUMIFS(СВЦЭМ!$C$39:$C$782,СВЦЭМ!$A$39:$A$782,$A52,СВЦЭМ!$B$39:$B$782,V$47)+'СЕТ СН'!$G$9+СВЦЭМ!$D$10+'СЕТ СН'!$G$6-'СЕТ СН'!$G$19</f>
        <v>1715.7352092800002</v>
      </c>
      <c r="W52" s="36">
        <f>SUMIFS(СВЦЭМ!$C$39:$C$782,СВЦЭМ!$A$39:$A$782,$A52,СВЦЭМ!$B$39:$B$782,W$47)+'СЕТ СН'!$G$9+СВЦЭМ!$D$10+'СЕТ СН'!$G$6-'СЕТ СН'!$G$19</f>
        <v>1735.7059991900001</v>
      </c>
      <c r="X52" s="36">
        <f>SUMIFS(СВЦЭМ!$C$39:$C$782,СВЦЭМ!$A$39:$A$782,$A52,СВЦЭМ!$B$39:$B$782,X$47)+'СЕТ СН'!$G$9+СВЦЭМ!$D$10+'СЕТ СН'!$G$6-'СЕТ СН'!$G$19</f>
        <v>1769.0088280800001</v>
      </c>
      <c r="Y52" s="36">
        <f>SUMIFS(СВЦЭМ!$C$39:$C$782,СВЦЭМ!$A$39:$A$782,$A52,СВЦЭМ!$B$39:$B$782,Y$47)+'СЕТ СН'!$G$9+СВЦЭМ!$D$10+'СЕТ СН'!$G$6-'СЕТ СН'!$G$19</f>
        <v>1806.8629479900001</v>
      </c>
    </row>
    <row r="53" spans="1:25" ht="15.75" x14ac:dyDescent="0.2">
      <c r="A53" s="35">
        <f t="shared" si="1"/>
        <v>44506</v>
      </c>
      <c r="B53" s="36">
        <f>SUMIFS(СВЦЭМ!$C$39:$C$782,СВЦЭМ!$A$39:$A$782,$A53,СВЦЭМ!$B$39:$B$782,B$47)+'СЕТ СН'!$G$9+СВЦЭМ!$D$10+'СЕТ СН'!$G$6-'СЕТ СН'!$G$19</f>
        <v>1837.5302109600002</v>
      </c>
      <c r="C53" s="36">
        <f>SUMIFS(СВЦЭМ!$C$39:$C$782,СВЦЭМ!$A$39:$A$782,$A53,СВЦЭМ!$B$39:$B$782,C$47)+'СЕТ СН'!$G$9+СВЦЭМ!$D$10+'СЕТ СН'!$G$6-'СЕТ СН'!$G$19</f>
        <v>1857.7344197700002</v>
      </c>
      <c r="D53" s="36">
        <f>SUMIFS(СВЦЭМ!$C$39:$C$782,СВЦЭМ!$A$39:$A$782,$A53,СВЦЭМ!$B$39:$B$782,D$47)+'СЕТ СН'!$G$9+СВЦЭМ!$D$10+'СЕТ СН'!$G$6-'СЕТ СН'!$G$19</f>
        <v>1862.6204005900001</v>
      </c>
      <c r="E53" s="36">
        <f>SUMIFS(СВЦЭМ!$C$39:$C$782,СВЦЭМ!$A$39:$A$782,$A53,СВЦЭМ!$B$39:$B$782,E$47)+'СЕТ СН'!$G$9+СВЦЭМ!$D$10+'СЕТ СН'!$G$6-'СЕТ СН'!$G$19</f>
        <v>1864.4035039500002</v>
      </c>
      <c r="F53" s="36">
        <f>SUMIFS(СВЦЭМ!$C$39:$C$782,СВЦЭМ!$A$39:$A$782,$A53,СВЦЭМ!$B$39:$B$782,F$47)+'СЕТ СН'!$G$9+СВЦЭМ!$D$10+'СЕТ СН'!$G$6-'СЕТ СН'!$G$19</f>
        <v>1862.5013734000001</v>
      </c>
      <c r="G53" s="36">
        <f>SUMIFS(СВЦЭМ!$C$39:$C$782,СВЦЭМ!$A$39:$A$782,$A53,СВЦЭМ!$B$39:$B$782,G$47)+'СЕТ СН'!$G$9+СВЦЭМ!$D$10+'СЕТ СН'!$G$6-'СЕТ СН'!$G$19</f>
        <v>1858.0680376</v>
      </c>
      <c r="H53" s="36">
        <f>SUMIFS(СВЦЭМ!$C$39:$C$782,СВЦЭМ!$A$39:$A$782,$A53,СВЦЭМ!$B$39:$B$782,H$47)+'СЕТ СН'!$G$9+СВЦЭМ!$D$10+'СЕТ СН'!$G$6-'СЕТ СН'!$G$19</f>
        <v>1841.4529074500001</v>
      </c>
      <c r="I53" s="36">
        <f>SUMIFS(СВЦЭМ!$C$39:$C$782,СВЦЭМ!$A$39:$A$782,$A53,СВЦЭМ!$B$39:$B$782,I$47)+'СЕТ СН'!$G$9+СВЦЭМ!$D$10+'СЕТ СН'!$G$6-'СЕТ СН'!$G$19</f>
        <v>1823.9476697700002</v>
      </c>
      <c r="J53" s="36">
        <f>SUMIFS(СВЦЭМ!$C$39:$C$782,СВЦЭМ!$A$39:$A$782,$A53,СВЦЭМ!$B$39:$B$782,J$47)+'СЕТ СН'!$G$9+СВЦЭМ!$D$10+'СЕТ СН'!$G$6-'СЕТ СН'!$G$19</f>
        <v>1805.2372870300001</v>
      </c>
      <c r="K53" s="36">
        <f>SUMIFS(СВЦЭМ!$C$39:$C$782,СВЦЭМ!$A$39:$A$782,$A53,СВЦЭМ!$B$39:$B$782,K$47)+'СЕТ СН'!$G$9+СВЦЭМ!$D$10+'СЕТ СН'!$G$6-'СЕТ СН'!$G$19</f>
        <v>1767.01931683</v>
      </c>
      <c r="L53" s="36">
        <f>SUMIFS(СВЦЭМ!$C$39:$C$782,СВЦЭМ!$A$39:$A$782,$A53,СВЦЭМ!$B$39:$B$782,L$47)+'СЕТ СН'!$G$9+СВЦЭМ!$D$10+'СЕТ СН'!$G$6-'СЕТ СН'!$G$19</f>
        <v>1760.81644613</v>
      </c>
      <c r="M53" s="36">
        <f>SUMIFS(СВЦЭМ!$C$39:$C$782,СВЦЭМ!$A$39:$A$782,$A53,СВЦЭМ!$B$39:$B$782,M$47)+'СЕТ СН'!$G$9+СВЦЭМ!$D$10+'СЕТ СН'!$G$6-'СЕТ СН'!$G$19</f>
        <v>1768.6827926200001</v>
      </c>
      <c r="N53" s="36">
        <f>SUMIFS(СВЦЭМ!$C$39:$C$782,СВЦЭМ!$A$39:$A$782,$A53,СВЦЭМ!$B$39:$B$782,N$47)+'СЕТ СН'!$G$9+СВЦЭМ!$D$10+'СЕТ СН'!$G$6-'СЕТ СН'!$G$19</f>
        <v>1790.8350773500001</v>
      </c>
      <c r="O53" s="36">
        <f>SUMIFS(СВЦЭМ!$C$39:$C$782,СВЦЭМ!$A$39:$A$782,$A53,СВЦЭМ!$B$39:$B$782,O$47)+'СЕТ СН'!$G$9+СВЦЭМ!$D$10+'СЕТ СН'!$G$6-'СЕТ СН'!$G$19</f>
        <v>1806.7095010800001</v>
      </c>
      <c r="P53" s="36">
        <f>SUMIFS(СВЦЭМ!$C$39:$C$782,СВЦЭМ!$A$39:$A$782,$A53,СВЦЭМ!$B$39:$B$782,P$47)+'СЕТ СН'!$G$9+СВЦЭМ!$D$10+'СЕТ СН'!$G$6-'СЕТ СН'!$G$19</f>
        <v>1787.6860835900002</v>
      </c>
      <c r="Q53" s="36">
        <f>SUMIFS(СВЦЭМ!$C$39:$C$782,СВЦЭМ!$A$39:$A$782,$A53,СВЦЭМ!$B$39:$B$782,Q$47)+'СЕТ СН'!$G$9+СВЦЭМ!$D$10+'СЕТ СН'!$G$6-'СЕТ СН'!$G$19</f>
        <v>1797.02431684</v>
      </c>
      <c r="R53" s="36">
        <f>SUMIFS(СВЦЭМ!$C$39:$C$782,СВЦЭМ!$A$39:$A$782,$A53,СВЦЭМ!$B$39:$B$782,R$47)+'СЕТ СН'!$G$9+СВЦЭМ!$D$10+'СЕТ СН'!$G$6-'СЕТ СН'!$G$19</f>
        <v>1786.3255524400001</v>
      </c>
      <c r="S53" s="36">
        <f>SUMIFS(СВЦЭМ!$C$39:$C$782,СВЦЭМ!$A$39:$A$782,$A53,СВЦЭМ!$B$39:$B$782,S$47)+'СЕТ СН'!$G$9+СВЦЭМ!$D$10+'СЕТ СН'!$G$6-'СЕТ СН'!$G$19</f>
        <v>1762.0145003800001</v>
      </c>
      <c r="T53" s="36">
        <f>SUMIFS(СВЦЭМ!$C$39:$C$782,СВЦЭМ!$A$39:$A$782,$A53,СВЦЭМ!$B$39:$B$782,T$47)+'СЕТ СН'!$G$9+СВЦЭМ!$D$10+'СЕТ СН'!$G$6-'СЕТ СН'!$G$19</f>
        <v>1738.6218501600001</v>
      </c>
      <c r="U53" s="36">
        <f>SUMIFS(СВЦЭМ!$C$39:$C$782,СВЦЭМ!$A$39:$A$782,$A53,СВЦЭМ!$B$39:$B$782,U$47)+'СЕТ СН'!$G$9+СВЦЭМ!$D$10+'СЕТ СН'!$G$6-'СЕТ СН'!$G$19</f>
        <v>1715.4106128000001</v>
      </c>
      <c r="V53" s="36">
        <f>SUMIFS(СВЦЭМ!$C$39:$C$782,СВЦЭМ!$A$39:$A$782,$A53,СВЦЭМ!$B$39:$B$782,V$47)+'СЕТ СН'!$G$9+СВЦЭМ!$D$10+'СЕТ СН'!$G$6-'СЕТ СН'!$G$19</f>
        <v>1715.4662342600002</v>
      </c>
      <c r="W53" s="36">
        <f>SUMIFS(СВЦЭМ!$C$39:$C$782,СВЦЭМ!$A$39:$A$782,$A53,СВЦЭМ!$B$39:$B$782,W$47)+'СЕТ СН'!$G$9+СВЦЭМ!$D$10+'СЕТ СН'!$G$6-'СЕТ СН'!$G$19</f>
        <v>1732.0258660300001</v>
      </c>
      <c r="X53" s="36">
        <f>SUMIFS(СВЦЭМ!$C$39:$C$782,СВЦЭМ!$A$39:$A$782,$A53,СВЦЭМ!$B$39:$B$782,X$47)+'СЕТ СН'!$G$9+СВЦЭМ!$D$10+'СЕТ СН'!$G$6-'СЕТ СН'!$G$19</f>
        <v>1765.6857416500002</v>
      </c>
      <c r="Y53" s="36">
        <f>SUMIFS(СВЦЭМ!$C$39:$C$782,СВЦЭМ!$A$39:$A$782,$A53,СВЦЭМ!$B$39:$B$782,Y$47)+'СЕТ СН'!$G$9+СВЦЭМ!$D$10+'СЕТ СН'!$G$6-'СЕТ СН'!$G$19</f>
        <v>1797.1728162100001</v>
      </c>
    </row>
    <row r="54" spans="1:25" ht="15.75" x14ac:dyDescent="0.2">
      <c r="A54" s="35">
        <f t="shared" si="1"/>
        <v>44507</v>
      </c>
      <c r="B54" s="36">
        <f>SUMIFS(СВЦЭМ!$C$39:$C$782,СВЦЭМ!$A$39:$A$782,$A54,СВЦЭМ!$B$39:$B$782,B$47)+'СЕТ СН'!$G$9+СВЦЭМ!$D$10+'СЕТ СН'!$G$6-'СЕТ СН'!$G$19</f>
        <v>1822.84183768</v>
      </c>
      <c r="C54" s="36">
        <f>SUMIFS(СВЦЭМ!$C$39:$C$782,СВЦЭМ!$A$39:$A$782,$A54,СВЦЭМ!$B$39:$B$782,C$47)+'СЕТ СН'!$G$9+СВЦЭМ!$D$10+'СЕТ СН'!$G$6-'СЕТ СН'!$G$19</f>
        <v>1821.66528251</v>
      </c>
      <c r="D54" s="36">
        <f>SUMIFS(СВЦЭМ!$C$39:$C$782,СВЦЭМ!$A$39:$A$782,$A54,СВЦЭМ!$B$39:$B$782,D$47)+'СЕТ СН'!$G$9+СВЦЭМ!$D$10+'СЕТ СН'!$G$6-'СЕТ СН'!$G$19</f>
        <v>1711.6765681700001</v>
      </c>
      <c r="E54" s="36">
        <f>SUMIFS(СВЦЭМ!$C$39:$C$782,СВЦЭМ!$A$39:$A$782,$A54,СВЦЭМ!$B$39:$B$782,E$47)+'СЕТ СН'!$G$9+СВЦЭМ!$D$10+'СЕТ СН'!$G$6-'СЕТ СН'!$G$19</f>
        <v>1689.3008365100002</v>
      </c>
      <c r="F54" s="36">
        <f>SUMIFS(СВЦЭМ!$C$39:$C$782,СВЦЭМ!$A$39:$A$782,$A54,СВЦЭМ!$B$39:$B$782,F$47)+'СЕТ СН'!$G$9+СВЦЭМ!$D$10+'СЕТ СН'!$G$6-'СЕТ СН'!$G$19</f>
        <v>1679.85670542</v>
      </c>
      <c r="G54" s="36">
        <f>SUMIFS(СВЦЭМ!$C$39:$C$782,СВЦЭМ!$A$39:$A$782,$A54,СВЦЭМ!$B$39:$B$782,G$47)+'СЕТ СН'!$G$9+СВЦЭМ!$D$10+'СЕТ СН'!$G$6-'СЕТ СН'!$G$19</f>
        <v>1688.0286300700002</v>
      </c>
      <c r="H54" s="36">
        <f>SUMIFS(СВЦЭМ!$C$39:$C$782,СВЦЭМ!$A$39:$A$782,$A54,СВЦЭМ!$B$39:$B$782,H$47)+'СЕТ СН'!$G$9+СВЦЭМ!$D$10+'СЕТ СН'!$G$6-'СЕТ СН'!$G$19</f>
        <v>1759.4788161700001</v>
      </c>
      <c r="I54" s="36">
        <f>SUMIFS(СВЦЭМ!$C$39:$C$782,СВЦЭМ!$A$39:$A$782,$A54,СВЦЭМ!$B$39:$B$782,I$47)+'СЕТ СН'!$G$9+СВЦЭМ!$D$10+'СЕТ СН'!$G$6-'СЕТ СН'!$G$19</f>
        <v>1833.2612469100002</v>
      </c>
      <c r="J54" s="36">
        <f>SUMIFS(СВЦЭМ!$C$39:$C$782,СВЦЭМ!$A$39:$A$782,$A54,СВЦЭМ!$B$39:$B$782,J$47)+'СЕТ СН'!$G$9+СВЦЭМ!$D$10+'СЕТ СН'!$G$6-'СЕТ СН'!$G$19</f>
        <v>1832.2585438000001</v>
      </c>
      <c r="K54" s="36">
        <f>SUMIFS(СВЦЭМ!$C$39:$C$782,СВЦЭМ!$A$39:$A$782,$A54,СВЦЭМ!$B$39:$B$782,K$47)+'СЕТ СН'!$G$9+СВЦЭМ!$D$10+'СЕТ СН'!$G$6-'СЕТ СН'!$G$19</f>
        <v>1776.31063477</v>
      </c>
      <c r="L54" s="36">
        <f>SUMIFS(СВЦЭМ!$C$39:$C$782,СВЦЭМ!$A$39:$A$782,$A54,СВЦЭМ!$B$39:$B$782,L$47)+'СЕТ СН'!$G$9+СВЦЭМ!$D$10+'СЕТ СН'!$G$6-'СЕТ СН'!$G$19</f>
        <v>1772.2019237500001</v>
      </c>
      <c r="M54" s="36">
        <f>SUMIFS(СВЦЭМ!$C$39:$C$782,СВЦЭМ!$A$39:$A$782,$A54,СВЦЭМ!$B$39:$B$782,M$47)+'СЕТ СН'!$G$9+СВЦЭМ!$D$10+'СЕТ СН'!$G$6-'СЕТ СН'!$G$19</f>
        <v>1827.0153834300002</v>
      </c>
      <c r="N54" s="36">
        <f>SUMIFS(СВЦЭМ!$C$39:$C$782,СВЦЭМ!$A$39:$A$782,$A54,СВЦЭМ!$B$39:$B$782,N$47)+'СЕТ СН'!$G$9+СВЦЭМ!$D$10+'СЕТ СН'!$G$6-'СЕТ СН'!$G$19</f>
        <v>1845.9412552600002</v>
      </c>
      <c r="O54" s="36">
        <f>SUMIFS(СВЦЭМ!$C$39:$C$782,СВЦЭМ!$A$39:$A$782,$A54,СВЦЭМ!$B$39:$B$782,O$47)+'СЕТ СН'!$G$9+СВЦЭМ!$D$10+'СЕТ СН'!$G$6-'СЕТ СН'!$G$19</f>
        <v>1845.6082011600001</v>
      </c>
      <c r="P54" s="36">
        <f>SUMIFS(СВЦЭМ!$C$39:$C$782,СВЦЭМ!$A$39:$A$782,$A54,СВЦЭМ!$B$39:$B$782,P$47)+'СЕТ СН'!$G$9+СВЦЭМ!$D$10+'СЕТ СН'!$G$6-'СЕТ СН'!$G$19</f>
        <v>1839.1473708400001</v>
      </c>
      <c r="Q54" s="36">
        <f>SUMIFS(СВЦЭМ!$C$39:$C$782,СВЦЭМ!$A$39:$A$782,$A54,СВЦЭМ!$B$39:$B$782,Q$47)+'СЕТ СН'!$G$9+СВЦЭМ!$D$10+'СЕТ СН'!$G$6-'СЕТ СН'!$G$19</f>
        <v>1837.85007152</v>
      </c>
      <c r="R54" s="36">
        <f>SUMIFS(СВЦЭМ!$C$39:$C$782,СВЦЭМ!$A$39:$A$782,$A54,СВЦЭМ!$B$39:$B$782,R$47)+'СЕТ СН'!$G$9+СВЦЭМ!$D$10+'СЕТ СН'!$G$6-'СЕТ СН'!$G$19</f>
        <v>1838.63302464</v>
      </c>
      <c r="S54" s="36">
        <f>SUMIFS(СВЦЭМ!$C$39:$C$782,СВЦЭМ!$A$39:$A$782,$A54,СВЦЭМ!$B$39:$B$782,S$47)+'СЕТ СН'!$G$9+СВЦЭМ!$D$10+'СЕТ СН'!$G$6-'СЕТ СН'!$G$19</f>
        <v>1842.6314378300001</v>
      </c>
      <c r="T54" s="36">
        <f>SUMIFS(СВЦЭМ!$C$39:$C$782,СВЦЭМ!$A$39:$A$782,$A54,СВЦЭМ!$B$39:$B$782,T$47)+'СЕТ СН'!$G$9+СВЦЭМ!$D$10+'СЕТ СН'!$G$6-'СЕТ СН'!$G$19</f>
        <v>1792.3438735900002</v>
      </c>
      <c r="U54" s="36">
        <f>SUMIFS(СВЦЭМ!$C$39:$C$782,СВЦЭМ!$A$39:$A$782,$A54,СВЦЭМ!$B$39:$B$782,U$47)+'СЕТ СН'!$G$9+СВЦЭМ!$D$10+'СЕТ СН'!$G$6-'СЕТ СН'!$G$19</f>
        <v>1790.3154201500001</v>
      </c>
      <c r="V54" s="36">
        <f>SUMIFS(СВЦЭМ!$C$39:$C$782,СВЦЭМ!$A$39:$A$782,$A54,СВЦЭМ!$B$39:$B$782,V$47)+'СЕТ СН'!$G$9+СВЦЭМ!$D$10+'СЕТ СН'!$G$6-'СЕТ СН'!$G$19</f>
        <v>1776.30026875</v>
      </c>
      <c r="W54" s="36">
        <f>SUMIFS(СВЦЭМ!$C$39:$C$782,СВЦЭМ!$A$39:$A$782,$A54,СВЦЭМ!$B$39:$B$782,W$47)+'СЕТ СН'!$G$9+СВЦЭМ!$D$10+'СЕТ СН'!$G$6-'СЕТ СН'!$G$19</f>
        <v>1811.71003451</v>
      </c>
      <c r="X54" s="36">
        <f>SUMIFS(СВЦЭМ!$C$39:$C$782,СВЦЭМ!$A$39:$A$782,$A54,СВЦЭМ!$B$39:$B$782,X$47)+'СЕТ СН'!$G$9+СВЦЭМ!$D$10+'СЕТ СН'!$G$6-'СЕТ СН'!$G$19</f>
        <v>1836.1669861700002</v>
      </c>
      <c r="Y54" s="36">
        <f>SUMIFS(СВЦЭМ!$C$39:$C$782,СВЦЭМ!$A$39:$A$782,$A54,СВЦЭМ!$B$39:$B$782,Y$47)+'СЕТ СН'!$G$9+СВЦЭМ!$D$10+'СЕТ СН'!$G$6-'СЕТ СН'!$G$19</f>
        <v>1834.49745811</v>
      </c>
    </row>
    <row r="55" spans="1:25" ht="15.75" x14ac:dyDescent="0.2">
      <c r="A55" s="35">
        <f t="shared" si="1"/>
        <v>44508</v>
      </c>
      <c r="B55" s="36">
        <f>SUMIFS(СВЦЭМ!$C$39:$C$782,СВЦЭМ!$A$39:$A$782,$A55,СВЦЭМ!$B$39:$B$782,B$47)+'СЕТ СН'!$G$9+СВЦЭМ!$D$10+'СЕТ СН'!$G$6-'СЕТ СН'!$G$19</f>
        <v>1870.5893799600001</v>
      </c>
      <c r="C55" s="36">
        <f>SUMIFS(СВЦЭМ!$C$39:$C$782,СВЦЭМ!$A$39:$A$782,$A55,СВЦЭМ!$B$39:$B$782,C$47)+'СЕТ СН'!$G$9+СВЦЭМ!$D$10+'СЕТ СН'!$G$6-'СЕТ СН'!$G$19</f>
        <v>1870.0526717600001</v>
      </c>
      <c r="D55" s="36">
        <f>SUMIFS(СВЦЭМ!$C$39:$C$782,СВЦЭМ!$A$39:$A$782,$A55,СВЦЭМ!$B$39:$B$782,D$47)+'СЕТ СН'!$G$9+СВЦЭМ!$D$10+'СЕТ СН'!$G$6-'СЕТ СН'!$G$19</f>
        <v>1863.6698266000001</v>
      </c>
      <c r="E55" s="36">
        <f>SUMIFS(СВЦЭМ!$C$39:$C$782,СВЦЭМ!$A$39:$A$782,$A55,СВЦЭМ!$B$39:$B$782,E$47)+'СЕТ СН'!$G$9+СВЦЭМ!$D$10+'СЕТ СН'!$G$6-'СЕТ СН'!$G$19</f>
        <v>1843.5227335200002</v>
      </c>
      <c r="F55" s="36">
        <f>SUMIFS(СВЦЭМ!$C$39:$C$782,СВЦЭМ!$A$39:$A$782,$A55,СВЦЭМ!$B$39:$B$782,F$47)+'СЕТ СН'!$G$9+СВЦЭМ!$D$10+'СЕТ СН'!$G$6-'СЕТ СН'!$G$19</f>
        <v>1847.68681124</v>
      </c>
      <c r="G55" s="36">
        <f>SUMIFS(СВЦЭМ!$C$39:$C$782,СВЦЭМ!$A$39:$A$782,$A55,СВЦЭМ!$B$39:$B$782,G$47)+'СЕТ СН'!$G$9+СВЦЭМ!$D$10+'СЕТ СН'!$G$6-'СЕТ СН'!$G$19</f>
        <v>1857.8972859100002</v>
      </c>
      <c r="H55" s="36">
        <f>SUMIFS(СВЦЭМ!$C$39:$C$782,СВЦЭМ!$A$39:$A$782,$A55,СВЦЭМ!$B$39:$B$782,H$47)+'СЕТ СН'!$G$9+СВЦЭМ!$D$10+'СЕТ СН'!$G$6-'СЕТ СН'!$G$19</f>
        <v>1839.7105933100001</v>
      </c>
      <c r="I55" s="36">
        <f>SUMIFS(СВЦЭМ!$C$39:$C$782,СВЦЭМ!$A$39:$A$782,$A55,СВЦЭМ!$B$39:$B$782,I$47)+'СЕТ СН'!$G$9+СВЦЭМ!$D$10+'СЕТ СН'!$G$6-'СЕТ СН'!$G$19</f>
        <v>1816.2694910100001</v>
      </c>
      <c r="J55" s="36">
        <f>SUMIFS(СВЦЭМ!$C$39:$C$782,СВЦЭМ!$A$39:$A$782,$A55,СВЦЭМ!$B$39:$B$782,J$47)+'СЕТ СН'!$G$9+СВЦЭМ!$D$10+'СЕТ СН'!$G$6-'СЕТ СН'!$G$19</f>
        <v>1812.17895817</v>
      </c>
      <c r="K55" s="36">
        <f>SUMIFS(СВЦЭМ!$C$39:$C$782,СВЦЭМ!$A$39:$A$782,$A55,СВЦЭМ!$B$39:$B$782,K$47)+'СЕТ СН'!$G$9+СВЦЭМ!$D$10+'СЕТ СН'!$G$6-'СЕТ СН'!$G$19</f>
        <v>1774.5773431700002</v>
      </c>
      <c r="L55" s="36">
        <f>SUMIFS(СВЦЭМ!$C$39:$C$782,СВЦЭМ!$A$39:$A$782,$A55,СВЦЭМ!$B$39:$B$782,L$47)+'СЕТ СН'!$G$9+СВЦЭМ!$D$10+'СЕТ СН'!$G$6-'СЕТ СН'!$G$19</f>
        <v>1777.89054392</v>
      </c>
      <c r="M55" s="36">
        <f>SUMIFS(СВЦЭМ!$C$39:$C$782,СВЦЭМ!$A$39:$A$782,$A55,СВЦЭМ!$B$39:$B$782,M$47)+'СЕТ СН'!$G$9+СВЦЭМ!$D$10+'СЕТ СН'!$G$6-'СЕТ СН'!$G$19</f>
        <v>1780.9303524200002</v>
      </c>
      <c r="N55" s="36">
        <f>SUMIFS(СВЦЭМ!$C$39:$C$782,СВЦЭМ!$A$39:$A$782,$A55,СВЦЭМ!$B$39:$B$782,N$47)+'СЕТ СН'!$G$9+СВЦЭМ!$D$10+'СЕТ СН'!$G$6-'СЕТ СН'!$G$19</f>
        <v>1816.3020133300001</v>
      </c>
      <c r="O55" s="36">
        <f>SUMIFS(СВЦЭМ!$C$39:$C$782,СВЦЭМ!$A$39:$A$782,$A55,СВЦЭМ!$B$39:$B$782,O$47)+'СЕТ СН'!$G$9+СВЦЭМ!$D$10+'СЕТ СН'!$G$6-'СЕТ СН'!$G$19</f>
        <v>1821.13132322</v>
      </c>
      <c r="P55" s="36">
        <f>SUMIFS(СВЦЭМ!$C$39:$C$782,СВЦЭМ!$A$39:$A$782,$A55,СВЦЭМ!$B$39:$B$782,P$47)+'СЕТ СН'!$G$9+СВЦЭМ!$D$10+'СЕТ СН'!$G$6-'СЕТ СН'!$G$19</f>
        <v>1814.78804885</v>
      </c>
      <c r="Q55" s="36">
        <f>SUMIFS(СВЦЭМ!$C$39:$C$782,СВЦЭМ!$A$39:$A$782,$A55,СВЦЭМ!$B$39:$B$782,Q$47)+'СЕТ СН'!$G$9+СВЦЭМ!$D$10+'СЕТ СН'!$G$6-'СЕТ СН'!$G$19</f>
        <v>1819.1196791100001</v>
      </c>
      <c r="R55" s="36">
        <f>SUMIFS(СВЦЭМ!$C$39:$C$782,СВЦЭМ!$A$39:$A$782,$A55,СВЦЭМ!$B$39:$B$782,R$47)+'СЕТ СН'!$G$9+СВЦЭМ!$D$10+'СЕТ СН'!$G$6-'СЕТ СН'!$G$19</f>
        <v>1808.8036561900001</v>
      </c>
      <c r="S55" s="36">
        <f>SUMIFS(СВЦЭМ!$C$39:$C$782,СВЦЭМ!$A$39:$A$782,$A55,СВЦЭМ!$B$39:$B$782,S$47)+'СЕТ СН'!$G$9+СВЦЭМ!$D$10+'СЕТ СН'!$G$6-'СЕТ СН'!$G$19</f>
        <v>1808.1493488000001</v>
      </c>
      <c r="T55" s="36">
        <f>SUMIFS(СВЦЭМ!$C$39:$C$782,СВЦЭМ!$A$39:$A$782,$A55,СВЦЭМ!$B$39:$B$782,T$47)+'СЕТ СН'!$G$9+СВЦЭМ!$D$10+'СЕТ СН'!$G$6-'СЕТ СН'!$G$19</f>
        <v>1776.26023151</v>
      </c>
      <c r="U55" s="36">
        <f>SUMIFS(СВЦЭМ!$C$39:$C$782,СВЦЭМ!$A$39:$A$782,$A55,СВЦЭМ!$B$39:$B$782,U$47)+'СЕТ СН'!$G$9+СВЦЭМ!$D$10+'СЕТ СН'!$G$6-'СЕТ СН'!$G$19</f>
        <v>1781.0167390000001</v>
      </c>
      <c r="V55" s="36">
        <f>SUMIFS(СВЦЭМ!$C$39:$C$782,СВЦЭМ!$A$39:$A$782,$A55,СВЦЭМ!$B$39:$B$782,V$47)+'СЕТ СН'!$G$9+СВЦЭМ!$D$10+'СЕТ СН'!$G$6-'СЕТ СН'!$G$19</f>
        <v>1782.66163295</v>
      </c>
      <c r="W55" s="36">
        <f>SUMIFS(СВЦЭМ!$C$39:$C$782,СВЦЭМ!$A$39:$A$782,$A55,СВЦЭМ!$B$39:$B$782,W$47)+'СЕТ СН'!$G$9+СВЦЭМ!$D$10+'СЕТ СН'!$G$6-'СЕТ СН'!$G$19</f>
        <v>1803.2667834700001</v>
      </c>
      <c r="X55" s="36">
        <f>SUMIFS(СВЦЭМ!$C$39:$C$782,СВЦЭМ!$A$39:$A$782,$A55,СВЦЭМ!$B$39:$B$782,X$47)+'СЕТ СН'!$G$9+СВЦЭМ!$D$10+'СЕТ СН'!$G$6-'СЕТ СН'!$G$19</f>
        <v>1839.2763886900002</v>
      </c>
      <c r="Y55" s="36">
        <f>SUMIFS(СВЦЭМ!$C$39:$C$782,СВЦЭМ!$A$39:$A$782,$A55,СВЦЭМ!$B$39:$B$782,Y$47)+'СЕТ СН'!$G$9+СВЦЭМ!$D$10+'СЕТ СН'!$G$6-'СЕТ СН'!$G$19</f>
        <v>1874.8058543900001</v>
      </c>
    </row>
    <row r="56" spans="1:25" ht="15.75" x14ac:dyDescent="0.2">
      <c r="A56" s="35">
        <f t="shared" si="1"/>
        <v>44509</v>
      </c>
      <c r="B56" s="36">
        <f>SUMIFS(СВЦЭМ!$C$39:$C$782,СВЦЭМ!$A$39:$A$782,$A56,СВЦЭМ!$B$39:$B$782,B$47)+'СЕТ СН'!$G$9+СВЦЭМ!$D$10+'СЕТ СН'!$G$6-'СЕТ СН'!$G$19</f>
        <v>1878.6553270300001</v>
      </c>
      <c r="C56" s="36">
        <f>SUMIFS(СВЦЭМ!$C$39:$C$782,СВЦЭМ!$A$39:$A$782,$A56,СВЦЭМ!$B$39:$B$782,C$47)+'СЕТ СН'!$G$9+СВЦЭМ!$D$10+'СЕТ СН'!$G$6-'СЕТ СН'!$G$19</f>
        <v>1908.36288541</v>
      </c>
      <c r="D56" s="36">
        <f>SUMIFS(СВЦЭМ!$C$39:$C$782,СВЦЭМ!$A$39:$A$782,$A56,СВЦЭМ!$B$39:$B$782,D$47)+'СЕТ СН'!$G$9+СВЦЭМ!$D$10+'СЕТ СН'!$G$6-'СЕТ СН'!$G$19</f>
        <v>1932.8042723000001</v>
      </c>
      <c r="E56" s="36">
        <f>SUMIFS(СВЦЭМ!$C$39:$C$782,СВЦЭМ!$A$39:$A$782,$A56,СВЦЭМ!$B$39:$B$782,E$47)+'СЕТ СН'!$G$9+СВЦЭМ!$D$10+'СЕТ СН'!$G$6-'СЕТ СН'!$G$19</f>
        <v>1948.85710879</v>
      </c>
      <c r="F56" s="36">
        <f>SUMIFS(СВЦЭМ!$C$39:$C$782,СВЦЭМ!$A$39:$A$782,$A56,СВЦЭМ!$B$39:$B$782,F$47)+'СЕТ СН'!$G$9+СВЦЭМ!$D$10+'СЕТ СН'!$G$6-'СЕТ СН'!$G$19</f>
        <v>1944.86396898</v>
      </c>
      <c r="G56" s="36">
        <f>SUMIFS(СВЦЭМ!$C$39:$C$782,СВЦЭМ!$A$39:$A$782,$A56,СВЦЭМ!$B$39:$B$782,G$47)+'СЕТ СН'!$G$9+СВЦЭМ!$D$10+'СЕТ СН'!$G$6-'СЕТ СН'!$G$19</f>
        <v>1932.48559933</v>
      </c>
      <c r="H56" s="36">
        <f>SUMIFS(СВЦЭМ!$C$39:$C$782,СВЦЭМ!$A$39:$A$782,$A56,СВЦЭМ!$B$39:$B$782,H$47)+'СЕТ СН'!$G$9+СВЦЭМ!$D$10+'СЕТ СН'!$G$6-'СЕТ СН'!$G$19</f>
        <v>1892.9360950400001</v>
      </c>
      <c r="I56" s="36">
        <f>SUMIFS(СВЦЭМ!$C$39:$C$782,СВЦЭМ!$A$39:$A$782,$A56,СВЦЭМ!$B$39:$B$782,I$47)+'СЕТ СН'!$G$9+СВЦЭМ!$D$10+'СЕТ СН'!$G$6-'СЕТ СН'!$G$19</f>
        <v>1856.6998559200001</v>
      </c>
      <c r="J56" s="36">
        <f>SUMIFS(СВЦЭМ!$C$39:$C$782,СВЦЭМ!$A$39:$A$782,$A56,СВЦЭМ!$B$39:$B$782,J$47)+'СЕТ СН'!$G$9+СВЦЭМ!$D$10+'СЕТ СН'!$G$6-'СЕТ СН'!$G$19</f>
        <v>1851.9882253200001</v>
      </c>
      <c r="K56" s="36">
        <f>SUMIFS(СВЦЭМ!$C$39:$C$782,СВЦЭМ!$A$39:$A$782,$A56,СВЦЭМ!$B$39:$B$782,K$47)+'СЕТ СН'!$G$9+СВЦЭМ!$D$10+'СЕТ СН'!$G$6-'СЕТ СН'!$G$19</f>
        <v>1854.65224326</v>
      </c>
      <c r="L56" s="36">
        <f>SUMIFS(СВЦЭМ!$C$39:$C$782,СВЦЭМ!$A$39:$A$782,$A56,СВЦЭМ!$B$39:$B$782,L$47)+'СЕТ СН'!$G$9+СВЦЭМ!$D$10+'СЕТ СН'!$G$6-'СЕТ СН'!$G$19</f>
        <v>1847.7169636200001</v>
      </c>
      <c r="M56" s="36">
        <f>SUMIFS(СВЦЭМ!$C$39:$C$782,СВЦЭМ!$A$39:$A$782,$A56,СВЦЭМ!$B$39:$B$782,M$47)+'СЕТ СН'!$G$9+СВЦЭМ!$D$10+'СЕТ СН'!$G$6-'СЕТ СН'!$G$19</f>
        <v>1850.92495878</v>
      </c>
      <c r="N56" s="36">
        <f>SUMIFS(СВЦЭМ!$C$39:$C$782,СВЦЭМ!$A$39:$A$782,$A56,СВЦЭМ!$B$39:$B$782,N$47)+'СЕТ СН'!$G$9+СВЦЭМ!$D$10+'СЕТ СН'!$G$6-'СЕТ СН'!$G$19</f>
        <v>1885.6473788400001</v>
      </c>
      <c r="O56" s="36">
        <f>SUMIFS(СВЦЭМ!$C$39:$C$782,СВЦЭМ!$A$39:$A$782,$A56,СВЦЭМ!$B$39:$B$782,O$47)+'СЕТ СН'!$G$9+СВЦЭМ!$D$10+'СЕТ СН'!$G$6-'СЕТ СН'!$G$19</f>
        <v>1892.7870891</v>
      </c>
      <c r="P56" s="36">
        <f>SUMIFS(СВЦЭМ!$C$39:$C$782,СВЦЭМ!$A$39:$A$782,$A56,СВЦЭМ!$B$39:$B$782,P$47)+'СЕТ СН'!$G$9+СВЦЭМ!$D$10+'СЕТ СН'!$G$6-'СЕТ СН'!$G$19</f>
        <v>1898.5253096200001</v>
      </c>
      <c r="Q56" s="36">
        <f>SUMIFS(СВЦЭМ!$C$39:$C$782,СВЦЭМ!$A$39:$A$782,$A56,СВЦЭМ!$B$39:$B$782,Q$47)+'СЕТ СН'!$G$9+СВЦЭМ!$D$10+'СЕТ СН'!$G$6-'СЕТ СН'!$G$19</f>
        <v>1912.5368251800001</v>
      </c>
      <c r="R56" s="36">
        <f>SUMIFS(СВЦЭМ!$C$39:$C$782,СВЦЭМ!$A$39:$A$782,$A56,СВЦЭМ!$B$39:$B$782,R$47)+'СЕТ СН'!$G$9+СВЦЭМ!$D$10+'СЕТ СН'!$G$6-'СЕТ СН'!$G$19</f>
        <v>1923.7921695300001</v>
      </c>
      <c r="S56" s="36">
        <f>SUMIFS(СВЦЭМ!$C$39:$C$782,СВЦЭМ!$A$39:$A$782,$A56,СВЦЭМ!$B$39:$B$782,S$47)+'СЕТ СН'!$G$9+СВЦЭМ!$D$10+'СЕТ СН'!$G$6-'СЕТ СН'!$G$19</f>
        <v>1918.68007803</v>
      </c>
      <c r="T56" s="36">
        <f>SUMIFS(СВЦЭМ!$C$39:$C$782,СВЦЭМ!$A$39:$A$782,$A56,СВЦЭМ!$B$39:$B$782,T$47)+'СЕТ СН'!$G$9+СВЦЭМ!$D$10+'СЕТ СН'!$G$6-'СЕТ СН'!$G$19</f>
        <v>1890.4547606600001</v>
      </c>
      <c r="U56" s="36">
        <f>SUMIFS(СВЦЭМ!$C$39:$C$782,СВЦЭМ!$A$39:$A$782,$A56,СВЦЭМ!$B$39:$B$782,U$47)+'СЕТ СН'!$G$9+СВЦЭМ!$D$10+'СЕТ СН'!$G$6-'СЕТ СН'!$G$19</f>
        <v>1881.2299843100002</v>
      </c>
      <c r="V56" s="36">
        <f>SUMIFS(СВЦЭМ!$C$39:$C$782,СВЦЭМ!$A$39:$A$782,$A56,СВЦЭМ!$B$39:$B$782,V$47)+'СЕТ СН'!$G$9+СВЦЭМ!$D$10+'СЕТ СН'!$G$6-'СЕТ СН'!$G$19</f>
        <v>1877.5437602200002</v>
      </c>
      <c r="W56" s="36">
        <f>SUMIFS(СВЦЭМ!$C$39:$C$782,СВЦЭМ!$A$39:$A$782,$A56,СВЦЭМ!$B$39:$B$782,W$47)+'СЕТ СН'!$G$9+СВЦЭМ!$D$10+'СЕТ СН'!$G$6-'СЕТ СН'!$G$19</f>
        <v>1894.3664793</v>
      </c>
      <c r="X56" s="36">
        <f>SUMIFS(СВЦЭМ!$C$39:$C$782,СВЦЭМ!$A$39:$A$782,$A56,СВЦЭМ!$B$39:$B$782,X$47)+'СЕТ СН'!$G$9+СВЦЭМ!$D$10+'СЕТ СН'!$G$6-'СЕТ СН'!$G$19</f>
        <v>1907.7617757800001</v>
      </c>
      <c r="Y56" s="36">
        <f>SUMIFS(СВЦЭМ!$C$39:$C$782,СВЦЭМ!$A$39:$A$782,$A56,СВЦЭМ!$B$39:$B$782,Y$47)+'СЕТ СН'!$G$9+СВЦЭМ!$D$10+'СЕТ СН'!$G$6-'СЕТ СН'!$G$19</f>
        <v>1941.0498089600001</v>
      </c>
    </row>
    <row r="57" spans="1:25" ht="15.75" x14ac:dyDescent="0.2">
      <c r="A57" s="35">
        <f t="shared" si="1"/>
        <v>44510</v>
      </c>
      <c r="B57" s="36">
        <f>SUMIFS(СВЦЭМ!$C$39:$C$782,СВЦЭМ!$A$39:$A$782,$A57,СВЦЭМ!$B$39:$B$782,B$47)+'СЕТ СН'!$G$9+СВЦЭМ!$D$10+'СЕТ СН'!$G$6-'СЕТ СН'!$G$19</f>
        <v>1897.9278338700001</v>
      </c>
      <c r="C57" s="36">
        <f>SUMIFS(СВЦЭМ!$C$39:$C$782,СВЦЭМ!$A$39:$A$782,$A57,СВЦЭМ!$B$39:$B$782,C$47)+'СЕТ СН'!$G$9+СВЦЭМ!$D$10+'СЕТ СН'!$G$6-'СЕТ СН'!$G$19</f>
        <v>1900.3714609200001</v>
      </c>
      <c r="D57" s="36">
        <f>SUMIFS(СВЦЭМ!$C$39:$C$782,СВЦЭМ!$A$39:$A$782,$A57,СВЦЭМ!$B$39:$B$782,D$47)+'СЕТ СН'!$G$9+СВЦЭМ!$D$10+'СЕТ СН'!$G$6-'СЕТ СН'!$G$19</f>
        <v>1832.8404555700001</v>
      </c>
      <c r="E57" s="36">
        <f>SUMIFS(СВЦЭМ!$C$39:$C$782,СВЦЭМ!$A$39:$A$782,$A57,СВЦЭМ!$B$39:$B$782,E$47)+'СЕТ СН'!$G$9+СВЦЭМ!$D$10+'СЕТ СН'!$G$6-'СЕТ СН'!$G$19</f>
        <v>1791.9685807600001</v>
      </c>
      <c r="F57" s="36">
        <f>SUMIFS(СВЦЭМ!$C$39:$C$782,СВЦЭМ!$A$39:$A$782,$A57,СВЦЭМ!$B$39:$B$782,F$47)+'СЕТ СН'!$G$9+СВЦЭМ!$D$10+'СЕТ СН'!$G$6-'СЕТ СН'!$G$19</f>
        <v>1803.2772730400002</v>
      </c>
      <c r="G57" s="36">
        <f>SUMIFS(СВЦЭМ!$C$39:$C$782,СВЦЭМ!$A$39:$A$782,$A57,СВЦЭМ!$B$39:$B$782,G$47)+'СЕТ СН'!$G$9+СВЦЭМ!$D$10+'СЕТ СН'!$G$6-'СЕТ СН'!$G$19</f>
        <v>1815.0347888800002</v>
      </c>
      <c r="H57" s="36">
        <f>SUMIFS(СВЦЭМ!$C$39:$C$782,СВЦЭМ!$A$39:$A$782,$A57,СВЦЭМ!$B$39:$B$782,H$47)+'СЕТ СН'!$G$9+СВЦЭМ!$D$10+'СЕТ СН'!$G$6-'СЕТ СН'!$G$19</f>
        <v>1847.8932686800001</v>
      </c>
      <c r="I57" s="36">
        <f>SUMIFS(СВЦЭМ!$C$39:$C$782,СВЦЭМ!$A$39:$A$782,$A57,СВЦЭМ!$B$39:$B$782,I$47)+'СЕТ СН'!$G$9+СВЦЭМ!$D$10+'СЕТ СН'!$G$6-'СЕТ СН'!$G$19</f>
        <v>1844.58641962</v>
      </c>
      <c r="J57" s="36">
        <f>SUMIFS(СВЦЭМ!$C$39:$C$782,СВЦЭМ!$A$39:$A$782,$A57,СВЦЭМ!$B$39:$B$782,J$47)+'СЕТ СН'!$G$9+СВЦЭМ!$D$10+'СЕТ СН'!$G$6-'СЕТ СН'!$G$19</f>
        <v>1863.15363428</v>
      </c>
      <c r="K57" s="36">
        <f>SUMIFS(СВЦЭМ!$C$39:$C$782,СВЦЭМ!$A$39:$A$782,$A57,СВЦЭМ!$B$39:$B$782,K$47)+'СЕТ СН'!$G$9+СВЦЭМ!$D$10+'СЕТ СН'!$G$6-'СЕТ СН'!$G$19</f>
        <v>1879.0284714500001</v>
      </c>
      <c r="L57" s="36">
        <f>SUMIFS(СВЦЭМ!$C$39:$C$782,СВЦЭМ!$A$39:$A$782,$A57,СВЦЭМ!$B$39:$B$782,L$47)+'СЕТ СН'!$G$9+СВЦЭМ!$D$10+'СЕТ СН'!$G$6-'СЕТ СН'!$G$19</f>
        <v>1900.60612681</v>
      </c>
      <c r="M57" s="36">
        <f>SUMIFS(СВЦЭМ!$C$39:$C$782,СВЦЭМ!$A$39:$A$782,$A57,СВЦЭМ!$B$39:$B$782,M$47)+'СЕТ СН'!$G$9+СВЦЭМ!$D$10+'СЕТ СН'!$G$6-'СЕТ СН'!$G$19</f>
        <v>1903.6892698900001</v>
      </c>
      <c r="N57" s="36">
        <f>SUMIFS(СВЦЭМ!$C$39:$C$782,СВЦЭМ!$A$39:$A$782,$A57,СВЦЭМ!$B$39:$B$782,N$47)+'СЕТ СН'!$G$9+СВЦЭМ!$D$10+'СЕТ СН'!$G$6-'СЕТ СН'!$G$19</f>
        <v>1933.30738969</v>
      </c>
      <c r="O57" s="36">
        <f>SUMIFS(СВЦЭМ!$C$39:$C$782,СВЦЭМ!$A$39:$A$782,$A57,СВЦЭМ!$B$39:$B$782,O$47)+'СЕТ СН'!$G$9+СВЦЭМ!$D$10+'СЕТ СН'!$G$6-'СЕТ СН'!$G$19</f>
        <v>1945.75422174</v>
      </c>
      <c r="P57" s="36">
        <f>SUMIFS(СВЦЭМ!$C$39:$C$782,СВЦЭМ!$A$39:$A$782,$A57,СВЦЭМ!$B$39:$B$782,P$47)+'СЕТ СН'!$G$9+СВЦЭМ!$D$10+'СЕТ СН'!$G$6-'СЕТ СН'!$G$19</f>
        <v>1946.4065900100002</v>
      </c>
      <c r="Q57" s="36">
        <f>SUMIFS(СВЦЭМ!$C$39:$C$782,СВЦЭМ!$A$39:$A$782,$A57,СВЦЭМ!$B$39:$B$782,Q$47)+'СЕТ СН'!$G$9+СВЦЭМ!$D$10+'СЕТ СН'!$G$6-'СЕТ СН'!$G$19</f>
        <v>1936.3346234100002</v>
      </c>
      <c r="R57" s="36">
        <f>SUMIFS(СВЦЭМ!$C$39:$C$782,СВЦЭМ!$A$39:$A$782,$A57,СВЦЭМ!$B$39:$B$782,R$47)+'СЕТ СН'!$G$9+СВЦЭМ!$D$10+'СЕТ СН'!$G$6-'СЕТ СН'!$G$19</f>
        <v>1929.7152305900001</v>
      </c>
      <c r="S57" s="36">
        <f>SUMIFS(СВЦЭМ!$C$39:$C$782,СВЦЭМ!$A$39:$A$782,$A57,СВЦЭМ!$B$39:$B$782,S$47)+'СЕТ СН'!$G$9+СВЦЭМ!$D$10+'СЕТ СН'!$G$6-'СЕТ СН'!$G$19</f>
        <v>1927.78783761</v>
      </c>
      <c r="T57" s="36">
        <f>SUMIFS(СВЦЭМ!$C$39:$C$782,СВЦЭМ!$A$39:$A$782,$A57,СВЦЭМ!$B$39:$B$782,T$47)+'СЕТ СН'!$G$9+СВЦЭМ!$D$10+'СЕТ СН'!$G$6-'СЕТ СН'!$G$19</f>
        <v>1882.9102586200001</v>
      </c>
      <c r="U57" s="36">
        <f>SUMIFS(СВЦЭМ!$C$39:$C$782,СВЦЭМ!$A$39:$A$782,$A57,СВЦЭМ!$B$39:$B$782,U$47)+'СЕТ СН'!$G$9+СВЦЭМ!$D$10+'СЕТ СН'!$G$6-'СЕТ СН'!$G$19</f>
        <v>1875.4543106000001</v>
      </c>
      <c r="V57" s="36">
        <f>SUMIFS(СВЦЭМ!$C$39:$C$782,СВЦЭМ!$A$39:$A$782,$A57,СВЦЭМ!$B$39:$B$782,V$47)+'СЕТ СН'!$G$9+СВЦЭМ!$D$10+'СЕТ СН'!$G$6-'СЕТ СН'!$G$19</f>
        <v>1797.1755078000001</v>
      </c>
      <c r="W57" s="36">
        <f>SUMIFS(СВЦЭМ!$C$39:$C$782,СВЦЭМ!$A$39:$A$782,$A57,СВЦЭМ!$B$39:$B$782,W$47)+'СЕТ СН'!$G$9+СВЦЭМ!$D$10+'СЕТ СН'!$G$6-'СЕТ СН'!$G$19</f>
        <v>1820.0718437600001</v>
      </c>
      <c r="X57" s="36">
        <f>SUMIFS(СВЦЭМ!$C$39:$C$782,СВЦЭМ!$A$39:$A$782,$A57,СВЦЭМ!$B$39:$B$782,X$47)+'СЕТ СН'!$G$9+СВЦЭМ!$D$10+'СЕТ СН'!$G$6-'СЕТ СН'!$G$19</f>
        <v>1866.7228404300001</v>
      </c>
      <c r="Y57" s="36">
        <f>SUMIFS(СВЦЭМ!$C$39:$C$782,СВЦЭМ!$A$39:$A$782,$A57,СВЦЭМ!$B$39:$B$782,Y$47)+'СЕТ СН'!$G$9+СВЦЭМ!$D$10+'СЕТ СН'!$G$6-'СЕТ СН'!$G$19</f>
        <v>1900.0362743100002</v>
      </c>
    </row>
    <row r="58" spans="1:25" ht="15.75" x14ac:dyDescent="0.2">
      <c r="A58" s="35">
        <f t="shared" si="1"/>
        <v>44511</v>
      </c>
      <c r="B58" s="36">
        <f>SUMIFS(СВЦЭМ!$C$39:$C$782,СВЦЭМ!$A$39:$A$782,$A58,СВЦЭМ!$B$39:$B$782,B$47)+'СЕТ СН'!$G$9+СВЦЭМ!$D$10+'СЕТ СН'!$G$6-'СЕТ СН'!$G$19</f>
        <v>1894.98879536</v>
      </c>
      <c r="C58" s="36">
        <f>SUMIFS(СВЦЭМ!$C$39:$C$782,СВЦЭМ!$A$39:$A$782,$A58,СВЦЭМ!$B$39:$B$782,C$47)+'СЕТ СН'!$G$9+СВЦЭМ!$D$10+'СЕТ СН'!$G$6-'СЕТ СН'!$G$19</f>
        <v>1901.0454955</v>
      </c>
      <c r="D58" s="36">
        <f>SUMIFS(СВЦЭМ!$C$39:$C$782,СВЦЭМ!$A$39:$A$782,$A58,СВЦЭМ!$B$39:$B$782,D$47)+'СЕТ СН'!$G$9+СВЦЭМ!$D$10+'СЕТ СН'!$G$6-'СЕТ СН'!$G$19</f>
        <v>1812.6120605600001</v>
      </c>
      <c r="E58" s="36">
        <f>SUMIFS(СВЦЭМ!$C$39:$C$782,СВЦЭМ!$A$39:$A$782,$A58,СВЦЭМ!$B$39:$B$782,E$47)+'СЕТ СН'!$G$9+СВЦЭМ!$D$10+'СЕТ СН'!$G$6-'СЕТ СН'!$G$19</f>
        <v>1791.28137001</v>
      </c>
      <c r="F58" s="36">
        <f>SUMIFS(СВЦЭМ!$C$39:$C$782,СВЦЭМ!$A$39:$A$782,$A58,СВЦЭМ!$B$39:$B$782,F$47)+'СЕТ СН'!$G$9+СВЦЭМ!$D$10+'СЕТ СН'!$G$6-'СЕТ СН'!$G$19</f>
        <v>1795.1632298000002</v>
      </c>
      <c r="G58" s="36">
        <f>SUMIFS(СВЦЭМ!$C$39:$C$782,СВЦЭМ!$A$39:$A$782,$A58,СВЦЭМ!$B$39:$B$782,G$47)+'СЕТ СН'!$G$9+СВЦЭМ!$D$10+'СЕТ СН'!$G$6-'СЕТ СН'!$G$19</f>
        <v>1801.8344252000002</v>
      </c>
      <c r="H58" s="36">
        <f>SUMIFS(СВЦЭМ!$C$39:$C$782,СВЦЭМ!$A$39:$A$782,$A58,СВЦЭМ!$B$39:$B$782,H$47)+'СЕТ СН'!$G$9+СВЦЭМ!$D$10+'СЕТ СН'!$G$6-'СЕТ СН'!$G$19</f>
        <v>1871.87363151</v>
      </c>
      <c r="I58" s="36">
        <f>SUMIFS(СВЦЭМ!$C$39:$C$782,СВЦЭМ!$A$39:$A$782,$A58,СВЦЭМ!$B$39:$B$782,I$47)+'СЕТ СН'!$G$9+СВЦЭМ!$D$10+'СЕТ СН'!$G$6-'СЕТ СН'!$G$19</f>
        <v>1863.9325591500001</v>
      </c>
      <c r="J58" s="36">
        <f>SUMIFS(СВЦЭМ!$C$39:$C$782,СВЦЭМ!$A$39:$A$782,$A58,СВЦЭМ!$B$39:$B$782,J$47)+'СЕТ СН'!$G$9+СВЦЭМ!$D$10+'СЕТ СН'!$G$6-'СЕТ СН'!$G$19</f>
        <v>1869.80837202</v>
      </c>
      <c r="K58" s="36">
        <f>SUMIFS(СВЦЭМ!$C$39:$C$782,СВЦЭМ!$A$39:$A$782,$A58,СВЦЭМ!$B$39:$B$782,K$47)+'СЕТ СН'!$G$9+СВЦЭМ!$D$10+'СЕТ СН'!$G$6-'СЕТ СН'!$G$19</f>
        <v>1878.66248206</v>
      </c>
      <c r="L58" s="36">
        <f>SUMIFS(СВЦЭМ!$C$39:$C$782,СВЦЭМ!$A$39:$A$782,$A58,СВЦЭМ!$B$39:$B$782,L$47)+'СЕТ СН'!$G$9+СВЦЭМ!$D$10+'СЕТ СН'!$G$6-'СЕТ СН'!$G$19</f>
        <v>1890.8081808300001</v>
      </c>
      <c r="M58" s="36">
        <f>SUMIFS(СВЦЭМ!$C$39:$C$782,СВЦЭМ!$A$39:$A$782,$A58,СВЦЭМ!$B$39:$B$782,M$47)+'СЕТ СН'!$G$9+СВЦЭМ!$D$10+'СЕТ СН'!$G$6-'СЕТ СН'!$G$19</f>
        <v>1899.39728633</v>
      </c>
      <c r="N58" s="36">
        <f>SUMIFS(СВЦЭМ!$C$39:$C$782,СВЦЭМ!$A$39:$A$782,$A58,СВЦЭМ!$B$39:$B$782,N$47)+'СЕТ СН'!$G$9+СВЦЭМ!$D$10+'СЕТ СН'!$G$6-'СЕТ СН'!$G$19</f>
        <v>1920.43074217</v>
      </c>
      <c r="O58" s="36">
        <f>SUMIFS(СВЦЭМ!$C$39:$C$782,СВЦЭМ!$A$39:$A$782,$A58,СВЦЭМ!$B$39:$B$782,O$47)+'СЕТ СН'!$G$9+СВЦЭМ!$D$10+'СЕТ СН'!$G$6-'СЕТ СН'!$G$19</f>
        <v>1932.8836407400001</v>
      </c>
      <c r="P58" s="36">
        <f>SUMIFS(СВЦЭМ!$C$39:$C$782,СВЦЭМ!$A$39:$A$782,$A58,СВЦЭМ!$B$39:$B$782,P$47)+'СЕТ СН'!$G$9+СВЦЭМ!$D$10+'СЕТ СН'!$G$6-'СЕТ СН'!$G$19</f>
        <v>1942.09715295</v>
      </c>
      <c r="Q58" s="36">
        <f>SUMIFS(СВЦЭМ!$C$39:$C$782,СВЦЭМ!$A$39:$A$782,$A58,СВЦЭМ!$B$39:$B$782,Q$47)+'СЕТ СН'!$G$9+СВЦЭМ!$D$10+'СЕТ СН'!$G$6-'СЕТ СН'!$G$19</f>
        <v>1943.2003957300001</v>
      </c>
      <c r="R58" s="36">
        <f>SUMIFS(СВЦЭМ!$C$39:$C$782,СВЦЭМ!$A$39:$A$782,$A58,СВЦЭМ!$B$39:$B$782,R$47)+'СЕТ СН'!$G$9+СВЦЭМ!$D$10+'СЕТ СН'!$G$6-'СЕТ СН'!$G$19</f>
        <v>1939.01228698</v>
      </c>
      <c r="S58" s="36">
        <f>SUMIFS(СВЦЭМ!$C$39:$C$782,СВЦЭМ!$A$39:$A$782,$A58,СВЦЭМ!$B$39:$B$782,S$47)+'СЕТ СН'!$G$9+СВЦЭМ!$D$10+'СЕТ СН'!$G$6-'СЕТ СН'!$G$19</f>
        <v>1930.73922823</v>
      </c>
      <c r="T58" s="36">
        <f>SUMIFS(СВЦЭМ!$C$39:$C$782,СВЦЭМ!$A$39:$A$782,$A58,СВЦЭМ!$B$39:$B$782,T$47)+'СЕТ СН'!$G$9+СВЦЭМ!$D$10+'СЕТ СН'!$G$6-'СЕТ СН'!$G$19</f>
        <v>1896.5403463500002</v>
      </c>
      <c r="U58" s="36">
        <f>SUMIFS(СВЦЭМ!$C$39:$C$782,СВЦЭМ!$A$39:$A$782,$A58,СВЦЭМ!$B$39:$B$782,U$47)+'СЕТ СН'!$G$9+СВЦЭМ!$D$10+'СЕТ СН'!$G$6-'СЕТ СН'!$G$19</f>
        <v>1868.72647276</v>
      </c>
      <c r="V58" s="36">
        <f>SUMIFS(СВЦЭМ!$C$39:$C$782,СВЦЭМ!$A$39:$A$782,$A58,СВЦЭМ!$B$39:$B$782,V$47)+'СЕТ СН'!$G$9+СВЦЭМ!$D$10+'СЕТ СН'!$G$6-'СЕТ СН'!$G$19</f>
        <v>1777.67545728</v>
      </c>
      <c r="W58" s="36">
        <f>SUMIFS(СВЦЭМ!$C$39:$C$782,СВЦЭМ!$A$39:$A$782,$A58,СВЦЭМ!$B$39:$B$782,W$47)+'СЕТ СН'!$G$9+СВЦЭМ!$D$10+'СЕТ СН'!$G$6-'СЕТ СН'!$G$19</f>
        <v>1811.98794608</v>
      </c>
      <c r="X58" s="36">
        <f>SUMIFS(СВЦЭМ!$C$39:$C$782,СВЦЭМ!$A$39:$A$782,$A58,СВЦЭМ!$B$39:$B$782,X$47)+'СЕТ СН'!$G$9+СВЦЭМ!$D$10+'СЕТ СН'!$G$6-'СЕТ СН'!$G$19</f>
        <v>1869.25155993</v>
      </c>
      <c r="Y58" s="36">
        <f>SUMIFS(СВЦЭМ!$C$39:$C$782,СВЦЭМ!$A$39:$A$782,$A58,СВЦЭМ!$B$39:$B$782,Y$47)+'СЕТ СН'!$G$9+СВЦЭМ!$D$10+'СЕТ СН'!$G$6-'СЕТ СН'!$G$19</f>
        <v>1887.45943313</v>
      </c>
    </row>
    <row r="59" spans="1:25" ht="15.75" x14ac:dyDescent="0.2">
      <c r="A59" s="35">
        <f t="shared" si="1"/>
        <v>44512</v>
      </c>
      <c r="B59" s="36">
        <f>SUMIFS(СВЦЭМ!$C$39:$C$782,СВЦЭМ!$A$39:$A$782,$A59,СВЦЭМ!$B$39:$B$782,B$47)+'СЕТ СН'!$G$9+СВЦЭМ!$D$10+'СЕТ СН'!$G$6-'СЕТ СН'!$G$19</f>
        <v>1817.9675896600002</v>
      </c>
      <c r="C59" s="36">
        <f>SUMIFS(СВЦЭМ!$C$39:$C$782,СВЦЭМ!$A$39:$A$782,$A59,СВЦЭМ!$B$39:$B$782,C$47)+'СЕТ СН'!$G$9+СВЦЭМ!$D$10+'СЕТ СН'!$G$6-'СЕТ СН'!$G$19</f>
        <v>1840.8758279600002</v>
      </c>
      <c r="D59" s="36">
        <f>SUMIFS(СВЦЭМ!$C$39:$C$782,СВЦЭМ!$A$39:$A$782,$A59,СВЦЭМ!$B$39:$B$782,D$47)+'СЕТ СН'!$G$9+СВЦЭМ!$D$10+'СЕТ СН'!$G$6-'СЕТ СН'!$G$19</f>
        <v>1889.4847717600001</v>
      </c>
      <c r="E59" s="36">
        <f>SUMIFS(СВЦЭМ!$C$39:$C$782,СВЦЭМ!$A$39:$A$782,$A59,СВЦЭМ!$B$39:$B$782,E$47)+'СЕТ СН'!$G$9+СВЦЭМ!$D$10+'СЕТ СН'!$G$6-'СЕТ СН'!$G$19</f>
        <v>1924.0895632200002</v>
      </c>
      <c r="F59" s="36">
        <f>SUMIFS(СВЦЭМ!$C$39:$C$782,СВЦЭМ!$A$39:$A$782,$A59,СВЦЭМ!$B$39:$B$782,F$47)+'СЕТ СН'!$G$9+СВЦЭМ!$D$10+'СЕТ СН'!$G$6-'СЕТ СН'!$G$19</f>
        <v>1924.33779344</v>
      </c>
      <c r="G59" s="36">
        <f>SUMIFS(СВЦЭМ!$C$39:$C$782,СВЦЭМ!$A$39:$A$782,$A59,СВЦЭМ!$B$39:$B$782,G$47)+'СЕТ СН'!$G$9+СВЦЭМ!$D$10+'СЕТ СН'!$G$6-'СЕТ СН'!$G$19</f>
        <v>1856.2365148400002</v>
      </c>
      <c r="H59" s="36">
        <f>SUMIFS(СВЦЭМ!$C$39:$C$782,СВЦЭМ!$A$39:$A$782,$A59,СВЦЭМ!$B$39:$B$782,H$47)+'СЕТ СН'!$G$9+СВЦЭМ!$D$10+'СЕТ СН'!$G$6-'СЕТ СН'!$G$19</f>
        <v>1861.55103405</v>
      </c>
      <c r="I59" s="36">
        <f>SUMIFS(СВЦЭМ!$C$39:$C$782,СВЦЭМ!$A$39:$A$782,$A59,СВЦЭМ!$B$39:$B$782,I$47)+'СЕТ СН'!$G$9+СВЦЭМ!$D$10+'СЕТ СН'!$G$6-'СЕТ СН'!$G$19</f>
        <v>1827.8384471100001</v>
      </c>
      <c r="J59" s="36">
        <f>SUMIFS(СВЦЭМ!$C$39:$C$782,СВЦЭМ!$A$39:$A$782,$A59,СВЦЭМ!$B$39:$B$782,J$47)+'СЕТ СН'!$G$9+СВЦЭМ!$D$10+'СЕТ СН'!$G$6-'СЕТ СН'!$G$19</f>
        <v>1800.38205715</v>
      </c>
      <c r="K59" s="36">
        <f>SUMIFS(СВЦЭМ!$C$39:$C$782,СВЦЭМ!$A$39:$A$782,$A59,СВЦЭМ!$B$39:$B$782,K$47)+'СЕТ СН'!$G$9+СВЦЭМ!$D$10+'СЕТ СН'!$G$6-'СЕТ СН'!$G$19</f>
        <v>1771.6818414300001</v>
      </c>
      <c r="L59" s="36">
        <f>SUMIFS(СВЦЭМ!$C$39:$C$782,СВЦЭМ!$A$39:$A$782,$A59,СВЦЭМ!$B$39:$B$782,L$47)+'СЕТ СН'!$G$9+СВЦЭМ!$D$10+'СЕТ СН'!$G$6-'СЕТ СН'!$G$19</f>
        <v>1781.1822046100001</v>
      </c>
      <c r="M59" s="36">
        <f>SUMIFS(СВЦЭМ!$C$39:$C$782,СВЦЭМ!$A$39:$A$782,$A59,СВЦЭМ!$B$39:$B$782,M$47)+'СЕТ СН'!$G$9+СВЦЭМ!$D$10+'СЕТ СН'!$G$6-'СЕТ СН'!$G$19</f>
        <v>1775.75576211</v>
      </c>
      <c r="N59" s="36">
        <f>SUMIFS(СВЦЭМ!$C$39:$C$782,СВЦЭМ!$A$39:$A$782,$A59,СВЦЭМ!$B$39:$B$782,N$47)+'СЕТ СН'!$G$9+СВЦЭМ!$D$10+'СЕТ СН'!$G$6-'СЕТ СН'!$G$19</f>
        <v>1852.82521021</v>
      </c>
      <c r="O59" s="36">
        <f>SUMIFS(СВЦЭМ!$C$39:$C$782,СВЦЭМ!$A$39:$A$782,$A59,СВЦЭМ!$B$39:$B$782,O$47)+'СЕТ СН'!$G$9+СВЦЭМ!$D$10+'СЕТ СН'!$G$6-'СЕТ СН'!$G$19</f>
        <v>1808.86505878</v>
      </c>
      <c r="P59" s="36">
        <f>SUMIFS(СВЦЭМ!$C$39:$C$782,СВЦЭМ!$A$39:$A$782,$A59,СВЦЭМ!$B$39:$B$782,P$47)+'СЕТ СН'!$G$9+СВЦЭМ!$D$10+'СЕТ СН'!$G$6-'СЕТ СН'!$G$19</f>
        <v>1768.32969499</v>
      </c>
      <c r="Q59" s="36">
        <f>SUMIFS(СВЦЭМ!$C$39:$C$782,СВЦЭМ!$A$39:$A$782,$A59,СВЦЭМ!$B$39:$B$782,Q$47)+'СЕТ СН'!$G$9+СВЦЭМ!$D$10+'СЕТ СН'!$G$6-'СЕТ СН'!$G$19</f>
        <v>1856.34298964</v>
      </c>
      <c r="R59" s="36">
        <f>SUMIFS(СВЦЭМ!$C$39:$C$782,СВЦЭМ!$A$39:$A$782,$A59,СВЦЭМ!$B$39:$B$782,R$47)+'СЕТ СН'!$G$9+СВЦЭМ!$D$10+'СЕТ СН'!$G$6-'СЕТ СН'!$G$19</f>
        <v>1775.7733227200001</v>
      </c>
      <c r="S59" s="36">
        <f>SUMIFS(СВЦЭМ!$C$39:$C$782,СВЦЭМ!$A$39:$A$782,$A59,СВЦЭМ!$B$39:$B$782,S$47)+'СЕТ СН'!$G$9+СВЦЭМ!$D$10+'СЕТ СН'!$G$6-'СЕТ СН'!$G$19</f>
        <v>1773.8783196200002</v>
      </c>
      <c r="T59" s="36">
        <f>SUMIFS(СВЦЭМ!$C$39:$C$782,СВЦЭМ!$A$39:$A$782,$A59,СВЦЭМ!$B$39:$B$782,T$47)+'СЕТ СН'!$G$9+СВЦЭМ!$D$10+'СЕТ СН'!$G$6-'СЕТ СН'!$G$19</f>
        <v>1795.0296460500001</v>
      </c>
      <c r="U59" s="36">
        <f>SUMIFS(СВЦЭМ!$C$39:$C$782,СВЦЭМ!$A$39:$A$782,$A59,СВЦЭМ!$B$39:$B$782,U$47)+'СЕТ СН'!$G$9+СВЦЭМ!$D$10+'СЕТ СН'!$G$6-'СЕТ СН'!$G$19</f>
        <v>1789.6952622800002</v>
      </c>
      <c r="V59" s="36">
        <f>SUMIFS(СВЦЭМ!$C$39:$C$782,СВЦЭМ!$A$39:$A$782,$A59,СВЦЭМ!$B$39:$B$782,V$47)+'СЕТ СН'!$G$9+СВЦЭМ!$D$10+'СЕТ СН'!$G$6-'СЕТ СН'!$G$19</f>
        <v>1782.7715095900001</v>
      </c>
      <c r="W59" s="36">
        <f>SUMIFS(СВЦЭМ!$C$39:$C$782,СВЦЭМ!$A$39:$A$782,$A59,СВЦЭМ!$B$39:$B$782,W$47)+'СЕТ СН'!$G$9+СВЦЭМ!$D$10+'СЕТ СН'!$G$6-'СЕТ СН'!$G$19</f>
        <v>1781.3951653600002</v>
      </c>
      <c r="X59" s="36">
        <f>SUMIFS(СВЦЭМ!$C$39:$C$782,СВЦЭМ!$A$39:$A$782,$A59,СВЦЭМ!$B$39:$B$782,X$47)+'СЕТ СН'!$G$9+СВЦЭМ!$D$10+'СЕТ СН'!$G$6-'СЕТ СН'!$G$19</f>
        <v>1861.0376159500001</v>
      </c>
      <c r="Y59" s="36">
        <f>SUMIFS(СВЦЭМ!$C$39:$C$782,СВЦЭМ!$A$39:$A$782,$A59,СВЦЭМ!$B$39:$B$782,Y$47)+'СЕТ СН'!$G$9+СВЦЭМ!$D$10+'СЕТ СН'!$G$6-'СЕТ СН'!$G$19</f>
        <v>1861.4239972500002</v>
      </c>
    </row>
    <row r="60" spans="1:25" ht="15.75" x14ac:dyDescent="0.2">
      <c r="A60" s="35">
        <f t="shared" si="1"/>
        <v>44513</v>
      </c>
      <c r="B60" s="36">
        <f>SUMIFS(СВЦЭМ!$C$39:$C$782,СВЦЭМ!$A$39:$A$782,$A60,СВЦЭМ!$B$39:$B$782,B$47)+'СЕТ СН'!$G$9+СВЦЭМ!$D$10+'СЕТ СН'!$G$6-'СЕТ СН'!$G$19</f>
        <v>1812.18473279</v>
      </c>
      <c r="C60" s="36">
        <f>SUMIFS(СВЦЭМ!$C$39:$C$782,СВЦЭМ!$A$39:$A$782,$A60,СВЦЭМ!$B$39:$B$782,C$47)+'СЕТ СН'!$G$9+СВЦЭМ!$D$10+'СЕТ СН'!$G$6-'СЕТ СН'!$G$19</f>
        <v>1827.3550619300001</v>
      </c>
      <c r="D60" s="36">
        <f>SUMIFS(СВЦЭМ!$C$39:$C$782,СВЦЭМ!$A$39:$A$782,$A60,СВЦЭМ!$B$39:$B$782,D$47)+'СЕТ СН'!$G$9+СВЦЭМ!$D$10+'СЕТ СН'!$G$6-'СЕТ СН'!$G$19</f>
        <v>1845.9227195400001</v>
      </c>
      <c r="E60" s="36">
        <f>SUMIFS(СВЦЭМ!$C$39:$C$782,СВЦЭМ!$A$39:$A$782,$A60,СВЦЭМ!$B$39:$B$782,E$47)+'СЕТ СН'!$G$9+СВЦЭМ!$D$10+'СЕТ СН'!$G$6-'СЕТ СН'!$G$19</f>
        <v>1848.6803266400002</v>
      </c>
      <c r="F60" s="36">
        <f>SUMIFS(СВЦЭМ!$C$39:$C$782,СВЦЭМ!$A$39:$A$782,$A60,СВЦЭМ!$B$39:$B$782,F$47)+'СЕТ СН'!$G$9+СВЦЭМ!$D$10+'СЕТ СН'!$G$6-'СЕТ СН'!$G$19</f>
        <v>1842.9808052400001</v>
      </c>
      <c r="G60" s="36">
        <f>SUMIFS(СВЦЭМ!$C$39:$C$782,СВЦЭМ!$A$39:$A$782,$A60,СВЦЭМ!$B$39:$B$782,G$47)+'СЕТ СН'!$G$9+СВЦЭМ!$D$10+'СЕТ СН'!$G$6-'СЕТ СН'!$G$19</f>
        <v>1824.7618753300001</v>
      </c>
      <c r="H60" s="36">
        <f>SUMIFS(СВЦЭМ!$C$39:$C$782,СВЦЭМ!$A$39:$A$782,$A60,СВЦЭМ!$B$39:$B$782,H$47)+'СЕТ СН'!$G$9+СВЦЭМ!$D$10+'СЕТ СН'!$G$6-'СЕТ СН'!$G$19</f>
        <v>1773.12588572</v>
      </c>
      <c r="I60" s="36">
        <f>SUMIFS(СВЦЭМ!$C$39:$C$782,СВЦЭМ!$A$39:$A$782,$A60,СВЦЭМ!$B$39:$B$782,I$47)+'СЕТ СН'!$G$9+СВЦЭМ!$D$10+'СЕТ СН'!$G$6-'СЕТ СН'!$G$19</f>
        <v>1730.0959972600001</v>
      </c>
      <c r="J60" s="36">
        <f>SUMIFS(СВЦЭМ!$C$39:$C$782,СВЦЭМ!$A$39:$A$782,$A60,СВЦЭМ!$B$39:$B$782,J$47)+'СЕТ СН'!$G$9+СВЦЭМ!$D$10+'СЕТ СН'!$G$6-'СЕТ СН'!$G$19</f>
        <v>1749.1332526800002</v>
      </c>
      <c r="K60" s="36">
        <f>SUMIFS(СВЦЭМ!$C$39:$C$782,СВЦЭМ!$A$39:$A$782,$A60,СВЦЭМ!$B$39:$B$782,K$47)+'СЕТ СН'!$G$9+СВЦЭМ!$D$10+'СЕТ СН'!$G$6-'СЕТ СН'!$G$19</f>
        <v>1792.62281349</v>
      </c>
      <c r="L60" s="36">
        <f>SUMIFS(СВЦЭМ!$C$39:$C$782,СВЦЭМ!$A$39:$A$782,$A60,СВЦЭМ!$B$39:$B$782,L$47)+'СЕТ СН'!$G$9+СВЦЭМ!$D$10+'СЕТ СН'!$G$6-'СЕТ СН'!$G$19</f>
        <v>1810.0114939700002</v>
      </c>
      <c r="M60" s="36">
        <f>SUMIFS(СВЦЭМ!$C$39:$C$782,СВЦЭМ!$A$39:$A$782,$A60,СВЦЭМ!$B$39:$B$782,M$47)+'СЕТ СН'!$G$9+СВЦЭМ!$D$10+'СЕТ СН'!$G$6-'СЕТ СН'!$G$19</f>
        <v>1806.7802457500002</v>
      </c>
      <c r="N60" s="36">
        <f>SUMIFS(СВЦЭМ!$C$39:$C$782,СВЦЭМ!$A$39:$A$782,$A60,СВЦЭМ!$B$39:$B$782,N$47)+'СЕТ СН'!$G$9+СВЦЭМ!$D$10+'СЕТ СН'!$G$6-'СЕТ СН'!$G$19</f>
        <v>1800.45459306</v>
      </c>
      <c r="O60" s="36">
        <f>SUMIFS(СВЦЭМ!$C$39:$C$782,СВЦЭМ!$A$39:$A$782,$A60,СВЦЭМ!$B$39:$B$782,O$47)+'СЕТ СН'!$G$9+СВЦЭМ!$D$10+'СЕТ СН'!$G$6-'СЕТ СН'!$G$19</f>
        <v>1795.6910553500002</v>
      </c>
      <c r="P60" s="36">
        <f>SUMIFS(СВЦЭМ!$C$39:$C$782,СВЦЭМ!$A$39:$A$782,$A60,СВЦЭМ!$B$39:$B$782,P$47)+'СЕТ СН'!$G$9+СВЦЭМ!$D$10+'СЕТ СН'!$G$6-'СЕТ СН'!$G$19</f>
        <v>1787.9471079100001</v>
      </c>
      <c r="Q60" s="36">
        <f>SUMIFS(СВЦЭМ!$C$39:$C$782,СВЦЭМ!$A$39:$A$782,$A60,СВЦЭМ!$B$39:$B$782,Q$47)+'СЕТ СН'!$G$9+СВЦЭМ!$D$10+'СЕТ СН'!$G$6-'СЕТ СН'!$G$19</f>
        <v>1786.45709764</v>
      </c>
      <c r="R60" s="36">
        <f>SUMIFS(СВЦЭМ!$C$39:$C$782,СВЦЭМ!$A$39:$A$782,$A60,СВЦЭМ!$B$39:$B$782,R$47)+'СЕТ СН'!$G$9+СВЦЭМ!$D$10+'СЕТ СН'!$G$6-'СЕТ СН'!$G$19</f>
        <v>1778.4630428800001</v>
      </c>
      <c r="S60" s="36">
        <f>SUMIFS(СВЦЭМ!$C$39:$C$782,СВЦЭМ!$A$39:$A$782,$A60,СВЦЭМ!$B$39:$B$782,S$47)+'СЕТ СН'!$G$9+СВЦЭМ!$D$10+'СЕТ СН'!$G$6-'СЕТ СН'!$G$19</f>
        <v>1790.01087708</v>
      </c>
      <c r="T60" s="36">
        <f>SUMIFS(СВЦЭМ!$C$39:$C$782,СВЦЭМ!$A$39:$A$782,$A60,СВЦЭМ!$B$39:$B$782,T$47)+'СЕТ СН'!$G$9+СВЦЭМ!$D$10+'СЕТ СН'!$G$6-'СЕТ СН'!$G$19</f>
        <v>1732.0876788200001</v>
      </c>
      <c r="U60" s="36">
        <f>SUMIFS(СВЦЭМ!$C$39:$C$782,СВЦЭМ!$A$39:$A$782,$A60,СВЦЭМ!$B$39:$B$782,U$47)+'СЕТ СН'!$G$9+СВЦЭМ!$D$10+'СЕТ СН'!$G$6-'СЕТ СН'!$G$19</f>
        <v>1703.5822050500001</v>
      </c>
      <c r="V60" s="36">
        <f>SUMIFS(СВЦЭМ!$C$39:$C$782,СВЦЭМ!$A$39:$A$782,$A60,СВЦЭМ!$B$39:$B$782,V$47)+'СЕТ СН'!$G$9+СВЦЭМ!$D$10+'СЕТ СН'!$G$6-'СЕТ СН'!$G$19</f>
        <v>1707.1514038299999</v>
      </c>
      <c r="W60" s="36">
        <f>SUMIFS(СВЦЭМ!$C$39:$C$782,СВЦЭМ!$A$39:$A$782,$A60,СВЦЭМ!$B$39:$B$782,W$47)+'СЕТ СН'!$G$9+СВЦЭМ!$D$10+'СЕТ СН'!$G$6-'СЕТ СН'!$G$19</f>
        <v>1717.49771446</v>
      </c>
      <c r="X60" s="36">
        <f>SUMIFS(СВЦЭМ!$C$39:$C$782,СВЦЭМ!$A$39:$A$782,$A60,СВЦЭМ!$B$39:$B$782,X$47)+'СЕТ СН'!$G$9+СВЦЭМ!$D$10+'СЕТ СН'!$G$6-'СЕТ СН'!$G$19</f>
        <v>1740.7126747700001</v>
      </c>
      <c r="Y60" s="36">
        <f>SUMIFS(СВЦЭМ!$C$39:$C$782,СВЦЭМ!$A$39:$A$782,$A60,СВЦЭМ!$B$39:$B$782,Y$47)+'СЕТ СН'!$G$9+СВЦЭМ!$D$10+'СЕТ СН'!$G$6-'СЕТ СН'!$G$19</f>
        <v>1767.9414158200002</v>
      </c>
    </row>
    <row r="61" spans="1:25" ht="15.75" x14ac:dyDescent="0.2">
      <c r="A61" s="35">
        <f t="shared" si="1"/>
        <v>44514</v>
      </c>
      <c r="B61" s="36">
        <f>SUMIFS(СВЦЭМ!$C$39:$C$782,СВЦЭМ!$A$39:$A$782,$A61,СВЦЭМ!$B$39:$B$782,B$47)+'СЕТ СН'!$G$9+СВЦЭМ!$D$10+'СЕТ СН'!$G$6-'СЕТ СН'!$G$19</f>
        <v>1804.0553116800002</v>
      </c>
      <c r="C61" s="36">
        <f>SUMIFS(СВЦЭМ!$C$39:$C$782,СВЦЭМ!$A$39:$A$782,$A61,СВЦЭМ!$B$39:$B$782,C$47)+'СЕТ СН'!$G$9+СВЦЭМ!$D$10+'СЕТ СН'!$G$6-'СЕТ СН'!$G$19</f>
        <v>1823.9705014600002</v>
      </c>
      <c r="D61" s="36">
        <f>SUMIFS(СВЦЭМ!$C$39:$C$782,СВЦЭМ!$A$39:$A$782,$A61,СВЦЭМ!$B$39:$B$782,D$47)+'СЕТ СН'!$G$9+СВЦЭМ!$D$10+'СЕТ СН'!$G$6-'СЕТ СН'!$G$19</f>
        <v>1851.2077692100002</v>
      </c>
      <c r="E61" s="36">
        <f>SUMIFS(СВЦЭМ!$C$39:$C$782,СВЦЭМ!$A$39:$A$782,$A61,СВЦЭМ!$B$39:$B$782,E$47)+'СЕТ СН'!$G$9+СВЦЭМ!$D$10+'СЕТ СН'!$G$6-'СЕТ СН'!$G$19</f>
        <v>1861.6748820600001</v>
      </c>
      <c r="F61" s="36">
        <f>SUMIFS(СВЦЭМ!$C$39:$C$782,СВЦЭМ!$A$39:$A$782,$A61,СВЦЭМ!$B$39:$B$782,F$47)+'СЕТ СН'!$G$9+СВЦЭМ!$D$10+'СЕТ СН'!$G$6-'СЕТ СН'!$G$19</f>
        <v>1854.41557773</v>
      </c>
      <c r="G61" s="36">
        <f>SUMIFS(СВЦЭМ!$C$39:$C$782,СВЦЭМ!$A$39:$A$782,$A61,СВЦЭМ!$B$39:$B$782,G$47)+'СЕТ СН'!$G$9+СВЦЭМ!$D$10+'СЕТ СН'!$G$6-'СЕТ СН'!$G$19</f>
        <v>1858.90130273</v>
      </c>
      <c r="H61" s="36">
        <f>SUMIFS(СВЦЭМ!$C$39:$C$782,СВЦЭМ!$A$39:$A$782,$A61,СВЦЭМ!$B$39:$B$782,H$47)+'СЕТ СН'!$G$9+СВЦЭМ!$D$10+'СЕТ СН'!$G$6-'СЕТ СН'!$G$19</f>
        <v>1836.1386661800002</v>
      </c>
      <c r="I61" s="36">
        <f>SUMIFS(СВЦЭМ!$C$39:$C$782,СВЦЭМ!$A$39:$A$782,$A61,СВЦЭМ!$B$39:$B$782,I$47)+'СЕТ СН'!$G$9+СВЦЭМ!$D$10+'СЕТ СН'!$G$6-'СЕТ СН'!$G$19</f>
        <v>1802.16546135</v>
      </c>
      <c r="J61" s="36">
        <f>SUMIFS(СВЦЭМ!$C$39:$C$782,СВЦЭМ!$A$39:$A$782,$A61,СВЦЭМ!$B$39:$B$782,J$47)+'СЕТ СН'!$G$9+СВЦЭМ!$D$10+'СЕТ СН'!$G$6-'СЕТ СН'!$G$19</f>
        <v>1773.2840027300001</v>
      </c>
      <c r="K61" s="36">
        <f>SUMIFS(СВЦЭМ!$C$39:$C$782,СВЦЭМ!$A$39:$A$782,$A61,СВЦЭМ!$B$39:$B$782,K$47)+'СЕТ СН'!$G$9+СВЦЭМ!$D$10+'СЕТ СН'!$G$6-'СЕТ СН'!$G$19</f>
        <v>1765.1019372100002</v>
      </c>
      <c r="L61" s="36">
        <f>SUMIFS(СВЦЭМ!$C$39:$C$782,СВЦЭМ!$A$39:$A$782,$A61,СВЦЭМ!$B$39:$B$782,L$47)+'СЕТ СН'!$G$9+СВЦЭМ!$D$10+'СЕТ СН'!$G$6-'СЕТ СН'!$G$19</f>
        <v>1761.9146871200001</v>
      </c>
      <c r="M61" s="36">
        <f>SUMIFS(СВЦЭМ!$C$39:$C$782,СВЦЭМ!$A$39:$A$782,$A61,СВЦЭМ!$B$39:$B$782,M$47)+'СЕТ СН'!$G$9+СВЦЭМ!$D$10+'СЕТ СН'!$G$6-'СЕТ СН'!$G$19</f>
        <v>1745.2825510100001</v>
      </c>
      <c r="N61" s="36">
        <f>SUMIFS(СВЦЭМ!$C$39:$C$782,СВЦЭМ!$A$39:$A$782,$A61,СВЦЭМ!$B$39:$B$782,N$47)+'СЕТ СН'!$G$9+СВЦЭМ!$D$10+'СЕТ СН'!$G$6-'СЕТ СН'!$G$19</f>
        <v>1740.7724989000001</v>
      </c>
      <c r="O61" s="36">
        <f>SUMIFS(СВЦЭМ!$C$39:$C$782,СВЦЭМ!$A$39:$A$782,$A61,СВЦЭМ!$B$39:$B$782,O$47)+'СЕТ СН'!$G$9+СВЦЭМ!$D$10+'СЕТ СН'!$G$6-'СЕТ СН'!$G$19</f>
        <v>1746.77048569</v>
      </c>
      <c r="P61" s="36">
        <f>SUMIFS(СВЦЭМ!$C$39:$C$782,СВЦЭМ!$A$39:$A$782,$A61,СВЦЭМ!$B$39:$B$782,P$47)+'СЕТ СН'!$G$9+СВЦЭМ!$D$10+'СЕТ СН'!$G$6-'СЕТ СН'!$G$19</f>
        <v>1758.9152102300002</v>
      </c>
      <c r="Q61" s="36">
        <f>SUMIFS(СВЦЭМ!$C$39:$C$782,СВЦЭМ!$A$39:$A$782,$A61,СВЦЭМ!$B$39:$B$782,Q$47)+'СЕТ СН'!$G$9+СВЦЭМ!$D$10+'СЕТ СН'!$G$6-'СЕТ СН'!$G$19</f>
        <v>1769.67423003</v>
      </c>
      <c r="R61" s="36">
        <f>SUMIFS(СВЦЭМ!$C$39:$C$782,СВЦЭМ!$A$39:$A$782,$A61,СВЦЭМ!$B$39:$B$782,R$47)+'СЕТ СН'!$G$9+СВЦЭМ!$D$10+'СЕТ СН'!$G$6-'СЕТ СН'!$G$19</f>
        <v>1777.14560121</v>
      </c>
      <c r="S61" s="36">
        <f>SUMIFS(СВЦЭМ!$C$39:$C$782,СВЦЭМ!$A$39:$A$782,$A61,СВЦЭМ!$B$39:$B$782,S$47)+'СЕТ СН'!$G$9+СВЦЭМ!$D$10+'СЕТ СН'!$G$6-'СЕТ СН'!$G$19</f>
        <v>1719.83938773</v>
      </c>
      <c r="T61" s="36">
        <f>SUMIFS(СВЦЭМ!$C$39:$C$782,СВЦЭМ!$A$39:$A$782,$A61,СВЦЭМ!$B$39:$B$782,T$47)+'СЕТ СН'!$G$9+СВЦЭМ!$D$10+'СЕТ СН'!$G$6-'СЕТ СН'!$G$19</f>
        <v>1696.9665012900002</v>
      </c>
      <c r="U61" s="36">
        <f>SUMIFS(СВЦЭМ!$C$39:$C$782,СВЦЭМ!$A$39:$A$782,$A61,СВЦЭМ!$B$39:$B$782,U$47)+'СЕТ СН'!$G$9+СВЦЭМ!$D$10+'СЕТ СН'!$G$6-'СЕТ СН'!$G$19</f>
        <v>1688.7164373900002</v>
      </c>
      <c r="V61" s="36">
        <f>SUMIFS(СВЦЭМ!$C$39:$C$782,СВЦЭМ!$A$39:$A$782,$A61,СВЦЭМ!$B$39:$B$782,V$47)+'СЕТ СН'!$G$9+СВЦЭМ!$D$10+'СЕТ СН'!$G$6-'СЕТ СН'!$G$19</f>
        <v>1678.4969018900001</v>
      </c>
      <c r="W61" s="36">
        <f>SUMIFS(СВЦЭМ!$C$39:$C$782,СВЦЭМ!$A$39:$A$782,$A61,СВЦЭМ!$B$39:$B$782,W$47)+'СЕТ СН'!$G$9+СВЦЭМ!$D$10+'СЕТ СН'!$G$6-'СЕТ СН'!$G$19</f>
        <v>1708.7375526800001</v>
      </c>
      <c r="X61" s="36">
        <f>SUMIFS(СВЦЭМ!$C$39:$C$782,СВЦЭМ!$A$39:$A$782,$A61,СВЦЭМ!$B$39:$B$782,X$47)+'СЕТ СН'!$G$9+СВЦЭМ!$D$10+'СЕТ СН'!$G$6-'СЕТ СН'!$G$19</f>
        <v>1728.3376222500001</v>
      </c>
      <c r="Y61" s="36">
        <f>SUMIFS(СВЦЭМ!$C$39:$C$782,СВЦЭМ!$A$39:$A$782,$A61,СВЦЭМ!$B$39:$B$782,Y$47)+'СЕТ СН'!$G$9+СВЦЭМ!$D$10+'СЕТ СН'!$G$6-'СЕТ СН'!$G$19</f>
        <v>1761.5606564300001</v>
      </c>
    </row>
    <row r="62" spans="1:25" ht="15.75" x14ac:dyDescent="0.2">
      <c r="A62" s="35">
        <f t="shared" si="1"/>
        <v>44515</v>
      </c>
      <c r="B62" s="36">
        <f>SUMIFS(СВЦЭМ!$C$39:$C$782,СВЦЭМ!$A$39:$A$782,$A62,СВЦЭМ!$B$39:$B$782,B$47)+'СЕТ СН'!$G$9+СВЦЭМ!$D$10+'СЕТ СН'!$G$6-'СЕТ СН'!$G$19</f>
        <v>1743.0061768500002</v>
      </c>
      <c r="C62" s="36">
        <f>SUMIFS(СВЦЭМ!$C$39:$C$782,СВЦЭМ!$A$39:$A$782,$A62,СВЦЭМ!$B$39:$B$782,C$47)+'СЕТ СН'!$G$9+СВЦЭМ!$D$10+'СЕТ СН'!$G$6-'СЕТ СН'!$G$19</f>
        <v>1788.1704724900001</v>
      </c>
      <c r="D62" s="36">
        <f>SUMIFS(СВЦЭМ!$C$39:$C$782,СВЦЭМ!$A$39:$A$782,$A62,СВЦЭМ!$B$39:$B$782,D$47)+'СЕТ СН'!$G$9+СВЦЭМ!$D$10+'СЕТ СН'!$G$6-'СЕТ СН'!$G$19</f>
        <v>1801.3327410200002</v>
      </c>
      <c r="E62" s="36">
        <f>SUMIFS(СВЦЭМ!$C$39:$C$782,СВЦЭМ!$A$39:$A$782,$A62,СВЦЭМ!$B$39:$B$782,E$47)+'СЕТ СН'!$G$9+СВЦЭМ!$D$10+'СЕТ СН'!$G$6-'СЕТ СН'!$G$19</f>
        <v>1795.9328925300001</v>
      </c>
      <c r="F62" s="36">
        <f>SUMIFS(СВЦЭМ!$C$39:$C$782,СВЦЭМ!$A$39:$A$782,$A62,СВЦЭМ!$B$39:$B$782,F$47)+'СЕТ СН'!$G$9+СВЦЭМ!$D$10+'СЕТ СН'!$G$6-'СЕТ СН'!$G$19</f>
        <v>1786.3001715700002</v>
      </c>
      <c r="G62" s="36">
        <f>SUMIFS(СВЦЭМ!$C$39:$C$782,СВЦЭМ!$A$39:$A$782,$A62,СВЦЭМ!$B$39:$B$782,G$47)+'СЕТ СН'!$G$9+СВЦЭМ!$D$10+'СЕТ СН'!$G$6-'СЕТ СН'!$G$19</f>
        <v>1777.8936127500001</v>
      </c>
      <c r="H62" s="36">
        <f>SUMIFS(СВЦЭМ!$C$39:$C$782,СВЦЭМ!$A$39:$A$782,$A62,СВЦЭМ!$B$39:$B$782,H$47)+'СЕТ СН'!$G$9+СВЦЭМ!$D$10+'СЕТ СН'!$G$6-'СЕТ СН'!$G$19</f>
        <v>1862.34347488</v>
      </c>
      <c r="I62" s="36">
        <f>SUMIFS(СВЦЭМ!$C$39:$C$782,СВЦЭМ!$A$39:$A$782,$A62,СВЦЭМ!$B$39:$B$782,I$47)+'СЕТ СН'!$G$9+СВЦЭМ!$D$10+'СЕТ СН'!$G$6-'СЕТ СН'!$G$19</f>
        <v>1829.4090091800001</v>
      </c>
      <c r="J62" s="36">
        <f>SUMIFS(СВЦЭМ!$C$39:$C$782,СВЦЭМ!$A$39:$A$782,$A62,СВЦЭМ!$B$39:$B$782,J$47)+'СЕТ СН'!$G$9+СВЦЭМ!$D$10+'СЕТ СН'!$G$6-'СЕТ СН'!$G$19</f>
        <v>1764.41003273</v>
      </c>
      <c r="K62" s="36">
        <f>SUMIFS(СВЦЭМ!$C$39:$C$782,СВЦЭМ!$A$39:$A$782,$A62,СВЦЭМ!$B$39:$B$782,K$47)+'СЕТ СН'!$G$9+СВЦЭМ!$D$10+'СЕТ СН'!$G$6-'СЕТ СН'!$G$19</f>
        <v>1736.68311784</v>
      </c>
      <c r="L62" s="36">
        <f>SUMIFS(СВЦЭМ!$C$39:$C$782,СВЦЭМ!$A$39:$A$782,$A62,СВЦЭМ!$B$39:$B$782,L$47)+'СЕТ СН'!$G$9+СВЦЭМ!$D$10+'СЕТ СН'!$G$6-'СЕТ СН'!$G$19</f>
        <v>1728.84820648</v>
      </c>
      <c r="M62" s="36">
        <f>SUMIFS(СВЦЭМ!$C$39:$C$782,СВЦЭМ!$A$39:$A$782,$A62,СВЦЭМ!$B$39:$B$782,M$47)+'СЕТ СН'!$G$9+СВЦЭМ!$D$10+'СЕТ СН'!$G$6-'СЕТ СН'!$G$19</f>
        <v>1721.9324763500001</v>
      </c>
      <c r="N62" s="36">
        <f>SUMIFS(СВЦЭМ!$C$39:$C$782,СВЦЭМ!$A$39:$A$782,$A62,СВЦЭМ!$B$39:$B$782,N$47)+'СЕТ СН'!$G$9+СВЦЭМ!$D$10+'СЕТ СН'!$G$6-'СЕТ СН'!$G$19</f>
        <v>1715.6357508800002</v>
      </c>
      <c r="O62" s="36">
        <f>SUMIFS(СВЦЭМ!$C$39:$C$782,СВЦЭМ!$A$39:$A$782,$A62,СВЦЭМ!$B$39:$B$782,O$47)+'СЕТ СН'!$G$9+СВЦЭМ!$D$10+'СЕТ СН'!$G$6-'СЕТ СН'!$G$19</f>
        <v>1729.95034351</v>
      </c>
      <c r="P62" s="36">
        <f>SUMIFS(СВЦЭМ!$C$39:$C$782,СВЦЭМ!$A$39:$A$782,$A62,СВЦЭМ!$B$39:$B$782,P$47)+'СЕТ СН'!$G$9+СВЦЭМ!$D$10+'СЕТ СН'!$G$6-'СЕТ СН'!$G$19</f>
        <v>1726.5517672600001</v>
      </c>
      <c r="Q62" s="36">
        <f>SUMIFS(СВЦЭМ!$C$39:$C$782,СВЦЭМ!$A$39:$A$782,$A62,СВЦЭМ!$B$39:$B$782,Q$47)+'СЕТ СН'!$G$9+СВЦЭМ!$D$10+'СЕТ СН'!$G$6-'СЕТ СН'!$G$19</f>
        <v>1782.9925530600001</v>
      </c>
      <c r="R62" s="36">
        <f>SUMIFS(СВЦЭМ!$C$39:$C$782,СВЦЭМ!$A$39:$A$782,$A62,СВЦЭМ!$B$39:$B$782,R$47)+'СЕТ СН'!$G$9+СВЦЭМ!$D$10+'СЕТ СН'!$G$6-'СЕТ СН'!$G$19</f>
        <v>1801.73642326</v>
      </c>
      <c r="S62" s="36">
        <f>SUMIFS(СВЦЭМ!$C$39:$C$782,СВЦЭМ!$A$39:$A$782,$A62,СВЦЭМ!$B$39:$B$782,S$47)+'СЕТ СН'!$G$9+СВЦЭМ!$D$10+'СЕТ СН'!$G$6-'СЕТ СН'!$G$19</f>
        <v>1765.48484261</v>
      </c>
      <c r="T62" s="36">
        <f>SUMIFS(СВЦЭМ!$C$39:$C$782,СВЦЭМ!$A$39:$A$782,$A62,СВЦЭМ!$B$39:$B$782,T$47)+'СЕТ СН'!$G$9+СВЦЭМ!$D$10+'СЕТ СН'!$G$6-'СЕТ СН'!$G$19</f>
        <v>1736.0342463000002</v>
      </c>
      <c r="U62" s="36">
        <f>SUMIFS(СВЦЭМ!$C$39:$C$782,СВЦЭМ!$A$39:$A$782,$A62,СВЦЭМ!$B$39:$B$782,U$47)+'СЕТ СН'!$G$9+СВЦЭМ!$D$10+'СЕТ СН'!$G$6-'СЕТ СН'!$G$19</f>
        <v>1718.47217636</v>
      </c>
      <c r="V62" s="36">
        <f>SUMIFS(СВЦЭМ!$C$39:$C$782,СВЦЭМ!$A$39:$A$782,$A62,СВЦЭМ!$B$39:$B$782,V$47)+'СЕТ СН'!$G$9+СВЦЭМ!$D$10+'СЕТ СН'!$G$6-'СЕТ СН'!$G$19</f>
        <v>1721.03593944</v>
      </c>
      <c r="W62" s="36">
        <f>SUMIFS(СВЦЭМ!$C$39:$C$782,СВЦЭМ!$A$39:$A$782,$A62,СВЦЭМ!$B$39:$B$782,W$47)+'СЕТ СН'!$G$9+СВЦЭМ!$D$10+'СЕТ СН'!$G$6-'СЕТ СН'!$G$19</f>
        <v>1715.7210979500001</v>
      </c>
      <c r="X62" s="36">
        <f>SUMIFS(СВЦЭМ!$C$39:$C$782,СВЦЭМ!$A$39:$A$782,$A62,СВЦЭМ!$B$39:$B$782,X$47)+'СЕТ СН'!$G$9+СВЦЭМ!$D$10+'СЕТ СН'!$G$6-'СЕТ СН'!$G$19</f>
        <v>1710.5489751300001</v>
      </c>
      <c r="Y62" s="36">
        <f>SUMIFS(СВЦЭМ!$C$39:$C$782,СВЦЭМ!$A$39:$A$782,$A62,СВЦЭМ!$B$39:$B$782,Y$47)+'СЕТ СН'!$G$9+СВЦЭМ!$D$10+'СЕТ СН'!$G$6-'СЕТ СН'!$G$19</f>
        <v>1736.3692062600001</v>
      </c>
    </row>
    <row r="63" spans="1:25" ht="15.75" x14ac:dyDescent="0.2">
      <c r="A63" s="35">
        <f t="shared" si="1"/>
        <v>44516</v>
      </c>
      <c r="B63" s="36">
        <f>SUMIFS(СВЦЭМ!$C$39:$C$782,СВЦЭМ!$A$39:$A$782,$A63,СВЦЭМ!$B$39:$B$782,B$47)+'СЕТ СН'!$G$9+СВЦЭМ!$D$10+'СЕТ СН'!$G$6-'СЕТ СН'!$G$19</f>
        <v>1790.89756414</v>
      </c>
      <c r="C63" s="36">
        <f>SUMIFS(СВЦЭМ!$C$39:$C$782,СВЦЭМ!$A$39:$A$782,$A63,СВЦЭМ!$B$39:$B$782,C$47)+'СЕТ СН'!$G$9+СВЦЭМ!$D$10+'СЕТ СН'!$G$6-'СЕТ СН'!$G$19</f>
        <v>1863.2068950700002</v>
      </c>
      <c r="D63" s="36">
        <f>SUMIFS(СВЦЭМ!$C$39:$C$782,СВЦЭМ!$A$39:$A$782,$A63,СВЦЭМ!$B$39:$B$782,D$47)+'СЕТ СН'!$G$9+СВЦЭМ!$D$10+'СЕТ СН'!$G$6-'СЕТ СН'!$G$19</f>
        <v>1856.0959007600002</v>
      </c>
      <c r="E63" s="36">
        <f>SUMIFS(СВЦЭМ!$C$39:$C$782,СВЦЭМ!$A$39:$A$782,$A63,СВЦЭМ!$B$39:$B$782,E$47)+'СЕТ СН'!$G$9+СВЦЭМ!$D$10+'СЕТ СН'!$G$6-'СЕТ СН'!$G$19</f>
        <v>1870.9149594100002</v>
      </c>
      <c r="F63" s="36">
        <f>SUMIFS(СВЦЭМ!$C$39:$C$782,СВЦЭМ!$A$39:$A$782,$A63,СВЦЭМ!$B$39:$B$782,F$47)+'СЕТ СН'!$G$9+СВЦЭМ!$D$10+'СЕТ СН'!$G$6-'СЕТ СН'!$G$19</f>
        <v>1869.07198352</v>
      </c>
      <c r="G63" s="36">
        <f>SUMIFS(СВЦЭМ!$C$39:$C$782,СВЦЭМ!$A$39:$A$782,$A63,СВЦЭМ!$B$39:$B$782,G$47)+'СЕТ СН'!$G$9+СВЦЭМ!$D$10+'СЕТ СН'!$G$6-'СЕТ СН'!$G$19</f>
        <v>1851.8144763500002</v>
      </c>
      <c r="H63" s="36">
        <f>SUMIFS(СВЦЭМ!$C$39:$C$782,СВЦЭМ!$A$39:$A$782,$A63,СВЦЭМ!$B$39:$B$782,H$47)+'СЕТ СН'!$G$9+СВЦЭМ!$D$10+'СЕТ СН'!$G$6-'СЕТ СН'!$G$19</f>
        <v>1795.54053423</v>
      </c>
      <c r="I63" s="36">
        <f>SUMIFS(СВЦЭМ!$C$39:$C$782,СВЦЭМ!$A$39:$A$782,$A63,СВЦЭМ!$B$39:$B$782,I$47)+'СЕТ СН'!$G$9+СВЦЭМ!$D$10+'СЕТ СН'!$G$6-'СЕТ СН'!$G$19</f>
        <v>1761.0721984700001</v>
      </c>
      <c r="J63" s="36">
        <f>SUMIFS(СВЦЭМ!$C$39:$C$782,СВЦЭМ!$A$39:$A$782,$A63,СВЦЭМ!$B$39:$B$782,J$47)+'СЕТ СН'!$G$9+СВЦЭМ!$D$10+'СЕТ СН'!$G$6-'СЕТ СН'!$G$19</f>
        <v>1736.4072737200001</v>
      </c>
      <c r="K63" s="36">
        <f>SUMIFS(СВЦЭМ!$C$39:$C$782,СВЦЭМ!$A$39:$A$782,$A63,СВЦЭМ!$B$39:$B$782,K$47)+'СЕТ СН'!$G$9+СВЦЭМ!$D$10+'СЕТ СН'!$G$6-'СЕТ СН'!$G$19</f>
        <v>1730.66884323</v>
      </c>
      <c r="L63" s="36">
        <f>SUMIFS(СВЦЭМ!$C$39:$C$782,СВЦЭМ!$A$39:$A$782,$A63,СВЦЭМ!$B$39:$B$782,L$47)+'СЕТ СН'!$G$9+СВЦЭМ!$D$10+'СЕТ СН'!$G$6-'СЕТ СН'!$G$19</f>
        <v>1724.9540161800001</v>
      </c>
      <c r="M63" s="36">
        <f>SUMIFS(СВЦЭМ!$C$39:$C$782,СВЦЭМ!$A$39:$A$782,$A63,СВЦЭМ!$B$39:$B$782,M$47)+'СЕТ СН'!$G$9+СВЦЭМ!$D$10+'СЕТ СН'!$G$6-'СЕТ СН'!$G$19</f>
        <v>1731.9878504400001</v>
      </c>
      <c r="N63" s="36">
        <f>SUMIFS(СВЦЭМ!$C$39:$C$782,СВЦЭМ!$A$39:$A$782,$A63,СВЦЭМ!$B$39:$B$782,N$47)+'СЕТ СН'!$G$9+СВЦЭМ!$D$10+'СЕТ СН'!$G$6-'СЕТ СН'!$G$19</f>
        <v>1744.5504438400001</v>
      </c>
      <c r="O63" s="36">
        <f>SUMIFS(СВЦЭМ!$C$39:$C$782,СВЦЭМ!$A$39:$A$782,$A63,СВЦЭМ!$B$39:$B$782,O$47)+'СЕТ СН'!$G$9+СВЦЭМ!$D$10+'СЕТ СН'!$G$6-'СЕТ СН'!$G$19</f>
        <v>1762.34989118</v>
      </c>
      <c r="P63" s="36">
        <f>SUMIFS(СВЦЭМ!$C$39:$C$782,СВЦЭМ!$A$39:$A$782,$A63,СВЦЭМ!$B$39:$B$782,P$47)+'СЕТ СН'!$G$9+СВЦЭМ!$D$10+'СЕТ СН'!$G$6-'СЕТ СН'!$G$19</f>
        <v>1766.7621542200002</v>
      </c>
      <c r="Q63" s="36">
        <f>SUMIFS(СВЦЭМ!$C$39:$C$782,СВЦЭМ!$A$39:$A$782,$A63,СВЦЭМ!$B$39:$B$782,Q$47)+'СЕТ СН'!$G$9+СВЦЭМ!$D$10+'СЕТ СН'!$G$6-'СЕТ СН'!$G$19</f>
        <v>1795.71111021</v>
      </c>
      <c r="R63" s="36">
        <f>SUMIFS(СВЦЭМ!$C$39:$C$782,СВЦЭМ!$A$39:$A$782,$A63,СВЦЭМ!$B$39:$B$782,R$47)+'СЕТ СН'!$G$9+СВЦЭМ!$D$10+'СЕТ СН'!$G$6-'СЕТ СН'!$G$19</f>
        <v>1812.84550842</v>
      </c>
      <c r="S63" s="36">
        <f>SUMIFS(СВЦЭМ!$C$39:$C$782,СВЦЭМ!$A$39:$A$782,$A63,СВЦЭМ!$B$39:$B$782,S$47)+'СЕТ СН'!$G$9+СВЦЭМ!$D$10+'СЕТ СН'!$G$6-'СЕТ СН'!$G$19</f>
        <v>1771.6859392200001</v>
      </c>
      <c r="T63" s="36">
        <f>SUMIFS(СВЦЭМ!$C$39:$C$782,СВЦЭМ!$A$39:$A$782,$A63,СВЦЭМ!$B$39:$B$782,T$47)+'СЕТ СН'!$G$9+СВЦЭМ!$D$10+'СЕТ СН'!$G$6-'СЕТ СН'!$G$19</f>
        <v>1735.2574845300001</v>
      </c>
      <c r="U63" s="36">
        <f>SUMIFS(СВЦЭМ!$C$39:$C$782,СВЦЭМ!$A$39:$A$782,$A63,СВЦЭМ!$B$39:$B$782,U$47)+'СЕТ СН'!$G$9+СВЦЭМ!$D$10+'СЕТ СН'!$G$6-'СЕТ СН'!$G$19</f>
        <v>1722.4455850400002</v>
      </c>
      <c r="V63" s="36">
        <f>SUMIFS(СВЦЭМ!$C$39:$C$782,СВЦЭМ!$A$39:$A$782,$A63,СВЦЭМ!$B$39:$B$782,V$47)+'СЕТ СН'!$G$9+СВЦЭМ!$D$10+'СЕТ СН'!$G$6-'СЕТ СН'!$G$19</f>
        <v>1737.3217806900002</v>
      </c>
      <c r="W63" s="36">
        <f>SUMIFS(СВЦЭМ!$C$39:$C$782,СВЦЭМ!$A$39:$A$782,$A63,СВЦЭМ!$B$39:$B$782,W$47)+'СЕТ СН'!$G$9+СВЦЭМ!$D$10+'СЕТ СН'!$G$6-'СЕТ СН'!$G$19</f>
        <v>1716.2396685600002</v>
      </c>
      <c r="X63" s="36">
        <f>SUMIFS(СВЦЭМ!$C$39:$C$782,СВЦЭМ!$A$39:$A$782,$A63,СВЦЭМ!$B$39:$B$782,X$47)+'СЕТ СН'!$G$9+СВЦЭМ!$D$10+'СЕТ СН'!$G$6-'СЕТ СН'!$G$19</f>
        <v>1728.9488145400001</v>
      </c>
      <c r="Y63" s="36">
        <f>SUMIFS(СВЦЭМ!$C$39:$C$782,СВЦЭМ!$A$39:$A$782,$A63,СВЦЭМ!$B$39:$B$782,Y$47)+'СЕТ СН'!$G$9+СВЦЭМ!$D$10+'СЕТ СН'!$G$6-'СЕТ СН'!$G$19</f>
        <v>1759.0915504200002</v>
      </c>
    </row>
    <row r="64" spans="1:25" ht="15.75" x14ac:dyDescent="0.2">
      <c r="A64" s="35">
        <f t="shared" si="1"/>
        <v>44517</v>
      </c>
      <c r="B64" s="36">
        <f>SUMIFS(СВЦЭМ!$C$39:$C$782,СВЦЭМ!$A$39:$A$782,$A64,СВЦЭМ!$B$39:$B$782,B$47)+'СЕТ СН'!$G$9+СВЦЭМ!$D$10+'СЕТ СН'!$G$6-'СЕТ СН'!$G$19</f>
        <v>1890.3445802700001</v>
      </c>
      <c r="C64" s="36">
        <f>SUMIFS(СВЦЭМ!$C$39:$C$782,СВЦЭМ!$A$39:$A$782,$A64,СВЦЭМ!$B$39:$B$782,C$47)+'СЕТ СН'!$G$9+СВЦЭМ!$D$10+'СЕТ СН'!$G$6-'СЕТ СН'!$G$19</f>
        <v>1918.0134413800001</v>
      </c>
      <c r="D64" s="36">
        <f>SUMIFS(СВЦЭМ!$C$39:$C$782,СВЦЭМ!$A$39:$A$782,$A64,СВЦЭМ!$B$39:$B$782,D$47)+'СЕТ СН'!$G$9+СВЦЭМ!$D$10+'СЕТ СН'!$G$6-'СЕТ СН'!$G$19</f>
        <v>1873.24703445</v>
      </c>
      <c r="E64" s="36">
        <f>SUMIFS(СВЦЭМ!$C$39:$C$782,СВЦЭМ!$A$39:$A$782,$A64,СВЦЭМ!$B$39:$B$782,E$47)+'СЕТ СН'!$G$9+СВЦЭМ!$D$10+'СЕТ СН'!$G$6-'СЕТ СН'!$G$19</f>
        <v>1856.2274601900001</v>
      </c>
      <c r="F64" s="36">
        <f>SUMIFS(СВЦЭМ!$C$39:$C$782,СВЦЭМ!$A$39:$A$782,$A64,СВЦЭМ!$B$39:$B$782,F$47)+'СЕТ СН'!$G$9+СВЦЭМ!$D$10+'СЕТ СН'!$G$6-'СЕТ СН'!$G$19</f>
        <v>1855.61822955</v>
      </c>
      <c r="G64" s="36">
        <f>SUMIFS(СВЦЭМ!$C$39:$C$782,СВЦЭМ!$A$39:$A$782,$A64,СВЦЭМ!$B$39:$B$782,G$47)+'СЕТ СН'!$G$9+СВЦЭМ!$D$10+'СЕТ СН'!$G$6-'СЕТ СН'!$G$19</f>
        <v>1859.40344179</v>
      </c>
      <c r="H64" s="36">
        <f>SUMIFS(СВЦЭМ!$C$39:$C$782,СВЦЭМ!$A$39:$A$782,$A64,СВЦЭМ!$B$39:$B$782,H$47)+'СЕТ СН'!$G$9+СВЦЭМ!$D$10+'СЕТ СН'!$G$6-'СЕТ СН'!$G$19</f>
        <v>1806.8689353700001</v>
      </c>
      <c r="I64" s="36">
        <f>SUMIFS(СВЦЭМ!$C$39:$C$782,СВЦЭМ!$A$39:$A$782,$A64,СВЦЭМ!$B$39:$B$782,I$47)+'СЕТ СН'!$G$9+СВЦЭМ!$D$10+'СЕТ СН'!$G$6-'СЕТ СН'!$G$19</f>
        <v>1751.7085821300002</v>
      </c>
      <c r="J64" s="36">
        <f>SUMIFS(СВЦЭМ!$C$39:$C$782,СВЦЭМ!$A$39:$A$782,$A64,СВЦЭМ!$B$39:$B$782,J$47)+'СЕТ СН'!$G$9+СВЦЭМ!$D$10+'СЕТ СН'!$G$6-'СЕТ СН'!$G$19</f>
        <v>1761.75173049</v>
      </c>
      <c r="K64" s="36">
        <f>SUMIFS(СВЦЭМ!$C$39:$C$782,СВЦЭМ!$A$39:$A$782,$A64,СВЦЭМ!$B$39:$B$782,K$47)+'СЕТ СН'!$G$9+СВЦЭМ!$D$10+'СЕТ СН'!$G$6-'СЕТ СН'!$G$19</f>
        <v>1769.11415549</v>
      </c>
      <c r="L64" s="36">
        <f>SUMIFS(СВЦЭМ!$C$39:$C$782,СВЦЭМ!$A$39:$A$782,$A64,СВЦЭМ!$B$39:$B$782,L$47)+'СЕТ СН'!$G$9+СВЦЭМ!$D$10+'СЕТ СН'!$G$6-'СЕТ СН'!$G$19</f>
        <v>1783.48694787</v>
      </c>
      <c r="M64" s="36">
        <f>SUMIFS(СВЦЭМ!$C$39:$C$782,СВЦЭМ!$A$39:$A$782,$A64,СВЦЭМ!$B$39:$B$782,M$47)+'СЕТ СН'!$G$9+СВЦЭМ!$D$10+'СЕТ СН'!$G$6-'СЕТ СН'!$G$19</f>
        <v>1790.9829255100001</v>
      </c>
      <c r="N64" s="36">
        <f>SUMIFS(СВЦЭМ!$C$39:$C$782,СВЦЭМ!$A$39:$A$782,$A64,СВЦЭМ!$B$39:$B$782,N$47)+'СЕТ СН'!$G$9+СВЦЭМ!$D$10+'СЕТ СН'!$G$6-'СЕТ СН'!$G$19</f>
        <v>1861.6866049100001</v>
      </c>
      <c r="O64" s="36">
        <f>SUMIFS(СВЦЭМ!$C$39:$C$782,СВЦЭМ!$A$39:$A$782,$A64,СВЦЭМ!$B$39:$B$782,O$47)+'СЕТ СН'!$G$9+СВЦЭМ!$D$10+'СЕТ СН'!$G$6-'СЕТ СН'!$G$19</f>
        <v>1863.76269533</v>
      </c>
      <c r="P64" s="36">
        <f>SUMIFS(СВЦЭМ!$C$39:$C$782,СВЦЭМ!$A$39:$A$782,$A64,СВЦЭМ!$B$39:$B$782,P$47)+'СЕТ СН'!$G$9+СВЦЭМ!$D$10+'СЕТ СН'!$G$6-'СЕТ СН'!$G$19</f>
        <v>1869.2082517400002</v>
      </c>
      <c r="Q64" s="36">
        <f>SUMIFS(СВЦЭМ!$C$39:$C$782,СВЦЭМ!$A$39:$A$782,$A64,СВЦЭМ!$B$39:$B$782,Q$47)+'СЕТ СН'!$G$9+СВЦЭМ!$D$10+'СЕТ СН'!$G$6-'СЕТ СН'!$G$19</f>
        <v>1865.0557516000001</v>
      </c>
      <c r="R64" s="36">
        <f>SUMIFS(СВЦЭМ!$C$39:$C$782,СВЦЭМ!$A$39:$A$782,$A64,СВЦЭМ!$B$39:$B$782,R$47)+'СЕТ СН'!$G$9+СВЦЭМ!$D$10+'СЕТ СН'!$G$6-'СЕТ СН'!$G$19</f>
        <v>1859.1832068800002</v>
      </c>
      <c r="S64" s="36">
        <f>SUMIFS(СВЦЭМ!$C$39:$C$782,СВЦЭМ!$A$39:$A$782,$A64,СВЦЭМ!$B$39:$B$782,S$47)+'СЕТ СН'!$G$9+СВЦЭМ!$D$10+'СЕТ СН'!$G$6-'СЕТ СН'!$G$19</f>
        <v>1830.0445326800002</v>
      </c>
      <c r="T64" s="36">
        <f>SUMIFS(СВЦЭМ!$C$39:$C$782,СВЦЭМ!$A$39:$A$782,$A64,СВЦЭМ!$B$39:$B$782,T$47)+'СЕТ СН'!$G$9+СВЦЭМ!$D$10+'СЕТ СН'!$G$6-'СЕТ СН'!$G$19</f>
        <v>1773.5996221100002</v>
      </c>
      <c r="U64" s="36">
        <f>SUMIFS(СВЦЭМ!$C$39:$C$782,СВЦЭМ!$A$39:$A$782,$A64,СВЦЭМ!$B$39:$B$782,U$47)+'СЕТ СН'!$G$9+СВЦЭМ!$D$10+'СЕТ СН'!$G$6-'СЕТ СН'!$G$19</f>
        <v>1762.0841594000001</v>
      </c>
      <c r="V64" s="36">
        <f>SUMIFS(СВЦЭМ!$C$39:$C$782,СВЦЭМ!$A$39:$A$782,$A64,СВЦЭМ!$B$39:$B$782,V$47)+'СЕТ СН'!$G$9+СВЦЭМ!$D$10+'СЕТ СН'!$G$6-'СЕТ СН'!$G$19</f>
        <v>1828.9018420800001</v>
      </c>
      <c r="W64" s="36">
        <f>SUMIFS(СВЦЭМ!$C$39:$C$782,СВЦЭМ!$A$39:$A$782,$A64,СВЦЭМ!$B$39:$B$782,W$47)+'СЕТ СН'!$G$9+СВЦЭМ!$D$10+'СЕТ СН'!$G$6-'СЕТ СН'!$G$19</f>
        <v>1837.3839374500001</v>
      </c>
      <c r="X64" s="36">
        <f>SUMIFS(СВЦЭМ!$C$39:$C$782,СВЦЭМ!$A$39:$A$782,$A64,СВЦЭМ!$B$39:$B$782,X$47)+'СЕТ СН'!$G$9+СВЦЭМ!$D$10+'СЕТ СН'!$G$6-'СЕТ СН'!$G$19</f>
        <v>1831.0526636700001</v>
      </c>
      <c r="Y64" s="36">
        <f>SUMIFS(СВЦЭМ!$C$39:$C$782,СВЦЭМ!$A$39:$A$782,$A64,СВЦЭМ!$B$39:$B$782,Y$47)+'СЕТ СН'!$G$9+СВЦЭМ!$D$10+'СЕТ СН'!$G$6-'СЕТ СН'!$G$19</f>
        <v>1909.2926072700002</v>
      </c>
    </row>
    <row r="65" spans="1:27" ht="15.75" x14ac:dyDescent="0.2">
      <c r="A65" s="35">
        <f t="shared" si="1"/>
        <v>44518</v>
      </c>
      <c r="B65" s="36">
        <f>SUMIFS(СВЦЭМ!$C$39:$C$782,СВЦЭМ!$A$39:$A$782,$A65,СВЦЭМ!$B$39:$B$782,B$47)+'СЕТ СН'!$G$9+СВЦЭМ!$D$10+'СЕТ СН'!$G$6-'СЕТ СН'!$G$19</f>
        <v>1910.7803425900001</v>
      </c>
      <c r="C65" s="36">
        <f>SUMIFS(СВЦЭМ!$C$39:$C$782,СВЦЭМ!$A$39:$A$782,$A65,СВЦЭМ!$B$39:$B$782,C$47)+'СЕТ СН'!$G$9+СВЦЭМ!$D$10+'СЕТ СН'!$G$6-'СЕТ СН'!$G$19</f>
        <v>1892.1777676700001</v>
      </c>
      <c r="D65" s="36">
        <f>SUMIFS(СВЦЭМ!$C$39:$C$782,СВЦЭМ!$A$39:$A$782,$A65,СВЦЭМ!$B$39:$B$782,D$47)+'СЕТ СН'!$G$9+СВЦЭМ!$D$10+'СЕТ СН'!$G$6-'СЕТ СН'!$G$19</f>
        <v>1870.6784178800001</v>
      </c>
      <c r="E65" s="36">
        <f>SUMIFS(СВЦЭМ!$C$39:$C$782,СВЦЭМ!$A$39:$A$782,$A65,СВЦЭМ!$B$39:$B$782,E$47)+'СЕТ СН'!$G$9+СВЦЭМ!$D$10+'СЕТ СН'!$G$6-'СЕТ СН'!$G$19</f>
        <v>1877.6516718500002</v>
      </c>
      <c r="F65" s="36">
        <f>SUMIFS(СВЦЭМ!$C$39:$C$782,СВЦЭМ!$A$39:$A$782,$A65,СВЦЭМ!$B$39:$B$782,F$47)+'СЕТ СН'!$G$9+СВЦЭМ!$D$10+'СЕТ СН'!$G$6-'СЕТ СН'!$G$19</f>
        <v>1871.64375421</v>
      </c>
      <c r="G65" s="36">
        <f>SUMIFS(СВЦЭМ!$C$39:$C$782,СВЦЭМ!$A$39:$A$782,$A65,СВЦЭМ!$B$39:$B$782,G$47)+'СЕТ СН'!$G$9+СВЦЭМ!$D$10+'СЕТ СН'!$G$6-'СЕТ СН'!$G$19</f>
        <v>1851.9191421100002</v>
      </c>
      <c r="H65" s="36">
        <f>SUMIFS(СВЦЭМ!$C$39:$C$782,СВЦЭМ!$A$39:$A$782,$A65,СВЦЭМ!$B$39:$B$782,H$47)+'СЕТ СН'!$G$9+СВЦЭМ!$D$10+'СЕТ СН'!$G$6-'СЕТ СН'!$G$19</f>
        <v>1783.9979770500001</v>
      </c>
      <c r="I65" s="36">
        <f>SUMIFS(СВЦЭМ!$C$39:$C$782,СВЦЭМ!$A$39:$A$782,$A65,СВЦЭМ!$B$39:$B$782,I$47)+'СЕТ СН'!$G$9+СВЦЭМ!$D$10+'СЕТ СН'!$G$6-'СЕТ СН'!$G$19</f>
        <v>1749.3207232700001</v>
      </c>
      <c r="J65" s="36">
        <f>SUMIFS(СВЦЭМ!$C$39:$C$782,СВЦЭМ!$A$39:$A$782,$A65,СВЦЭМ!$B$39:$B$782,J$47)+'СЕТ СН'!$G$9+СВЦЭМ!$D$10+'СЕТ СН'!$G$6-'СЕТ СН'!$G$19</f>
        <v>1770.67975232</v>
      </c>
      <c r="K65" s="36">
        <f>SUMIFS(СВЦЭМ!$C$39:$C$782,СВЦЭМ!$A$39:$A$782,$A65,СВЦЭМ!$B$39:$B$782,K$47)+'СЕТ СН'!$G$9+СВЦЭМ!$D$10+'СЕТ СН'!$G$6-'СЕТ СН'!$G$19</f>
        <v>1775.8349247600001</v>
      </c>
      <c r="L65" s="36">
        <f>SUMIFS(СВЦЭМ!$C$39:$C$782,СВЦЭМ!$A$39:$A$782,$A65,СВЦЭМ!$B$39:$B$782,L$47)+'СЕТ СН'!$G$9+СВЦЭМ!$D$10+'СЕТ СН'!$G$6-'СЕТ СН'!$G$19</f>
        <v>1783.2688283300001</v>
      </c>
      <c r="M65" s="36">
        <f>SUMIFS(СВЦЭМ!$C$39:$C$782,СВЦЭМ!$A$39:$A$782,$A65,СВЦЭМ!$B$39:$B$782,M$47)+'СЕТ СН'!$G$9+СВЦЭМ!$D$10+'СЕТ СН'!$G$6-'СЕТ СН'!$G$19</f>
        <v>1774.0659702400001</v>
      </c>
      <c r="N65" s="36">
        <f>SUMIFS(СВЦЭМ!$C$39:$C$782,СВЦЭМ!$A$39:$A$782,$A65,СВЦЭМ!$B$39:$B$782,N$47)+'СЕТ СН'!$G$9+СВЦЭМ!$D$10+'СЕТ СН'!$G$6-'СЕТ СН'!$G$19</f>
        <v>1771.63409744</v>
      </c>
      <c r="O65" s="36">
        <f>SUMIFS(СВЦЭМ!$C$39:$C$782,СВЦЭМ!$A$39:$A$782,$A65,СВЦЭМ!$B$39:$B$782,O$47)+'СЕТ СН'!$G$9+СВЦЭМ!$D$10+'СЕТ СН'!$G$6-'СЕТ СН'!$G$19</f>
        <v>1775.48361157</v>
      </c>
      <c r="P65" s="36">
        <f>SUMIFS(СВЦЭМ!$C$39:$C$782,СВЦЭМ!$A$39:$A$782,$A65,СВЦЭМ!$B$39:$B$782,P$47)+'СЕТ СН'!$G$9+СВЦЭМ!$D$10+'СЕТ СН'!$G$6-'СЕТ СН'!$G$19</f>
        <v>1810.0452437600002</v>
      </c>
      <c r="Q65" s="36">
        <f>SUMIFS(СВЦЭМ!$C$39:$C$782,СВЦЭМ!$A$39:$A$782,$A65,СВЦЭМ!$B$39:$B$782,Q$47)+'СЕТ СН'!$G$9+СВЦЭМ!$D$10+'СЕТ СН'!$G$6-'СЕТ СН'!$G$19</f>
        <v>1866.55454235</v>
      </c>
      <c r="R65" s="36">
        <f>SUMIFS(СВЦЭМ!$C$39:$C$782,СВЦЭМ!$A$39:$A$782,$A65,СВЦЭМ!$B$39:$B$782,R$47)+'СЕТ СН'!$G$9+СВЦЭМ!$D$10+'СЕТ СН'!$G$6-'СЕТ СН'!$G$19</f>
        <v>1863.1289433100001</v>
      </c>
      <c r="S65" s="36">
        <f>SUMIFS(СВЦЭМ!$C$39:$C$782,СВЦЭМ!$A$39:$A$782,$A65,СВЦЭМ!$B$39:$B$782,S$47)+'СЕТ СН'!$G$9+СВЦЭМ!$D$10+'СЕТ СН'!$G$6-'СЕТ СН'!$G$19</f>
        <v>1825.0946375800002</v>
      </c>
      <c r="T65" s="36">
        <f>SUMIFS(СВЦЭМ!$C$39:$C$782,СВЦЭМ!$A$39:$A$782,$A65,СВЦЭМ!$B$39:$B$782,T$47)+'СЕТ СН'!$G$9+СВЦЭМ!$D$10+'СЕТ СН'!$G$6-'СЕТ СН'!$G$19</f>
        <v>1789.53209732</v>
      </c>
      <c r="U65" s="36">
        <f>SUMIFS(СВЦЭМ!$C$39:$C$782,СВЦЭМ!$A$39:$A$782,$A65,СВЦЭМ!$B$39:$B$782,U$47)+'СЕТ СН'!$G$9+СВЦЭМ!$D$10+'СЕТ СН'!$G$6-'СЕТ СН'!$G$19</f>
        <v>1777.2711581000001</v>
      </c>
      <c r="V65" s="36">
        <f>SUMIFS(СВЦЭМ!$C$39:$C$782,СВЦЭМ!$A$39:$A$782,$A65,СВЦЭМ!$B$39:$B$782,V$47)+'СЕТ СН'!$G$9+СВЦЭМ!$D$10+'СЕТ СН'!$G$6-'СЕТ СН'!$G$19</f>
        <v>1818.70976677</v>
      </c>
      <c r="W65" s="36">
        <f>SUMIFS(СВЦЭМ!$C$39:$C$782,СВЦЭМ!$A$39:$A$782,$A65,СВЦЭМ!$B$39:$B$782,W$47)+'СЕТ СН'!$G$9+СВЦЭМ!$D$10+'СЕТ СН'!$G$6-'СЕТ СН'!$G$19</f>
        <v>1864.3188443500001</v>
      </c>
      <c r="X65" s="36">
        <f>SUMIFS(СВЦЭМ!$C$39:$C$782,СВЦЭМ!$A$39:$A$782,$A65,СВЦЭМ!$B$39:$B$782,X$47)+'СЕТ СН'!$G$9+СВЦЭМ!$D$10+'СЕТ СН'!$G$6-'СЕТ СН'!$G$19</f>
        <v>1850.1355709100001</v>
      </c>
      <c r="Y65" s="36">
        <f>SUMIFS(СВЦЭМ!$C$39:$C$782,СВЦЭМ!$A$39:$A$782,$A65,СВЦЭМ!$B$39:$B$782,Y$47)+'СЕТ СН'!$G$9+СВЦЭМ!$D$10+'СЕТ СН'!$G$6-'СЕТ СН'!$G$19</f>
        <v>1842.90278921</v>
      </c>
    </row>
    <row r="66" spans="1:27" ht="15.75" x14ac:dyDescent="0.2">
      <c r="A66" s="35">
        <f t="shared" si="1"/>
        <v>44519</v>
      </c>
      <c r="B66" s="36">
        <f>SUMIFS(СВЦЭМ!$C$39:$C$782,СВЦЭМ!$A$39:$A$782,$A66,СВЦЭМ!$B$39:$B$782,B$47)+'СЕТ СН'!$G$9+СВЦЭМ!$D$10+'СЕТ СН'!$G$6-'СЕТ СН'!$G$19</f>
        <v>1879.4175382200001</v>
      </c>
      <c r="C66" s="36">
        <f>SUMIFS(СВЦЭМ!$C$39:$C$782,СВЦЭМ!$A$39:$A$782,$A66,СВЦЭМ!$B$39:$B$782,C$47)+'СЕТ СН'!$G$9+СВЦЭМ!$D$10+'СЕТ СН'!$G$6-'СЕТ СН'!$G$19</f>
        <v>1895.2829049700001</v>
      </c>
      <c r="D66" s="36">
        <f>SUMIFS(СВЦЭМ!$C$39:$C$782,СВЦЭМ!$A$39:$A$782,$A66,СВЦЭМ!$B$39:$B$782,D$47)+'СЕТ СН'!$G$9+СВЦЭМ!$D$10+'СЕТ СН'!$G$6-'СЕТ СН'!$G$19</f>
        <v>1821.72933693</v>
      </c>
      <c r="E66" s="36">
        <f>SUMIFS(СВЦЭМ!$C$39:$C$782,СВЦЭМ!$A$39:$A$782,$A66,СВЦЭМ!$B$39:$B$782,E$47)+'СЕТ СН'!$G$9+СВЦЭМ!$D$10+'СЕТ СН'!$G$6-'СЕТ СН'!$G$19</f>
        <v>1810.09750222</v>
      </c>
      <c r="F66" s="36">
        <f>SUMIFS(СВЦЭМ!$C$39:$C$782,СВЦЭМ!$A$39:$A$782,$A66,СВЦЭМ!$B$39:$B$782,F$47)+'СЕТ СН'!$G$9+СВЦЭМ!$D$10+'СЕТ СН'!$G$6-'СЕТ СН'!$G$19</f>
        <v>1811.0397314100001</v>
      </c>
      <c r="G66" s="36">
        <f>SUMIFS(СВЦЭМ!$C$39:$C$782,СВЦЭМ!$A$39:$A$782,$A66,СВЦЭМ!$B$39:$B$782,G$47)+'СЕТ СН'!$G$9+СВЦЭМ!$D$10+'СЕТ СН'!$G$6-'СЕТ СН'!$G$19</f>
        <v>1812.2417305400002</v>
      </c>
      <c r="H66" s="36">
        <f>SUMIFS(СВЦЭМ!$C$39:$C$782,СВЦЭМ!$A$39:$A$782,$A66,СВЦЭМ!$B$39:$B$782,H$47)+'СЕТ СН'!$G$9+СВЦЭМ!$D$10+'СЕТ СН'!$G$6-'СЕТ СН'!$G$19</f>
        <v>1782.2474444100001</v>
      </c>
      <c r="I66" s="36">
        <f>SUMIFS(СВЦЭМ!$C$39:$C$782,СВЦЭМ!$A$39:$A$782,$A66,СВЦЭМ!$B$39:$B$782,I$47)+'СЕТ СН'!$G$9+СВЦЭМ!$D$10+'СЕТ СН'!$G$6-'СЕТ СН'!$G$19</f>
        <v>1862.20380376</v>
      </c>
      <c r="J66" s="36">
        <f>SUMIFS(СВЦЭМ!$C$39:$C$782,СВЦЭМ!$A$39:$A$782,$A66,СВЦЭМ!$B$39:$B$782,J$47)+'СЕТ СН'!$G$9+СВЦЭМ!$D$10+'СЕТ СН'!$G$6-'СЕТ СН'!$G$19</f>
        <v>1838.20956516</v>
      </c>
      <c r="K66" s="36">
        <f>SUMIFS(СВЦЭМ!$C$39:$C$782,СВЦЭМ!$A$39:$A$782,$A66,СВЦЭМ!$B$39:$B$782,K$47)+'СЕТ СН'!$G$9+СВЦЭМ!$D$10+'СЕТ СН'!$G$6-'СЕТ СН'!$G$19</f>
        <v>1856.46016151</v>
      </c>
      <c r="L66" s="36">
        <f>SUMIFS(СВЦЭМ!$C$39:$C$782,СВЦЭМ!$A$39:$A$782,$A66,СВЦЭМ!$B$39:$B$782,L$47)+'СЕТ СН'!$G$9+СВЦЭМ!$D$10+'СЕТ СН'!$G$6-'СЕТ СН'!$G$19</f>
        <v>1848.8565698</v>
      </c>
      <c r="M66" s="36">
        <f>SUMIFS(СВЦЭМ!$C$39:$C$782,СВЦЭМ!$A$39:$A$782,$A66,СВЦЭМ!$B$39:$B$782,M$47)+'СЕТ СН'!$G$9+СВЦЭМ!$D$10+'СЕТ СН'!$G$6-'СЕТ СН'!$G$19</f>
        <v>1847.28869624</v>
      </c>
      <c r="N66" s="36">
        <f>SUMIFS(СВЦЭМ!$C$39:$C$782,СВЦЭМ!$A$39:$A$782,$A66,СВЦЭМ!$B$39:$B$782,N$47)+'СЕТ СН'!$G$9+СВЦЭМ!$D$10+'СЕТ СН'!$G$6-'СЕТ СН'!$G$19</f>
        <v>1837.6459081300002</v>
      </c>
      <c r="O66" s="36">
        <f>SUMIFS(СВЦЭМ!$C$39:$C$782,СВЦЭМ!$A$39:$A$782,$A66,СВЦЭМ!$B$39:$B$782,O$47)+'СЕТ СН'!$G$9+СВЦЭМ!$D$10+'СЕТ СН'!$G$6-'СЕТ СН'!$G$19</f>
        <v>1902.36097786</v>
      </c>
      <c r="P66" s="36">
        <f>SUMIFS(СВЦЭМ!$C$39:$C$782,СВЦЭМ!$A$39:$A$782,$A66,СВЦЭМ!$B$39:$B$782,P$47)+'СЕТ СН'!$G$9+СВЦЭМ!$D$10+'СЕТ СН'!$G$6-'СЕТ СН'!$G$19</f>
        <v>1907.7520020300001</v>
      </c>
      <c r="Q66" s="36">
        <f>SUMIFS(СВЦЭМ!$C$39:$C$782,СВЦЭМ!$A$39:$A$782,$A66,СВЦЭМ!$B$39:$B$782,Q$47)+'СЕТ СН'!$G$9+СВЦЭМ!$D$10+'СЕТ СН'!$G$6-'СЕТ СН'!$G$19</f>
        <v>1903.6567810500001</v>
      </c>
      <c r="R66" s="36">
        <f>SUMIFS(СВЦЭМ!$C$39:$C$782,СВЦЭМ!$A$39:$A$782,$A66,СВЦЭМ!$B$39:$B$782,R$47)+'СЕТ СН'!$G$9+СВЦЭМ!$D$10+'СЕТ СН'!$G$6-'СЕТ СН'!$G$19</f>
        <v>1907.35385225</v>
      </c>
      <c r="S66" s="36">
        <f>SUMIFS(СВЦЭМ!$C$39:$C$782,СВЦЭМ!$A$39:$A$782,$A66,СВЦЭМ!$B$39:$B$782,S$47)+'СЕТ СН'!$G$9+СВЦЭМ!$D$10+'СЕТ СН'!$G$6-'СЕТ СН'!$G$19</f>
        <v>1845.6212908900002</v>
      </c>
      <c r="T66" s="36">
        <f>SUMIFS(СВЦЭМ!$C$39:$C$782,СВЦЭМ!$A$39:$A$782,$A66,СВЦЭМ!$B$39:$B$782,T$47)+'СЕТ СН'!$G$9+СВЦЭМ!$D$10+'СЕТ СН'!$G$6-'СЕТ СН'!$G$19</f>
        <v>1826.3638822100002</v>
      </c>
      <c r="U66" s="36">
        <f>SUMIFS(СВЦЭМ!$C$39:$C$782,СВЦЭМ!$A$39:$A$782,$A66,СВЦЭМ!$B$39:$B$782,U$47)+'СЕТ СН'!$G$9+СВЦЭМ!$D$10+'СЕТ СН'!$G$6-'СЕТ СН'!$G$19</f>
        <v>1792.71862474</v>
      </c>
      <c r="V66" s="36">
        <f>SUMIFS(СВЦЭМ!$C$39:$C$782,СВЦЭМ!$A$39:$A$782,$A66,СВЦЭМ!$B$39:$B$782,V$47)+'СЕТ СН'!$G$9+СВЦЭМ!$D$10+'СЕТ СН'!$G$6-'СЕТ СН'!$G$19</f>
        <v>1790.3304023100002</v>
      </c>
      <c r="W66" s="36">
        <f>SUMIFS(СВЦЭМ!$C$39:$C$782,СВЦЭМ!$A$39:$A$782,$A66,СВЦЭМ!$B$39:$B$782,W$47)+'СЕТ СН'!$G$9+СВЦЭМ!$D$10+'СЕТ СН'!$G$6-'СЕТ СН'!$G$19</f>
        <v>1791.2854494100002</v>
      </c>
      <c r="X66" s="36">
        <f>SUMIFS(СВЦЭМ!$C$39:$C$782,СВЦЭМ!$A$39:$A$782,$A66,СВЦЭМ!$B$39:$B$782,X$47)+'СЕТ СН'!$G$9+СВЦЭМ!$D$10+'СЕТ СН'!$G$6-'СЕТ СН'!$G$19</f>
        <v>1875.5631320900002</v>
      </c>
      <c r="Y66" s="36">
        <f>SUMIFS(СВЦЭМ!$C$39:$C$782,СВЦЭМ!$A$39:$A$782,$A66,СВЦЭМ!$B$39:$B$782,Y$47)+'СЕТ СН'!$G$9+СВЦЭМ!$D$10+'СЕТ СН'!$G$6-'СЕТ СН'!$G$19</f>
        <v>1905.2327992100002</v>
      </c>
    </row>
    <row r="67" spans="1:27" ht="15.75" x14ac:dyDescent="0.2">
      <c r="A67" s="35">
        <f t="shared" si="1"/>
        <v>44520</v>
      </c>
      <c r="B67" s="36">
        <f>SUMIFS(СВЦЭМ!$C$39:$C$782,СВЦЭМ!$A$39:$A$782,$A67,СВЦЭМ!$B$39:$B$782,B$47)+'СЕТ СН'!$G$9+СВЦЭМ!$D$10+'СЕТ СН'!$G$6-'СЕТ СН'!$G$19</f>
        <v>1847.85129024</v>
      </c>
      <c r="C67" s="36">
        <f>SUMIFS(СВЦЭМ!$C$39:$C$782,СВЦЭМ!$A$39:$A$782,$A67,СВЦЭМ!$B$39:$B$782,C$47)+'СЕТ СН'!$G$9+СВЦЭМ!$D$10+'СЕТ СН'!$G$6-'СЕТ СН'!$G$19</f>
        <v>1800.7133790700002</v>
      </c>
      <c r="D67" s="36">
        <f>SUMIFS(СВЦЭМ!$C$39:$C$782,СВЦЭМ!$A$39:$A$782,$A67,СВЦЭМ!$B$39:$B$782,D$47)+'СЕТ СН'!$G$9+СВЦЭМ!$D$10+'СЕТ СН'!$G$6-'СЕТ СН'!$G$19</f>
        <v>1804.67126349</v>
      </c>
      <c r="E67" s="36">
        <f>SUMIFS(СВЦЭМ!$C$39:$C$782,СВЦЭМ!$A$39:$A$782,$A67,СВЦЭМ!$B$39:$B$782,E$47)+'СЕТ СН'!$G$9+СВЦЭМ!$D$10+'СЕТ СН'!$G$6-'СЕТ СН'!$G$19</f>
        <v>1804.9526838000002</v>
      </c>
      <c r="F67" s="36">
        <f>SUMIFS(СВЦЭМ!$C$39:$C$782,СВЦЭМ!$A$39:$A$782,$A67,СВЦЭМ!$B$39:$B$782,F$47)+'СЕТ СН'!$G$9+СВЦЭМ!$D$10+'СЕТ СН'!$G$6-'СЕТ СН'!$G$19</f>
        <v>1808.0882576600002</v>
      </c>
      <c r="G67" s="36">
        <f>SUMIFS(СВЦЭМ!$C$39:$C$782,СВЦЭМ!$A$39:$A$782,$A67,СВЦЭМ!$B$39:$B$782,G$47)+'СЕТ СН'!$G$9+СВЦЭМ!$D$10+'СЕТ СН'!$G$6-'СЕТ СН'!$G$19</f>
        <v>1805.9492815200001</v>
      </c>
      <c r="H67" s="36">
        <f>SUMIFS(СВЦЭМ!$C$39:$C$782,СВЦЭМ!$A$39:$A$782,$A67,СВЦЭМ!$B$39:$B$782,H$47)+'СЕТ СН'!$G$9+СВЦЭМ!$D$10+'СЕТ СН'!$G$6-'СЕТ СН'!$G$19</f>
        <v>1791.3841348600001</v>
      </c>
      <c r="I67" s="36">
        <f>SUMIFS(СВЦЭМ!$C$39:$C$782,СВЦЭМ!$A$39:$A$782,$A67,СВЦЭМ!$B$39:$B$782,I$47)+'СЕТ СН'!$G$9+СВЦЭМ!$D$10+'СЕТ СН'!$G$6-'СЕТ СН'!$G$19</f>
        <v>1809.6891589100001</v>
      </c>
      <c r="J67" s="36">
        <f>SUMIFS(СВЦЭМ!$C$39:$C$782,СВЦЭМ!$A$39:$A$782,$A67,СВЦЭМ!$B$39:$B$782,J$47)+'СЕТ СН'!$G$9+СВЦЭМ!$D$10+'СЕТ СН'!$G$6-'СЕТ СН'!$G$19</f>
        <v>1760.2906606800002</v>
      </c>
      <c r="K67" s="36">
        <f>SUMIFS(СВЦЭМ!$C$39:$C$782,СВЦЭМ!$A$39:$A$782,$A67,СВЦЭМ!$B$39:$B$782,K$47)+'СЕТ СН'!$G$9+СВЦЭМ!$D$10+'СЕТ СН'!$G$6-'СЕТ СН'!$G$19</f>
        <v>1737.2923505400001</v>
      </c>
      <c r="L67" s="36">
        <f>SUMIFS(СВЦЭМ!$C$39:$C$782,СВЦЭМ!$A$39:$A$782,$A67,СВЦЭМ!$B$39:$B$782,L$47)+'СЕТ СН'!$G$9+СВЦЭМ!$D$10+'СЕТ СН'!$G$6-'СЕТ СН'!$G$19</f>
        <v>1738.9931811200001</v>
      </c>
      <c r="M67" s="36">
        <f>SUMIFS(СВЦЭМ!$C$39:$C$782,СВЦЭМ!$A$39:$A$782,$A67,СВЦЭМ!$B$39:$B$782,M$47)+'СЕТ СН'!$G$9+СВЦЭМ!$D$10+'СЕТ СН'!$G$6-'СЕТ СН'!$G$19</f>
        <v>1719.9234434900002</v>
      </c>
      <c r="N67" s="36">
        <f>SUMIFS(СВЦЭМ!$C$39:$C$782,СВЦЭМ!$A$39:$A$782,$A67,СВЦЭМ!$B$39:$B$782,N$47)+'СЕТ СН'!$G$9+СВЦЭМ!$D$10+'СЕТ СН'!$G$6-'СЕТ СН'!$G$19</f>
        <v>1718.8134197300001</v>
      </c>
      <c r="O67" s="36">
        <f>SUMIFS(СВЦЭМ!$C$39:$C$782,СВЦЭМ!$A$39:$A$782,$A67,СВЦЭМ!$B$39:$B$782,O$47)+'СЕТ СН'!$G$9+СВЦЭМ!$D$10+'СЕТ СН'!$G$6-'СЕТ СН'!$G$19</f>
        <v>1748.33408078</v>
      </c>
      <c r="P67" s="36">
        <f>SUMIFS(СВЦЭМ!$C$39:$C$782,СВЦЭМ!$A$39:$A$782,$A67,СВЦЭМ!$B$39:$B$782,P$47)+'СЕТ СН'!$G$9+СВЦЭМ!$D$10+'СЕТ СН'!$G$6-'СЕТ СН'!$G$19</f>
        <v>1762.10808023</v>
      </c>
      <c r="Q67" s="36">
        <f>SUMIFS(СВЦЭМ!$C$39:$C$782,СВЦЭМ!$A$39:$A$782,$A67,СВЦЭМ!$B$39:$B$782,Q$47)+'СЕТ СН'!$G$9+СВЦЭМ!$D$10+'СЕТ СН'!$G$6-'СЕТ СН'!$G$19</f>
        <v>1755.37454559</v>
      </c>
      <c r="R67" s="36">
        <f>SUMIFS(СВЦЭМ!$C$39:$C$782,СВЦЭМ!$A$39:$A$782,$A67,СВЦЭМ!$B$39:$B$782,R$47)+'СЕТ СН'!$G$9+СВЦЭМ!$D$10+'СЕТ СН'!$G$6-'СЕТ СН'!$G$19</f>
        <v>1751.6166302700001</v>
      </c>
      <c r="S67" s="36">
        <f>SUMIFS(СВЦЭМ!$C$39:$C$782,СВЦЭМ!$A$39:$A$782,$A67,СВЦЭМ!$B$39:$B$782,S$47)+'СЕТ СН'!$G$9+СВЦЭМ!$D$10+'СЕТ СН'!$G$6-'СЕТ СН'!$G$19</f>
        <v>1737.43973407</v>
      </c>
      <c r="T67" s="36">
        <f>SUMIFS(СВЦЭМ!$C$39:$C$782,СВЦЭМ!$A$39:$A$782,$A67,СВЦЭМ!$B$39:$B$782,T$47)+'СЕТ СН'!$G$9+СВЦЭМ!$D$10+'СЕТ СН'!$G$6-'СЕТ СН'!$G$19</f>
        <v>1743.9929693200002</v>
      </c>
      <c r="U67" s="36">
        <f>SUMIFS(СВЦЭМ!$C$39:$C$782,СВЦЭМ!$A$39:$A$782,$A67,СВЦЭМ!$B$39:$B$782,U$47)+'СЕТ СН'!$G$9+СВЦЭМ!$D$10+'СЕТ СН'!$G$6-'СЕТ СН'!$G$19</f>
        <v>1737.1052121900002</v>
      </c>
      <c r="V67" s="36">
        <f>SUMIFS(СВЦЭМ!$C$39:$C$782,СВЦЭМ!$A$39:$A$782,$A67,СВЦЭМ!$B$39:$B$782,V$47)+'СЕТ СН'!$G$9+СВЦЭМ!$D$10+'СЕТ СН'!$G$6-'СЕТ СН'!$G$19</f>
        <v>1732.7230663400001</v>
      </c>
      <c r="W67" s="36">
        <f>SUMIFS(СВЦЭМ!$C$39:$C$782,СВЦЭМ!$A$39:$A$782,$A67,СВЦЭМ!$B$39:$B$782,W$47)+'СЕТ СН'!$G$9+СВЦЭМ!$D$10+'СЕТ СН'!$G$6-'СЕТ СН'!$G$19</f>
        <v>1746.7039408300002</v>
      </c>
      <c r="X67" s="36">
        <f>SUMIFS(СВЦЭМ!$C$39:$C$782,СВЦЭМ!$A$39:$A$782,$A67,СВЦЭМ!$B$39:$B$782,X$47)+'СЕТ СН'!$G$9+СВЦЭМ!$D$10+'СЕТ СН'!$G$6-'СЕТ СН'!$G$19</f>
        <v>1783.9504449800002</v>
      </c>
      <c r="Y67" s="36">
        <f>SUMIFS(СВЦЭМ!$C$39:$C$782,СВЦЭМ!$A$39:$A$782,$A67,СВЦЭМ!$B$39:$B$782,Y$47)+'СЕТ СН'!$G$9+СВЦЭМ!$D$10+'СЕТ СН'!$G$6-'СЕТ СН'!$G$19</f>
        <v>1805.59784676</v>
      </c>
    </row>
    <row r="68" spans="1:27" ht="15.75" x14ac:dyDescent="0.2">
      <c r="A68" s="35">
        <f t="shared" si="1"/>
        <v>44521</v>
      </c>
      <c r="B68" s="36">
        <f>SUMIFS(СВЦЭМ!$C$39:$C$782,СВЦЭМ!$A$39:$A$782,$A68,СВЦЭМ!$B$39:$B$782,B$47)+'СЕТ СН'!$G$9+СВЦЭМ!$D$10+'СЕТ СН'!$G$6-'СЕТ СН'!$G$19</f>
        <v>1806.8797721000001</v>
      </c>
      <c r="C68" s="36">
        <f>SUMIFS(СВЦЭМ!$C$39:$C$782,СВЦЭМ!$A$39:$A$782,$A68,СВЦЭМ!$B$39:$B$782,C$47)+'СЕТ СН'!$G$9+СВЦЭМ!$D$10+'СЕТ СН'!$G$6-'СЕТ СН'!$G$19</f>
        <v>1821.6124647000001</v>
      </c>
      <c r="D68" s="36">
        <f>SUMIFS(СВЦЭМ!$C$39:$C$782,СВЦЭМ!$A$39:$A$782,$A68,СВЦЭМ!$B$39:$B$782,D$47)+'СЕТ СН'!$G$9+СВЦЭМ!$D$10+'СЕТ СН'!$G$6-'СЕТ СН'!$G$19</f>
        <v>1844.4062384600002</v>
      </c>
      <c r="E68" s="36">
        <f>SUMIFS(СВЦЭМ!$C$39:$C$782,СВЦЭМ!$A$39:$A$782,$A68,СВЦЭМ!$B$39:$B$782,E$47)+'СЕТ СН'!$G$9+СВЦЭМ!$D$10+'СЕТ СН'!$G$6-'СЕТ СН'!$G$19</f>
        <v>1859.6416695800001</v>
      </c>
      <c r="F68" s="36">
        <f>SUMIFS(СВЦЭМ!$C$39:$C$782,СВЦЭМ!$A$39:$A$782,$A68,СВЦЭМ!$B$39:$B$782,F$47)+'СЕТ СН'!$G$9+СВЦЭМ!$D$10+'СЕТ СН'!$G$6-'СЕТ СН'!$G$19</f>
        <v>1851.0971487100001</v>
      </c>
      <c r="G68" s="36">
        <f>SUMIFS(СВЦЭМ!$C$39:$C$782,СВЦЭМ!$A$39:$A$782,$A68,СВЦЭМ!$B$39:$B$782,G$47)+'СЕТ СН'!$G$9+СВЦЭМ!$D$10+'СЕТ СН'!$G$6-'СЕТ СН'!$G$19</f>
        <v>1846.2215068500002</v>
      </c>
      <c r="H68" s="36">
        <f>SUMIFS(СВЦЭМ!$C$39:$C$782,СВЦЭМ!$A$39:$A$782,$A68,СВЦЭМ!$B$39:$B$782,H$47)+'СЕТ СН'!$G$9+СВЦЭМ!$D$10+'СЕТ СН'!$G$6-'СЕТ СН'!$G$19</f>
        <v>1819.5494370800002</v>
      </c>
      <c r="I68" s="36">
        <f>SUMIFS(СВЦЭМ!$C$39:$C$782,СВЦЭМ!$A$39:$A$782,$A68,СВЦЭМ!$B$39:$B$782,I$47)+'СЕТ СН'!$G$9+СВЦЭМ!$D$10+'СЕТ СН'!$G$6-'СЕТ СН'!$G$19</f>
        <v>1798.6749276</v>
      </c>
      <c r="J68" s="36">
        <f>SUMIFS(СВЦЭМ!$C$39:$C$782,СВЦЭМ!$A$39:$A$782,$A68,СВЦЭМ!$B$39:$B$782,J$47)+'СЕТ СН'!$G$9+СВЦЭМ!$D$10+'СЕТ СН'!$G$6-'СЕТ СН'!$G$19</f>
        <v>1768.8850995300002</v>
      </c>
      <c r="K68" s="36">
        <f>SUMIFS(СВЦЭМ!$C$39:$C$782,СВЦЭМ!$A$39:$A$782,$A68,СВЦЭМ!$B$39:$B$782,K$47)+'СЕТ СН'!$G$9+СВЦЭМ!$D$10+'СЕТ СН'!$G$6-'СЕТ СН'!$G$19</f>
        <v>1704.8068632400002</v>
      </c>
      <c r="L68" s="36">
        <f>SUMIFS(СВЦЭМ!$C$39:$C$782,СВЦЭМ!$A$39:$A$782,$A68,СВЦЭМ!$B$39:$B$782,L$47)+'СЕТ СН'!$G$9+СВЦЭМ!$D$10+'СЕТ СН'!$G$6-'СЕТ СН'!$G$19</f>
        <v>1711.4813992000002</v>
      </c>
      <c r="M68" s="36">
        <f>SUMIFS(СВЦЭМ!$C$39:$C$782,СВЦЭМ!$A$39:$A$782,$A68,СВЦЭМ!$B$39:$B$782,M$47)+'СЕТ СН'!$G$9+СВЦЭМ!$D$10+'СЕТ СН'!$G$6-'СЕТ СН'!$G$19</f>
        <v>1714.4105060700001</v>
      </c>
      <c r="N68" s="36">
        <f>SUMIFS(СВЦЭМ!$C$39:$C$782,СВЦЭМ!$A$39:$A$782,$A68,СВЦЭМ!$B$39:$B$782,N$47)+'СЕТ СН'!$G$9+СВЦЭМ!$D$10+'СЕТ СН'!$G$6-'СЕТ СН'!$G$19</f>
        <v>1717.5806285000001</v>
      </c>
      <c r="O68" s="36">
        <f>SUMIFS(СВЦЭМ!$C$39:$C$782,СВЦЭМ!$A$39:$A$782,$A68,СВЦЭМ!$B$39:$B$782,O$47)+'СЕТ СН'!$G$9+СВЦЭМ!$D$10+'СЕТ СН'!$G$6-'СЕТ СН'!$G$19</f>
        <v>1732.5256434</v>
      </c>
      <c r="P68" s="36">
        <f>SUMIFS(СВЦЭМ!$C$39:$C$782,СВЦЭМ!$A$39:$A$782,$A68,СВЦЭМ!$B$39:$B$782,P$47)+'СЕТ СН'!$G$9+СВЦЭМ!$D$10+'СЕТ СН'!$G$6-'СЕТ СН'!$G$19</f>
        <v>1753.1047176700001</v>
      </c>
      <c r="Q68" s="36">
        <f>SUMIFS(СВЦЭМ!$C$39:$C$782,СВЦЭМ!$A$39:$A$782,$A68,СВЦЭМ!$B$39:$B$782,Q$47)+'СЕТ СН'!$G$9+СВЦЭМ!$D$10+'СЕТ СН'!$G$6-'СЕТ СН'!$G$19</f>
        <v>1753.5413045500002</v>
      </c>
      <c r="R68" s="36">
        <f>SUMIFS(СВЦЭМ!$C$39:$C$782,СВЦЭМ!$A$39:$A$782,$A68,СВЦЭМ!$B$39:$B$782,R$47)+'СЕТ СН'!$G$9+СВЦЭМ!$D$10+'СЕТ СН'!$G$6-'СЕТ СН'!$G$19</f>
        <v>1747.3830129</v>
      </c>
      <c r="S68" s="36">
        <f>SUMIFS(СВЦЭМ!$C$39:$C$782,СВЦЭМ!$A$39:$A$782,$A68,СВЦЭМ!$B$39:$B$782,S$47)+'СЕТ СН'!$G$9+СВЦЭМ!$D$10+'СЕТ СН'!$G$6-'СЕТ СН'!$G$19</f>
        <v>1725.8578246500001</v>
      </c>
      <c r="T68" s="36">
        <f>SUMIFS(СВЦЭМ!$C$39:$C$782,СВЦЭМ!$A$39:$A$782,$A68,СВЦЭМ!$B$39:$B$782,T$47)+'СЕТ СН'!$G$9+СВЦЭМ!$D$10+'СЕТ СН'!$G$6-'СЕТ СН'!$G$19</f>
        <v>1714.04376024</v>
      </c>
      <c r="U68" s="36">
        <f>SUMIFS(СВЦЭМ!$C$39:$C$782,СВЦЭМ!$A$39:$A$782,$A68,СВЦЭМ!$B$39:$B$782,U$47)+'СЕТ СН'!$G$9+СВЦЭМ!$D$10+'СЕТ СН'!$G$6-'СЕТ СН'!$G$19</f>
        <v>1727.6968524000001</v>
      </c>
      <c r="V68" s="36">
        <f>SUMIFS(СВЦЭМ!$C$39:$C$782,СВЦЭМ!$A$39:$A$782,$A68,СВЦЭМ!$B$39:$B$782,V$47)+'СЕТ СН'!$G$9+СВЦЭМ!$D$10+'СЕТ СН'!$G$6-'СЕТ СН'!$G$19</f>
        <v>1732.93204554</v>
      </c>
      <c r="W68" s="36">
        <f>SUMIFS(СВЦЭМ!$C$39:$C$782,СВЦЭМ!$A$39:$A$782,$A68,СВЦЭМ!$B$39:$B$782,W$47)+'СЕТ СН'!$G$9+СВЦЭМ!$D$10+'СЕТ СН'!$G$6-'СЕТ СН'!$G$19</f>
        <v>1748.4834116200002</v>
      </c>
      <c r="X68" s="36">
        <f>SUMIFS(СВЦЭМ!$C$39:$C$782,СВЦЭМ!$A$39:$A$782,$A68,СВЦЭМ!$B$39:$B$782,X$47)+'СЕТ СН'!$G$9+СВЦЭМ!$D$10+'СЕТ СН'!$G$6-'СЕТ СН'!$G$19</f>
        <v>1771.74219694</v>
      </c>
      <c r="Y68" s="36">
        <f>SUMIFS(СВЦЭМ!$C$39:$C$782,СВЦЭМ!$A$39:$A$782,$A68,СВЦЭМ!$B$39:$B$782,Y$47)+'СЕТ СН'!$G$9+СВЦЭМ!$D$10+'СЕТ СН'!$G$6-'СЕТ СН'!$G$19</f>
        <v>1790.82272734</v>
      </c>
    </row>
    <row r="69" spans="1:27" ht="15.75" x14ac:dyDescent="0.2">
      <c r="A69" s="35">
        <f t="shared" si="1"/>
        <v>44522</v>
      </c>
      <c r="B69" s="36">
        <f>SUMIFS(СВЦЭМ!$C$39:$C$782,СВЦЭМ!$A$39:$A$782,$A69,СВЦЭМ!$B$39:$B$782,B$47)+'СЕТ СН'!$G$9+СВЦЭМ!$D$10+'СЕТ СН'!$G$6-'СЕТ СН'!$G$19</f>
        <v>1810.2000057100001</v>
      </c>
      <c r="C69" s="36">
        <f>SUMIFS(СВЦЭМ!$C$39:$C$782,СВЦЭМ!$A$39:$A$782,$A69,СВЦЭМ!$B$39:$B$782,C$47)+'СЕТ СН'!$G$9+СВЦЭМ!$D$10+'СЕТ СН'!$G$6-'СЕТ СН'!$G$19</f>
        <v>1813.0913354400002</v>
      </c>
      <c r="D69" s="36">
        <f>SUMIFS(СВЦЭМ!$C$39:$C$782,СВЦЭМ!$A$39:$A$782,$A69,СВЦЭМ!$B$39:$B$782,D$47)+'СЕТ СН'!$G$9+СВЦЭМ!$D$10+'СЕТ СН'!$G$6-'СЕТ СН'!$G$19</f>
        <v>1830.40554718</v>
      </c>
      <c r="E69" s="36">
        <f>SUMIFS(СВЦЭМ!$C$39:$C$782,СВЦЭМ!$A$39:$A$782,$A69,СВЦЭМ!$B$39:$B$782,E$47)+'СЕТ СН'!$G$9+СВЦЭМ!$D$10+'СЕТ СН'!$G$6-'СЕТ СН'!$G$19</f>
        <v>1834.7436073400002</v>
      </c>
      <c r="F69" s="36">
        <f>SUMIFS(СВЦЭМ!$C$39:$C$782,СВЦЭМ!$A$39:$A$782,$A69,СВЦЭМ!$B$39:$B$782,F$47)+'СЕТ СН'!$G$9+СВЦЭМ!$D$10+'СЕТ СН'!$G$6-'СЕТ СН'!$G$19</f>
        <v>1828.6263721500002</v>
      </c>
      <c r="G69" s="36">
        <f>SUMIFS(СВЦЭМ!$C$39:$C$782,СВЦЭМ!$A$39:$A$782,$A69,СВЦЭМ!$B$39:$B$782,G$47)+'СЕТ СН'!$G$9+СВЦЭМ!$D$10+'СЕТ СН'!$G$6-'СЕТ СН'!$G$19</f>
        <v>1811.3922325000001</v>
      </c>
      <c r="H69" s="36">
        <f>SUMIFS(СВЦЭМ!$C$39:$C$782,СВЦЭМ!$A$39:$A$782,$A69,СВЦЭМ!$B$39:$B$782,H$47)+'СЕТ СН'!$G$9+СВЦЭМ!$D$10+'СЕТ СН'!$G$6-'СЕТ СН'!$G$19</f>
        <v>1778.3591636800002</v>
      </c>
      <c r="I69" s="36">
        <f>SUMIFS(СВЦЭМ!$C$39:$C$782,СВЦЭМ!$A$39:$A$782,$A69,СВЦЭМ!$B$39:$B$782,I$47)+'СЕТ СН'!$G$9+СВЦЭМ!$D$10+'СЕТ СН'!$G$6-'СЕТ СН'!$G$19</f>
        <v>1741.34833411</v>
      </c>
      <c r="J69" s="36">
        <f>SUMIFS(СВЦЭМ!$C$39:$C$782,СВЦЭМ!$A$39:$A$782,$A69,СВЦЭМ!$B$39:$B$782,J$47)+'СЕТ СН'!$G$9+СВЦЭМ!$D$10+'СЕТ СН'!$G$6-'СЕТ СН'!$G$19</f>
        <v>1760.1260978300002</v>
      </c>
      <c r="K69" s="36">
        <f>SUMIFS(СВЦЭМ!$C$39:$C$782,СВЦЭМ!$A$39:$A$782,$A69,СВЦЭМ!$B$39:$B$782,K$47)+'СЕТ СН'!$G$9+СВЦЭМ!$D$10+'СЕТ СН'!$G$6-'СЕТ СН'!$G$19</f>
        <v>1729.77038672</v>
      </c>
      <c r="L69" s="36">
        <f>SUMIFS(СВЦЭМ!$C$39:$C$782,СВЦЭМ!$A$39:$A$782,$A69,СВЦЭМ!$B$39:$B$782,L$47)+'СЕТ СН'!$G$9+СВЦЭМ!$D$10+'СЕТ СН'!$G$6-'СЕТ СН'!$G$19</f>
        <v>1722.1640571100002</v>
      </c>
      <c r="M69" s="36">
        <f>SUMIFS(СВЦЭМ!$C$39:$C$782,СВЦЭМ!$A$39:$A$782,$A69,СВЦЭМ!$B$39:$B$782,M$47)+'СЕТ СН'!$G$9+СВЦЭМ!$D$10+'СЕТ СН'!$G$6-'СЕТ СН'!$G$19</f>
        <v>1724.5598618400002</v>
      </c>
      <c r="N69" s="36">
        <f>SUMIFS(СВЦЭМ!$C$39:$C$782,СВЦЭМ!$A$39:$A$782,$A69,СВЦЭМ!$B$39:$B$782,N$47)+'СЕТ СН'!$G$9+СВЦЭМ!$D$10+'СЕТ СН'!$G$6-'СЕТ СН'!$G$19</f>
        <v>1734.0101772</v>
      </c>
      <c r="O69" s="36">
        <f>SUMIFS(СВЦЭМ!$C$39:$C$782,СВЦЭМ!$A$39:$A$782,$A69,СВЦЭМ!$B$39:$B$782,O$47)+'СЕТ СН'!$G$9+СВЦЭМ!$D$10+'СЕТ СН'!$G$6-'СЕТ СН'!$G$19</f>
        <v>1767.5854721600001</v>
      </c>
      <c r="P69" s="36">
        <f>SUMIFS(СВЦЭМ!$C$39:$C$782,СВЦЭМ!$A$39:$A$782,$A69,СВЦЭМ!$B$39:$B$782,P$47)+'СЕТ СН'!$G$9+СВЦЭМ!$D$10+'СЕТ СН'!$G$6-'СЕТ СН'!$G$19</f>
        <v>1791.2319571200001</v>
      </c>
      <c r="Q69" s="36">
        <f>SUMIFS(СВЦЭМ!$C$39:$C$782,СВЦЭМ!$A$39:$A$782,$A69,СВЦЭМ!$B$39:$B$782,Q$47)+'СЕТ СН'!$G$9+СВЦЭМ!$D$10+'СЕТ СН'!$G$6-'СЕТ СН'!$G$19</f>
        <v>1785.1940352600002</v>
      </c>
      <c r="R69" s="36">
        <f>SUMIFS(СВЦЭМ!$C$39:$C$782,СВЦЭМ!$A$39:$A$782,$A69,СВЦЭМ!$B$39:$B$782,R$47)+'СЕТ СН'!$G$9+СВЦЭМ!$D$10+'СЕТ СН'!$G$6-'СЕТ СН'!$G$19</f>
        <v>1786.31126993</v>
      </c>
      <c r="S69" s="36">
        <f>SUMIFS(СВЦЭМ!$C$39:$C$782,СВЦЭМ!$A$39:$A$782,$A69,СВЦЭМ!$B$39:$B$782,S$47)+'СЕТ СН'!$G$9+СВЦЭМ!$D$10+'СЕТ СН'!$G$6-'СЕТ СН'!$G$19</f>
        <v>1722.7912935700001</v>
      </c>
      <c r="T69" s="36">
        <f>SUMIFS(СВЦЭМ!$C$39:$C$782,СВЦЭМ!$A$39:$A$782,$A69,СВЦЭМ!$B$39:$B$782,T$47)+'СЕТ СН'!$G$9+СВЦЭМ!$D$10+'СЕТ СН'!$G$6-'СЕТ СН'!$G$19</f>
        <v>1740.82209384</v>
      </c>
      <c r="U69" s="36">
        <f>SUMIFS(СВЦЭМ!$C$39:$C$782,СВЦЭМ!$A$39:$A$782,$A69,СВЦЭМ!$B$39:$B$782,U$47)+'СЕТ СН'!$G$9+СВЦЭМ!$D$10+'СЕТ СН'!$G$6-'СЕТ СН'!$G$19</f>
        <v>1734.5985621900002</v>
      </c>
      <c r="V69" s="36">
        <f>SUMIFS(СВЦЭМ!$C$39:$C$782,СВЦЭМ!$A$39:$A$782,$A69,СВЦЭМ!$B$39:$B$782,V$47)+'СЕТ СН'!$G$9+СВЦЭМ!$D$10+'СЕТ СН'!$G$6-'СЕТ СН'!$G$19</f>
        <v>1739.5089566300001</v>
      </c>
      <c r="W69" s="36">
        <f>SUMIFS(СВЦЭМ!$C$39:$C$782,СВЦЭМ!$A$39:$A$782,$A69,СВЦЭМ!$B$39:$B$782,W$47)+'СЕТ СН'!$G$9+СВЦЭМ!$D$10+'СЕТ СН'!$G$6-'СЕТ СН'!$G$19</f>
        <v>1753.91694123</v>
      </c>
      <c r="X69" s="36">
        <f>SUMIFS(СВЦЭМ!$C$39:$C$782,СВЦЭМ!$A$39:$A$782,$A69,СВЦЭМ!$B$39:$B$782,X$47)+'СЕТ СН'!$G$9+СВЦЭМ!$D$10+'СЕТ СН'!$G$6-'СЕТ СН'!$G$19</f>
        <v>1801.5806949100001</v>
      </c>
      <c r="Y69" s="36">
        <f>SUMIFS(СВЦЭМ!$C$39:$C$782,СВЦЭМ!$A$39:$A$782,$A69,СВЦЭМ!$B$39:$B$782,Y$47)+'СЕТ СН'!$G$9+СВЦЭМ!$D$10+'СЕТ СН'!$G$6-'СЕТ СН'!$G$19</f>
        <v>1825.8100908500001</v>
      </c>
    </row>
    <row r="70" spans="1:27" ht="15.75" x14ac:dyDescent="0.2">
      <c r="A70" s="35">
        <f t="shared" si="1"/>
        <v>44523</v>
      </c>
      <c r="B70" s="36">
        <f>SUMIFS(СВЦЭМ!$C$39:$C$782,СВЦЭМ!$A$39:$A$782,$A70,СВЦЭМ!$B$39:$B$782,B$47)+'СЕТ СН'!$G$9+СВЦЭМ!$D$10+'СЕТ СН'!$G$6-'СЕТ СН'!$G$19</f>
        <v>1806.0196218000001</v>
      </c>
      <c r="C70" s="36">
        <f>SUMIFS(СВЦЭМ!$C$39:$C$782,СВЦЭМ!$A$39:$A$782,$A70,СВЦЭМ!$B$39:$B$782,C$47)+'СЕТ СН'!$G$9+СВЦЭМ!$D$10+'СЕТ СН'!$G$6-'СЕТ СН'!$G$19</f>
        <v>1841.1712383400002</v>
      </c>
      <c r="D70" s="36">
        <f>SUMIFS(СВЦЭМ!$C$39:$C$782,СВЦЭМ!$A$39:$A$782,$A70,СВЦЭМ!$B$39:$B$782,D$47)+'СЕТ СН'!$G$9+СВЦЭМ!$D$10+'СЕТ СН'!$G$6-'СЕТ СН'!$G$19</f>
        <v>1828.8197300500001</v>
      </c>
      <c r="E70" s="36">
        <f>SUMIFS(СВЦЭМ!$C$39:$C$782,СВЦЭМ!$A$39:$A$782,$A70,СВЦЭМ!$B$39:$B$782,E$47)+'СЕТ СН'!$G$9+СВЦЭМ!$D$10+'СЕТ СН'!$G$6-'СЕТ СН'!$G$19</f>
        <v>1832.1005989</v>
      </c>
      <c r="F70" s="36">
        <f>SUMIFS(СВЦЭМ!$C$39:$C$782,СВЦЭМ!$A$39:$A$782,$A70,СВЦЭМ!$B$39:$B$782,F$47)+'СЕТ СН'!$G$9+СВЦЭМ!$D$10+'СЕТ СН'!$G$6-'СЕТ СН'!$G$19</f>
        <v>1825.3896312500001</v>
      </c>
      <c r="G70" s="36">
        <f>SUMIFS(СВЦЭМ!$C$39:$C$782,СВЦЭМ!$A$39:$A$782,$A70,СВЦЭМ!$B$39:$B$782,G$47)+'СЕТ СН'!$G$9+СВЦЭМ!$D$10+'СЕТ СН'!$G$6-'СЕТ СН'!$G$19</f>
        <v>1813.53186809</v>
      </c>
      <c r="H70" s="36">
        <f>SUMIFS(СВЦЭМ!$C$39:$C$782,СВЦЭМ!$A$39:$A$782,$A70,СВЦЭМ!$B$39:$B$782,H$47)+'СЕТ СН'!$G$9+СВЦЭМ!$D$10+'СЕТ СН'!$G$6-'СЕТ СН'!$G$19</f>
        <v>1801.8913496900002</v>
      </c>
      <c r="I70" s="36">
        <f>SUMIFS(СВЦЭМ!$C$39:$C$782,СВЦЭМ!$A$39:$A$782,$A70,СВЦЭМ!$B$39:$B$782,I$47)+'СЕТ СН'!$G$9+СВЦЭМ!$D$10+'СЕТ СН'!$G$6-'СЕТ СН'!$G$19</f>
        <v>1783.1864642</v>
      </c>
      <c r="J70" s="36">
        <f>SUMIFS(СВЦЭМ!$C$39:$C$782,СВЦЭМ!$A$39:$A$782,$A70,СВЦЭМ!$B$39:$B$782,J$47)+'СЕТ СН'!$G$9+СВЦЭМ!$D$10+'СЕТ СН'!$G$6-'СЕТ СН'!$G$19</f>
        <v>1743.0598796000002</v>
      </c>
      <c r="K70" s="36">
        <f>SUMIFS(СВЦЭМ!$C$39:$C$782,СВЦЭМ!$A$39:$A$782,$A70,СВЦЭМ!$B$39:$B$782,K$47)+'СЕТ СН'!$G$9+СВЦЭМ!$D$10+'СЕТ СН'!$G$6-'СЕТ СН'!$G$19</f>
        <v>1733.7805535700002</v>
      </c>
      <c r="L70" s="36">
        <f>SUMIFS(СВЦЭМ!$C$39:$C$782,СВЦЭМ!$A$39:$A$782,$A70,СВЦЭМ!$B$39:$B$782,L$47)+'СЕТ СН'!$G$9+СВЦЭМ!$D$10+'СЕТ СН'!$G$6-'СЕТ СН'!$G$19</f>
        <v>1750.39753103</v>
      </c>
      <c r="M70" s="36">
        <f>SUMIFS(СВЦЭМ!$C$39:$C$782,СВЦЭМ!$A$39:$A$782,$A70,СВЦЭМ!$B$39:$B$782,M$47)+'СЕТ СН'!$G$9+СВЦЭМ!$D$10+'СЕТ СН'!$G$6-'СЕТ СН'!$G$19</f>
        <v>1794.02603778</v>
      </c>
      <c r="N70" s="36">
        <f>SUMIFS(СВЦЭМ!$C$39:$C$782,СВЦЭМ!$A$39:$A$782,$A70,СВЦЭМ!$B$39:$B$782,N$47)+'СЕТ СН'!$G$9+СВЦЭМ!$D$10+'СЕТ СН'!$G$6-'СЕТ СН'!$G$19</f>
        <v>1791.73584871</v>
      </c>
      <c r="O70" s="36">
        <f>SUMIFS(СВЦЭМ!$C$39:$C$782,СВЦЭМ!$A$39:$A$782,$A70,СВЦЭМ!$B$39:$B$782,O$47)+'СЕТ СН'!$G$9+СВЦЭМ!$D$10+'СЕТ СН'!$G$6-'СЕТ СН'!$G$19</f>
        <v>1803.8594998000001</v>
      </c>
      <c r="P70" s="36">
        <f>SUMIFS(СВЦЭМ!$C$39:$C$782,СВЦЭМ!$A$39:$A$782,$A70,СВЦЭМ!$B$39:$B$782,P$47)+'СЕТ СН'!$G$9+СВЦЭМ!$D$10+'СЕТ СН'!$G$6-'СЕТ СН'!$G$19</f>
        <v>1806.87630506</v>
      </c>
      <c r="Q70" s="36">
        <f>SUMIFS(СВЦЭМ!$C$39:$C$782,СВЦЭМ!$A$39:$A$782,$A70,СВЦЭМ!$B$39:$B$782,Q$47)+'СЕТ СН'!$G$9+СВЦЭМ!$D$10+'СЕТ СН'!$G$6-'СЕТ СН'!$G$19</f>
        <v>1803.9108426300002</v>
      </c>
      <c r="R70" s="36">
        <f>SUMIFS(СВЦЭМ!$C$39:$C$782,СВЦЭМ!$A$39:$A$782,$A70,СВЦЭМ!$B$39:$B$782,R$47)+'СЕТ СН'!$G$9+СВЦЭМ!$D$10+'СЕТ СН'!$G$6-'СЕТ СН'!$G$19</f>
        <v>1778.4306276500001</v>
      </c>
      <c r="S70" s="36">
        <f>SUMIFS(СВЦЭМ!$C$39:$C$782,СВЦЭМ!$A$39:$A$782,$A70,СВЦЭМ!$B$39:$B$782,S$47)+'СЕТ СН'!$G$9+СВЦЭМ!$D$10+'СЕТ СН'!$G$6-'СЕТ СН'!$G$19</f>
        <v>1747.8964195800002</v>
      </c>
      <c r="T70" s="36">
        <f>SUMIFS(СВЦЭМ!$C$39:$C$782,СВЦЭМ!$A$39:$A$782,$A70,СВЦЭМ!$B$39:$B$782,T$47)+'СЕТ СН'!$G$9+СВЦЭМ!$D$10+'СЕТ СН'!$G$6-'СЕТ СН'!$G$19</f>
        <v>1725.4127217300002</v>
      </c>
      <c r="U70" s="36">
        <f>SUMIFS(СВЦЭМ!$C$39:$C$782,СВЦЭМ!$A$39:$A$782,$A70,СВЦЭМ!$B$39:$B$782,U$47)+'СЕТ СН'!$G$9+СВЦЭМ!$D$10+'СЕТ СН'!$G$6-'СЕТ СН'!$G$19</f>
        <v>1724.0978627900001</v>
      </c>
      <c r="V70" s="36">
        <f>SUMIFS(СВЦЭМ!$C$39:$C$782,СВЦЭМ!$A$39:$A$782,$A70,СВЦЭМ!$B$39:$B$782,V$47)+'СЕТ СН'!$G$9+СВЦЭМ!$D$10+'СЕТ СН'!$G$6-'СЕТ СН'!$G$19</f>
        <v>1741.9076521500001</v>
      </c>
      <c r="W70" s="36">
        <f>SUMIFS(СВЦЭМ!$C$39:$C$782,СВЦЭМ!$A$39:$A$782,$A70,СВЦЭМ!$B$39:$B$782,W$47)+'СЕТ СН'!$G$9+СВЦЭМ!$D$10+'СЕТ СН'!$G$6-'СЕТ СН'!$G$19</f>
        <v>1766.6141409400002</v>
      </c>
      <c r="X70" s="36">
        <f>SUMIFS(СВЦЭМ!$C$39:$C$782,СВЦЭМ!$A$39:$A$782,$A70,СВЦЭМ!$B$39:$B$782,X$47)+'СЕТ СН'!$G$9+СВЦЭМ!$D$10+'СЕТ СН'!$G$6-'СЕТ СН'!$G$19</f>
        <v>1802.72734661</v>
      </c>
      <c r="Y70" s="36">
        <f>SUMIFS(СВЦЭМ!$C$39:$C$782,СВЦЭМ!$A$39:$A$782,$A70,СВЦЭМ!$B$39:$B$782,Y$47)+'СЕТ СН'!$G$9+СВЦЭМ!$D$10+'СЕТ СН'!$G$6-'СЕТ СН'!$G$19</f>
        <v>1817.4222490000002</v>
      </c>
    </row>
    <row r="71" spans="1:27" ht="15.75" x14ac:dyDescent="0.2">
      <c r="A71" s="35">
        <f t="shared" si="1"/>
        <v>44524</v>
      </c>
      <c r="B71" s="36">
        <f>SUMIFS(СВЦЭМ!$C$39:$C$782,СВЦЭМ!$A$39:$A$782,$A71,СВЦЭМ!$B$39:$B$782,B$47)+'СЕТ СН'!$G$9+СВЦЭМ!$D$10+'СЕТ СН'!$G$6-'СЕТ СН'!$G$19</f>
        <v>1814.91243568</v>
      </c>
      <c r="C71" s="36">
        <f>SUMIFS(СВЦЭМ!$C$39:$C$782,СВЦЭМ!$A$39:$A$782,$A71,СВЦЭМ!$B$39:$B$782,C$47)+'СЕТ СН'!$G$9+СВЦЭМ!$D$10+'СЕТ СН'!$G$6-'СЕТ СН'!$G$19</f>
        <v>1888.7983958700001</v>
      </c>
      <c r="D71" s="36">
        <f>SUMIFS(СВЦЭМ!$C$39:$C$782,СВЦЭМ!$A$39:$A$782,$A71,СВЦЭМ!$B$39:$B$782,D$47)+'СЕТ СН'!$G$9+СВЦЭМ!$D$10+'СЕТ СН'!$G$6-'СЕТ СН'!$G$19</f>
        <v>1924.0987878200001</v>
      </c>
      <c r="E71" s="36">
        <f>SUMIFS(СВЦЭМ!$C$39:$C$782,СВЦЭМ!$A$39:$A$782,$A71,СВЦЭМ!$B$39:$B$782,E$47)+'СЕТ СН'!$G$9+СВЦЭМ!$D$10+'СЕТ СН'!$G$6-'СЕТ СН'!$G$19</f>
        <v>1927.35808954</v>
      </c>
      <c r="F71" s="36">
        <f>SUMIFS(СВЦЭМ!$C$39:$C$782,СВЦЭМ!$A$39:$A$782,$A71,СВЦЭМ!$B$39:$B$782,F$47)+'СЕТ СН'!$G$9+СВЦЭМ!$D$10+'СЕТ СН'!$G$6-'СЕТ СН'!$G$19</f>
        <v>1912.96026448</v>
      </c>
      <c r="G71" s="36">
        <f>SUMIFS(СВЦЭМ!$C$39:$C$782,СВЦЭМ!$A$39:$A$782,$A71,СВЦЭМ!$B$39:$B$782,G$47)+'СЕТ СН'!$G$9+СВЦЭМ!$D$10+'СЕТ СН'!$G$6-'СЕТ СН'!$G$19</f>
        <v>1892.2273451000001</v>
      </c>
      <c r="H71" s="36">
        <f>SUMIFS(СВЦЭМ!$C$39:$C$782,СВЦЭМ!$A$39:$A$782,$A71,СВЦЭМ!$B$39:$B$782,H$47)+'СЕТ СН'!$G$9+СВЦЭМ!$D$10+'СЕТ СН'!$G$6-'СЕТ СН'!$G$19</f>
        <v>1825.6911603400001</v>
      </c>
      <c r="I71" s="36">
        <f>SUMIFS(СВЦЭМ!$C$39:$C$782,СВЦЭМ!$A$39:$A$782,$A71,СВЦЭМ!$B$39:$B$782,I$47)+'СЕТ СН'!$G$9+СВЦЭМ!$D$10+'СЕТ СН'!$G$6-'СЕТ СН'!$G$19</f>
        <v>1806.75803253</v>
      </c>
      <c r="J71" s="36">
        <f>SUMIFS(СВЦЭМ!$C$39:$C$782,СВЦЭМ!$A$39:$A$782,$A71,СВЦЭМ!$B$39:$B$782,J$47)+'СЕТ СН'!$G$9+СВЦЭМ!$D$10+'СЕТ СН'!$G$6-'СЕТ СН'!$G$19</f>
        <v>1771.09233855</v>
      </c>
      <c r="K71" s="36">
        <f>SUMIFS(СВЦЭМ!$C$39:$C$782,СВЦЭМ!$A$39:$A$782,$A71,СВЦЭМ!$B$39:$B$782,K$47)+'СЕТ СН'!$G$9+СВЦЭМ!$D$10+'СЕТ СН'!$G$6-'СЕТ СН'!$G$19</f>
        <v>1767.75130928</v>
      </c>
      <c r="L71" s="36">
        <f>SUMIFS(СВЦЭМ!$C$39:$C$782,СВЦЭМ!$A$39:$A$782,$A71,СВЦЭМ!$B$39:$B$782,L$47)+'СЕТ СН'!$G$9+СВЦЭМ!$D$10+'СЕТ СН'!$G$6-'СЕТ СН'!$G$19</f>
        <v>1774.7284882000001</v>
      </c>
      <c r="M71" s="36">
        <f>SUMIFS(СВЦЭМ!$C$39:$C$782,СВЦЭМ!$A$39:$A$782,$A71,СВЦЭМ!$B$39:$B$782,M$47)+'СЕТ СН'!$G$9+СВЦЭМ!$D$10+'СЕТ СН'!$G$6-'СЕТ СН'!$G$19</f>
        <v>1777.1960042800001</v>
      </c>
      <c r="N71" s="36">
        <f>SUMIFS(СВЦЭМ!$C$39:$C$782,СВЦЭМ!$A$39:$A$782,$A71,СВЦЭМ!$B$39:$B$782,N$47)+'СЕТ СН'!$G$9+СВЦЭМ!$D$10+'СЕТ СН'!$G$6-'СЕТ СН'!$G$19</f>
        <v>1773.5383587800002</v>
      </c>
      <c r="O71" s="36">
        <f>SUMIFS(СВЦЭМ!$C$39:$C$782,СВЦЭМ!$A$39:$A$782,$A71,СВЦЭМ!$B$39:$B$782,O$47)+'СЕТ СН'!$G$9+СВЦЭМ!$D$10+'СЕТ СН'!$G$6-'СЕТ СН'!$G$19</f>
        <v>1784.2429952700002</v>
      </c>
      <c r="P71" s="36">
        <f>SUMIFS(СВЦЭМ!$C$39:$C$782,СВЦЭМ!$A$39:$A$782,$A71,СВЦЭМ!$B$39:$B$782,P$47)+'СЕТ СН'!$G$9+СВЦЭМ!$D$10+'СЕТ СН'!$G$6-'СЕТ СН'!$G$19</f>
        <v>1782.7935099200001</v>
      </c>
      <c r="Q71" s="36">
        <f>SUMIFS(СВЦЭМ!$C$39:$C$782,СВЦЭМ!$A$39:$A$782,$A71,СВЦЭМ!$B$39:$B$782,Q$47)+'СЕТ СН'!$G$9+СВЦЭМ!$D$10+'СЕТ СН'!$G$6-'СЕТ СН'!$G$19</f>
        <v>1789.5079101600002</v>
      </c>
      <c r="R71" s="36">
        <f>SUMIFS(СВЦЭМ!$C$39:$C$782,СВЦЭМ!$A$39:$A$782,$A71,СВЦЭМ!$B$39:$B$782,R$47)+'СЕТ СН'!$G$9+СВЦЭМ!$D$10+'СЕТ СН'!$G$6-'СЕТ СН'!$G$19</f>
        <v>1784.03551582</v>
      </c>
      <c r="S71" s="36">
        <f>SUMIFS(СВЦЭМ!$C$39:$C$782,СВЦЭМ!$A$39:$A$782,$A71,СВЦЭМ!$B$39:$B$782,S$47)+'СЕТ СН'!$G$9+СВЦЭМ!$D$10+'СЕТ СН'!$G$6-'СЕТ СН'!$G$19</f>
        <v>1785.8544266700001</v>
      </c>
      <c r="T71" s="36">
        <f>SUMIFS(СВЦЭМ!$C$39:$C$782,СВЦЭМ!$A$39:$A$782,$A71,СВЦЭМ!$B$39:$B$782,T$47)+'СЕТ СН'!$G$9+СВЦЭМ!$D$10+'СЕТ СН'!$G$6-'СЕТ СН'!$G$19</f>
        <v>1760.3706926900002</v>
      </c>
      <c r="U71" s="36">
        <f>SUMIFS(СВЦЭМ!$C$39:$C$782,СВЦЭМ!$A$39:$A$782,$A71,СВЦЭМ!$B$39:$B$782,U$47)+'СЕТ СН'!$G$9+СВЦЭМ!$D$10+'СЕТ СН'!$G$6-'СЕТ СН'!$G$19</f>
        <v>1761.42140251</v>
      </c>
      <c r="V71" s="36">
        <f>SUMIFS(СВЦЭМ!$C$39:$C$782,СВЦЭМ!$A$39:$A$782,$A71,СВЦЭМ!$B$39:$B$782,V$47)+'СЕТ СН'!$G$9+СВЦЭМ!$D$10+'СЕТ СН'!$G$6-'СЕТ СН'!$G$19</f>
        <v>1773.55021973</v>
      </c>
      <c r="W71" s="36">
        <f>SUMIFS(СВЦЭМ!$C$39:$C$782,СВЦЭМ!$A$39:$A$782,$A71,СВЦЭМ!$B$39:$B$782,W$47)+'СЕТ СН'!$G$9+СВЦЭМ!$D$10+'СЕТ СН'!$G$6-'СЕТ СН'!$G$19</f>
        <v>1791.50409126</v>
      </c>
      <c r="X71" s="36">
        <f>SUMIFS(СВЦЭМ!$C$39:$C$782,СВЦЭМ!$A$39:$A$782,$A71,СВЦЭМ!$B$39:$B$782,X$47)+'СЕТ СН'!$G$9+СВЦЭМ!$D$10+'СЕТ СН'!$G$6-'СЕТ СН'!$G$19</f>
        <v>1841.6135852800001</v>
      </c>
      <c r="Y71" s="36">
        <f>SUMIFS(СВЦЭМ!$C$39:$C$782,СВЦЭМ!$A$39:$A$782,$A71,СВЦЭМ!$B$39:$B$782,Y$47)+'СЕТ СН'!$G$9+СВЦЭМ!$D$10+'СЕТ СН'!$G$6-'СЕТ СН'!$G$19</f>
        <v>1932.4962469700001</v>
      </c>
    </row>
    <row r="72" spans="1:27" ht="15.75" x14ac:dyDescent="0.2">
      <c r="A72" s="35">
        <f t="shared" si="1"/>
        <v>44525</v>
      </c>
      <c r="B72" s="36">
        <f>SUMIFS(СВЦЭМ!$C$39:$C$782,СВЦЭМ!$A$39:$A$782,$A72,СВЦЭМ!$B$39:$B$782,B$47)+'СЕТ СН'!$G$9+СВЦЭМ!$D$10+'СЕТ СН'!$G$6-'СЕТ СН'!$G$19</f>
        <v>1921.2857546900002</v>
      </c>
      <c r="C72" s="36">
        <f>SUMIFS(СВЦЭМ!$C$39:$C$782,СВЦЭМ!$A$39:$A$782,$A72,СВЦЭМ!$B$39:$B$782,C$47)+'СЕТ СН'!$G$9+СВЦЭМ!$D$10+'СЕТ СН'!$G$6-'СЕТ СН'!$G$19</f>
        <v>1912.1382215600001</v>
      </c>
      <c r="D72" s="36">
        <f>SUMIFS(СВЦЭМ!$C$39:$C$782,СВЦЭМ!$A$39:$A$782,$A72,СВЦЭМ!$B$39:$B$782,D$47)+'СЕТ СН'!$G$9+СВЦЭМ!$D$10+'СЕТ СН'!$G$6-'СЕТ СН'!$G$19</f>
        <v>1890.51707018</v>
      </c>
      <c r="E72" s="36">
        <f>SUMIFS(СВЦЭМ!$C$39:$C$782,СВЦЭМ!$A$39:$A$782,$A72,СВЦЭМ!$B$39:$B$782,E$47)+'СЕТ СН'!$G$9+СВЦЭМ!$D$10+'СЕТ СН'!$G$6-'СЕТ СН'!$G$19</f>
        <v>1884.6780017400001</v>
      </c>
      <c r="F72" s="36">
        <f>SUMIFS(СВЦЭМ!$C$39:$C$782,СВЦЭМ!$A$39:$A$782,$A72,СВЦЭМ!$B$39:$B$782,F$47)+'СЕТ СН'!$G$9+СВЦЭМ!$D$10+'СЕТ СН'!$G$6-'СЕТ СН'!$G$19</f>
        <v>1885.0577677000001</v>
      </c>
      <c r="G72" s="36">
        <f>SUMIFS(СВЦЭМ!$C$39:$C$782,СВЦЭМ!$A$39:$A$782,$A72,СВЦЭМ!$B$39:$B$782,G$47)+'СЕТ СН'!$G$9+СВЦЭМ!$D$10+'СЕТ СН'!$G$6-'СЕТ СН'!$G$19</f>
        <v>1893.7277144500001</v>
      </c>
      <c r="H72" s="36">
        <f>SUMIFS(СВЦЭМ!$C$39:$C$782,СВЦЭМ!$A$39:$A$782,$A72,СВЦЭМ!$B$39:$B$782,H$47)+'СЕТ СН'!$G$9+СВЦЭМ!$D$10+'СЕТ СН'!$G$6-'СЕТ СН'!$G$19</f>
        <v>1913.8077160600001</v>
      </c>
      <c r="I72" s="36">
        <f>SUMIFS(СВЦЭМ!$C$39:$C$782,СВЦЭМ!$A$39:$A$782,$A72,СВЦЭМ!$B$39:$B$782,I$47)+'СЕТ СН'!$G$9+СВЦЭМ!$D$10+'СЕТ СН'!$G$6-'СЕТ СН'!$G$19</f>
        <v>1868.94600911</v>
      </c>
      <c r="J72" s="36">
        <f>SUMIFS(СВЦЭМ!$C$39:$C$782,СВЦЭМ!$A$39:$A$782,$A72,СВЦЭМ!$B$39:$B$782,J$47)+'СЕТ СН'!$G$9+СВЦЭМ!$D$10+'СЕТ СН'!$G$6-'СЕТ СН'!$G$19</f>
        <v>1803.0812282500001</v>
      </c>
      <c r="K72" s="36">
        <f>SUMIFS(СВЦЭМ!$C$39:$C$782,СВЦЭМ!$A$39:$A$782,$A72,СВЦЭМ!$B$39:$B$782,K$47)+'СЕТ СН'!$G$9+СВЦЭМ!$D$10+'СЕТ СН'!$G$6-'СЕТ СН'!$G$19</f>
        <v>1803.8230274500002</v>
      </c>
      <c r="L72" s="36">
        <f>SUMIFS(СВЦЭМ!$C$39:$C$782,СВЦЭМ!$A$39:$A$782,$A72,СВЦЭМ!$B$39:$B$782,L$47)+'СЕТ СН'!$G$9+СВЦЭМ!$D$10+'СЕТ СН'!$G$6-'СЕТ СН'!$G$19</f>
        <v>1813.90248324</v>
      </c>
      <c r="M72" s="36">
        <f>SUMIFS(СВЦЭМ!$C$39:$C$782,СВЦЭМ!$A$39:$A$782,$A72,СВЦЭМ!$B$39:$B$782,M$47)+'СЕТ СН'!$G$9+СВЦЭМ!$D$10+'СЕТ СН'!$G$6-'СЕТ СН'!$G$19</f>
        <v>1809.4204528400001</v>
      </c>
      <c r="N72" s="36">
        <f>SUMIFS(СВЦЭМ!$C$39:$C$782,СВЦЭМ!$A$39:$A$782,$A72,СВЦЭМ!$B$39:$B$782,N$47)+'СЕТ СН'!$G$9+СВЦЭМ!$D$10+'СЕТ СН'!$G$6-'СЕТ СН'!$G$19</f>
        <v>1845.5426437000001</v>
      </c>
      <c r="O72" s="36">
        <f>SUMIFS(СВЦЭМ!$C$39:$C$782,СВЦЭМ!$A$39:$A$782,$A72,СВЦЭМ!$B$39:$B$782,O$47)+'СЕТ СН'!$G$9+СВЦЭМ!$D$10+'СЕТ СН'!$G$6-'СЕТ СН'!$G$19</f>
        <v>1886.78562063</v>
      </c>
      <c r="P72" s="36">
        <f>SUMIFS(СВЦЭМ!$C$39:$C$782,СВЦЭМ!$A$39:$A$782,$A72,СВЦЭМ!$B$39:$B$782,P$47)+'СЕТ СН'!$G$9+СВЦЭМ!$D$10+'СЕТ СН'!$G$6-'СЕТ СН'!$G$19</f>
        <v>1875.9630512000001</v>
      </c>
      <c r="Q72" s="36">
        <f>SUMIFS(СВЦЭМ!$C$39:$C$782,СВЦЭМ!$A$39:$A$782,$A72,СВЦЭМ!$B$39:$B$782,Q$47)+'СЕТ СН'!$G$9+СВЦЭМ!$D$10+'СЕТ СН'!$G$6-'СЕТ СН'!$G$19</f>
        <v>1886.8727096700002</v>
      </c>
      <c r="R72" s="36">
        <f>SUMIFS(СВЦЭМ!$C$39:$C$782,СВЦЭМ!$A$39:$A$782,$A72,СВЦЭМ!$B$39:$B$782,R$47)+'СЕТ СН'!$G$9+СВЦЭМ!$D$10+'СЕТ СН'!$G$6-'СЕТ СН'!$G$19</f>
        <v>1879.1802504700001</v>
      </c>
      <c r="S72" s="36">
        <f>SUMIFS(СВЦЭМ!$C$39:$C$782,СВЦЭМ!$A$39:$A$782,$A72,СВЦЭМ!$B$39:$B$782,S$47)+'СЕТ СН'!$G$9+СВЦЭМ!$D$10+'СЕТ СН'!$G$6-'СЕТ СН'!$G$19</f>
        <v>1809.66040782</v>
      </c>
      <c r="T72" s="36">
        <f>SUMIFS(СВЦЭМ!$C$39:$C$782,СВЦЭМ!$A$39:$A$782,$A72,СВЦЭМ!$B$39:$B$782,T$47)+'СЕТ СН'!$G$9+СВЦЭМ!$D$10+'СЕТ СН'!$G$6-'СЕТ СН'!$G$19</f>
        <v>1810.2543709300001</v>
      </c>
      <c r="U72" s="36">
        <f>SUMIFS(СВЦЭМ!$C$39:$C$782,СВЦЭМ!$A$39:$A$782,$A72,СВЦЭМ!$B$39:$B$782,U$47)+'СЕТ СН'!$G$9+СВЦЭМ!$D$10+'СЕТ СН'!$G$6-'СЕТ СН'!$G$19</f>
        <v>1805.2141912300001</v>
      </c>
      <c r="V72" s="36">
        <f>SUMIFS(СВЦЭМ!$C$39:$C$782,СВЦЭМ!$A$39:$A$782,$A72,СВЦЭМ!$B$39:$B$782,V$47)+'СЕТ СН'!$G$9+СВЦЭМ!$D$10+'СЕТ СН'!$G$6-'СЕТ СН'!$G$19</f>
        <v>1802.69669432</v>
      </c>
      <c r="W72" s="36">
        <f>SUMIFS(СВЦЭМ!$C$39:$C$782,СВЦЭМ!$A$39:$A$782,$A72,СВЦЭМ!$B$39:$B$782,W$47)+'СЕТ СН'!$G$9+СВЦЭМ!$D$10+'СЕТ СН'!$G$6-'СЕТ СН'!$G$19</f>
        <v>1806.7882500000001</v>
      </c>
      <c r="X72" s="36">
        <f>SUMIFS(СВЦЭМ!$C$39:$C$782,СВЦЭМ!$A$39:$A$782,$A72,СВЦЭМ!$B$39:$B$782,X$47)+'СЕТ СН'!$G$9+СВЦЭМ!$D$10+'СЕТ СН'!$G$6-'СЕТ СН'!$G$19</f>
        <v>1855.8852381300001</v>
      </c>
      <c r="Y72" s="36">
        <f>SUMIFS(СВЦЭМ!$C$39:$C$782,СВЦЭМ!$A$39:$A$782,$A72,СВЦЭМ!$B$39:$B$782,Y$47)+'СЕТ СН'!$G$9+СВЦЭМ!$D$10+'СЕТ СН'!$G$6-'СЕТ СН'!$G$19</f>
        <v>1919.94083486</v>
      </c>
    </row>
    <row r="73" spans="1:27" ht="15.75" x14ac:dyDescent="0.2">
      <c r="A73" s="35">
        <f t="shared" si="1"/>
        <v>44526</v>
      </c>
      <c r="B73" s="36">
        <f>SUMIFS(СВЦЭМ!$C$39:$C$782,СВЦЭМ!$A$39:$A$782,$A73,СВЦЭМ!$B$39:$B$782,B$47)+'СЕТ СН'!$G$9+СВЦЭМ!$D$10+'СЕТ СН'!$G$6-'СЕТ СН'!$G$19</f>
        <v>1923.6733838</v>
      </c>
      <c r="C73" s="36">
        <f>SUMIFS(СВЦЭМ!$C$39:$C$782,СВЦЭМ!$A$39:$A$782,$A73,СВЦЭМ!$B$39:$B$782,C$47)+'СЕТ СН'!$G$9+СВЦЭМ!$D$10+'СЕТ СН'!$G$6-'СЕТ СН'!$G$19</f>
        <v>1921.0031649900002</v>
      </c>
      <c r="D73" s="36">
        <f>SUMIFS(СВЦЭМ!$C$39:$C$782,СВЦЭМ!$A$39:$A$782,$A73,СВЦЭМ!$B$39:$B$782,D$47)+'СЕТ СН'!$G$9+СВЦЭМ!$D$10+'СЕТ СН'!$G$6-'СЕТ СН'!$G$19</f>
        <v>1914.3317854100001</v>
      </c>
      <c r="E73" s="36">
        <f>SUMIFS(СВЦЭМ!$C$39:$C$782,СВЦЭМ!$A$39:$A$782,$A73,СВЦЭМ!$B$39:$B$782,E$47)+'СЕТ СН'!$G$9+СВЦЭМ!$D$10+'СЕТ СН'!$G$6-'СЕТ СН'!$G$19</f>
        <v>1895.7672421900002</v>
      </c>
      <c r="F73" s="36">
        <f>SUMIFS(СВЦЭМ!$C$39:$C$782,СВЦЭМ!$A$39:$A$782,$A73,СВЦЭМ!$B$39:$B$782,F$47)+'СЕТ СН'!$G$9+СВЦЭМ!$D$10+'СЕТ СН'!$G$6-'СЕТ СН'!$G$19</f>
        <v>1894.2074588200001</v>
      </c>
      <c r="G73" s="36">
        <f>SUMIFS(СВЦЭМ!$C$39:$C$782,СВЦЭМ!$A$39:$A$782,$A73,СВЦЭМ!$B$39:$B$782,G$47)+'СЕТ СН'!$G$9+СВЦЭМ!$D$10+'СЕТ СН'!$G$6-'СЕТ СН'!$G$19</f>
        <v>1894.2279735100001</v>
      </c>
      <c r="H73" s="36">
        <f>SUMIFS(СВЦЭМ!$C$39:$C$782,СВЦЭМ!$A$39:$A$782,$A73,СВЦЭМ!$B$39:$B$782,H$47)+'СЕТ СН'!$G$9+СВЦЭМ!$D$10+'СЕТ СН'!$G$6-'СЕТ СН'!$G$19</f>
        <v>1896.3389990800001</v>
      </c>
      <c r="I73" s="36">
        <f>SUMIFS(СВЦЭМ!$C$39:$C$782,СВЦЭМ!$A$39:$A$782,$A73,СВЦЭМ!$B$39:$B$782,I$47)+'СЕТ СН'!$G$9+СВЦЭМ!$D$10+'СЕТ СН'!$G$6-'СЕТ СН'!$G$19</f>
        <v>1867.8442981600001</v>
      </c>
      <c r="J73" s="36">
        <f>SUMIFS(СВЦЭМ!$C$39:$C$782,СВЦЭМ!$A$39:$A$782,$A73,СВЦЭМ!$B$39:$B$782,J$47)+'СЕТ СН'!$G$9+СВЦЭМ!$D$10+'СЕТ СН'!$G$6-'СЕТ СН'!$G$19</f>
        <v>1838.0112395600001</v>
      </c>
      <c r="K73" s="36">
        <f>SUMIFS(СВЦЭМ!$C$39:$C$782,СВЦЭМ!$A$39:$A$782,$A73,СВЦЭМ!$B$39:$B$782,K$47)+'СЕТ СН'!$G$9+СВЦЭМ!$D$10+'СЕТ СН'!$G$6-'СЕТ СН'!$G$19</f>
        <v>1834.9561392300002</v>
      </c>
      <c r="L73" s="36">
        <f>SUMIFS(СВЦЭМ!$C$39:$C$782,СВЦЭМ!$A$39:$A$782,$A73,СВЦЭМ!$B$39:$B$782,L$47)+'СЕТ СН'!$G$9+СВЦЭМ!$D$10+'СЕТ СН'!$G$6-'СЕТ СН'!$G$19</f>
        <v>1834.4922194200001</v>
      </c>
      <c r="M73" s="36">
        <f>SUMIFS(СВЦЭМ!$C$39:$C$782,СВЦЭМ!$A$39:$A$782,$A73,СВЦЭМ!$B$39:$B$782,M$47)+'СЕТ СН'!$G$9+СВЦЭМ!$D$10+'СЕТ СН'!$G$6-'СЕТ СН'!$G$19</f>
        <v>1830.27599295</v>
      </c>
      <c r="N73" s="36">
        <f>SUMIFS(СВЦЭМ!$C$39:$C$782,СВЦЭМ!$A$39:$A$782,$A73,СВЦЭМ!$B$39:$B$782,N$47)+'СЕТ СН'!$G$9+СВЦЭМ!$D$10+'СЕТ СН'!$G$6-'СЕТ СН'!$G$19</f>
        <v>1822.1450336400001</v>
      </c>
      <c r="O73" s="36">
        <f>SUMIFS(СВЦЭМ!$C$39:$C$782,СВЦЭМ!$A$39:$A$782,$A73,СВЦЭМ!$B$39:$B$782,O$47)+'СЕТ СН'!$G$9+СВЦЭМ!$D$10+'СЕТ СН'!$G$6-'СЕТ СН'!$G$19</f>
        <v>1824.48055916</v>
      </c>
      <c r="P73" s="36">
        <f>SUMIFS(СВЦЭМ!$C$39:$C$782,СВЦЭМ!$A$39:$A$782,$A73,СВЦЭМ!$B$39:$B$782,P$47)+'СЕТ СН'!$G$9+СВЦЭМ!$D$10+'СЕТ СН'!$G$6-'СЕТ СН'!$G$19</f>
        <v>1912.810692</v>
      </c>
      <c r="Q73" s="36">
        <f>SUMIFS(СВЦЭМ!$C$39:$C$782,СВЦЭМ!$A$39:$A$782,$A73,СВЦЭМ!$B$39:$B$782,Q$47)+'СЕТ СН'!$G$9+СВЦЭМ!$D$10+'СЕТ СН'!$G$6-'СЕТ СН'!$G$19</f>
        <v>1900.6076852400001</v>
      </c>
      <c r="R73" s="36">
        <f>SUMIFS(СВЦЭМ!$C$39:$C$782,СВЦЭМ!$A$39:$A$782,$A73,СВЦЭМ!$B$39:$B$782,R$47)+'СЕТ СН'!$G$9+СВЦЭМ!$D$10+'СЕТ СН'!$G$6-'СЕТ СН'!$G$19</f>
        <v>1902.2224021700001</v>
      </c>
      <c r="S73" s="36">
        <f>SUMIFS(СВЦЭМ!$C$39:$C$782,СВЦЭМ!$A$39:$A$782,$A73,СВЦЭМ!$B$39:$B$782,S$47)+'СЕТ СН'!$G$9+СВЦЭМ!$D$10+'СЕТ СН'!$G$6-'СЕТ СН'!$G$19</f>
        <v>1817.1053462900002</v>
      </c>
      <c r="T73" s="36">
        <f>SUMIFS(СВЦЭМ!$C$39:$C$782,СВЦЭМ!$A$39:$A$782,$A73,СВЦЭМ!$B$39:$B$782,T$47)+'СЕТ СН'!$G$9+СВЦЭМ!$D$10+'СЕТ СН'!$G$6-'СЕТ СН'!$G$19</f>
        <v>1832.9846355000002</v>
      </c>
      <c r="U73" s="36">
        <f>SUMIFS(СВЦЭМ!$C$39:$C$782,СВЦЭМ!$A$39:$A$782,$A73,СВЦЭМ!$B$39:$B$782,U$47)+'СЕТ СН'!$G$9+СВЦЭМ!$D$10+'СЕТ СН'!$G$6-'СЕТ СН'!$G$19</f>
        <v>1830.4720016800002</v>
      </c>
      <c r="V73" s="36">
        <f>SUMIFS(СВЦЭМ!$C$39:$C$782,СВЦЭМ!$A$39:$A$782,$A73,СВЦЭМ!$B$39:$B$782,V$47)+'СЕТ СН'!$G$9+СВЦЭМ!$D$10+'СЕТ СН'!$G$6-'СЕТ СН'!$G$19</f>
        <v>1825.8763966000001</v>
      </c>
      <c r="W73" s="36">
        <f>SUMIFS(СВЦЭМ!$C$39:$C$782,СВЦЭМ!$A$39:$A$782,$A73,СВЦЭМ!$B$39:$B$782,W$47)+'СЕТ СН'!$G$9+СВЦЭМ!$D$10+'СЕТ СН'!$G$6-'СЕТ СН'!$G$19</f>
        <v>1821.4924721100001</v>
      </c>
      <c r="X73" s="36">
        <f>SUMIFS(СВЦЭМ!$C$39:$C$782,СВЦЭМ!$A$39:$A$782,$A73,СВЦЭМ!$B$39:$B$782,X$47)+'СЕТ СН'!$G$9+СВЦЭМ!$D$10+'СЕТ СН'!$G$6-'СЕТ СН'!$G$19</f>
        <v>1808.3667223800001</v>
      </c>
      <c r="Y73" s="36">
        <f>SUMIFS(СВЦЭМ!$C$39:$C$782,СВЦЭМ!$A$39:$A$782,$A73,СВЦЭМ!$B$39:$B$782,Y$47)+'СЕТ СН'!$G$9+СВЦЭМ!$D$10+'СЕТ СН'!$G$6-'СЕТ СН'!$G$19</f>
        <v>1877.3774856700002</v>
      </c>
    </row>
    <row r="74" spans="1:27" ht="15.75" x14ac:dyDescent="0.2">
      <c r="A74" s="35">
        <f t="shared" si="1"/>
        <v>44527</v>
      </c>
      <c r="B74" s="36">
        <f>SUMIFS(СВЦЭМ!$C$39:$C$782,СВЦЭМ!$A$39:$A$782,$A74,СВЦЭМ!$B$39:$B$782,B$47)+'СЕТ СН'!$G$9+СВЦЭМ!$D$10+'СЕТ СН'!$G$6-'СЕТ СН'!$G$19</f>
        <v>1816.1712687200002</v>
      </c>
      <c r="C74" s="36">
        <f>SUMIFS(СВЦЭМ!$C$39:$C$782,СВЦЭМ!$A$39:$A$782,$A74,СВЦЭМ!$B$39:$B$782,C$47)+'СЕТ СН'!$G$9+СВЦЭМ!$D$10+'СЕТ СН'!$G$6-'СЕТ СН'!$G$19</f>
        <v>1828.1176395</v>
      </c>
      <c r="D74" s="36">
        <f>SUMIFS(СВЦЭМ!$C$39:$C$782,СВЦЭМ!$A$39:$A$782,$A74,СВЦЭМ!$B$39:$B$782,D$47)+'СЕТ СН'!$G$9+СВЦЭМ!$D$10+'СЕТ СН'!$G$6-'СЕТ СН'!$G$19</f>
        <v>1856.7510204700002</v>
      </c>
      <c r="E74" s="36">
        <f>SUMIFS(СВЦЭМ!$C$39:$C$782,СВЦЭМ!$A$39:$A$782,$A74,СВЦЭМ!$B$39:$B$782,E$47)+'СЕТ СН'!$G$9+СВЦЭМ!$D$10+'СЕТ СН'!$G$6-'СЕТ СН'!$G$19</f>
        <v>1885.5244073200001</v>
      </c>
      <c r="F74" s="36">
        <f>SUMIFS(СВЦЭМ!$C$39:$C$782,СВЦЭМ!$A$39:$A$782,$A74,СВЦЭМ!$B$39:$B$782,F$47)+'СЕТ СН'!$G$9+СВЦЭМ!$D$10+'СЕТ СН'!$G$6-'СЕТ СН'!$G$19</f>
        <v>1884.79097067</v>
      </c>
      <c r="G74" s="36">
        <f>SUMIFS(СВЦЭМ!$C$39:$C$782,СВЦЭМ!$A$39:$A$782,$A74,СВЦЭМ!$B$39:$B$782,G$47)+'СЕТ СН'!$G$9+СВЦЭМ!$D$10+'СЕТ СН'!$G$6-'СЕТ СН'!$G$19</f>
        <v>1875.8193808400001</v>
      </c>
      <c r="H74" s="36">
        <f>SUMIFS(СВЦЭМ!$C$39:$C$782,СВЦЭМ!$A$39:$A$782,$A74,СВЦЭМ!$B$39:$B$782,H$47)+'СЕТ СН'!$G$9+СВЦЭМ!$D$10+'СЕТ СН'!$G$6-'СЕТ СН'!$G$19</f>
        <v>1833.9742354300001</v>
      </c>
      <c r="I74" s="36">
        <f>SUMIFS(СВЦЭМ!$C$39:$C$782,СВЦЭМ!$A$39:$A$782,$A74,СВЦЭМ!$B$39:$B$782,I$47)+'СЕТ СН'!$G$9+СВЦЭМ!$D$10+'СЕТ СН'!$G$6-'СЕТ СН'!$G$19</f>
        <v>1814.1233358200002</v>
      </c>
      <c r="J74" s="36">
        <f>SUMIFS(СВЦЭМ!$C$39:$C$782,СВЦЭМ!$A$39:$A$782,$A74,СВЦЭМ!$B$39:$B$782,J$47)+'СЕТ СН'!$G$9+СВЦЭМ!$D$10+'СЕТ СН'!$G$6-'СЕТ СН'!$G$19</f>
        <v>1797.50631105</v>
      </c>
      <c r="K74" s="36">
        <f>SUMIFS(СВЦЭМ!$C$39:$C$782,СВЦЭМ!$A$39:$A$782,$A74,СВЦЭМ!$B$39:$B$782,K$47)+'СЕТ СН'!$G$9+СВЦЭМ!$D$10+'СЕТ СН'!$G$6-'СЕТ СН'!$G$19</f>
        <v>1773.74734893</v>
      </c>
      <c r="L74" s="36">
        <f>SUMIFS(СВЦЭМ!$C$39:$C$782,СВЦЭМ!$A$39:$A$782,$A74,СВЦЭМ!$B$39:$B$782,L$47)+'СЕТ СН'!$G$9+СВЦЭМ!$D$10+'СЕТ СН'!$G$6-'СЕТ СН'!$G$19</f>
        <v>1784.20213302</v>
      </c>
      <c r="M74" s="36">
        <f>SUMIFS(СВЦЭМ!$C$39:$C$782,СВЦЭМ!$A$39:$A$782,$A74,СВЦЭМ!$B$39:$B$782,M$47)+'СЕТ СН'!$G$9+СВЦЭМ!$D$10+'СЕТ СН'!$G$6-'СЕТ СН'!$G$19</f>
        <v>1797.4344165900002</v>
      </c>
      <c r="N74" s="36">
        <f>SUMIFS(СВЦЭМ!$C$39:$C$782,СВЦЭМ!$A$39:$A$782,$A74,СВЦЭМ!$B$39:$B$782,N$47)+'СЕТ СН'!$G$9+СВЦЭМ!$D$10+'СЕТ СН'!$G$6-'СЕТ СН'!$G$19</f>
        <v>1836.6755993300001</v>
      </c>
      <c r="O74" s="36">
        <f>SUMIFS(СВЦЭМ!$C$39:$C$782,СВЦЭМ!$A$39:$A$782,$A74,СВЦЭМ!$B$39:$B$782,O$47)+'СЕТ СН'!$G$9+СВЦЭМ!$D$10+'СЕТ СН'!$G$6-'СЕТ СН'!$G$19</f>
        <v>1848.25875191</v>
      </c>
      <c r="P74" s="36">
        <f>SUMIFS(СВЦЭМ!$C$39:$C$782,СВЦЭМ!$A$39:$A$782,$A74,СВЦЭМ!$B$39:$B$782,P$47)+'СЕТ СН'!$G$9+СВЦЭМ!$D$10+'СЕТ СН'!$G$6-'СЕТ СН'!$G$19</f>
        <v>1839.0625994000002</v>
      </c>
      <c r="Q74" s="36">
        <f>SUMIFS(СВЦЭМ!$C$39:$C$782,СВЦЭМ!$A$39:$A$782,$A74,СВЦЭМ!$B$39:$B$782,Q$47)+'СЕТ СН'!$G$9+СВЦЭМ!$D$10+'СЕТ СН'!$G$6-'СЕТ СН'!$G$19</f>
        <v>1849.4555637600001</v>
      </c>
      <c r="R74" s="36">
        <f>SUMIFS(СВЦЭМ!$C$39:$C$782,СВЦЭМ!$A$39:$A$782,$A74,СВЦЭМ!$B$39:$B$782,R$47)+'СЕТ СН'!$G$9+СВЦЭМ!$D$10+'СЕТ СН'!$G$6-'СЕТ СН'!$G$19</f>
        <v>1858.4995786300001</v>
      </c>
      <c r="S74" s="36">
        <f>SUMIFS(СВЦЭМ!$C$39:$C$782,СВЦЭМ!$A$39:$A$782,$A74,СВЦЭМ!$B$39:$B$782,S$47)+'СЕТ СН'!$G$9+СВЦЭМ!$D$10+'СЕТ СН'!$G$6-'СЕТ СН'!$G$19</f>
        <v>1842.7059082100002</v>
      </c>
      <c r="T74" s="36">
        <f>SUMIFS(СВЦЭМ!$C$39:$C$782,СВЦЭМ!$A$39:$A$782,$A74,СВЦЭМ!$B$39:$B$782,T$47)+'СЕТ СН'!$G$9+СВЦЭМ!$D$10+'СЕТ СН'!$G$6-'СЕТ СН'!$G$19</f>
        <v>1802.5088391100001</v>
      </c>
      <c r="U74" s="36">
        <f>SUMIFS(СВЦЭМ!$C$39:$C$782,СВЦЭМ!$A$39:$A$782,$A74,СВЦЭМ!$B$39:$B$782,U$47)+'СЕТ СН'!$G$9+СВЦЭМ!$D$10+'СЕТ СН'!$G$6-'СЕТ СН'!$G$19</f>
        <v>1798.6932972500001</v>
      </c>
      <c r="V74" s="36">
        <f>SUMIFS(СВЦЭМ!$C$39:$C$782,СВЦЭМ!$A$39:$A$782,$A74,СВЦЭМ!$B$39:$B$782,V$47)+'СЕТ СН'!$G$9+СВЦЭМ!$D$10+'СЕТ СН'!$G$6-'СЕТ СН'!$G$19</f>
        <v>1832.4012150600001</v>
      </c>
      <c r="W74" s="36">
        <f>SUMIFS(СВЦЭМ!$C$39:$C$782,СВЦЭМ!$A$39:$A$782,$A74,СВЦЭМ!$B$39:$B$782,W$47)+'СЕТ СН'!$G$9+СВЦЭМ!$D$10+'СЕТ СН'!$G$6-'СЕТ СН'!$G$19</f>
        <v>1839.66203034</v>
      </c>
      <c r="X74" s="36">
        <f>SUMIFS(СВЦЭМ!$C$39:$C$782,СВЦЭМ!$A$39:$A$782,$A74,СВЦЭМ!$B$39:$B$782,X$47)+'СЕТ СН'!$G$9+СВЦЭМ!$D$10+'СЕТ СН'!$G$6-'СЕТ СН'!$G$19</f>
        <v>1818.6508724300002</v>
      </c>
      <c r="Y74" s="36">
        <f>SUMIFS(СВЦЭМ!$C$39:$C$782,СВЦЭМ!$A$39:$A$782,$A74,СВЦЭМ!$B$39:$B$782,Y$47)+'СЕТ СН'!$G$9+СВЦЭМ!$D$10+'СЕТ СН'!$G$6-'СЕТ СН'!$G$19</f>
        <v>1817.9907222900001</v>
      </c>
    </row>
    <row r="75" spans="1:27" ht="15.75" x14ac:dyDescent="0.2">
      <c r="A75" s="35">
        <f t="shared" si="1"/>
        <v>44528</v>
      </c>
      <c r="B75" s="36">
        <f>SUMIFS(СВЦЭМ!$C$39:$C$782,СВЦЭМ!$A$39:$A$782,$A75,СВЦЭМ!$B$39:$B$782,B$47)+'СЕТ СН'!$G$9+СВЦЭМ!$D$10+'СЕТ СН'!$G$6-'СЕТ СН'!$G$19</f>
        <v>1852.2063034400001</v>
      </c>
      <c r="C75" s="36">
        <f>SUMIFS(СВЦЭМ!$C$39:$C$782,СВЦЭМ!$A$39:$A$782,$A75,СВЦЭМ!$B$39:$B$782,C$47)+'СЕТ СН'!$G$9+СВЦЭМ!$D$10+'СЕТ СН'!$G$6-'СЕТ СН'!$G$19</f>
        <v>1876.45265638</v>
      </c>
      <c r="D75" s="36">
        <f>SUMIFS(СВЦЭМ!$C$39:$C$782,СВЦЭМ!$A$39:$A$782,$A75,СВЦЭМ!$B$39:$B$782,D$47)+'СЕТ СН'!$G$9+СВЦЭМ!$D$10+'СЕТ СН'!$G$6-'СЕТ СН'!$G$19</f>
        <v>1910.1187459</v>
      </c>
      <c r="E75" s="36">
        <f>SUMIFS(СВЦЭМ!$C$39:$C$782,СВЦЭМ!$A$39:$A$782,$A75,СВЦЭМ!$B$39:$B$782,E$47)+'СЕТ СН'!$G$9+СВЦЭМ!$D$10+'СЕТ СН'!$G$6-'СЕТ СН'!$G$19</f>
        <v>1918.5508259000001</v>
      </c>
      <c r="F75" s="36">
        <f>SUMIFS(СВЦЭМ!$C$39:$C$782,СВЦЭМ!$A$39:$A$782,$A75,СВЦЭМ!$B$39:$B$782,F$47)+'СЕТ СН'!$G$9+СВЦЭМ!$D$10+'СЕТ СН'!$G$6-'СЕТ СН'!$G$19</f>
        <v>1923.6782750500001</v>
      </c>
      <c r="G75" s="36">
        <f>SUMIFS(СВЦЭМ!$C$39:$C$782,СВЦЭМ!$A$39:$A$782,$A75,СВЦЭМ!$B$39:$B$782,G$47)+'СЕТ СН'!$G$9+СВЦЭМ!$D$10+'СЕТ СН'!$G$6-'СЕТ СН'!$G$19</f>
        <v>1919.2546858600001</v>
      </c>
      <c r="H75" s="36">
        <f>SUMIFS(СВЦЭМ!$C$39:$C$782,СВЦЭМ!$A$39:$A$782,$A75,СВЦЭМ!$B$39:$B$782,H$47)+'СЕТ СН'!$G$9+СВЦЭМ!$D$10+'СЕТ СН'!$G$6-'СЕТ СН'!$G$19</f>
        <v>1887.04865892</v>
      </c>
      <c r="I75" s="36">
        <f>SUMIFS(СВЦЭМ!$C$39:$C$782,СВЦЭМ!$A$39:$A$782,$A75,СВЦЭМ!$B$39:$B$782,I$47)+'СЕТ СН'!$G$9+СВЦЭМ!$D$10+'СЕТ СН'!$G$6-'СЕТ СН'!$G$19</f>
        <v>1845.5564725900001</v>
      </c>
      <c r="J75" s="36">
        <f>SUMIFS(СВЦЭМ!$C$39:$C$782,СВЦЭМ!$A$39:$A$782,$A75,СВЦЭМ!$B$39:$B$782,J$47)+'СЕТ СН'!$G$9+СВЦЭМ!$D$10+'СЕТ СН'!$G$6-'СЕТ СН'!$G$19</f>
        <v>1804.73217288</v>
      </c>
      <c r="K75" s="36">
        <f>SUMIFS(СВЦЭМ!$C$39:$C$782,СВЦЭМ!$A$39:$A$782,$A75,СВЦЭМ!$B$39:$B$782,K$47)+'СЕТ СН'!$G$9+СВЦЭМ!$D$10+'СЕТ СН'!$G$6-'СЕТ СН'!$G$19</f>
        <v>1777.12395339</v>
      </c>
      <c r="L75" s="36">
        <f>SUMIFS(СВЦЭМ!$C$39:$C$782,СВЦЭМ!$A$39:$A$782,$A75,СВЦЭМ!$B$39:$B$782,L$47)+'СЕТ СН'!$G$9+СВЦЭМ!$D$10+'СЕТ СН'!$G$6-'СЕТ СН'!$G$19</f>
        <v>1765.47445498</v>
      </c>
      <c r="M75" s="36">
        <f>SUMIFS(СВЦЭМ!$C$39:$C$782,СВЦЭМ!$A$39:$A$782,$A75,СВЦЭМ!$B$39:$B$782,M$47)+'СЕТ СН'!$G$9+СВЦЭМ!$D$10+'СЕТ СН'!$G$6-'СЕТ СН'!$G$19</f>
        <v>1776.72204689</v>
      </c>
      <c r="N75" s="36">
        <f>SUMIFS(СВЦЭМ!$C$39:$C$782,СВЦЭМ!$A$39:$A$782,$A75,СВЦЭМ!$B$39:$B$782,N$47)+'СЕТ СН'!$G$9+СВЦЭМ!$D$10+'СЕТ СН'!$G$6-'СЕТ СН'!$G$19</f>
        <v>1800.5140654900001</v>
      </c>
      <c r="O75" s="36">
        <f>SUMIFS(СВЦЭМ!$C$39:$C$782,СВЦЭМ!$A$39:$A$782,$A75,СВЦЭМ!$B$39:$B$782,O$47)+'СЕТ СН'!$G$9+СВЦЭМ!$D$10+'СЕТ СН'!$G$6-'СЕТ СН'!$G$19</f>
        <v>1806.4327512900002</v>
      </c>
      <c r="P75" s="36">
        <f>SUMIFS(СВЦЭМ!$C$39:$C$782,СВЦЭМ!$A$39:$A$782,$A75,СВЦЭМ!$B$39:$B$782,P$47)+'СЕТ СН'!$G$9+СВЦЭМ!$D$10+'СЕТ СН'!$G$6-'СЕТ СН'!$G$19</f>
        <v>1824.49416266</v>
      </c>
      <c r="Q75" s="36">
        <f>SUMIFS(СВЦЭМ!$C$39:$C$782,СВЦЭМ!$A$39:$A$782,$A75,СВЦЭМ!$B$39:$B$782,Q$47)+'СЕТ СН'!$G$9+СВЦЭМ!$D$10+'СЕТ СН'!$G$6-'СЕТ СН'!$G$19</f>
        <v>1824.77011167</v>
      </c>
      <c r="R75" s="36">
        <f>SUMIFS(СВЦЭМ!$C$39:$C$782,СВЦЭМ!$A$39:$A$782,$A75,СВЦЭМ!$B$39:$B$782,R$47)+'СЕТ СН'!$G$9+СВЦЭМ!$D$10+'СЕТ СН'!$G$6-'СЕТ СН'!$G$19</f>
        <v>1828.0582085000001</v>
      </c>
      <c r="S75" s="36">
        <f>SUMIFS(СВЦЭМ!$C$39:$C$782,СВЦЭМ!$A$39:$A$782,$A75,СВЦЭМ!$B$39:$B$782,S$47)+'СЕТ СН'!$G$9+СВЦЭМ!$D$10+'СЕТ СН'!$G$6-'СЕТ СН'!$G$19</f>
        <v>1819.6573296700001</v>
      </c>
      <c r="T75" s="36">
        <f>SUMIFS(СВЦЭМ!$C$39:$C$782,СВЦЭМ!$A$39:$A$782,$A75,СВЦЭМ!$B$39:$B$782,T$47)+'СЕТ СН'!$G$9+СВЦЭМ!$D$10+'СЕТ СН'!$G$6-'СЕТ СН'!$G$19</f>
        <v>1791.6365430000001</v>
      </c>
      <c r="U75" s="36">
        <f>SUMIFS(СВЦЭМ!$C$39:$C$782,СВЦЭМ!$A$39:$A$782,$A75,СВЦЭМ!$B$39:$B$782,U$47)+'СЕТ СН'!$G$9+СВЦЭМ!$D$10+'СЕТ СН'!$G$6-'СЕТ СН'!$G$19</f>
        <v>1792.4367351200001</v>
      </c>
      <c r="V75" s="36">
        <f>SUMIFS(СВЦЭМ!$C$39:$C$782,СВЦЭМ!$A$39:$A$782,$A75,СВЦЭМ!$B$39:$B$782,V$47)+'СЕТ СН'!$G$9+СВЦЭМ!$D$10+'СЕТ СН'!$G$6-'СЕТ СН'!$G$19</f>
        <v>1846.92913243</v>
      </c>
      <c r="W75" s="36">
        <f>SUMIFS(СВЦЭМ!$C$39:$C$782,СВЦЭМ!$A$39:$A$782,$A75,СВЦЭМ!$B$39:$B$782,W$47)+'СЕТ СН'!$G$9+СВЦЭМ!$D$10+'СЕТ СН'!$G$6-'СЕТ СН'!$G$19</f>
        <v>1821.4463731800001</v>
      </c>
      <c r="X75" s="36">
        <f>SUMIFS(СВЦЭМ!$C$39:$C$782,СВЦЭМ!$A$39:$A$782,$A75,СВЦЭМ!$B$39:$B$782,X$47)+'СЕТ СН'!$G$9+СВЦЭМ!$D$10+'СЕТ СН'!$G$6-'СЕТ СН'!$G$19</f>
        <v>1820.5064211900001</v>
      </c>
      <c r="Y75" s="36">
        <f>SUMIFS(СВЦЭМ!$C$39:$C$782,СВЦЭМ!$A$39:$A$782,$A75,СВЦЭМ!$B$39:$B$782,Y$47)+'СЕТ СН'!$G$9+СВЦЭМ!$D$10+'СЕТ СН'!$G$6-'СЕТ СН'!$G$19</f>
        <v>1849.8901806200001</v>
      </c>
    </row>
    <row r="76" spans="1:27" ht="15.75" x14ac:dyDescent="0.2">
      <c r="A76" s="35">
        <f t="shared" si="1"/>
        <v>44529</v>
      </c>
      <c r="B76" s="36">
        <f>SUMIFS(СВЦЭМ!$C$39:$C$782,СВЦЭМ!$A$39:$A$782,$A76,СВЦЭМ!$B$39:$B$782,B$47)+'СЕТ СН'!$G$9+СВЦЭМ!$D$10+'СЕТ СН'!$G$6-'СЕТ СН'!$G$19</f>
        <v>1847.5095240100002</v>
      </c>
      <c r="C76" s="36">
        <f>SUMIFS(СВЦЭМ!$C$39:$C$782,СВЦЭМ!$A$39:$A$782,$A76,СВЦЭМ!$B$39:$B$782,C$47)+'СЕТ СН'!$G$9+СВЦЭМ!$D$10+'СЕТ СН'!$G$6-'СЕТ СН'!$G$19</f>
        <v>1864.36650878</v>
      </c>
      <c r="D76" s="36">
        <f>SUMIFS(СВЦЭМ!$C$39:$C$782,СВЦЭМ!$A$39:$A$782,$A76,СВЦЭМ!$B$39:$B$782,D$47)+'СЕТ СН'!$G$9+СВЦЭМ!$D$10+'СЕТ СН'!$G$6-'СЕТ СН'!$G$19</f>
        <v>1891.6636224400002</v>
      </c>
      <c r="E76" s="36">
        <f>SUMIFS(СВЦЭМ!$C$39:$C$782,СВЦЭМ!$A$39:$A$782,$A76,СВЦЭМ!$B$39:$B$782,E$47)+'СЕТ СН'!$G$9+СВЦЭМ!$D$10+'СЕТ СН'!$G$6-'СЕТ СН'!$G$19</f>
        <v>1903.5226015100002</v>
      </c>
      <c r="F76" s="36">
        <f>SUMIFS(СВЦЭМ!$C$39:$C$782,СВЦЭМ!$A$39:$A$782,$A76,СВЦЭМ!$B$39:$B$782,F$47)+'СЕТ СН'!$G$9+СВЦЭМ!$D$10+'СЕТ СН'!$G$6-'СЕТ СН'!$G$19</f>
        <v>1907.6712616900002</v>
      </c>
      <c r="G76" s="36">
        <f>SUMIFS(СВЦЭМ!$C$39:$C$782,СВЦЭМ!$A$39:$A$782,$A76,СВЦЭМ!$B$39:$B$782,G$47)+'СЕТ СН'!$G$9+СВЦЭМ!$D$10+'СЕТ СН'!$G$6-'СЕТ СН'!$G$19</f>
        <v>1898.69017082</v>
      </c>
      <c r="H76" s="36">
        <f>SUMIFS(СВЦЭМ!$C$39:$C$782,СВЦЭМ!$A$39:$A$782,$A76,СВЦЭМ!$B$39:$B$782,H$47)+'СЕТ СН'!$G$9+СВЦЭМ!$D$10+'СЕТ СН'!$G$6-'СЕТ СН'!$G$19</f>
        <v>1852.3687214700001</v>
      </c>
      <c r="I76" s="36">
        <f>SUMIFS(СВЦЭМ!$C$39:$C$782,СВЦЭМ!$A$39:$A$782,$A76,СВЦЭМ!$B$39:$B$782,I$47)+'СЕТ СН'!$G$9+СВЦЭМ!$D$10+'СЕТ СН'!$G$6-'СЕТ СН'!$G$19</f>
        <v>1815.16995238</v>
      </c>
      <c r="J76" s="36">
        <f>SUMIFS(СВЦЭМ!$C$39:$C$782,СВЦЭМ!$A$39:$A$782,$A76,СВЦЭМ!$B$39:$B$782,J$47)+'СЕТ СН'!$G$9+СВЦЭМ!$D$10+'СЕТ СН'!$G$6-'СЕТ СН'!$G$19</f>
        <v>1795.2397515900002</v>
      </c>
      <c r="K76" s="36">
        <f>SUMIFS(СВЦЭМ!$C$39:$C$782,СВЦЭМ!$A$39:$A$782,$A76,СВЦЭМ!$B$39:$B$782,K$47)+'СЕТ СН'!$G$9+СВЦЭМ!$D$10+'СЕТ СН'!$G$6-'СЕТ СН'!$G$19</f>
        <v>1788.11122318</v>
      </c>
      <c r="L76" s="36">
        <f>SUMIFS(СВЦЭМ!$C$39:$C$782,СВЦЭМ!$A$39:$A$782,$A76,СВЦЭМ!$B$39:$B$782,L$47)+'СЕТ СН'!$G$9+СВЦЭМ!$D$10+'СЕТ СН'!$G$6-'СЕТ СН'!$G$19</f>
        <v>1791.1268402300002</v>
      </c>
      <c r="M76" s="36">
        <f>SUMIFS(СВЦЭМ!$C$39:$C$782,СВЦЭМ!$A$39:$A$782,$A76,СВЦЭМ!$B$39:$B$782,M$47)+'СЕТ СН'!$G$9+СВЦЭМ!$D$10+'СЕТ СН'!$G$6-'СЕТ СН'!$G$19</f>
        <v>1806.2311681900001</v>
      </c>
      <c r="N76" s="36">
        <f>SUMIFS(СВЦЭМ!$C$39:$C$782,СВЦЭМ!$A$39:$A$782,$A76,СВЦЭМ!$B$39:$B$782,N$47)+'СЕТ СН'!$G$9+СВЦЭМ!$D$10+'СЕТ СН'!$G$6-'СЕТ СН'!$G$19</f>
        <v>1831.2964268200001</v>
      </c>
      <c r="O76" s="36">
        <f>SUMIFS(СВЦЭМ!$C$39:$C$782,СВЦЭМ!$A$39:$A$782,$A76,СВЦЭМ!$B$39:$B$782,O$47)+'СЕТ СН'!$G$9+СВЦЭМ!$D$10+'СЕТ СН'!$G$6-'СЕТ СН'!$G$19</f>
        <v>1855.6254558400001</v>
      </c>
      <c r="P76" s="36">
        <f>SUMIFS(СВЦЭМ!$C$39:$C$782,СВЦЭМ!$A$39:$A$782,$A76,СВЦЭМ!$B$39:$B$782,P$47)+'СЕТ СН'!$G$9+СВЦЭМ!$D$10+'СЕТ СН'!$G$6-'СЕТ СН'!$G$19</f>
        <v>1859.7783912500001</v>
      </c>
      <c r="Q76" s="36">
        <f>SUMIFS(СВЦЭМ!$C$39:$C$782,СВЦЭМ!$A$39:$A$782,$A76,СВЦЭМ!$B$39:$B$782,Q$47)+'СЕТ СН'!$G$9+СВЦЭМ!$D$10+'СЕТ СН'!$G$6-'СЕТ СН'!$G$19</f>
        <v>1864.0164378500001</v>
      </c>
      <c r="R76" s="36">
        <f>SUMIFS(СВЦЭМ!$C$39:$C$782,СВЦЭМ!$A$39:$A$782,$A76,СВЦЭМ!$B$39:$B$782,R$47)+'СЕТ СН'!$G$9+СВЦЭМ!$D$10+'СЕТ СН'!$G$6-'СЕТ СН'!$G$19</f>
        <v>1853.4204109700001</v>
      </c>
      <c r="S76" s="36">
        <f>SUMIFS(СВЦЭМ!$C$39:$C$782,СВЦЭМ!$A$39:$A$782,$A76,СВЦЭМ!$B$39:$B$782,S$47)+'СЕТ СН'!$G$9+СВЦЭМ!$D$10+'СЕТ СН'!$G$6-'СЕТ СН'!$G$19</f>
        <v>1828.8118068400001</v>
      </c>
      <c r="T76" s="36">
        <f>SUMIFS(СВЦЭМ!$C$39:$C$782,СВЦЭМ!$A$39:$A$782,$A76,СВЦЭМ!$B$39:$B$782,T$47)+'СЕТ СН'!$G$9+СВЦЭМ!$D$10+'СЕТ СН'!$G$6-'СЕТ СН'!$G$19</f>
        <v>1791.1124023900002</v>
      </c>
      <c r="U76" s="36">
        <f>SUMIFS(СВЦЭМ!$C$39:$C$782,СВЦЭМ!$A$39:$A$782,$A76,СВЦЭМ!$B$39:$B$782,U$47)+'СЕТ СН'!$G$9+СВЦЭМ!$D$10+'СЕТ СН'!$G$6-'СЕТ СН'!$G$19</f>
        <v>1781.4315072400002</v>
      </c>
      <c r="V76" s="36">
        <f>SUMIFS(СВЦЭМ!$C$39:$C$782,СВЦЭМ!$A$39:$A$782,$A76,СВЦЭМ!$B$39:$B$782,V$47)+'СЕТ СН'!$G$9+СВЦЭМ!$D$10+'СЕТ СН'!$G$6-'СЕТ СН'!$G$19</f>
        <v>1792.8252659100001</v>
      </c>
      <c r="W76" s="36">
        <f>SUMIFS(СВЦЭМ!$C$39:$C$782,СВЦЭМ!$A$39:$A$782,$A76,СВЦЭМ!$B$39:$B$782,W$47)+'СЕТ СН'!$G$9+СВЦЭМ!$D$10+'СЕТ СН'!$G$6-'СЕТ СН'!$G$19</f>
        <v>1829.8691504100002</v>
      </c>
      <c r="X76" s="36">
        <f>SUMIFS(СВЦЭМ!$C$39:$C$782,СВЦЭМ!$A$39:$A$782,$A76,СВЦЭМ!$B$39:$B$782,X$47)+'СЕТ СН'!$G$9+СВЦЭМ!$D$10+'СЕТ СН'!$G$6-'СЕТ СН'!$G$19</f>
        <v>1847.11020291</v>
      </c>
      <c r="Y76" s="36">
        <f>SUMIFS(СВЦЭМ!$C$39:$C$782,СВЦЭМ!$A$39:$A$782,$A76,СВЦЭМ!$B$39:$B$782,Y$47)+'СЕТ СН'!$G$9+СВЦЭМ!$D$10+'СЕТ СН'!$G$6-'СЕТ СН'!$G$19</f>
        <v>1865.8890518000001</v>
      </c>
    </row>
    <row r="77" spans="1:27" ht="15.75" x14ac:dyDescent="0.2">
      <c r="A77" s="35">
        <f t="shared" si="1"/>
        <v>44530</v>
      </c>
      <c r="B77" s="36">
        <f>SUMIFS(СВЦЭМ!$C$39:$C$782,СВЦЭМ!$A$39:$A$782,$A77,СВЦЭМ!$B$39:$B$782,B$47)+'СЕТ СН'!$G$9+СВЦЭМ!$D$10+'СЕТ СН'!$G$6-'СЕТ СН'!$G$19</f>
        <v>1862.7228128700001</v>
      </c>
      <c r="C77" s="36">
        <f>SUMIFS(СВЦЭМ!$C$39:$C$782,СВЦЭМ!$A$39:$A$782,$A77,СВЦЭМ!$B$39:$B$782,C$47)+'СЕТ СН'!$G$9+СВЦЭМ!$D$10+'СЕТ СН'!$G$6-'СЕТ СН'!$G$19</f>
        <v>1871.6268479</v>
      </c>
      <c r="D77" s="36">
        <f>SUMIFS(СВЦЭМ!$C$39:$C$782,СВЦЭМ!$A$39:$A$782,$A77,СВЦЭМ!$B$39:$B$782,D$47)+'СЕТ СН'!$G$9+СВЦЭМ!$D$10+'СЕТ СН'!$G$6-'СЕТ СН'!$G$19</f>
        <v>1923.3658074800001</v>
      </c>
      <c r="E77" s="36">
        <f>SUMIFS(СВЦЭМ!$C$39:$C$782,СВЦЭМ!$A$39:$A$782,$A77,СВЦЭМ!$B$39:$B$782,E$47)+'СЕТ СН'!$G$9+СВЦЭМ!$D$10+'СЕТ СН'!$G$6-'СЕТ СН'!$G$19</f>
        <v>1932.87757418</v>
      </c>
      <c r="F77" s="36">
        <f>SUMIFS(СВЦЭМ!$C$39:$C$782,СВЦЭМ!$A$39:$A$782,$A77,СВЦЭМ!$B$39:$B$782,F$47)+'СЕТ СН'!$G$9+СВЦЭМ!$D$10+'СЕТ СН'!$G$6-'СЕТ СН'!$G$19</f>
        <v>1938.8257958200002</v>
      </c>
      <c r="G77" s="36">
        <f>SUMIFS(СВЦЭМ!$C$39:$C$782,СВЦЭМ!$A$39:$A$782,$A77,СВЦЭМ!$B$39:$B$782,G$47)+'СЕТ СН'!$G$9+СВЦЭМ!$D$10+'СЕТ СН'!$G$6-'СЕТ СН'!$G$19</f>
        <v>1918.8630224200001</v>
      </c>
      <c r="H77" s="36">
        <f>SUMIFS(СВЦЭМ!$C$39:$C$782,СВЦЭМ!$A$39:$A$782,$A77,СВЦЭМ!$B$39:$B$782,H$47)+'СЕТ СН'!$G$9+СВЦЭМ!$D$10+'СЕТ СН'!$G$6-'СЕТ СН'!$G$19</f>
        <v>1883.77418947</v>
      </c>
      <c r="I77" s="36">
        <f>SUMIFS(СВЦЭМ!$C$39:$C$782,СВЦЭМ!$A$39:$A$782,$A77,СВЦЭМ!$B$39:$B$782,I$47)+'СЕТ СН'!$G$9+СВЦЭМ!$D$10+'СЕТ СН'!$G$6-'СЕТ СН'!$G$19</f>
        <v>1866.0382111900001</v>
      </c>
      <c r="J77" s="36">
        <f>SUMIFS(СВЦЭМ!$C$39:$C$782,СВЦЭМ!$A$39:$A$782,$A77,СВЦЭМ!$B$39:$B$782,J$47)+'СЕТ СН'!$G$9+СВЦЭМ!$D$10+'СЕТ СН'!$G$6-'СЕТ СН'!$G$19</f>
        <v>1821.7543062500001</v>
      </c>
      <c r="K77" s="36">
        <f>SUMIFS(СВЦЭМ!$C$39:$C$782,СВЦЭМ!$A$39:$A$782,$A77,СВЦЭМ!$B$39:$B$782,K$47)+'СЕТ СН'!$G$9+СВЦЭМ!$D$10+'СЕТ СН'!$G$6-'СЕТ СН'!$G$19</f>
        <v>1801.8454013800001</v>
      </c>
      <c r="L77" s="36">
        <f>SUMIFS(СВЦЭМ!$C$39:$C$782,СВЦЭМ!$A$39:$A$782,$A77,СВЦЭМ!$B$39:$B$782,L$47)+'СЕТ СН'!$G$9+СВЦЭМ!$D$10+'СЕТ СН'!$G$6-'СЕТ СН'!$G$19</f>
        <v>1804.1048283900002</v>
      </c>
      <c r="M77" s="36">
        <f>SUMIFS(СВЦЭМ!$C$39:$C$782,СВЦЭМ!$A$39:$A$782,$A77,СВЦЭМ!$B$39:$B$782,M$47)+'СЕТ СН'!$G$9+СВЦЭМ!$D$10+'СЕТ СН'!$G$6-'СЕТ СН'!$G$19</f>
        <v>1799.24063191</v>
      </c>
      <c r="N77" s="36">
        <f>SUMIFS(СВЦЭМ!$C$39:$C$782,СВЦЭМ!$A$39:$A$782,$A77,СВЦЭМ!$B$39:$B$782,N$47)+'СЕТ СН'!$G$9+СВЦЭМ!$D$10+'СЕТ СН'!$G$6-'СЕТ СН'!$G$19</f>
        <v>1815.0094189000001</v>
      </c>
      <c r="O77" s="36">
        <f>SUMIFS(СВЦЭМ!$C$39:$C$782,СВЦЭМ!$A$39:$A$782,$A77,СВЦЭМ!$B$39:$B$782,O$47)+'СЕТ СН'!$G$9+СВЦЭМ!$D$10+'СЕТ СН'!$G$6-'СЕТ СН'!$G$19</f>
        <v>1816.4307554700001</v>
      </c>
      <c r="P77" s="36">
        <f>SUMIFS(СВЦЭМ!$C$39:$C$782,СВЦЭМ!$A$39:$A$782,$A77,СВЦЭМ!$B$39:$B$782,P$47)+'СЕТ СН'!$G$9+СВЦЭМ!$D$10+'СЕТ СН'!$G$6-'СЕТ СН'!$G$19</f>
        <v>1825.5375303200001</v>
      </c>
      <c r="Q77" s="36">
        <f>SUMIFS(СВЦЭМ!$C$39:$C$782,СВЦЭМ!$A$39:$A$782,$A77,СВЦЭМ!$B$39:$B$782,Q$47)+'СЕТ СН'!$G$9+СВЦЭМ!$D$10+'СЕТ СН'!$G$6-'СЕТ СН'!$G$19</f>
        <v>1829.9100987100001</v>
      </c>
      <c r="R77" s="36">
        <f>SUMIFS(СВЦЭМ!$C$39:$C$782,СВЦЭМ!$A$39:$A$782,$A77,СВЦЭМ!$B$39:$B$782,R$47)+'СЕТ СН'!$G$9+СВЦЭМ!$D$10+'СЕТ СН'!$G$6-'СЕТ СН'!$G$19</f>
        <v>1847.9501223500001</v>
      </c>
      <c r="S77" s="36">
        <f>SUMIFS(СВЦЭМ!$C$39:$C$782,СВЦЭМ!$A$39:$A$782,$A77,СВЦЭМ!$B$39:$B$782,S$47)+'СЕТ СН'!$G$9+СВЦЭМ!$D$10+'СЕТ СН'!$G$6-'СЕТ СН'!$G$19</f>
        <v>1818.0445562100001</v>
      </c>
      <c r="T77" s="36">
        <f>SUMIFS(СВЦЭМ!$C$39:$C$782,СВЦЭМ!$A$39:$A$782,$A77,СВЦЭМ!$B$39:$B$782,T$47)+'СЕТ СН'!$G$9+СВЦЭМ!$D$10+'СЕТ СН'!$G$6-'СЕТ СН'!$G$19</f>
        <v>1790.4267572600002</v>
      </c>
      <c r="U77" s="36">
        <f>SUMIFS(СВЦЭМ!$C$39:$C$782,СВЦЭМ!$A$39:$A$782,$A77,СВЦЭМ!$B$39:$B$782,U$47)+'СЕТ СН'!$G$9+СВЦЭМ!$D$10+'СЕТ СН'!$G$6-'СЕТ СН'!$G$19</f>
        <v>1786.9080599900001</v>
      </c>
      <c r="V77" s="36">
        <f>SUMIFS(СВЦЭМ!$C$39:$C$782,СВЦЭМ!$A$39:$A$782,$A77,СВЦЭМ!$B$39:$B$782,V$47)+'СЕТ СН'!$G$9+СВЦЭМ!$D$10+'СЕТ СН'!$G$6-'СЕТ СН'!$G$19</f>
        <v>1794.9139701600002</v>
      </c>
      <c r="W77" s="36">
        <f>SUMIFS(СВЦЭМ!$C$39:$C$782,СВЦЭМ!$A$39:$A$782,$A77,СВЦЭМ!$B$39:$B$782,W$47)+'СЕТ СН'!$G$9+СВЦЭМ!$D$10+'СЕТ СН'!$G$6-'СЕТ СН'!$G$19</f>
        <v>1835.9211367600001</v>
      </c>
      <c r="X77" s="36">
        <f>SUMIFS(СВЦЭМ!$C$39:$C$782,СВЦЭМ!$A$39:$A$782,$A77,СВЦЭМ!$B$39:$B$782,X$47)+'СЕТ СН'!$G$9+СВЦЭМ!$D$10+'СЕТ СН'!$G$6-'СЕТ СН'!$G$19</f>
        <v>1843.1090100400002</v>
      </c>
      <c r="Y77" s="36">
        <f>SUMIFS(СВЦЭМ!$C$39:$C$782,СВЦЭМ!$A$39:$A$782,$A77,СВЦЭМ!$B$39:$B$782,Y$47)+'СЕТ СН'!$G$9+СВЦЭМ!$D$10+'СЕТ СН'!$G$6-'СЕТ СН'!$G$19</f>
        <v>1857.9864320900001</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01.11.2021</v>
      </c>
      <c r="B84" s="36">
        <f>SUMIFS(СВЦЭМ!$C$39:$C$782,СВЦЭМ!$A$39:$A$782,$A84,СВЦЭМ!$B$39:$B$782,B$83)+'СЕТ СН'!$H$9+СВЦЭМ!$D$10+'СЕТ СН'!$H$6-'СЕТ СН'!$H$19</f>
        <v>1585.1975428999999</v>
      </c>
      <c r="C84" s="36">
        <f>SUMIFS(СВЦЭМ!$C$39:$C$782,СВЦЭМ!$A$39:$A$782,$A84,СВЦЭМ!$B$39:$B$782,C$83)+'СЕТ СН'!$H$9+СВЦЭМ!$D$10+'СЕТ СН'!$H$6-'СЕТ СН'!$H$19</f>
        <v>1632.71034661</v>
      </c>
      <c r="D84" s="36">
        <f>SUMIFS(СВЦЭМ!$C$39:$C$782,СВЦЭМ!$A$39:$A$782,$A84,СВЦЭМ!$B$39:$B$782,D$83)+'СЕТ СН'!$H$9+СВЦЭМ!$D$10+'СЕТ СН'!$H$6-'СЕТ СН'!$H$19</f>
        <v>1573.6314213799999</v>
      </c>
      <c r="E84" s="36">
        <f>SUMIFS(СВЦЭМ!$C$39:$C$782,СВЦЭМ!$A$39:$A$782,$A84,СВЦЭМ!$B$39:$B$782,E$83)+'СЕТ СН'!$H$9+СВЦЭМ!$D$10+'СЕТ СН'!$H$6-'СЕТ СН'!$H$19</f>
        <v>1565.34385772</v>
      </c>
      <c r="F84" s="36">
        <f>SUMIFS(СВЦЭМ!$C$39:$C$782,СВЦЭМ!$A$39:$A$782,$A84,СВЦЭМ!$B$39:$B$782,F$83)+'СЕТ СН'!$H$9+СВЦЭМ!$D$10+'СЕТ СН'!$H$6-'СЕТ СН'!$H$19</f>
        <v>1560.73570866</v>
      </c>
      <c r="G84" s="36">
        <f>SUMIFS(СВЦЭМ!$C$39:$C$782,СВЦЭМ!$A$39:$A$782,$A84,СВЦЭМ!$B$39:$B$782,G$83)+'СЕТ СН'!$H$9+СВЦЭМ!$D$10+'СЕТ СН'!$H$6-'СЕТ СН'!$H$19</f>
        <v>1561.8416705</v>
      </c>
      <c r="H84" s="36">
        <f>SUMIFS(СВЦЭМ!$C$39:$C$782,СВЦЭМ!$A$39:$A$782,$A84,СВЦЭМ!$B$39:$B$782,H$83)+'СЕТ СН'!$H$9+СВЦЭМ!$D$10+'СЕТ СН'!$H$6-'СЕТ СН'!$H$19</f>
        <v>1579.6368659299999</v>
      </c>
      <c r="I84" s="36">
        <f>SUMIFS(СВЦЭМ!$C$39:$C$782,СВЦЭМ!$A$39:$A$782,$A84,СВЦЭМ!$B$39:$B$782,I$83)+'СЕТ СН'!$H$9+СВЦЭМ!$D$10+'СЕТ СН'!$H$6-'СЕТ СН'!$H$19</f>
        <v>1560.4997338200001</v>
      </c>
      <c r="J84" s="36">
        <f>SUMIFS(СВЦЭМ!$C$39:$C$782,СВЦЭМ!$A$39:$A$782,$A84,СВЦЭМ!$B$39:$B$782,J$83)+'СЕТ СН'!$H$9+СВЦЭМ!$D$10+'СЕТ СН'!$H$6-'СЕТ СН'!$H$19</f>
        <v>1540.4864377599999</v>
      </c>
      <c r="K84" s="36">
        <f>SUMIFS(СВЦЭМ!$C$39:$C$782,СВЦЭМ!$A$39:$A$782,$A84,СВЦЭМ!$B$39:$B$782,K$83)+'СЕТ СН'!$H$9+СВЦЭМ!$D$10+'СЕТ СН'!$H$6-'СЕТ СН'!$H$19</f>
        <v>1523.2493725100001</v>
      </c>
      <c r="L84" s="36">
        <f>SUMIFS(СВЦЭМ!$C$39:$C$782,СВЦЭМ!$A$39:$A$782,$A84,СВЦЭМ!$B$39:$B$782,L$83)+'СЕТ СН'!$H$9+СВЦЭМ!$D$10+'СЕТ СН'!$H$6-'СЕТ СН'!$H$19</f>
        <v>1514.34346282</v>
      </c>
      <c r="M84" s="36">
        <f>SUMIFS(СВЦЭМ!$C$39:$C$782,СВЦЭМ!$A$39:$A$782,$A84,СВЦЭМ!$B$39:$B$782,M$83)+'СЕТ СН'!$H$9+СВЦЭМ!$D$10+'СЕТ СН'!$H$6-'СЕТ СН'!$H$19</f>
        <v>1552.48800041</v>
      </c>
      <c r="N84" s="36">
        <f>SUMIFS(СВЦЭМ!$C$39:$C$782,СВЦЭМ!$A$39:$A$782,$A84,СВЦЭМ!$B$39:$B$782,N$83)+'СЕТ СН'!$H$9+СВЦЭМ!$D$10+'СЕТ СН'!$H$6-'СЕТ СН'!$H$19</f>
        <v>1597.4044983599999</v>
      </c>
      <c r="O84" s="36">
        <f>SUMIFS(СВЦЭМ!$C$39:$C$782,СВЦЭМ!$A$39:$A$782,$A84,СВЦЭМ!$B$39:$B$782,O$83)+'СЕТ СН'!$H$9+СВЦЭМ!$D$10+'СЕТ СН'!$H$6-'СЕТ СН'!$H$19</f>
        <v>1592.1807805199999</v>
      </c>
      <c r="P84" s="36">
        <f>SUMIFS(СВЦЭМ!$C$39:$C$782,СВЦЭМ!$A$39:$A$782,$A84,СВЦЭМ!$B$39:$B$782,P$83)+'СЕТ СН'!$H$9+СВЦЭМ!$D$10+'СЕТ СН'!$H$6-'СЕТ СН'!$H$19</f>
        <v>1584.65896636</v>
      </c>
      <c r="Q84" s="36">
        <f>SUMIFS(СВЦЭМ!$C$39:$C$782,СВЦЭМ!$A$39:$A$782,$A84,СВЦЭМ!$B$39:$B$782,Q$83)+'СЕТ СН'!$H$9+СВЦЭМ!$D$10+'СЕТ СН'!$H$6-'СЕТ СН'!$H$19</f>
        <v>1604.0923407</v>
      </c>
      <c r="R84" s="36">
        <f>SUMIFS(СВЦЭМ!$C$39:$C$782,СВЦЭМ!$A$39:$A$782,$A84,СВЦЭМ!$B$39:$B$782,R$83)+'СЕТ СН'!$H$9+СВЦЭМ!$D$10+'СЕТ СН'!$H$6-'СЕТ СН'!$H$19</f>
        <v>1599.0938388699999</v>
      </c>
      <c r="S84" s="36">
        <f>SUMIFS(СВЦЭМ!$C$39:$C$782,СВЦЭМ!$A$39:$A$782,$A84,СВЦЭМ!$B$39:$B$782,S$83)+'СЕТ СН'!$H$9+СВЦЭМ!$D$10+'СЕТ СН'!$H$6-'СЕТ СН'!$H$19</f>
        <v>1587.9619564499999</v>
      </c>
      <c r="T84" s="36">
        <f>SUMIFS(СВЦЭМ!$C$39:$C$782,СВЦЭМ!$A$39:$A$782,$A84,СВЦЭМ!$B$39:$B$782,T$83)+'СЕТ СН'!$H$9+СВЦЭМ!$D$10+'СЕТ СН'!$H$6-'СЕТ СН'!$H$19</f>
        <v>1540.1010386400001</v>
      </c>
      <c r="U84" s="36">
        <f>SUMIFS(СВЦЭМ!$C$39:$C$782,СВЦЭМ!$A$39:$A$782,$A84,СВЦЭМ!$B$39:$B$782,U$83)+'СЕТ СН'!$H$9+СВЦЭМ!$D$10+'СЕТ СН'!$H$6-'СЕТ СН'!$H$19</f>
        <v>1547.1012657799999</v>
      </c>
      <c r="V84" s="36">
        <f>SUMIFS(СВЦЭМ!$C$39:$C$782,СВЦЭМ!$A$39:$A$782,$A84,СВЦЭМ!$B$39:$B$782,V$83)+'СЕТ СН'!$H$9+СВЦЭМ!$D$10+'СЕТ СН'!$H$6-'СЕТ СН'!$H$19</f>
        <v>1529.3077962</v>
      </c>
      <c r="W84" s="36">
        <f>SUMIFS(СВЦЭМ!$C$39:$C$782,СВЦЭМ!$A$39:$A$782,$A84,СВЦЭМ!$B$39:$B$782,W$83)+'СЕТ СН'!$H$9+СВЦЭМ!$D$10+'СЕТ СН'!$H$6-'СЕТ СН'!$H$19</f>
        <v>1590.78045017</v>
      </c>
      <c r="X84" s="36">
        <f>SUMIFS(СВЦЭМ!$C$39:$C$782,СВЦЭМ!$A$39:$A$782,$A84,СВЦЭМ!$B$39:$B$782,X$83)+'СЕТ СН'!$H$9+СВЦЭМ!$D$10+'СЕТ СН'!$H$6-'СЕТ СН'!$H$19</f>
        <v>1588.39934696</v>
      </c>
      <c r="Y84" s="36">
        <f>SUMIFS(СВЦЭМ!$C$39:$C$782,СВЦЭМ!$A$39:$A$782,$A84,СВЦЭМ!$B$39:$B$782,Y$83)+'СЕТ СН'!$H$9+СВЦЭМ!$D$10+'СЕТ СН'!$H$6-'СЕТ СН'!$H$19</f>
        <v>1572.7396073899999</v>
      </c>
    </row>
    <row r="85" spans="1:25" ht="15.75" x14ac:dyDescent="0.2">
      <c r="A85" s="35">
        <f>A84+1</f>
        <v>44502</v>
      </c>
      <c r="B85" s="36">
        <f>SUMIFS(СВЦЭМ!$C$39:$C$782,СВЦЭМ!$A$39:$A$782,$A85,СВЦЭМ!$B$39:$B$782,B$83)+'СЕТ СН'!$H$9+СВЦЭМ!$D$10+'СЕТ СН'!$H$6-'СЕТ СН'!$H$19</f>
        <v>1597.5070370999999</v>
      </c>
      <c r="C85" s="36">
        <f>SUMIFS(СВЦЭМ!$C$39:$C$782,СВЦЭМ!$A$39:$A$782,$A85,СВЦЭМ!$B$39:$B$782,C$83)+'СЕТ СН'!$H$9+СВЦЭМ!$D$10+'СЕТ СН'!$H$6-'СЕТ СН'!$H$19</f>
        <v>1646.7947925199999</v>
      </c>
      <c r="D85" s="36">
        <f>SUMIFS(СВЦЭМ!$C$39:$C$782,СВЦЭМ!$A$39:$A$782,$A85,СВЦЭМ!$B$39:$B$782,D$83)+'СЕТ СН'!$H$9+СВЦЭМ!$D$10+'СЕТ СН'!$H$6-'СЕТ СН'!$H$19</f>
        <v>1596.92598486</v>
      </c>
      <c r="E85" s="36">
        <f>SUMIFS(СВЦЭМ!$C$39:$C$782,СВЦЭМ!$A$39:$A$782,$A85,СВЦЭМ!$B$39:$B$782,E$83)+'СЕТ СН'!$H$9+СВЦЭМ!$D$10+'СЕТ СН'!$H$6-'СЕТ СН'!$H$19</f>
        <v>1572.5550894599999</v>
      </c>
      <c r="F85" s="36">
        <f>SUMIFS(СВЦЭМ!$C$39:$C$782,СВЦЭМ!$A$39:$A$782,$A85,СВЦЭМ!$B$39:$B$782,F$83)+'СЕТ СН'!$H$9+СВЦЭМ!$D$10+'СЕТ СН'!$H$6-'СЕТ СН'!$H$19</f>
        <v>1554.9467728499999</v>
      </c>
      <c r="G85" s="36">
        <f>SUMIFS(СВЦЭМ!$C$39:$C$782,СВЦЭМ!$A$39:$A$782,$A85,СВЦЭМ!$B$39:$B$782,G$83)+'СЕТ СН'!$H$9+СВЦЭМ!$D$10+'СЕТ СН'!$H$6-'СЕТ СН'!$H$19</f>
        <v>1572.6547627099999</v>
      </c>
      <c r="H85" s="36">
        <f>SUMIFS(СВЦЭМ!$C$39:$C$782,СВЦЭМ!$A$39:$A$782,$A85,СВЦЭМ!$B$39:$B$782,H$83)+'СЕТ СН'!$H$9+СВЦЭМ!$D$10+'СЕТ СН'!$H$6-'СЕТ СН'!$H$19</f>
        <v>1600.00358024</v>
      </c>
      <c r="I85" s="36">
        <f>SUMIFS(СВЦЭМ!$C$39:$C$782,СВЦЭМ!$A$39:$A$782,$A85,СВЦЭМ!$B$39:$B$782,I$83)+'СЕТ СН'!$H$9+СВЦЭМ!$D$10+'СЕТ СН'!$H$6-'СЕТ СН'!$H$19</f>
        <v>1576.60778525</v>
      </c>
      <c r="J85" s="36">
        <f>SUMIFS(СВЦЭМ!$C$39:$C$782,СВЦЭМ!$A$39:$A$782,$A85,СВЦЭМ!$B$39:$B$782,J$83)+'СЕТ СН'!$H$9+СВЦЭМ!$D$10+'СЕТ СН'!$H$6-'СЕТ СН'!$H$19</f>
        <v>1567.0938057000001</v>
      </c>
      <c r="K85" s="36">
        <f>SUMIFS(СВЦЭМ!$C$39:$C$782,СВЦЭМ!$A$39:$A$782,$A85,СВЦЭМ!$B$39:$B$782,K$83)+'СЕТ СН'!$H$9+СВЦЭМ!$D$10+'СЕТ СН'!$H$6-'СЕТ СН'!$H$19</f>
        <v>1525.20357233</v>
      </c>
      <c r="L85" s="36">
        <f>SUMIFS(СВЦЭМ!$C$39:$C$782,СВЦЭМ!$A$39:$A$782,$A85,СВЦЭМ!$B$39:$B$782,L$83)+'СЕТ СН'!$H$9+СВЦЭМ!$D$10+'СЕТ СН'!$H$6-'СЕТ СН'!$H$19</f>
        <v>1538.3351113399999</v>
      </c>
      <c r="M85" s="36">
        <f>SUMIFS(СВЦЭМ!$C$39:$C$782,СВЦЭМ!$A$39:$A$782,$A85,СВЦЭМ!$B$39:$B$782,M$83)+'СЕТ СН'!$H$9+СВЦЭМ!$D$10+'СЕТ СН'!$H$6-'СЕТ СН'!$H$19</f>
        <v>1564.5802819400001</v>
      </c>
      <c r="N85" s="36">
        <f>SUMIFS(СВЦЭМ!$C$39:$C$782,СВЦЭМ!$A$39:$A$782,$A85,СВЦЭМ!$B$39:$B$782,N$83)+'СЕТ СН'!$H$9+СВЦЭМ!$D$10+'СЕТ СН'!$H$6-'СЕТ СН'!$H$19</f>
        <v>1609.6368579800001</v>
      </c>
      <c r="O85" s="36">
        <f>SUMIFS(СВЦЭМ!$C$39:$C$782,СВЦЭМ!$A$39:$A$782,$A85,СВЦЭМ!$B$39:$B$782,O$83)+'СЕТ СН'!$H$9+СВЦЭМ!$D$10+'СЕТ СН'!$H$6-'СЕТ СН'!$H$19</f>
        <v>1617.78956767</v>
      </c>
      <c r="P85" s="36">
        <f>SUMIFS(СВЦЭМ!$C$39:$C$782,СВЦЭМ!$A$39:$A$782,$A85,СВЦЭМ!$B$39:$B$782,P$83)+'СЕТ СН'!$H$9+СВЦЭМ!$D$10+'СЕТ СН'!$H$6-'СЕТ СН'!$H$19</f>
        <v>1615.0290510299999</v>
      </c>
      <c r="Q85" s="36">
        <f>SUMIFS(СВЦЭМ!$C$39:$C$782,СВЦЭМ!$A$39:$A$782,$A85,СВЦЭМ!$B$39:$B$782,Q$83)+'СЕТ СН'!$H$9+СВЦЭМ!$D$10+'СЕТ СН'!$H$6-'СЕТ СН'!$H$19</f>
        <v>1610.48546091</v>
      </c>
      <c r="R85" s="36">
        <f>SUMIFS(СВЦЭМ!$C$39:$C$782,СВЦЭМ!$A$39:$A$782,$A85,СВЦЭМ!$B$39:$B$782,R$83)+'СЕТ СН'!$H$9+СВЦЭМ!$D$10+'СЕТ СН'!$H$6-'СЕТ СН'!$H$19</f>
        <v>1608.58064726</v>
      </c>
      <c r="S85" s="36">
        <f>SUMIFS(СВЦЭМ!$C$39:$C$782,СВЦЭМ!$A$39:$A$782,$A85,СВЦЭМ!$B$39:$B$782,S$83)+'СЕТ СН'!$H$9+СВЦЭМ!$D$10+'СЕТ СН'!$H$6-'СЕТ СН'!$H$19</f>
        <v>1605.0641505199999</v>
      </c>
      <c r="T85" s="36">
        <f>SUMIFS(СВЦЭМ!$C$39:$C$782,СВЦЭМ!$A$39:$A$782,$A85,СВЦЭМ!$B$39:$B$782,T$83)+'СЕТ СН'!$H$9+СВЦЭМ!$D$10+'СЕТ СН'!$H$6-'СЕТ СН'!$H$19</f>
        <v>1563.7693170800001</v>
      </c>
      <c r="U85" s="36">
        <f>SUMIFS(СВЦЭМ!$C$39:$C$782,СВЦЭМ!$A$39:$A$782,$A85,СВЦЭМ!$B$39:$B$782,U$83)+'СЕТ СН'!$H$9+СВЦЭМ!$D$10+'СЕТ СН'!$H$6-'СЕТ СН'!$H$19</f>
        <v>1547.97895333</v>
      </c>
      <c r="V85" s="36">
        <f>SUMIFS(СВЦЭМ!$C$39:$C$782,СВЦЭМ!$A$39:$A$782,$A85,СВЦЭМ!$B$39:$B$782,V$83)+'СЕТ СН'!$H$9+СВЦЭМ!$D$10+'СЕТ СН'!$H$6-'СЕТ СН'!$H$19</f>
        <v>1539.3498875999999</v>
      </c>
      <c r="W85" s="36">
        <f>SUMIFS(СВЦЭМ!$C$39:$C$782,СВЦЭМ!$A$39:$A$782,$A85,СВЦЭМ!$B$39:$B$782,W$83)+'СЕТ СН'!$H$9+СВЦЭМ!$D$10+'СЕТ СН'!$H$6-'СЕТ СН'!$H$19</f>
        <v>1593.53246255</v>
      </c>
      <c r="X85" s="36">
        <f>SUMIFS(СВЦЭМ!$C$39:$C$782,СВЦЭМ!$A$39:$A$782,$A85,СВЦЭМ!$B$39:$B$782,X$83)+'СЕТ СН'!$H$9+СВЦЭМ!$D$10+'СЕТ СН'!$H$6-'СЕТ СН'!$H$19</f>
        <v>1588.1650925399999</v>
      </c>
      <c r="Y85" s="36">
        <f>SUMIFS(СВЦЭМ!$C$39:$C$782,СВЦЭМ!$A$39:$A$782,$A85,СВЦЭМ!$B$39:$B$782,Y$83)+'СЕТ СН'!$H$9+СВЦЭМ!$D$10+'СЕТ СН'!$H$6-'СЕТ СН'!$H$19</f>
        <v>1596.40099528</v>
      </c>
    </row>
    <row r="86" spans="1:25" ht="15.75" x14ac:dyDescent="0.2">
      <c r="A86" s="35">
        <f t="shared" ref="A86:A113" si="2">A85+1</f>
        <v>44503</v>
      </c>
      <c r="B86" s="36">
        <f>SUMIFS(СВЦЭМ!$C$39:$C$782,СВЦЭМ!$A$39:$A$782,$A86,СВЦЭМ!$B$39:$B$782,B$83)+'СЕТ СН'!$H$9+СВЦЭМ!$D$10+'СЕТ СН'!$H$6-'СЕТ СН'!$H$19</f>
        <v>1599.14995208</v>
      </c>
      <c r="C86" s="36">
        <f>SUMIFS(СВЦЭМ!$C$39:$C$782,СВЦЭМ!$A$39:$A$782,$A86,СВЦЭМ!$B$39:$B$782,C$83)+'СЕТ СН'!$H$9+СВЦЭМ!$D$10+'СЕТ СН'!$H$6-'СЕТ СН'!$H$19</f>
        <v>1738.2917518699999</v>
      </c>
      <c r="D86" s="36">
        <f>SUMIFS(СВЦЭМ!$C$39:$C$782,СВЦЭМ!$A$39:$A$782,$A86,СВЦЭМ!$B$39:$B$782,D$83)+'СЕТ СН'!$H$9+СВЦЭМ!$D$10+'СЕТ СН'!$H$6-'СЕТ СН'!$H$19</f>
        <v>1692.9857273699999</v>
      </c>
      <c r="E86" s="36">
        <f>SUMIFS(СВЦЭМ!$C$39:$C$782,СВЦЭМ!$A$39:$A$782,$A86,СВЦЭМ!$B$39:$B$782,E$83)+'СЕТ СН'!$H$9+СВЦЭМ!$D$10+'СЕТ СН'!$H$6-'СЕТ СН'!$H$19</f>
        <v>1620.57909679</v>
      </c>
      <c r="F86" s="36">
        <f>SUMIFS(СВЦЭМ!$C$39:$C$782,СВЦЭМ!$A$39:$A$782,$A86,СВЦЭМ!$B$39:$B$782,F$83)+'СЕТ СН'!$H$9+СВЦЭМ!$D$10+'СЕТ СН'!$H$6-'СЕТ СН'!$H$19</f>
        <v>1560.6437651199999</v>
      </c>
      <c r="G86" s="36">
        <f>SUMIFS(СВЦЭМ!$C$39:$C$782,СВЦЭМ!$A$39:$A$782,$A86,СВЦЭМ!$B$39:$B$782,G$83)+'СЕТ СН'!$H$9+СВЦЭМ!$D$10+'СЕТ СН'!$H$6-'СЕТ СН'!$H$19</f>
        <v>1570.76781321</v>
      </c>
      <c r="H86" s="36">
        <f>SUMIFS(СВЦЭМ!$C$39:$C$782,СВЦЭМ!$A$39:$A$782,$A86,СВЦЭМ!$B$39:$B$782,H$83)+'СЕТ СН'!$H$9+СВЦЭМ!$D$10+'СЕТ СН'!$H$6-'СЕТ СН'!$H$19</f>
        <v>1611.2497512699999</v>
      </c>
      <c r="I86" s="36">
        <f>SUMIFS(СВЦЭМ!$C$39:$C$782,СВЦЭМ!$A$39:$A$782,$A86,СВЦЭМ!$B$39:$B$782,I$83)+'СЕТ СН'!$H$9+СВЦЭМ!$D$10+'СЕТ СН'!$H$6-'СЕТ СН'!$H$19</f>
        <v>1577.4708756699999</v>
      </c>
      <c r="J86" s="36">
        <f>SUMIFS(СВЦЭМ!$C$39:$C$782,СВЦЭМ!$A$39:$A$782,$A86,СВЦЭМ!$B$39:$B$782,J$83)+'СЕТ СН'!$H$9+СВЦЭМ!$D$10+'СЕТ СН'!$H$6-'СЕТ СН'!$H$19</f>
        <v>1575.6427365299999</v>
      </c>
      <c r="K86" s="36">
        <f>SUMIFS(СВЦЭМ!$C$39:$C$782,СВЦЭМ!$A$39:$A$782,$A86,СВЦЭМ!$B$39:$B$782,K$83)+'СЕТ СН'!$H$9+СВЦЭМ!$D$10+'СЕТ СН'!$H$6-'СЕТ СН'!$H$19</f>
        <v>1522.0927428699999</v>
      </c>
      <c r="L86" s="36">
        <f>SUMIFS(СВЦЭМ!$C$39:$C$782,СВЦЭМ!$A$39:$A$782,$A86,СВЦЭМ!$B$39:$B$782,L$83)+'СЕТ СН'!$H$9+СВЦЭМ!$D$10+'СЕТ СН'!$H$6-'СЕТ СН'!$H$19</f>
        <v>1530.0420625300001</v>
      </c>
      <c r="M86" s="36">
        <f>SUMIFS(СВЦЭМ!$C$39:$C$782,СВЦЭМ!$A$39:$A$782,$A86,СВЦЭМ!$B$39:$B$782,M$83)+'СЕТ СН'!$H$9+СВЦЭМ!$D$10+'СЕТ СН'!$H$6-'СЕТ СН'!$H$19</f>
        <v>1532.87960666</v>
      </c>
      <c r="N86" s="36">
        <f>SUMIFS(СВЦЭМ!$C$39:$C$782,СВЦЭМ!$A$39:$A$782,$A86,СВЦЭМ!$B$39:$B$782,N$83)+'СЕТ СН'!$H$9+СВЦЭМ!$D$10+'СЕТ СН'!$H$6-'СЕТ СН'!$H$19</f>
        <v>1592.83340944</v>
      </c>
      <c r="O86" s="36">
        <f>SUMIFS(СВЦЭМ!$C$39:$C$782,СВЦЭМ!$A$39:$A$782,$A86,СВЦЭМ!$B$39:$B$782,O$83)+'СЕТ СН'!$H$9+СВЦЭМ!$D$10+'СЕТ СН'!$H$6-'СЕТ СН'!$H$19</f>
        <v>1608.3724571</v>
      </c>
      <c r="P86" s="36">
        <f>SUMIFS(СВЦЭМ!$C$39:$C$782,СВЦЭМ!$A$39:$A$782,$A86,СВЦЭМ!$B$39:$B$782,P$83)+'СЕТ СН'!$H$9+СВЦЭМ!$D$10+'СЕТ СН'!$H$6-'СЕТ СН'!$H$19</f>
        <v>1607.8205958199999</v>
      </c>
      <c r="Q86" s="36">
        <f>SUMIFS(СВЦЭМ!$C$39:$C$782,СВЦЭМ!$A$39:$A$782,$A86,СВЦЭМ!$B$39:$B$782,Q$83)+'СЕТ СН'!$H$9+СВЦЭМ!$D$10+'СЕТ СН'!$H$6-'СЕТ СН'!$H$19</f>
        <v>1609.53769822</v>
      </c>
      <c r="R86" s="36">
        <f>SUMIFS(СВЦЭМ!$C$39:$C$782,СВЦЭМ!$A$39:$A$782,$A86,СВЦЭМ!$B$39:$B$782,R$83)+'СЕТ СН'!$H$9+СВЦЭМ!$D$10+'СЕТ СН'!$H$6-'СЕТ СН'!$H$19</f>
        <v>1610.37858211</v>
      </c>
      <c r="S86" s="36">
        <f>SUMIFS(СВЦЭМ!$C$39:$C$782,СВЦЭМ!$A$39:$A$782,$A86,СВЦЭМ!$B$39:$B$782,S$83)+'СЕТ СН'!$H$9+СВЦЭМ!$D$10+'СЕТ СН'!$H$6-'СЕТ СН'!$H$19</f>
        <v>1604.8776567899999</v>
      </c>
      <c r="T86" s="36">
        <f>SUMIFS(СВЦЭМ!$C$39:$C$782,СВЦЭМ!$A$39:$A$782,$A86,СВЦЭМ!$B$39:$B$782,T$83)+'СЕТ СН'!$H$9+СВЦЭМ!$D$10+'СЕТ СН'!$H$6-'СЕТ СН'!$H$19</f>
        <v>1561.23158715</v>
      </c>
      <c r="U86" s="36">
        <f>SUMIFS(СВЦЭМ!$C$39:$C$782,СВЦЭМ!$A$39:$A$782,$A86,СВЦЭМ!$B$39:$B$782,U$83)+'СЕТ СН'!$H$9+СВЦЭМ!$D$10+'СЕТ СН'!$H$6-'СЕТ СН'!$H$19</f>
        <v>1553.9777464599999</v>
      </c>
      <c r="V86" s="36">
        <f>SUMIFS(СВЦЭМ!$C$39:$C$782,СВЦЭМ!$A$39:$A$782,$A86,СВЦЭМ!$B$39:$B$782,V$83)+'СЕТ СН'!$H$9+СВЦЭМ!$D$10+'СЕТ СН'!$H$6-'СЕТ СН'!$H$19</f>
        <v>1549.25338781</v>
      </c>
      <c r="W86" s="36">
        <f>SUMIFS(СВЦЭМ!$C$39:$C$782,СВЦЭМ!$A$39:$A$782,$A86,СВЦЭМ!$B$39:$B$782,W$83)+'СЕТ СН'!$H$9+СВЦЭМ!$D$10+'СЕТ СН'!$H$6-'СЕТ СН'!$H$19</f>
        <v>1567.8915728899999</v>
      </c>
      <c r="X86" s="36">
        <f>SUMIFS(СВЦЭМ!$C$39:$C$782,СВЦЭМ!$A$39:$A$782,$A86,СВЦЭМ!$B$39:$B$782,X$83)+'СЕТ СН'!$H$9+СВЦЭМ!$D$10+'СЕТ СН'!$H$6-'СЕТ СН'!$H$19</f>
        <v>1601.6041820600001</v>
      </c>
      <c r="Y86" s="36">
        <f>SUMIFS(СВЦЭМ!$C$39:$C$782,СВЦЭМ!$A$39:$A$782,$A86,СВЦЭМ!$B$39:$B$782,Y$83)+'СЕТ СН'!$H$9+СВЦЭМ!$D$10+'СЕТ СН'!$H$6-'СЕТ СН'!$H$19</f>
        <v>1560.46632557</v>
      </c>
    </row>
    <row r="87" spans="1:25" ht="15.75" x14ac:dyDescent="0.2">
      <c r="A87" s="35">
        <f t="shared" si="2"/>
        <v>44504</v>
      </c>
      <c r="B87" s="36">
        <f>SUMIFS(СВЦЭМ!$C$39:$C$782,СВЦЭМ!$A$39:$A$782,$A87,СВЦЭМ!$B$39:$B$782,B$83)+'СЕТ СН'!$H$9+СВЦЭМ!$D$10+'СЕТ СН'!$H$6-'СЕТ СН'!$H$19</f>
        <v>1614.72967468</v>
      </c>
      <c r="C87" s="36">
        <f>SUMIFS(СВЦЭМ!$C$39:$C$782,СВЦЭМ!$A$39:$A$782,$A87,СВЦЭМ!$B$39:$B$782,C$83)+'СЕТ СН'!$H$9+СВЦЭМ!$D$10+'СЕТ СН'!$H$6-'СЕТ СН'!$H$19</f>
        <v>1632.3079419000001</v>
      </c>
      <c r="D87" s="36">
        <f>SUMIFS(СВЦЭМ!$C$39:$C$782,СВЦЭМ!$A$39:$A$782,$A87,СВЦЭМ!$B$39:$B$782,D$83)+'СЕТ СН'!$H$9+СВЦЭМ!$D$10+'СЕТ СН'!$H$6-'СЕТ СН'!$H$19</f>
        <v>1651.20829761</v>
      </c>
      <c r="E87" s="36">
        <f>SUMIFS(СВЦЭМ!$C$39:$C$782,СВЦЭМ!$A$39:$A$782,$A87,СВЦЭМ!$B$39:$B$782,E$83)+'СЕТ СН'!$H$9+СВЦЭМ!$D$10+'СЕТ СН'!$H$6-'СЕТ СН'!$H$19</f>
        <v>1662.39866125</v>
      </c>
      <c r="F87" s="36">
        <f>SUMIFS(СВЦЭМ!$C$39:$C$782,СВЦЭМ!$A$39:$A$782,$A87,СВЦЭМ!$B$39:$B$782,F$83)+'СЕТ СН'!$H$9+СВЦЭМ!$D$10+'СЕТ СН'!$H$6-'СЕТ СН'!$H$19</f>
        <v>1672.17921054</v>
      </c>
      <c r="G87" s="36">
        <f>SUMIFS(СВЦЭМ!$C$39:$C$782,СВЦЭМ!$A$39:$A$782,$A87,СВЦЭМ!$B$39:$B$782,G$83)+'СЕТ СН'!$H$9+СВЦЭМ!$D$10+'СЕТ СН'!$H$6-'СЕТ СН'!$H$19</f>
        <v>1671.6034118699999</v>
      </c>
      <c r="H87" s="36">
        <f>SUMIFS(СВЦЭМ!$C$39:$C$782,СВЦЭМ!$A$39:$A$782,$A87,СВЦЭМ!$B$39:$B$782,H$83)+'СЕТ СН'!$H$9+СВЦЭМ!$D$10+'СЕТ СН'!$H$6-'СЕТ СН'!$H$19</f>
        <v>1651.3741771</v>
      </c>
      <c r="I87" s="36">
        <f>SUMIFS(СВЦЭМ!$C$39:$C$782,СВЦЭМ!$A$39:$A$782,$A87,СВЦЭМ!$B$39:$B$782,I$83)+'СЕТ СН'!$H$9+СВЦЭМ!$D$10+'СЕТ СН'!$H$6-'СЕТ СН'!$H$19</f>
        <v>1633.00259858</v>
      </c>
      <c r="J87" s="36">
        <f>SUMIFS(СВЦЭМ!$C$39:$C$782,СВЦЭМ!$A$39:$A$782,$A87,СВЦЭМ!$B$39:$B$782,J$83)+'СЕТ СН'!$H$9+СВЦЭМ!$D$10+'СЕТ СН'!$H$6-'СЕТ СН'!$H$19</f>
        <v>1579.81864501</v>
      </c>
      <c r="K87" s="36">
        <f>SUMIFS(СВЦЭМ!$C$39:$C$782,СВЦЭМ!$A$39:$A$782,$A87,СВЦЭМ!$B$39:$B$782,K$83)+'СЕТ СН'!$H$9+СВЦЭМ!$D$10+'СЕТ СН'!$H$6-'СЕТ СН'!$H$19</f>
        <v>1549.9124152100001</v>
      </c>
      <c r="L87" s="36">
        <f>SUMIFS(СВЦЭМ!$C$39:$C$782,СВЦЭМ!$A$39:$A$782,$A87,СВЦЭМ!$B$39:$B$782,L$83)+'СЕТ СН'!$H$9+СВЦЭМ!$D$10+'СЕТ СН'!$H$6-'СЕТ СН'!$H$19</f>
        <v>1547.4598782099999</v>
      </c>
      <c r="M87" s="36">
        <f>SUMIFS(СВЦЭМ!$C$39:$C$782,СВЦЭМ!$A$39:$A$782,$A87,СВЦЭМ!$B$39:$B$782,M$83)+'СЕТ СН'!$H$9+СВЦЭМ!$D$10+'СЕТ СН'!$H$6-'СЕТ СН'!$H$19</f>
        <v>1558.1120485700001</v>
      </c>
      <c r="N87" s="36">
        <f>SUMIFS(СВЦЭМ!$C$39:$C$782,СВЦЭМ!$A$39:$A$782,$A87,СВЦЭМ!$B$39:$B$782,N$83)+'СЕТ СН'!$H$9+СВЦЭМ!$D$10+'СЕТ СН'!$H$6-'СЕТ СН'!$H$19</f>
        <v>1568.34333216</v>
      </c>
      <c r="O87" s="36">
        <f>SUMIFS(СВЦЭМ!$C$39:$C$782,СВЦЭМ!$A$39:$A$782,$A87,СВЦЭМ!$B$39:$B$782,O$83)+'СЕТ СН'!$H$9+СВЦЭМ!$D$10+'СЕТ СН'!$H$6-'СЕТ СН'!$H$19</f>
        <v>1587.45603248</v>
      </c>
      <c r="P87" s="36">
        <f>SUMIFS(СВЦЭМ!$C$39:$C$782,СВЦЭМ!$A$39:$A$782,$A87,СВЦЭМ!$B$39:$B$782,P$83)+'СЕТ СН'!$H$9+СВЦЭМ!$D$10+'СЕТ СН'!$H$6-'СЕТ СН'!$H$19</f>
        <v>1607.54162836</v>
      </c>
      <c r="Q87" s="36">
        <f>SUMIFS(СВЦЭМ!$C$39:$C$782,СВЦЭМ!$A$39:$A$782,$A87,СВЦЭМ!$B$39:$B$782,Q$83)+'СЕТ СН'!$H$9+СВЦЭМ!$D$10+'СЕТ СН'!$H$6-'СЕТ СН'!$H$19</f>
        <v>1613.6139401799999</v>
      </c>
      <c r="R87" s="36">
        <f>SUMIFS(СВЦЭМ!$C$39:$C$782,СВЦЭМ!$A$39:$A$782,$A87,СВЦЭМ!$B$39:$B$782,R$83)+'СЕТ СН'!$H$9+СВЦЭМ!$D$10+'СЕТ СН'!$H$6-'СЕТ СН'!$H$19</f>
        <v>1599.4306505699999</v>
      </c>
      <c r="S87" s="36">
        <f>SUMIFS(СВЦЭМ!$C$39:$C$782,СВЦЭМ!$A$39:$A$782,$A87,СВЦЭМ!$B$39:$B$782,S$83)+'СЕТ СН'!$H$9+СВЦЭМ!$D$10+'СЕТ СН'!$H$6-'СЕТ СН'!$H$19</f>
        <v>1574.0555362800001</v>
      </c>
      <c r="T87" s="36">
        <f>SUMIFS(СВЦЭМ!$C$39:$C$782,СВЦЭМ!$A$39:$A$782,$A87,СВЦЭМ!$B$39:$B$782,T$83)+'СЕТ СН'!$H$9+СВЦЭМ!$D$10+'СЕТ СН'!$H$6-'СЕТ СН'!$H$19</f>
        <v>1531.8840459599999</v>
      </c>
      <c r="U87" s="36">
        <f>SUMIFS(СВЦЭМ!$C$39:$C$782,СВЦЭМ!$A$39:$A$782,$A87,СВЦЭМ!$B$39:$B$782,U$83)+'СЕТ СН'!$H$9+СВЦЭМ!$D$10+'СЕТ СН'!$H$6-'СЕТ СН'!$H$19</f>
        <v>1524.1138123000001</v>
      </c>
      <c r="V87" s="36">
        <f>SUMIFS(СВЦЭМ!$C$39:$C$782,СВЦЭМ!$A$39:$A$782,$A87,СВЦЭМ!$B$39:$B$782,V$83)+'СЕТ СН'!$H$9+СВЦЭМ!$D$10+'СЕТ СН'!$H$6-'СЕТ СН'!$H$19</f>
        <v>1530.9299997999999</v>
      </c>
      <c r="W87" s="36">
        <f>SUMIFS(СВЦЭМ!$C$39:$C$782,СВЦЭМ!$A$39:$A$782,$A87,СВЦЭМ!$B$39:$B$782,W$83)+'СЕТ СН'!$H$9+СВЦЭМ!$D$10+'СЕТ СН'!$H$6-'СЕТ СН'!$H$19</f>
        <v>1551.9589331699999</v>
      </c>
      <c r="X87" s="36">
        <f>SUMIFS(СВЦЭМ!$C$39:$C$782,СВЦЭМ!$A$39:$A$782,$A87,СВЦЭМ!$B$39:$B$782,X$83)+'СЕТ СН'!$H$9+СВЦЭМ!$D$10+'СЕТ СН'!$H$6-'СЕТ СН'!$H$19</f>
        <v>1584.6305677600001</v>
      </c>
      <c r="Y87" s="36">
        <f>SUMIFS(СВЦЭМ!$C$39:$C$782,СВЦЭМ!$A$39:$A$782,$A87,СВЦЭМ!$B$39:$B$782,Y$83)+'СЕТ СН'!$H$9+СВЦЭМ!$D$10+'СЕТ СН'!$H$6-'СЕТ СН'!$H$19</f>
        <v>1617.9880384200001</v>
      </c>
    </row>
    <row r="88" spans="1:25" ht="15.75" x14ac:dyDescent="0.2">
      <c r="A88" s="35">
        <f t="shared" si="2"/>
        <v>44505</v>
      </c>
      <c r="B88" s="36">
        <f>SUMIFS(СВЦЭМ!$C$39:$C$782,СВЦЭМ!$A$39:$A$782,$A88,СВЦЭМ!$B$39:$B$782,B$83)+'СЕТ СН'!$H$9+СВЦЭМ!$D$10+'СЕТ СН'!$H$6-'СЕТ СН'!$H$19</f>
        <v>1631.8599283999999</v>
      </c>
      <c r="C88" s="36">
        <f>SUMIFS(СВЦЭМ!$C$39:$C$782,СВЦЭМ!$A$39:$A$782,$A88,СВЦЭМ!$B$39:$B$782,C$83)+'СЕТ СН'!$H$9+СВЦЭМ!$D$10+'СЕТ СН'!$H$6-'СЕТ СН'!$H$19</f>
        <v>1647.6613104599999</v>
      </c>
      <c r="D88" s="36">
        <f>SUMIFS(СВЦЭМ!$C$39:$C$782,СВЦЭМ!$A$39:$A$782,$A88,СВЦЭМ!$B$39:$B$782,D$83)+'СЕТ СН'!$H$9+СВЦЭМ!$D$10+'СЕТ СН'!$H$6-'СЕТ СН'!$H$19</f>
        <v>1646.6304021999999</v>
      </c>
      <c r="E88" s="36">
        <f>SUMIFS(СВЦЭМ!$C$39:$C$782,СВЦЭМ!$A$39:$A$782,$A88,СВЦЭМ!$B$39:$B$782,E$83)+'СЕТ СН'!$H$9+СВЦЭМ!$D$10+'СЕТ СН'!$H$6-'СЕТ СН'!$H$19</f>
        <v>1649.08696702</v>
      </c>
      <c r="F88" s="36">
        <f>SUMIFS(СВЦЭМ!$C$39:$C$782,СВЦЭМ!$A$39:$A$782,$A88,СВЦЭМ!$B$39:$B$782,F$83)+'СЕТ СН'!$H$9+СВЦЭМ!$D$10+'СЕТ СН'!$H$6-'СЕТ СН'!$H$19</f>
        <v>1641.69282699</v>
      </c>
      <c r="G88" s="36">
        <f>SUMIFS(СВЦЭМ!$C$39:$C$782,СВЦЭМ!$A$39:$A$782,$A88,СВЦЭМ!$B$39:$B$782,G$83)+'СЕТ СН'!$H$9+СВЦЭМ!$D$10+'СЕТ СН'!$H$6-'СЕТ СН'!$H$19</f>
        <v>1636.0160094600001</v>
      </c>
      <c r="H88" s="36">
        <f>SUMIFS(СВЦЭМ!$C$39:$C$782,СВЦЭМ!$A$39:$A$782,$A88,СВЦЭМ!$B$39:$B$782,H$83)+'СЕТ СН'!$H$9+СВЦЭМ!$D$10+'СЕТ СН'!$H$6-'СЕТ СН'!$H$19</f>
        <v>1624.89449074</v>
      </c>
      <c r="I88" s="36">
        <f>SUMIFS(СВЦЭМ!$C$39:$C$782,СВЦЭМ!$A$39:$A$782,$A88,СВЦЭМ!$B$39:$B$782,I$83)+'СЕТ СН'!$H$9+СВЦЭМ!$D$10+'СЕТ СН'!$H$6-'СЕТ СН'!$H$19</f>
        <v>1599.54797631</v>
      </c>
      <c r="J88" s="36">
        <f>SUMIFS(СВЦЭМ!$C$39:$C$782,СВЦЭМ!$A$39:$A$782,$A88,СВЦЭМ!$B$39:$B$782,J$83)+'СЕТ СН'!$H$9+СВЦЭМ!$D$10+'СЕТ СН'!$H$6-'СЕТ СН'!$H$19</f>
        <v>1564.6347368899999</v>
      </c>
      <c r="K88" s="36">
        <f>SUMIFS(СВЦЭМ!$C$39:$C$782,СВЦЭМ!$A$39:$A$782,$A88,СВЦЭМ!$B$39:$B$782,K$83)+'СЕТ СН'!$H$9+СВЦЭМ!$D$10+'СЕТ СН'!$H$6-'СЕТ СН'!$H$19</f>
        <v>1530.03875182</v>
      </c>
      <c r="L88" s="36">
        <f>SUMIFS(СВЦЭМ!$C$39:$C$782,СВЦЭМ!$A$39:$A$782,$A88,СВЦЭМ!$B$39:$B$782,L$83)+'СЕТ СН'!$H$9+СВЦЭМ!$D$10+'СЕТ СН'!$H$6-'СЕТ СН'!$H$19</f>
        <v>1528.0396568199999</v>
      </c>
      <c r="M88" s="36">
        <f>SUMIFS(СВЦЭМ!$C$39:$C$782,СВЦЭМ!$A$39:$A$782,$A88,СВЦЭМ!$B$39:$B$782,M$83)+'СЕТ СН'!$H$9+СВЦЭМ!$D$10+'СЕТ СН'!$H$6-'СЕТ СН'!$H$19</f>
        <v>1543.1596279999999</v>
      </c>
      <c r="N88" s="36">
        <f>SUMIFS(СВЦЭМ!$C$39:$C$782,СВЦЭМ!$A$39:$A$782,$A88,СВЦЭМ!$B$39:$B$782,N$83)+'СЕТ СН'!$H$9+СВЦЭМ!$D$10+'СЕТ СН'!$H$6-'СЕТ СН'!$H$19</f>
        <v>1560.32090068</v>
      </c>
      <c r="O88" s="36">
        <f>SUMIFS(СВЦЭМ!$C$39:$C$782,СВЦЭМ!$A$39:$A$782,$A88,СВЦЭМ!$B$39:$B$782,O$83)+'СЕТ СН'!$H$9+СВЦЭМ!$D$10+'СЕТ СН'!$H$6-'СЕТ СН'!$H$19</f>
        <v>1575.3172515900001</v>
      </c>
      <c r="P88" s="36">
        <f>SUMIFS(СВЦЭМ!$C$39:$C$782,СВЦЭМ!$A$39:$A$782,$A88,СВЦЭМ!$B$39:$B$782,P$83)+'СЕТ СН'!$H$9+СВЦЭМ!$D$10+'СЕТ СН'!$H$6-'СЕТ СН'!$H$19</f>
        <v>1587.86432896</v>
      </c>
      <c r="Q88" s="36">
        <f>SUMIFS(СВЦЭМ!$C$39:$C$782,СВЦЭМ!$A$39:$A$782,$A88,СВЦЭМ!$B$39:$B$782,Q$83)+'СЕТ СН'!$H$9+СВЦЭМ!$D$10+'СЕТ СН'!$H$6-'СЕТ СН'!$H$19</f>
        <v>1605.2369578299999</v>
      </c>
      <c r="R88" s="36">
        <f>SUMIFS(СВЦЭМ!$C$39:$C$782,СВЦЭМ!$A$39:$A$782,$A88,СВЦЭМ!$B$39:$B$782,R$83)+'СЕТ СН'!$H$9+СВЦЭМ!$D$10+'СЕТ СН'!$H$6-'СЕТ СН'!$H$19</f>
        <v>1598.50871366</v>
      </c>
      <c r="S88" s="36">
        <f>SUMIFS(СВЦЭМ!$C$39:$C$782,СВЦЭМ!$A$39:$A$782,$A88,СВЦЭМ!$B$39:$B$782,S$83)+'СЕТ СН'!$H$9+СВЦЭМ!$D$10+'СЕТ СН'!$H$6-'СЕТ СН'!$H$19</f>
        <v>1578.3938390199999</v>
      </c>
      <c r="T88" s="36">
        <f>SUMIFS(СВЦЭМ!$C$39:$C$782,СВЦЭМ!$A$39:$A$782,$A88,СВЦЭМ!$B$39:$B$782,T$83)+'СЕТ СН'!$H$9+СВЦЭМ!$D$10+'СЕТ СН'!$H$6-'СЕТ СН'!$H$19</f>
        <v>1526.44731781</v>
      </c>
      <c r="U88" s="36">
        <f>SUMIFS(СВЦЭМ!$C$39:$C$782,СВЦЭМ!$A$39:$A$782,$A88,СВЦЭМ!$B$39:$B$782,U$83)+'СЕТ СН'!$H$9+СВЦЭМ!$D$10+'СЕТ СН'!$H$6-'СЕТ СН'!$H$19</f>
        <v>1508.3281944999999</v>
      </c>
      <c r="V88" s="36">
        <f>SUMIFS(СВЦЭМ!$C$39:$C$782,СВЦЭМ!$A$39:$A$782,$A88,СВЦЭМ!$B$39:$B$782,V$83)+'СЕТ СН'!$H$9+СВЦЭМ!$D$10+'СЕТ СН'!$H$6-'СЕТ СН'!$H$19</f>
        <v>1519.61520928</v>
      </c>
      <c r="W88" s="36">
        <f>SUMIFS(СВЦЭМ!$C$39:$C$782,СВЦЭМ!$A$39:$A$782,$A88,СВЦЭМ!$B$39:$B$782,W$83)+'СЕТ СН'!$H$9+СВЦЭМ!$D$10+'СЕТ СН'!$H$6-'СЕТ СН'!$H$19</f>
        <v>1539.5859991899999</v>
      </c>
      <c r="X88" s="36">
        <f>SUMIFS(СВЦЭМ!$C$39:$C$782,СВЦЭМ!$A$39:$A$782,$A88,СВЦЭМ!$B$39:$B$782,X$83)+'СЕТ СН'!$H$9+СВЦЭМ!$D$10+'СЕТ СН'!$H$6-'СЕТ СН'!$H$19</f>
        <v>1572.8888280799999</v>
      </c>
      <c r="Y88" s="36">
        <f>SUMIFS(СВЦЭМ!$C$39:$C$782,СВЦЭМ!$A$39:$A$782,$A88,СВЦЭМ!$B$39:$B$782,Y$83)+'СЕТ СН'!$H$9+СВЦЭМ!$D$10+'СЕТ СН'!$H$6-'СЕТ СН'!$H$19</f>
        <v>1610.7429479899999</v>
      </c>
    </row>
    <row r="89" spans="1:25" ht="15.75" x14ac:dyDescent="0.2">
      <c r="A89" s="35">
        <f t="shared" si="2"/>
        <v>44506</v>
      </c>
      <c r="B89" s="36">
        <f>SUMIFS(СВЦЭМ!$C$39:$C$782,СВЦЭМ!$A$39:$A$782,$A89,СВЦЭМ!$B$39:$B$782,B$83)+'СЕТ СН'!$H$9+СВЦЭМ!$D$10+'СЕТ СН'!$H$6-'СЕТ СН'!$H$19</f>
        <v>1641.4102109600001</v>
      </c>
      <c r="C89" s="36">
        <f>SUMIFS(СВЦЭМ!$C$39:$C$782,СВЦЭМ!$A$39:$A$782,$A89,СВЦЭМ!$B$39:$B$782,C$83)+'СЕТ СН'!$H$9+СВЦЭМ!$D$10+'СЕТ СН'!$H$6-'СЕТ СН'!$H$19</f>
        <v>1661.61441977</v>
      </c>
      <c r="D89" s="36">
        <f>SUMIFS(СВЦЭМ!$C$39:$C$782,СВЦЭМ!$A$39:$A$782,$A89,СВЦЭМ!$B$39:$B$782,D$83)+'СЕТ СН'!$H$9+СВЦЭМ!$D$10+'СЕТ СН'!$H$6-'СЕТ СН'!$H$19</f>
        <v>1666.50040059</v>
      </c>
      <c r="E89" s="36">
        <f>SUMIFS(СВЦЭМ!$C$39:$C$782,СВЦЭМ!$A$39:$A$782,$A89,СВЦЭМ!$B$39:$B$782,E$83)+'СЕТ СН'!$H$9+СВЦЭМ!$D$10+'СЕТ СН'!$H$6-'СЕТ СН'!$H$19</f>
        <v>1668.2835039500001</v>
      </c>
      <c r="F89" s="36">
        <f>SUMIFS(СВЦЭМ!$C$39:$C$782,СВЦЭМ!$A$39:$A$782,$A89,СВЦЭМ!$B$39:$B$782,F$83)+'СЕТ СН'!$H$9+СВЦЭМ!$D$10+'СЕТ СН'!$H$6-'СЕТ СН'!$H$19</f>
        <v>1666.3813734</v>
      </c>
      <c r="G89" s="36">
        <f>SUMIFS(СВЦЭМ!$C$39:$C$782,СВЦЭМ!$A$39:$A$782,$A89,СВЦЭМ!$B$39:$B$782,G$83)+'СЕТ СН'!$H$9+СВЦЭМ!$D$10+'СЕТ СН'!$H$6-'СЕТ СН'!$H$19</f>
        <v>1661.9480375999999</v>
      </c>
      <c r="H89" s="36">
        <f>SUMIFS(СВЦЭМ!$C$39:$C$782,СВЦЭМ!$A$39:$A$782,$A89,СВЦЭМ!$B$39:$B$782,H$83)+'СЕТ СН'!$H$9+СВЦЭМ!$D$10+'СЕТ СН'!$H$6-'СЕТ СН'!$H$19</f>
        <v>1645.33290745</v>
      </c>
      <c r="I89" s="36">
        <f>SUMIFS(СВЦЭМ!$C$39:$C$782,СВЦЭМ!$A$39:$A$782,$A89,СВЦЭМ!$B$39:$B$782,I$83)+'СЕТ СН'!$H$9+СВЦЭМ!$D$10+'СЕТ СН'!$H$6-'СЕТ СН'!$H$19</f>
        <v>1627.8276697700001</v>
      </c>
      <c r="J89" s="36">
        <f>SUMIFS(СВЦЭМ!$C$39:$C$782,СВЦЭМ!$A$39:$A$782,$A89,СВЦЭМ!$B$39:$B$782,J$83)+'СЕТ СН'!$H$9+СВЦЭМ!$D$10+'СЕТ СН'!$H$6-'СЕТ СН'!$H$19</f>
        <v>1609.1172870299999</v>
      </c>
      <c r="K89" s="36">
        <f>SUMIFS(СВЦЭМ!$C$39:$C$782,СВЦЭМ!$A$39:$A$782,$A89,СВЦЭМ!$B$39:$B$782,K$83)+'СЕТ СН'!$H$9+СВЦЭМ!$D$10+'СЕТ СН'!$H$6-'СЕТ СН'!$H$19</f>
        <v>1570.8993168299999</v>
      </c>
      <c r="L89" s="36">
        <f>SUMIFS(СВЦЭМ!$C$39:$C$782,СВЦЭМ!$A$39:$A$782,$A89,СВЦЭМ!$B$39:$B$782,L$83)+'СЕТ СН'!$H$9+СВЦЭМ!$D$10+'СЕТ СН'!$H$6-'СЕТ СН'!$H$19</f>
        <v>1564.6964461299999</v>
      </c>
      <c r="M89" s="36">
        <f>SUMIFS(СВЦЭМ!$C$39:$C$782,СВЦЭМ!$A$39:$A$782,$A89,СВЦЭМ!$B$39:$B$782,M$83)+'СЕТ СН'!$H$9+СВЦЭМ!$D$10+'СЕТ СН'!$H$6-'СЕТ СН'!$H$19</f>
        <v>1572.56279262</v>
      </c>
      <c r="N89" s="36">
        <f>SUMIFS(СВЦЭМ!$C$39:$C$782,СВЦЭМ!$A$39:$A$782,$A89,СВЦЭМ!$B$39:$B$782,N$83)+'СЕТ СН'!$H$9+СВЦЭМ!$D$10+'СЕТ СН'!$H$6-'СЕТ СН'!$H$19</f>
        <v>1594.71507735</v>
      </c>
      <c r="O89" s="36">
        <f>SUMIFS(СВЦЭМ!$C$39:$C$782,СВЦЭМ!$A$39:$A$782,$A89,СВЦЭМ!$B$39:$B$782,O$83)+'СЕТ СН'!$H$9+СВЦЭМ!$D$10+'СЕТ СН'!$H$6-'СЕТ СН'!$H$19</f>
        <v>1610.58950108</v>
      </c>
      <c r="P89" s="36">
        <f>SUMIFS(СВЦЭМ!$C$39:$C$782,СВЦЭМ!$A$39:$A$782,$A89,СВЦЭМ!$B$39:$B$782,P$83)+'СЕТ СН'!$H$9+СВЦЭМ!$D$10+'СЕТ СН'!$H$6-'СЕТ СН'!$H$19</f>
        <v>1591.5660835900001</v>
      </c>
      <c r="Q89" s="36">
        <f>SUMIFS(СВЦЭМ!$C$39:$C$782,СВЦЭМ!$A$39:$A$782,$A89,СВЦЭМ!$B$39:$B$782,Q$83)+'СЕТ СН'!$H$9+СВЦЭМ!$D$10+'СЕТ СН'!$H$6-'СЕТ СН'!$H$19</f>
        <v>1600.9043168399999</v>
      </c>
      <c r="R89" s="36">
        <f>SUMIFS(СВЦЭМ!$C$39:$C$782,СВЦЭМ!$A$39:$A$782,$A89,СВЦЭМ!$B$39:$B$782,R$83)+'СЕТ СН'!$H$9+СВЦЭМ!$D$10+'СЕТ СН'!$H$6-'СЕТ СН'!$H$19</f>
        <v>1590.20555244</v>
      </c>
      <c r="S89" s="36">
        <f>SUMIFS(СВЦЭМ!$C$39:$C$782,СВЦЭМ!$A$39:$A$782,$A89,СВЦЭМ!$B$39:$B$782,S$83)+'СЕТ СН'!$H$9+СВЦЭМ!$D$10+'СЕТ СН'!$H$6-'СЕТ СН'!$H$19</f>
        <v>1565.89450038</v>
      </c>
      <c r="T89" s="36">
        <f>SUMIFS(СВЦЭМ!$C$39:$C$782,СВЦЭМ!$A$39:$A$782,$A89,СВЦЭМ!$B$39:$B$782,T$83)+'СЕТ СН'!$H$9+СВЦЭМ!$D$10+'СЕТ СН'!$H$6-'СЕТ СН'!$H$19</f>
        <v>1542.50185016</v>
      </c>
      <c r="U89" s="36">
        <f>SUMIFS(СВЦЭМ!$C$39:$C$782,СВЦЭМ!$A$39:$A$782,$A89,СВЦЭМ!$B$39:$B$782,U$83)+'СЕТ СН'!$H$9+СВЦЭМ!$D$10+'СЕТ СН'!$H$6-'СЕТ СН'!$H$19</f>
        <v>1519.2906128</v>
      </c>
      <c r="V89" s="36">
        <f>SUMIFS(СВЦЭМ!$C$39:$C$782,СВЦЭМ!$A$39:$A$782,$A89,СВЦЭМ!$B$39:$B$782,V$83)+'СЕТ СН'!$H$9+СВЦЭМ!$D$10+'СЕТ СН'!$H$6-'СЕТ СН'!$H$19</f>
        <v>1519.3462342600001</v>
      </c>
      <c r="W89" s="36">
        <f>SUMIFS(СВЦЭМ!$C$39:$C$782,СВЦЭМ!$A$39:$A$782,$A89,СВЦЭМ!$B$39:$B$782,W$83)+'СЕТ СН'!$H$9+СВЦЭМ!$D$10+'СЕТ СН'!$H$6-'СЕТ СН'!$H$19</f>
        <v>1535.90586603</v>
      </c>
      <c r="X89" s="36">
        <f>SUMIFS(СВЦЭМ!$C$39:$C$782,СВЦЭМ!$A$39:$A$782,$A89,СВЦЭМ!$B$39:$B$782,X$83)+'СЕТ СН'!$H$9+СВЦЭМ!$D$10+'СЕТ СН'!$H$6-'СЕТ СН'!$H$19</f>
        <v>1569.5657416500001</v>
      </c>
      <c r="Y89" s="36">
        <f>SUMIFS(СВЦЭМ!$C$39:$C$782,СВЦЭМ!$A$39:$A$782,$A89,СВЦЭМ!$B$39:$B$782,Y$83)+'СЕТ СН'!$H$9+СВЦЭМ!$D$10+'СЕТ СН'!$H$6-'СЕТ СН'!$H$19</f>
        <v>1601.0528162099999</v>
      </c>
    </row>
    <row r="90" spans="1:25" ht="15.75" x14ac:dyDescent="0.2">
      <c r="A90" s="35">
        <f t="shared" si="2"/>
        <v>44507</v>
      </c>
      <c r="B90" s="36">
        <f>SUMIFS(СВЦЭМ!$C$39:$C$782,СВЦЭМ!$A$39:$A$782,$A90,СВЦЭМ!$B$39:$B$782,B$83)+'СЕТ СН'!$H$9+СВЦЭМ!$D$10+'СЕТ СН'!$H$6-'СЕТ СН'!$H$19</f>
        <v>1626.7218376799999</v>
      </c>
      <c r="C90" s="36">
        <f>SUMIFS(СВЦЭМ!$C$39:$C$782,СВЦЭМ!$A$39:$A$782,$A90,СВЦЭМ!$B$39:$B$782,C$83)+'СЕТ СН'!$H$9+СВЦЭМ!$D$10+'СЕТ СН'!$H$6-'СЕТ СН'!$H$19</f>
        <v>1625.5452825099999</v>
      </c>
      <c r="D90" s="36">
        <f>SUMIFS(СВЦЭМ!$C$39:$C$782,СВЦЭМ!$A$39:$A$782,$A90,СВЦЭМ!$B$39:$B$782,D$83)+'СЕТ СН'!$H$9+СВЦЭМ!$D$10+'СЕТ СН'!$H$6-'СЕТ СН'!$H$19</f>
        <v>1515.55656817</v>
      </c>
      <c r="E90" s="36">
        <f>SUMIFS(СВЦЭМ!$C$39:$C$782,СВЦЭМ!$A$39:$A$782,$A90,СВЦЭМ!$B$39:$B$782,E$83)+'СЕТ СН'!$H$9+СВЦЭМ!$D$10+'СЕТ СН'!$H$6-'СЕТ СН'!$H$19</f>
        <v>1493.1808365100001</v>
      </c>
      <c r="F90" s="36">
        <f>SUMIFS(СВЦЭМ!$C$39:$C$782,СВЦЭМ!$A$39:$A$782,$A90,СВЦЭМ!$B$39:$B$782,F$83)+'СЕТ СН'!$H$9+СВЦЭМ!$D$10+'СЕТ СН'!$H$6-'СЕТ СН'!$H$19</f>
        <v>1483.7367054199999</v>
      </c>
      <c r="G90" s="36">
        <f>SUMIFS(СВЦЭМ!$C$39:$C$782,СВЦЭМ!$A$39:$A$782,$A90,СВЦЭМ!$B$39:$B$782,G$83)+'СЕТ СН'!$H$9+СВЦЭМ!$D$10+'СЕТ СН'!$H$6-'СЕТ СН'!$H$19</f>
        <v>1491.9086300700001</v>
      </c>
      <c r="H90" s="36">
        <f>SUMIFS(СВЦЭМ!$C$39:$C$782,СВЦЭМ!$A$39:$A$782,$A90,СВЦЭМ!$B$39:$B$782,H$83)+'СЕТ СН'!$H$9+СВЦЭМ!$D$10+'СЕТ СН'!$H$6-'СЕТ СН'!$H$19</f>
        <v>1563.35881617</v>
      </c>
      <c r="I90" s="36">
        <f>SUMIFS(СВЦЭМ!$C$39:$C$782,СВЦЭМ!$A$39:$A$782,$A90,СВЦЭМ!$B$39:$B$782,I$83)+'СЕТ СН'!$H$9+СВЦЭМ!$D$10+'СЕТ СН'!$H$6-'СЕТ СН'!$H$19</f>
        <v>1637.1412469100001</v>
      </c>
      <c r="J90" s="36">
        <f>SUMIFS(СВЦЭМ!$C$39:$C$782,СВЦЭМ!$A$39:$A$782,$A90,СВЦЭМ!$B$39:$B$782,J$83)+'СЕТ СН'!$H$9+СВЦЭМ!$D$10+'СЕТ СН'!$H$6-'СЕТ СН'!$H$19</f>
        <v>1636.1385438</v>
      </c>
      <c r="K90" s="36">
        <f>SUMIFS(СВЦЭМ!$C$39:$C$782,СВЦЭМ!$A$39:$A$782,$A90,СВЦЭМ!$B$39:$B$782,K$83)+'СЕТ СН'!$H$9+СВЦЭМ!$D$10+'СЕТ СН'!$H$6-'СЕТ СН'!$H$19</f>
        <v>1580.1906347699999</v>
      </c>
      <c r="L90" s="36">
        <f>SUMIFS(СВЦЭМ!$C$39:$C$782,СВЦЭМ!$A$39:$A$782,$A90,СВЦЭМ!$B$39:$B$782,L$83)+'СЕТ СН'!$H$9+СВЦЭМ!$D$10+'СЕТ СН'!$H$6-'СЕТ СН'!$H$19</f>
        <v>1576.08192375</v>
      </c>
      <c r="M90" s="36">
        <f>SUMIFS(СВЦЭМ!$C$39:$C$782,СВЦЭМ!$A$39:$A$782,$A90,СВЦЭМ!$B$39:$B$782,M$83)+'СЕТ СН'!$H$9+СВЦЭМ!$D$10+'СЕТ СН'!$H$6-'СЕТ СН'!$H$19</f>
        <v>1630.89538343</v>
      </c>
      <c r="N90" s="36">
        <f>SUMIFS(СВЦЭМ!$C$39:$C$782,СВЦЭМ!$A$39:$A$782,$A90,СВЦЭМ!$B$39:$B$782,N$83)+'СЕТ СН'!$H$9+СВЦЭМ!$D$10+'СЕТ СН'!$H$6-'СЕТ СН'!$H$19</f>
        <v>1649.82125526</v>
      </c>
      <c r="O90" s="36">
        <f>SUMIFS(СВЦЭМ!$C$39:$C$782,СВЦЭМ!$A$39:$A$782,$A90,СВЦЭМ!$B$39:$B$782,O$83)+'СЕТ СН'!$H$9+СВЦЭМ!$D$10+'СЕТ СН'!$H$6-'СЕТ СН'!$H$19</f>
        <v>1649.48820116</v>
      </c>
      <c r="P90" s="36">
        <f>SUMIFS(СВЦЭМ!$C$39:$C$782,СВЦЭМ!$A$39:$A$782,$A90,СВЦЭМ!$B$39:$B$782,P$83)+'СЕТ СН'!$H$9+СВЦЭМ!$D$10+'СЕТ СН'!$H$6-'СЕТ СН'!$H$19</f>
        <v>1643.02737084</v>
      </c>
      <c r="Q90" s="36">
        <f>SUMIFS(СВЦЭМ!$C$39:$C$782,СВЦЭМ!$A$39:$A$782,$A90,СВЦЭМ!$B$39:$B$782,Q$83)+'СЕТ СН'!$H$9+СВЦЭМ!$D$10+'СЕТ СН'!$H$6-'СЕТ СН'!$H$19</f>
        <v>1641.7300715199999</v>
      </c>
      <c r="R90" s="36">
        <f>SUMIFS(СВЦЭМ!$C$39:$C$782,СВЦЭМ!$A$39:$A$782,$A90,СВЦЭМ!$B$39:$B$782,R$83)+'СЕТ СН'!$H$9+СВЦЭМ!$D$10+'СЕТ СН'!$H$6-'СЕТ СН'!$H$19</f>
        <v>1642.5130246399999</v>
      </c>
      <c r="S90" s="36">
        <f>SUMIFS(СВЦЭМ!$C$39:$C$782,СВЦЭМ!$A$39:$A$782,$A90,СВЦЭМ!$B$39:$B$782,S$83)+'СЕТ СН'!$H$9+СВЦЭМ!$D$10+'СЕТ СН'!$H$6-'СЕТ СН'!$H$19</f>
        <v>1646.51143783</v>
      </c>
      <c r="T90" s="36">
        <f>SUMIFS(СВЦЭМ!$C$39:$C$782,СВЦЭМ!$A$39:$A$782,$A90,СВЦЭМ!$B$39:$B$782,T$83)+'СЕТ СН'!$H$9+СВЦЭМ!$D$10+'СЕТ СН'!$H$6-'СЕТ СН'!$H$19</f>
        <v>1596.22387359</v>
      </c>
      <c r="U90" s="36">
        <f>SUMIFS(СВЦЭМ!$C$39:$C$782,СВЦЭМ!$A$39:$A$782,$A90,СВЦЭМ!$B$39:$B$782,U$83)+'СЕТ СН'!$H$9+СВЦЭМ!$D$10+'СЕТ СН'!$H$6-'СЕТ СН'!$H$19</f>
        <v>1594.19542015</v>
      </c>
      <c r="V90" s="36">
        <f>SUMIFS(СВЦЭМ!$C$39:$C$782,СВЦЭМ!$A$39:$A$782,$A90,СВЦЭМ!$B$39:$B$782,V$83)+'СЕТ СН'!$H$9+СВЦЭМ!$D$10+'СЕТ СН'!$H$6-'СЕТ СН'!$H$19</f>
        <v>1580.1802687499999</v>
      </c>
      <c r="W90" s="36">
        <f>SUMIFS(СВЦЭМ!$C$39:$C$782,СВЦЭМ!$A$39:$A$782,$A90,СВЦЭМ!$B$39:$B$782,W$83)+'СЕТ СН'!$H$9+СВЦЭМ!$D$10+'СЕТ СН'!$H$6-'СЕТ СН'!$H$19</f>
        <v>1615.5900345099999</v>
      </c>
      <c r="X90" s="36">
        <f>SUMIFS(СВЦЭМ!$C$39:$C$782,СВЦЭМ!$A$39:$A$782,$A90,СВЦЭМ!$B$39:$B$782,X$83)+'СЕТ СН'!$H$9+СВЦЭМ!$D$10+'СЕТ СН'!$H$6-'СЕТ СН'!$H$19</f>
        <v>1640.0469861700001</v>
      </c>
      <c r="Y90" s="36">
        <f>SUMIFS(СВЦЭМ!$C$39:$C$782,СВЦЭМ!$A$39:$A$782,$A90,СВЦЭМ!$B$39:$B$782,Y$83)+'СЕТ СН'!$H$9+СВЦЭМ!$D$10+'СЕТ СН'!$H$6-'СЕТ СН'!$H$19</f>
        <v>1638.3774581099999</v>
      </c>
    </row>
    <row r="91" spans="1:25" ht="15.75" x14ac:dyDescent="0.2">
      <c r="A91" s="35">
        <f t="shared" si="2"/>
        <v>44508</v>
      </c>
      <c r="B91" s="36">
        <f>SUMIFS(СВЦЭМ!$C$39:$C$782,СВЦЭМ!$A$39:$A$782,$A91,СВЦЭМ!$B$39:$B$782,B$83)+'СЕТ СН'!$H$9+СВЦЭМ!$D$10+'СЕТ СН'!$H$6-'СЕТ СН'!$H$19</f>
        <v>1674.46937996</v>
      </c>
      <c r="C91" s="36">
        <f>SUMIFS(СВЦЭМ!$C$39:$C$782,СВЦЭМ!$A$39:$A$782,$A91,СВЦЭМ!$B$39:$B$782,C$83)+'СЕТ СН'!$H$9+СВЦЭМ!$D$10+'СЕТ СН'!$H$6-'СЕТ СН'!$H$19</f>
        <v>1673.9326717599999</v>
      </c>
      <c r="D91" s="36">
        <f>SUMIFS(СВЦЭМ!$C$39:$C$782,СВЦЭМ!$A$39:$A$782,$A91,СВЦЭМ!$B$39:$B$782,D$83)+'СЕТ СН'!$H$9+СВЦЭМ!$D$10+'СЕТ СН'!$H$6-'СЕТ СН'!$H$19</f>
        <v>1667.5498266</v>
      </c>
      <c r="E91" s="36">
        <f>SUMIFS(СВЦЭМ!$C$39:$C$782,СВЦЭМ!$A$39:$A$782,$A91,СВЦЭМ!$B$39:$B$782,E$83)+'СЕТ СН'!$H$9+СВЦЭМ!$D$10+'СЕТ СН'!$H$6-'СЕТ СН'!$H$19</f>
        <v>1647.4027335200001</v>
      </c>
      <c r="F91" s="36">
        <f>SUMIFS(СВЦЭМ!$C$39:$C$782,СВЦЭМ!$A$39:$A$782,$A91,СВЦЭМ!$B$39:$B$782,F$83)+'СЕТ СН'!$H$9+СВЦЭМ!$D$10+'СЕТ СН'!$H$6-'СЕТ СН'!$H$19</f>
        <v>1651.5668112399999</v>
      </c>
      <c r="G91" s="36">
        <f>SUMIFS(СВЦЭМ!$C$39:$C$782,СВЦЭМ!$A$39:$A$782,$A91,СВЦЭМ!$B$39:$B$782,G$83)+'СЕТ СН'!$H$9+СВЦЭМ!$D$10+'СЕТ СН'!$H$6-'СЕТ СН'!$H$19</f>
        <v>1661.77728591</v>
      </c>
      <c r="H91" s="36">
        <f>SUMIFS(СВЦЭМ!$C$39:$C$782,СВЦЭМ!$A$39:$A$782,$A91,СВЦЭМ!$B$39:$B$782,H$83)+'СЕТ СН'!$H$9+СВЦЭМ!$D$10+'СЕТ СН'!$H$6-'СЕТ СН'!$H$19</f>
        <v>1643.59059331</v>
      </c>
      <c r="I91" s="36">
        <f>SUMIFS(СВЦЭМ!$C$39:$C$782,СВЦЭМ!$A$39:$A$782,$A91,СВЦЭМ!$B$39:$B$782,I$83)+'СЕТ СН'!$H$9+СВЦЭМ!$D$10+'СЕТ СН'!$H$6-'СЕТ СН'!$H$19</f>
        <v>1620.14949101</v>
      </c>
      <c r="J91" s="36">
        <f>SUMIFS(СВЦЭМ!$C$39:$C$782,СВЦЭМ!$A$39:$A$782,$A91,СВЦЭМ!$B$39:$B$782,J$83)+'СЕТ СН'!$H$9+СВЦЭМ!$D$10+'СЕТ СН'!$H$6-'СЕТ СН'!$H$19</f>
        <v>1616.0589581699999</v>
      </c>
      <c r="K91" s="36">
        <f>SUMIFS(СВЦЭМ!$C$39:$C$782,СВЦЭМ!$A$39:$A$782,$A91,СВЦЭМ!$B$39:$B$782,K$83)+'СЕТ СН'!$H$9+СВЦЭМ!$D$10+'СЕТ СН'!$H$6-'СЕТ СН'!$H$19</f>
        <v>1578.4573431700001</v>
      </c>
      <c r="L91" s="36">
        <f>SUMIFS(СВЦЭМ!$C$39:$C$782,СВЦЭМ!$A$39:$A$782,$A91,СВЦЭМ!$B$39:$B$782,L$83)+'СЕТ СН'!$H$9+СВЦЭМ!$D$10+'СЕТ СН'!$H$6-'СЕТ СН'!$H$19</f>
        <v>1581.7705439199999</v>
      </c>
      <c r="M91" s="36">
        <f>SUMIFS(СВЦЭМ!$C$39:$C$782,СВЦЭМ!$A$39:$A$782,$A91,СВЦЭМ!$B$39:$B$782,M$83)+'СЕТ СН'!$H$9+СВЦЭМ!$D$10+'СЕТ СН'!$H$6-'СЕТ СН'!$H$19</f>
        <v>1584.8103524200001</v>
      </c>
      <c r="N91" s="36">
        <f>SUMIFS(СВЦЭМ!$C$39:$C$782,СВЦЭМ!$A$39:$A$782,$A91,СВЦЭМ!$B$39:$B$782,N$83)+'СЕТ СН'!$H$9+СВЦЭМ!$D$10+'СЕТ СН'!$H$6-'СЕТ СН'!$H$19</f>
        <v>1620.18201333</v>
      </c>
      <c r="O91" s="36">
        <f>SUMIFS(СВЦЭМ!$C$39:$C$782,СВЦЭМ!$A$39:$A$782,$A91,СВЦЭМ!$B$39:$B$782,O$83)+'СЕТ СН'!$H$9+СВЦЭМ!$D$10+'СЕТ СН'!$H$6-'СЕТ СН'!$H$19</f>
        <v>1625.0113232199999</v>
      </c>
      <c r="P91" s="36">
        <f>SUMIFS(СВЦЭМ!$C$39:$C$782,СВЦЭМ!$A$39:$A$782,$A91,СВЦЭМ!$B$39:$B$782,P$83)+'СЕТ СН'!$H$9+СВЦЭМ!$D$10+'СЕТ СН'!$H$6-'СЕТ СН'!$H$19</f>
        <v>1618.6680488499999</v>
      </c>
      <c r="Q91" s="36">
        <f>SUMIFS(СВЦЭМ!$C$39:$C$782,СВЦЭМ!$A$39:$A$782,$A91,СВЦЭМ!$B$39:$B$782,Q$83)+'СЕТ СН'!$H$9+СВЦЭМ!$D$10+'СЕТ СН'!$H$6-'СЕТ СН'!$H$19</f>
        <v>1622.99967911</v>
      </c>
      <c r="R91" s="36">
        <f>SUMIFS(СВЦЭМ!$C$39:$C$782,СВЦЭМ!$A$39:$A$782,$A91,СВЦЭМ!$B$39:$B$782,R$83)+'СЕТ СН'!$H$9+СВЦЭМ!$D$10+'СЕТ СН'!$H$6-'СЕТ СН'!$H$19</f>
        <v>1612.68365619</v>
      </c>
      <c r="S91" s="36">
        <f>SUMIFS(СВЦЭМ!$C$39:$C$782,СВЦЭМ!$A$39:$A$782,$A91,СВЦЭМ!$B$39:$B$782,S$83)+'СЕТ СН'!$H$9+СВЦЭМ!$D$10+'СЕТ СН'!$H$6-'СЕТ СН'!$H$19</f>
        <v>1612.0293488</v>
      </c>
      <c r="T91" s="36">
        <f>SUMIFS(СВЦЭМ!$C$39:$C$782,СВЦЭМ!$A$39:$A$782,$A91,СВЦЭМ!$B$39:$B$782,T$83)+'СЕТ СН'!$H$9+СВЦЭМ!$D$10+'СЕТ СН'!$H$6-'СЕТ СН'!$H$19</f>
        <v>1580.1402315099999</v>
      </c>
      <c r="U91" s="36">
        <f>SUMIFS(СВЦЭМ!$C$39:$C$782,СВЦЭМ!$A$39:$A$782,$A91,СВЦЭМ!$B$39:$B$782,U$83)+'СЕТ СН'!$H$9+СВЦЭМ!$D$10+'СЕТ СН'!$H$6-'СЕТ СН'!$H$19</f>
        <v>1584.896739</v>
      </c>
      <c r="V91" s="36">
        <f>SUMIFS(СВЦЭМ!$C$39:$C$782,СВЦЭМ!$A$39:$A$782,$A91,СВЦЭМ!$B$39:$B$782,V$83)+'СЕТ СН'!$H$9+СВЦЭМ!$D$10+'СЕТ СН'!$H$6-'СЕТ СН'!$H$19</f>
        <v>1586.5416329499999</v>
      </c>
      <c r="W91" s="36">
        <f>SUMIFS(СВЦЭМ!$C$39:$C$782,СВЦЭМ!$A$39:$A$782,$A91,СВЦЭМ!$B$39:$B$782,W$83)+'СЕТ СН'!$H$9+СВЦЭМ!$D$10+'СЕТ СН'!$H$6-'СЕТ СН'!$H$19</f>
        <v>1607.1467834699999</v>
      </c>
      <c r="X91" s="36">
        <f>SUMIFS(СВЦЭМ!$C$39:$C$782,СВЦЭМ!$A$39:$A$782,$A91,СВЦЭМ!$B$39:$B$782,X$83)+'СЕТ СН'!$H$9+СВЦЭМ!$D$10+'СЕТ СН'!$H$6-'СЕТ СН'!$H$19</f>
        <v>1643.1563886900001</v>
      </c>
      <c r="Y91" s="36">
        <f>SUMIFS(СВЦЭМ!$C$39:$C$782,СВЦЭМ!$A$39:$A$782,$A91,СВЦЭМ!$B$39:$B$782,Y$83)+'СЕТ СН'!$H$9+СВЦЭМ!$D$10+'СЕТ СН'!$H$6-'СЕТ СН'!$H$19</f>
        <v>1678.68585439</v>
      </c>
    </row>
    <row r="92" spans="1:25" ht="15.75" x14ac:dyDescent="0.2">
      <c r="A92" s="35">
        <f t="shared" si="2"/>
        <v>44509</v>
      </c>
      <c r="B92" s="36">
        <f>SUMIFS(СВЦЭМ!$C$39:$C$782,СВЦЭМ!$A$39:$A$782,$A92,СВЦЭМ!$B$39:$B$782,B$83)+'СЕТ СН'!$H$9+СВЦЭМ!$D$10+'СЕТ СН'!$H$6-'СЕТ СН'!$H$19</f>
        <v>1682.53532703</v>
      </c>
      <c r="C92" s="36">
        <f>SUMIFS(СВЦЭМ!$C$39:$C$782,СВЦЭМ!$A$39:$A$782,$A92,СВЦЭМ!$B$39:$B$782,C$83)+'СЕТ СН'!$H$9+СВЦЭМ!$D$10+'СЕТ СН'!$H$6-'СЕТ СН'!$H$19</f>
        <v>1712.2428854099999</v>
      </c>
      <c r="D92" s="36">
        <f>SUMIFS(СВЦЭМ!$C$39:$C$782,СВЦЭМ!$A$39:$A$782,$A92,СВЦЭМ!$B$39:$B$782,D$83)+'СЕТ СН'!$H$9+СВЦЭМ!$D$10+'СЕТ СН'!$H$6-'СЕТ СН'!$H$19</f>
        <v>1736.6842723</v>
      </c>
      <c r="E92" s="36">
        <f>SUMIFS(СВЦЭМ!$C$39:$C$782,СВЦЭМ!$A$39:$A$782,$A92,СВЦЭМ!$B$39:$B$782,E$83)+'СЕТ СН'!$H$9+СВЦЭМ!$D$10+'СЕТ СН'!$H$6-'СЕТ СН'!$H$19</f>
        <v>1752.7371087899999</v>
      </c>
      <c r="F92" s="36">
        <f>SUMIFS(СВЦЭМ!$C$39:$C$782,СВЦЭМ!$A$39:$A$782,$A92,СВЦЭМ!$B$39:$B$782,F$83)+'СЕТ СН'!$H$9+СВЦЭМ!$D$10+'СЕТ СН'!$H$6-'СЕТ СН'!$H$19</f>
        <v>1748.7439689799999</v>
      </c>
      <c r="G92" s="36">
        <f>SUMIFS(СВЦЭМ!$C$39:$C$782,СВЦЭМ!$A$39:$A$782,$A92,СВЦЭМ!$B$39:$B$782,G$83)+'СЕТ СН'!$H$9+СВЦЭМ!$D$10+'СЕТ СН'!$H$6-'СЕТ СН'!$H$19</f>
        <v>1736.3655993299999</v>
      </c>
      <c r="H92" s="36">
        <f>SUMIFS(СВЦЭМ!$C$39:$C$782,СВЦЭМ!$A$39:$A$782,$A92,СВЦЭМ!$B$39:$B$782,H$83)+'СЕТ СН'!$H$9+СВЦЭМ!$D$10+'СЕТ СН'!$H$6-'СЕТ СН'!$H$19</f>
        <v>1696.8160950399999</v>
      </c>
      <c r="I92" s="36">
        <f>SUMIFS(СВЦЭМ!$C$39:$C$782,СВЦЭМ!$A$39:$A$782,$A92,СВЦЭМ!$B$39:$B$782,I$83)+'СЕТ СН'!$H$9+СВЦЭМ!$D$10+'СЕТ СН'!$H$6-'СЕТ СН'!$H$19</f>
        <v>1660.57985592</v>
      </c>
      <c r="J92" s="36">
        <f>SUMIFS(СВЦЭМ!$C$39:$C$782,СВЦЭМ!$A$39:$A$782,$A92,СВЦЭМ!$B$39:$B$782,J$83)+'СЕТ СН'!$H$9+СВЦЭМ!$D$10+'СЕТ СН'!$H$6-'СЕТ СН'!$H$19</f>
        <v>1655.86822532</v>
      </c>
      <c r="K92" s="36">
        <f>SUMIFS(СВЦЭМ!$C$39:$C$782,СВЦЭМ!$A$39:$A$782,$A92,СВЦЭМ!$B$39:$B$782,K$83)+'СЕТ СН'!$H$9+СВЦЭМ!$D$10+'СЕТ СН'!$H$6-'СЕТ СН'!$H$19</f>
        <v>1658.5322432599999</v>
      </c>
      <c r="L92" s="36">
        <f>SUMIFS(СВЦЭМ!$C$39:$C$782,СВЦЭМ!$A$39:$A$782,$A92,СВЦЭМ!$B$39:$B$782,L$83)+'СЕТ СН'!$H$9+СВЦЭМ!$D$10+'СЕТ СН'!$H$6-'СЕТ СН'!$H$19</f>
        <v>1651.59696362</v>
      </c>
      <c r="M92" s="36">
        <f>SUMIFS(СВЦЭМ!$C$39:$C$782,СВЦЭМ!$A$39:$A$782,$A92,СВЦЭМ!$B$39:$B$782,M$83)+'СЕТ СН'!$H$9+СВЦЭМ!$D$10+'СЕТ СН'!$H$6-'СЕТ СН'!$H$19</f>
        <v>1654.8049587799999</v>
      </c>
      <c r="N92" s="36">
        <f>SUMIFS(СВЦЭМ!$C$39:$C$782,СВЦЭМ!$A$39:$A$782,$A92,СВЦЭМ!$B$39:$B$782,N$83)+'СЕТ СН'!$H$9+СВЦЭМ!$D$10+'СЕТ СН'!$H$6-'СЕТ СН'!$H$19</f>
        <v>1689.52737884</v>
      </c>
      <c r="O92" s="36">
        <f>SUMIFS(СВЦЭМ!$C$39:$C$782,СВЦЭМ!$A$39:$A$782,$A92,СВЦЭМ!$B$39:$B$782,O$83)+'СЕТ СН'!$H$9+СВЦЭМ!$D$10+'СЕТ СН'!$H$6-'СЕТ СН'!$H$19</f>
        <v>1696.6670890999999</v>
      </c>
      <c r="P92" s="36">
        <f>SUMIFS(СВЦЭМ!$C$39:$C$782,СВЦЭМ!$A$39:$A$782,$A92,СВЦЭМ!$B$39:$B$782,P$83)+'СЕТ СН'!$H$9+СВЦЭМ!$D$10+'СЕТ СН'!$H$6-'СЕТ СН'!$H$19</f>
        <v>1702.40530962</v>
      </c>
      <c r="Q92" s="36">
        <f>SUMIFS(СВЦЭМ!$C$39:$C$782,СВЦЭМ!$A$39:$A$782,$A92,СВЦЭМ!$B$39:$B$782,Q$83)+'СЕТ СН'!$H$9+СВЦЭМ!$D$10+'СЕТ СН'!$H$6-'СЕТ СН'!$H$19</f>
        <v>1716.4168251799999</v>
      </c>
      <c r="R92" s="36">
        <f>SUMIFS(СВЦЭМ!$C$39:$C$782,СВЦЭМ!$A$39:$A$782,$A92,СВЦЭМ!$B$39:$B$782,R$83)+'СЕТ СН'!$H$9+СВЦЭМ!$D$10+'СЕТ СН'!$H$6-'СЕТ СН'!$H$19</f>
        <v>1727.67216953</v>
      </c>
      <c r="S92" s="36">
        <f>SUMIFS(СВЦЭМ!$C$39:$C$782,СВЦЭМ!$A$39:$A$782,$A92,СВЦЭМ!$B$39:$B$782,S$83)+'СЕТ СН'!$H$9+СВЦЭМ!$D$10+'СЕТ СН'!$H$6-'СЕТ СН'!$H$19</f>
        <v>1722.5600780299999</v>
      </c>
      <c r="T92" s="36">
        <f>SUMIFS(СВЦЭМ!$C$39:$C$782,СВЦЭМ!$A$39:$A$782,$A92,СВЦЭМ!$B$39:$B$782,T$83)+'СЕТ СН'!$H$9+СВЦЭМ!$D$10+'СЕТ СН'!$H$6-'СЕТ СН'!$H$19</f>
        <v>1694.33476066</v>
      </c>
      <c r="U92" s="36">
        <f>SUMIFS(СВЦЭМ!$C$39:$C$782,СВЦЭМ!$A$39:$A$782,$A92,СВЦЭМ!$B$39:$B$782,U$83)+'СЕТ СН'!$H$9+СВЦЭМ!$D$10+'СЕТ СН'!$H$6-'СЕТ СН'!$H$19</f>
        <v>1685.1099843100001</v>
      </c>
      <c r="V92" s="36">
        <f>SUMIFS(СВЦЭМ!$C$39:$C$782,СВЦЭМ!$A$39:$A$782,$A92,СВЦЭМ!$B$39:$B$782,V$83)+'СЕТ СН'!$H$9+СВЦЭМ!$D$10+'СЕТ СН'!$H$6-'СЕТ СН'!$H$19</f>
        <v>1681.4237602200001</v>
      </c>
      <c r="W92" s="36">
        <f>SUMIFS(СВЦЭМ!$C$39:$C$782,СВЦЭМ!$A$39:$A$782,$A92,СВЦЭМ!$B$39:$B$782,W$83)+'СЕТ СН'!$H$9+СВЦЭМ!$D$10+'СЕТ СН'!$H$6-'СЕТ СН'!$H$19</f>
        <v>1698.2464792999999</v>
      </c>
      <c r="X92" s="36">
        <f>SUMIFS(СВЦЭМ!$C$39:$C$782,СВЦЭМ!$A$39:$A$782,$A92,СВЦЭМ!$B$39:$B$782,X$83)+'СЕТ СН'!$H$9+СВЦЭМ!$D$10+'СЕТ СН'!$H$6-'СЕТ СН'!$H$19</f>
        <v>1711.64177578</v>
      </c>
      <c r="Y92" s="36">
        <f>SUMIFS(СВЦЭМ!$C$39:$C$782,СВЦЭМ!$A$39:$A$782,$A92,СВЦЭМ!$B$39:$B$782,Y$83)+'СЕТ СН'!$H$9+СВЦЭМ!$D$10+'СЕТ СН'!$H$6-'СЕТ СН'!$H$19</f>
        <v>1744.9298089599999</v>
      </c>
    </row>
    <row r="93" spans="1:25" ht="15.75" x14ac:dyDescent="0.2">
      <c r="A93" s="35">
        <f t="shared" si="2"/>
        <v>44510</v>
      </c>
      <c r="B93" s="36">
        <f>SUMIFS(СВЦЭМ!$C$39:$C$782,СВЦЭМ!$A$39:$A$782,$A93,СВЦЭМ!$B$39:$B$782,B$83)+'СЕТ СН'!$H$9+СВЦЭМ!$D$10+'СЕТ СН'!$H$6-'СЕТ СН'!$H$19</f>
        <v>1701.80783387</v>
      </c>
      <c r="C93" s="36">
        <f>SUMIFS(СВЦЭМ!$C$39:$C$782,СВЦЭМ!$A$39:$A$782,$A93,СВЦЭМ!$B$39:$B$782,C$83)+'СЕТ СН'!$H$9+СВЦЭМ!$D$10+'СЕТ СН'!$H$6-'СЕТ СН'!$H$19</f>
        <v>1704.25146092</v>
      </c>
      <c r="D93" s="36">
        <f>SUMIFS(СВЦЭМ!$C$39:$C$782,СВЦЭМ!$A$39:$A$782,$A93,СВЦЭМ!$B$39:$B$782,D$83)+'СЕТ СН'!$H$9+СВЦЭМ!$D$10+'СЕТ СН'!$H$6-'СЕТ СН'!$H$19</f>
        <v>1636.72045557</v>
      </c>
      <c r="E93" s="36">
        <f>SUMIFS(СВЦЭМ!$C$39:$C$782,СВЦЭМ!$A$39:$A$782,$A93,СВЦЭМ!$B$39:$B$782,E$83)+'СЕТ СН'!$H$9+СВЦЭМ!$D$10+'СЕТ СН'!$H$6-'СЕТ СН'!$H$19</f>
        <v>1595.84858076</v>
      </c>
      <c r="F93" s="36">
        <f>SUMIFS(СВЦЭМ!$C$39:$C$782,СВЦЭМ!$A$39:$A$782,$A93,СВЦЭМ!$B$39:$B$782,F$83)+'СЕТ СН'!$H$9+СВЦЭМ!$D$10+'СЕТ СН'!$H$6-'СЕТ СН'!$H$19</f>
        <v>1607.1572730400001</v>
      </c>
      <c r="G93" s="36">
        <f>SUMIFS(СВЦЭМ!$C$39:$C$782,СВЦЭМ!$A$39:$A$782,$A93,СВЦЭМ!$B$39:$B$782,G$83)+'СЕТ СН'!$H$9+СВЦЭМ!$D$10+'СЕТ СН'!$H$6-'СЕТ СН'!$H$19</f>
        <v>1618.9147888800001</v>
      </c>
      <c r="H93" s="36">
        <f>SUMIFS(СВЦЭМ!$C$39:$C$782,СВЦЭМ!$A$39:$A$782,$A93,СВЦЭМ!$B$39:$B$782,H$83)+'СЕТ СН'!$H$9+СВЦЭМ!$D$10+'СЕТ СН'!$H$6-'СЕТ СН'!$H$19</f>
        <v>1651.77326868</v>
      </c>
      <c r="I93" s="36">
        <f>SUMIFS(СВЦЭМ!$C$39:$C$782,СВЦЭМ!$A$39:$A$782,$A93,СВЦЭМ!$B$39:$B$782,I$83)+'СЕТ СН'!$H$9+СВЦЭМ!$D$10+'СЕТ СН'!$H$6-'СЕТ СН'!$H$19</f>
        <v>1648.4664196199999</v>
      </c>
      <c r="J93" s="36">
        <f>SUMIFS(СВЦЭМ!$C$39:$C$782,СВЦЭМ!$A$39:$A$782,$A93,СВЦЭМ!$B$39:$B$782,J$83)+'СЕТ СН'!$H$9+СВЦЭМ!$D$10+'СЕТ СН'!$H$6-'СЕТ СН'!$H$19</f>
        <v>1667.0336342799999</v>
      </c>
      <c r="K93" s="36">
        <f>SUMIFS(СВЦЭМ!$C$39:$C$782,СВЦЭМ!$A$39:$A$782,$A93,СВЦЭМ!$B$39:$B$782,K$83)+'СЕТ СН'!$H$9+СВЦЭМ!$D$10+'СЕТ СН'!$H$6-'СЕТ СН'!$H$19</f>
        <v>1682.90847145</v>
      </c>
      <c r="L93" s="36">
        <f>SUMIFS(СВЦЭМ!$C$39:$C$782,СВЦЭМ!$A$39:$A$782,$A93,СВЦЭМ!$B$39:$B$782,L$83)+'СЕТ СН'!$H$9+СВЦЭМ!$D$10+'СЕТ СН'!$H$6-'СЕТ СН'!$H$19</f>
        <v>1704.4861268099999</v>
      </c>
      <c r="M93" s="36">
        <f>SUMIFS(СВЦЭМ!$C$39:$C$782,СВЦЭМ!$A$39:$A$782,$A93,СВЦЭМ!$B$39:$B$782,M$83)+'СЕТ СН'!$H$9+СВЦЭМ!$D$10+'СЕТ СН'!$H$6-'СЕТ СН'!$H$19</f>
        <v>1707.56926989</v>
      </c>
      <c r="N93" s="36">
        <f>SUMIFS(СВЦЭМ!$C$39:$C$782,СВЦЭМ!$A$39:$A$782,$A93,СВЦЭМ!$B$39:$B$782,N$83)+'СЕТ СН'!$H$9+СВЦЭМ!$D$10+'СЕТ СН'!$H$6-'СЕТ СН'!$H$19</f>
        <v>1737.1873896899999</v>
      </c>
      <c r="O93" s="36">
        <f>SUMIFS(СВЦЭМ!$C$39:$C$782,СВЦЭМ!$A$39:$A$782,$A93,СВЦЭМ!$B$39:$B$782,O$83)+'СЕТ СН'!$H$9+СВЦЭМ!$D$10+'СЕТ СН'!$H$6-'СЕТ СН'!$H$19</f>
        <v>1749.6342217399999</v>
      </c>
      <c r="P93" s="36">
        <f>SUMIFS(СВЦЭМ!$C$39:$C$782,СВЦЭМ!$A$39:$A$782,$A93,СВЦЭМ!$B$39:$B$782,P$83)+'СЕТ СН'!$H$9+СВЦЭМ!$D$10+'СЕТ СН'!$H$6-'СЕТ СН'!$H$19</f>
        <v>1750.2865900100001</v>
      </c>
      <c r="Q93" s="36">
        <f>SUMIFS(СВЦЭМ!$C$39:$C$782,СВЦЭМ!$A$39:$A$782,$A93,СВЦЭМ!$B$39:$B$782,Q$83)+'СЕТ СН'!$H$9+СВЦЭМ!$D$10+'СЕТ СН'!$H$6-'СЕТ СН'!$H$19</f>
        <v>1740.2146234100001</v>
      </c>
      <c r="R93" s="36">
        <f>SUMIFS(СВЦЭМ!$C$39:$C$782,СВЦЭМ!$A$39:$A$782,$A93,СВЦЭМ!$B$39:$B$782,R$83)+'СЕТ СН'!$H$9+СВЦЭМ!$D$10+'СЕТ СН'!$H$6-'СЕТ СН'!$H$19</f>
        <v>1733.59523059</v>
      </c>
      <c r="S93" s="36">
        <f>SUMIFS(СВЦЭМ!$C$39:$C$782,СВЦЭМ!$A$39:$A$782,$A93,СВЦЭМ!$B$39:$B$782,S$83)+'СЕТ СН'!$H$9+СВЦЭМ!$D$10+'СЕТ СН'!$H$6-'СЕТ СН'!$H$19</f>
        <v>1731.6678376099999</v>
      </c>
      <c r="T93" s="36">
        <f>SUMIFS(СВЦЭМ!$C$39:$C$782,СВЦЭМ!$A$39:$A$782,$A93,СВЦЭМ!$B$39:$B$782,T$83)+'СЕТ СН'!$H$9+СВЦЭМ!$D$10+'СЕТ СН'!$H$6-'СЕТ СН'!$H$19</f>
        <v>1686.79025862</v>
      </c>
      <c r="U93" s="36">
        <f>SUMIFS(СВЦЭМ!$C$39:$C$782,СВЦЭМ!$A$39:$A$782,$A93,СВЦЭМ!$B$39:$B$782,U$83)+'СЕТ СН'!$H$9+СВЦЭМ!$D$10+'СЕТ СН'!$H$6-'СЕТ СН'!$H$19</f>
        <v>1679.3343106</v>
      </c>
      <c r="V93" s="36">
        <f>SUMIFS(СВЦЭМ!$C$39:$C$782,СВЦЭМ!$A$39:$A$782,$A93,СВЦЭМ!$B$39:$B$782,V$83)+'СЕТ СН'!$H$9+СВЦЭМ!$D$10+'СЕТ СН'!$H$6-'СЕТ СН'!$H$19</f>
        <v>1601.0555078</v>
      </c>
      <c r="W93" s="36">
        <f>SUMIFS(СВЦЭМ!$C$39:$C$782,СВЦЭМ!$A$39:$A$782,$A93,СВЦЭМ!$B$39:$B$782,W$83)+'СЕТ СН'!$H$9+СВЦЭМ!$D$10+'СЕТ СН'!$H$6-'СЕТ СН'!$H$19</f>
        <v>1623.95184376</v>
      </c>
      <c r="X93" s="36">
        <f>SUMIFS(СВЦЭМ!$C$39:$C$782,СВЦЭМ!$A$39:$A$782,$A93,СВЦЭМ!$B$39:$B$782,X$83)+'СЕТ СН'!$H$9+СВЦЭМ!$D$10+'СЕТ СН'!$H$6-'СЕТ СН'!$H$19</f>
        <v>1670.60284043</v>
      </c>
      <c r="Y93" s="36">
        <f>SUMIFS(СВЦЭМ!$C$39:$C$782,СВЦЭМ!$A$39:$A$782,$A93,СВЦЭМ!$B$39:$B$782,Y$83)+'СЕТ СН'!$H$9+СВЦЭМ!$D$10+'СЕТ СН'!$H$6-'СЕТ СН'!$H$19</f>
        <v>1703.9162743100001</v>
      </c>
    </row>
    <row r="94" spans="1:25" ht="15.75" x14ac:dyDescent="0.2">
      <c r="A94" s="35">
        <f t="shared" si="2"/>
        <v>44511</v>
      </c>
      <c r="B94" s="36">
        <f>SUMIFS(СВЦЭМ!$C$39:$C$782,СВЦЭМ!$A$39:$A$782,$A94,СВЦЭМ!$B$39:$B$782,B$83)+'СЕТ СН'!$H$9+СВЦЭМ!$D$10+'СЕТ СН'!$H$6-'СЕТ СН'!$H$19</f>
        <v>1698.8687953599999</v>
      </c>
      <c r="C94" s="36">
        <f>SUMIFS(СВЦЭМ!$C$39:$C$782,СВЦЭМ!$A$39:$A$782,$A94,СВЦЭМ!$B$39:$B$782,C$83)+'СЕТ СН'!$H$9+СВЦЭМ!$D$10+'СЕТ СН'!$H$6-'СЕТ СН'!$H$19</f>
        <v>1704.9254954999999</v>
      </c>
      <c r="D94" s="36">
        <f>SUMIFS(СВЦЭМ!$C$39:$C$782,СВЦЭМ!$A$39:$A$782,$A94,СВЦЭМ!$B$39:$B$782,D$83)+'СЕТ СН'!$H$9+СВЦЭМ!$D$10+'СЕТ СН'!$H$6-'СЕТ СН'!$H$19</f>
        <v>1616.49206056</v>
      </c>
      <c r="E94" s="36">
        <f>SUMIFS(СВЦЭМ!$C$39:$C$782,СВЦЭМ!$A$39:$A$782,$A94,СВЦЭМ!$B$39:$B$782,E$83)+'СЕТ СН'!$H$9+СВЦЭМ!$D$10+'СЕТ СН'!$H$6-'СЕТ СН'!$H$19</f>
        <v>1595.1613700099999</v>
      </c>
      <c r="F94" s="36">
        <f>SUMIFS(СВЦЭМ!$C$39:$C$782,СВЦЭМ!$A$39:$A$782,$A94,СВЦЭМ!$B$39:$B$782,F$83)+'СЕТ СН'!$H$9+СВЦЭМ!$D$10+'СЕТ СН'!$H$6-'СЕТ СН'!$H$19</f>
        <v>1599.0432298000001</v>
      </c>
      <c r="G94" s="36">
        <f>SUMIFS(СВЦЭМ!$C$39:$C$782,СВЦЭМ!$A$39:$A$782,$A94,СВЦЭМ!$B$39:$B$782,G$83)+'СЕТ СН'!$H$9+СВЦЭМ!$D$10+'СЕТ СН'!$H$6-'СЕТ СН'!$H$19</f>
        <v>1605.7144252000001</v>
      </c>
      <c r="H94" s="36">
        <f>SUMIFS(СВЦЭМ!$C$39:$C$782,СВЦЭМ!$A$39:$A$782,$A94,СВЦЭМ!$B$39:$B$782,H$83)+'СЕТ СН'!$H$9+СВЦЭМ!$D$10+'СЕТ СН'!$H$6-'СЕТ СН'!$H$19</f>
        <v>1675.7536315099999</v>
      </c>
      <c r="I94" s="36">
        <f>SUMIFS(СВЦЭМ!$C$39:$C$782,СВЦЭМ!$A$39:$A$782,$A94,СВЦЭМ!$B$39:$B$782,I$83)+'СЕТ СН'!$H$9+СВЦЭМ!$D$10+'СЕТ СН'!$H$6-'СЕТ СН'!$H$19</f>
        <v>1667.81255915</v>
      </c>
      <c r="J94" s="36">
        <f>SUMIFS(СВЦЭМ!$C$39:$C$782,СВЦЭМ!$A$39:$A$782,$A94,СВЦЭМ!$B$39:$B$782,J$83)+'СЕТ СН'!$H$9+СВЦЭМ!$D$10+'СЕТ СН'!$H$6-'СЕТ СН'!$H$19</f>
        <v>1673.6883720199999</v>
      </c>
      <c r="K94" s="36">
        <f>SUMIFS(СВЦЭМ!$C$39:$C$782,СВЦЭМ!$A$39:$A$782,$A94,СВЦЭМ!$B$39:$B$782,K$83)+'СЕТ СН'!$H$9+СВЦЭМ!$D$10+'СЕТ СН'!$H$6-'СЕТ СН'!$H$19</f>
        <v>1682.5424820599999</v>
      </c>
      <c r="L94" s="36">
        <f>SUMIFS(СВЦЭМ!$C$39:$C$782,СВЦЭМ!$A$39:$A$782,$A94,СВЦЭМ!$B$39:$B$782,L$83)+'СЕТ СН'!$H$9+СВЦЭМ!$D$10+'СЕТ СН'!$H$6-'СЕТ СН'!$H$19</f>
        <v>1694.68818083</v>
      </c>
      <c r="M94" s="36">
        <f>SUMIFS(СВЦЭМ!$C$39:$C$782,СВЦЭМ!$A$39:$A$782,$A94,СВЦЭМ!$B$39:$B$782,M$83)+'СЕТ СН'!$H$9+СВЦЭМ!$D$10+'СЕТ СН'!$H$6-'СЕТ СН'!$H$19</f>
        <v>1703.2772863299999</v>
      </c>
      <c r="N94" s="36">
        <f>SUMIFS(СВЦЭМ!$C$39:$C$782,СВЦЭМ!$A$39:$A$782,$A94,СВЦЭМ!$B$39:$B$782,N$83)+'СЕТ СН'!$H$9+СВЦЭМ!$D$10+'СЕТ СН'!$H$6-'СЕТ СН'!$H$19</f>
        <v>1724.3107421699999</v>
      </c>
      <c r="O94" s="36">
        <f>SUMIFS(СВЦЭМ!$C$39:$C$782,СВЦЭМ!$A$39:$A$782,$A94,СВЦЭМ!$B$39:$B$782,O$83)+'СЕТ СН'!$H$9+СВЦЭМ!$D$10+'СЕТ СН'!$H$6-'СЕТ СН'!$H$19</f>
        <v>1736.76364074</v>
      </c>
      <c r="P94" s="36">
        <f>SUMIFS(СВЦЭМ!$C$39:$C$782,СВЦЭМ!$A$39:$A$782,$A94,СВЦЭМ!$B$39:$B$782,P$83)+'СЕТ СН'!$H$9+СВЦЭМ!$D$10+'СЕТ СН'!$H$6-'СЕТ СН'!$H$19</f>
        <v>1745.9771529499999</v>
      </c>
      <c r="Q94" s="36">
        <f>SUMIFS(СВЦЭМ!$C$39:$C$782,СВЦЭМ!$A$39:$A$782,$A94,СВЦЭМ!$B$39:$B$782,Q$83)+'СЕТ СН'!$H$9+СВЦЭМ!$D$10+'СЕТ СН'!$H$6-'СЕТ СН'!$H$19</f>
        <v>1747.08039573</v>
      </c>
      <c r="R94" s="36">
        <f>SUMIFS(СВЦЭМ!$C$39:$C$782,СВЦЭМ!$A$39:$A$782,$A94,СВЦЭМ!$B$39:$B$782,R$83)+'СЕТ СН'!$H$9+СВЦЭМ!$D$10+'СЕТ СН'!$H$6-'СЕТ СН'!$H$19</f>
        <v>1742.8922869799999</v>
      </c>
      <c r="S94" s="36">
        <f>SUMIFS(СВЦЭМ!$C$39:$C$782,СВЦЭМ!$A$39:$A$782,$A94,СВЦЭМ!$B$39:$B$782,S$83)+'СЕТ СН'!$H$9+СВЦЭМ!$D$10+'СЕТ СН'!$H$6-'СЕТ СН'!$H$19</f>
        <v>1734.6192282299999</v>
      </c>
      <c r="T94" s="36">
        <f>SUMIFS(СВЦЭМ!$C$39:$C$782,СВЦЭМ!$A$39:$A$782,$A94,СВЦЭМ!$B$39:$B$782,T$83)+'СЕТ СН'!$H$9+СВЦЭМ!$D$10+'СЕТ СН'!$H$6-'СЕТ СН'!$H$19</f>
        <v>1700.42034635</v>
      </c>
      <c r="U94" s="36">
        <f>SUMIFS(СВЦЭМ!$C$39:$C$782,СВЦЭМ!$A$39:$A$782,$A94,СВЦЭМ!$B$39:$B$782,U$83)+'СЕТ СН'!$H$9+СВЦЭМ!$D$10+'СЕТ СН'!$H$6-'СЕТ СН'!$H$19</f>
        <v>1672.6064727599999</v>
      </c>
      <c r="V94" s="36">
        <f>SUMIFS(СВЦЭМ!$C$39:$C$782,СВЦЭМ!$A$39:$A$782,$A94,СВЦЭМ!$B$39:$B$782,V$83)+'СЕТ СН'!$H$9+СВЦЭМ!$D$10+'СЕТ СН'!$H$6-'СЕТ СН'!$H$19</f>
        <v>1581.5554572799999</v>
      </c>
      <c r="W94" s="36">
        <f>SUMIFS(СВЦЭМ!$C$39:$C$782,СВЦЭМ!$A$39:$A$782,$A94,СВЦЭМ!$B$39:$B$782,W$83)+'СЕТ СН'!$H$9+СВЦЭМ!$D$10+'СЕТ СН'!$H$6-'СЕТ СН'!$H$19</f>
        <v>1615.8679460799999</v>
      </c>
      <c r="X94" s="36">
        <f>SUMIFS(СВЦЭМ!$C$39:$C$782,СВЦЭМ!$A$39:$A$782,$A94,СВЦЭМ!$B$39:$B$782,X$83)+'СЕТ СН'!$H$9+СВЦЭМ!$D$10+'СЕТ СН'!$H$6-'СЕТ СН'!$H$19</f>
        <v>1673.1315599299999</v>
      </c>
      <c r="Y94" s="36">
        <f>SUMIFS(СВЦЭМ!$C$39:$C$782,СВЦЭМ!$A$39:$A$782,$A94,СВЦЭМ!$B$39:$B$782,Y$83)+'СЕТ СН'!$H$9+СВЦЭМ!$D$10+'СЕТ СН'!$H$6-'СЕТ СН'!$H$19</f>
        <v>1691.3394331299999</v>
      </c>
    </row>
    <row r="95" spans="1:25" ht="15.75" x14ac:dyDescent="0.2">
      <c r="A95" s="35">
        <f t="shared" si="2"/>
        <v>44512</v>
      </c>
      <c r="B95" s="36">
        <f>SUMIFS(СВЦЭМ!$C$39:$C$782,СВЦЭМ!$A$39:$A$782,$A95,СВЦЭМ!$B$39:$B$782,B$83)+'СЕТ СН'!$H$9+СВЦЭМ!$D$10+'СЕТ СН'!$H$6-'СЕТ СН'!$H$19</f>
        <v>1621.84758966</v>
      </c>
      <c r="C95" s="36">
        <f>SUMIFS(СВЦЭМ!$C$39:$C$782,СВЦЭМ!$A$39:$A$782,$A95,СВЦЭМ!$B$39:$B$782,C$83)+'СЕТ СН'!$H$9+СВЦЭМ!$D$10+'СЕТ СН'!$H$6-'СЕТ СН'!$H$19</f>
        <v>1644.75582796</v>
      </c>
      <c r="D95" s="36">
        <f>SUMIFS(СВЦЭМ!$C$39:$C$782,СВЦЭМ!$A$39:$A$782,$A95,СВЦЭМ!$B$39:$B$782,D$83)+'СЕТ СН'!$H$9+СВЦЭМ!$D$10+'СЕТ СН'!$H$6-'СЕТ СН'!$H$19</f>
        <v>1693.3647717599999</v>
      </c>
      <c r="E95" s="36">
        <f>SUMIFS(СВЦЭМ!$C$39:$C$782,СВЦЭМ!$A$39:$A$782,$A95,СВЦЭМ!$B$39:$B$782,E$83)+'СЕТ СН'!$H$9+СВЦЭМ!$D$10+'СЕТ СН'!$H$6-'СЕТ СН'!$H$19</f>
        <v>1727.9695632200001</v>
      </c>
      <c r="F95" s="36">
        <f>SUMIFS(СВЦЭМ!$C$39:$C$782,СВЦЭМ!$A$39:$A$782,$A95,СВЦЭМ!$B$39:$B$782,F$83)+'СЕТ СН'!$H$9+СВЦЭМ!$D$10+'СЕТ СН'!$H$6-'СЕТ СН'!$H$19</f>
        <v>1728.2177934399999</v>
      </c>
      <c r="G95" s="36">
        <f>SUMIFS(СВЦЭМ!$C$39:$C$782,СВЦЭМ!$A$39:$A$782,$A95,СВЦЭМ!$B$39:$B$782,G$83)+'СЕТ СН'!$H$9+СВЦЭМ!$D$10+'СЕТ СН'!$H$6-'СЕТ СН'!$H$19</f>
        <v>1660.11651484</v>
      </c>
      <c r="H95" s="36">
        <f>SUMIFS(СВЦЭМ!$C$39:$C$782,СВЦЭМ!$A$39:$A$782,$A95,СВЦЭМ!$B$39:$B$782,H$83)+'СЕТ СН'!$H$9+СВЦЭМ!$D$10+'СЕТ СН'!$H$6-'СЕТ СН'!$H$19</f>
        <v>1665.4310340499999</v>
      </c>
      <c r="I95" s="36">
        <f>SUMIFS(СВЦЭМ!$C$39:$C$782,СВЦЭМ!$A$39:$A$782,$A95,СВЦЭМ!$B$39:$B$782,I$83)+'СЕТ СН'!$H$9+СВЦЭМ!$D$10+'СЕТ СН'!$H$6-'СЕТ СН'!$H$19</f>
        <v>1631.7184471099999</v>
      </c>
      <c r="J95" s="36">
        <f>SUMIFS(СВЦЭМ!$C$39:$C$782,СВЦЭМ!$A$39:$A$782,$A95,СВЦЭМ!$B$39:$B$782,J$83)+'СЕТ СН'!$H$9+СВЦЭМ!$D$10+'СЕТ СН'!$H$6-'СЕТ СН'!$H$19</f>
        <v>1604.2620571499999</v>
      </c>
      <c r="K95" s="36">
        <f>SUMIFS(СВЦЭМ!$C$39:$C$782,СВЦЭМ!$A$39:$A$782,$A95,СВЦЭМ!$B$39:$B$782,K$83)+'СЕТ СН'!$H$9+СВЦЭМ!$D$10+'СЕТ СН'!$H$6-'СЕТ СН'!$H$19</f>
        <v>1575.56184143</v>
      </c>
      <c r="L95" s="36">
        <f>SUMIFS(СВЦЭМ!$C$39:$C$782,СВЦЭМ!$A$39:$A$782,$A95,СВЦЭМ!$B$39:$B$782,L$83)+'СЕТ СН'!$H$9+СВЦЭМ!$D$10+'СЕТ СН'!$H$6-'СЕТ СН'!$H$19</f>
        <v>1585.06220461</v>
      </c>
      <c r="M95" s="36">
        <f>SUMIFS(СВЦЭМ!$C$39:$C$782,СВЦЭМ!$A$39:$A$782,$A95,СВЦЭМ!$B$39:$B$782,M$83)+'СЕТ СН'!$H$9+СВЦЭМ!$D$10+'СЕТ СН'!$H$6-'СЕТ СН'!$H$19</f>
        <v>1579.6357621099999</v>
      </c>
      <c r="N95" s="36">
        <f>SUMIFS(СВЦЭМ!$C$39:$C$782,СВЦЭМ!$A$39:$A$782,$A95,СВЦЭМ!$B$39:$B$782,N$83)+'СЕТ СН'!$H$9+СВЦЭМ!$D$10+'СЕТ СН'!$H$6-'СЕТ СН'!$H$19</f>
        <v>1656.7052102099999</v>
      </c>
      <c r="O95" s="36">
        <f>SUMIFS(СВЦЭМ!$C$39:$C$782,СВЦЭМ!$A$39:$A$782,$A95,СВЦЭМ!$B$39:$B$782,O$83)+'СЕТ СН'!$H$9+СВЦЭМ!$D$10+'СЕТ СН'!$H$6-'СЕТ СН'!$H$19</f>
        <v>1612.7450587799999</v>
      </c>
      <c r="P95" s="36">
        <f>SUMIFS(СВЦЭМ!$C$39:$C$782,СВЦЭМ!$A$39:$A$782,$A95,СВЦЭМ!$B$39:$B$782,P$83)+'СЕТ СН'!$H$9+СВЦЭМ!$D$10+'СЕТ СН'!$H$6-'СЕТ СН'!$H$19</f>
        <v>1572.2096949899999</v>
      </c>
      <c r="Q95" s="36">
        <f>SUMIFS(СВЦЭМ!$C$39:$C$782,СВЦЭМ!$A$39:$A$782,$A95,СВЦЭМ!$B$39:$B$782,Q$83)+'СЕТ СН'!$H$9+СВЦЭМ!$D$10+'СЕТ СН'!$H$6-'СЕТ СН'!$H$19</f>
        <v>1660.2229896399999</v>
      </c>
      <c r="R95" s="36">
        <f>SUMIFS(СВЦЭМ!$C$39:$C$782,СВЦЭМ!$A$39:$A$782,$A95,СВЦЭМ!$B$39:$B$782,R$83)+'СЕТ СН'!$H$9+СВЦЭМ!$D$10+'СЕТ СН'!$H$6-'СЕТ СН'!$H$19</f>
        <v>1579.65332272</v>
      </c>
      <c r="S95" s="36">
        <f>SUMIFS(СВЦЭМ!$C$39:$C$782,СВЦЭМ!$A$39:$A$782,$A95,СВЦЭМ!$B$39:$B$782,S$83)+'СЕТ СН'!$H$9+СВЦЭМ!$D$10+'СЕТ СН'!$H$6-'СЕТ СН'!$H$19</f>
        <v>1577.7583196200001</v>
      </c>
      <c r="T95" s="36">
        <f>SUMIFS(СВЦЭМ!$C$39:$C$782,СВЦЭМ!$A$39:$A$782,$A95,СВЦЭМ!$B$39:$B$782,T$83)+'СЕТ СН'!$H$9+СВЦЭМ!$D$10+'СЕТ СН'!$H$6-'СЕТ СН'!$H$19</f>
        <v>1598.90964605</v>
      </c>
      <c r="U95" s="36">
        <f>SUMIFS(СВЦЭМ!$C$39:$C$782,СВЦЭМ!$A$39:$A$782,$A95,СВЦЭМ!$B$39:$B$782,U$83)+'СЕТ СН'!$H$9+СВЦЭМ!$D$10+'СЕТ СН'!$H$6-'СЕТ СН'!$H$19</f>
        <v>1593.5752622800001</v>
      </c>
      <c r="V95" s="36">
        <f>SUMIFS(СВЦЭМ!$C$39:$C$782,СВЦЭМ!$A$39:$A$782,$A95,СВЦЭМ!$B$39:$B$782,V$83)+'СЕТ СН'!$H$9+СВЦЭМ!$D$10+'СЕТ СН'!$H$6-'СЕТ СН'!$H$19</f>
        <v>1586.6515095899999</v>
      </c>
      <c r="W95" s="36">
        <f>SUMIFS(СВЦЭМ!$C$39:$C$782,СВЦЭМ!$A$39:$A$782,$A95,СВЦЭМ!$B$39:$B$782,W$83)+'СЕТ СН'!$H$9+СВЦЭМ!$D$10+'СЕТ СН'!$H$6-'СЕТ СН'!$H$19</f>
        <v>1585.2751653600001</v>
      </c>
      <c r="X95" s="36">
        <f>SUMIFS(СВЦЭМ!$C$39:$C$782,СВЦЭМ!$A$39:$A$782,$A95,СВЦЭМ!$B$39:$B$782,X$83)+'СЕТ СН'!$H$9+СВЦЭМ!$D$10+'СЕТ СН'!$H$6-'СЕТ СН'!$H$19</f>
        <v>1664.91761595</v>
      </c>
      <c r="Y95" s="36">
        <f>SUMIFS(СВЦЭМ!$C$39:$C$782,СВЦЭМ!$A$39:$A$782,$A95,СВЦЭМ!$B$39:$B$782,Y$83)+'СЕТ СН'!$H$9+СВЦЭМ!$D$10+'СЕТ СН'!$H$6-'СЕТ СН'!$H$19</f>
        <v>1665.3039972500001</v>
      </c>
    </row>
    <row r="96" spans="1:25" ht="15.75" x14ac:dyDescent="0.2">
      <c r="A96" s="35">
        <f t="shared" si="2"/>
        <v>44513</v>
      </c>
      <c r="B96" s="36">
        <f>SUMIFS(СВЦЭМ!$C$39:$C$782,СВЦЭМ!$A$39:$A$782,$A96,СВЦЭМ!$B$39:$B$782,B$83)+'СЕТ СН'!$H$9+СВЦЭМ!$D$10+'СЕТ СН'!$H$6-'СЕТ СН'!$H$19</f>
        <v>1616.0647327899999</v>
      </c>
      <c r="C96" s="36">
        <f>SUMIFS(СВЦЭМ!$C$39:$C$782,СВЦЭМ!$A$39:$A$782,$A96,СВЦЭМ!$B$39:$B$782,C$83)+'СЕТ СН'!$H$9+СВЦЭМ!$D$10+'СЕТ СН'!$H$6-'СЕТ СН'!$H$19</f>
        <v>1631.23506193</v>
      </c>
      <c r="D96" s="36">
        <f>SUMIFS(СВЦЭМ!$C$39:$C$782,СВЦЭМ!$A$39:$A$782,$A96,СВЦЭМ!$B$39:$B$782,D$83)+'СЕТ СН'!$H$9+СВЦЭМ!$D$10+'СЕТ СН'!$H$6-'СЕТ СН'!$H$19</f>
        <v>1649.80271954</v>
      </c>
      <c r="E96" s="36">
        <f>SUMIFS(СВЦЭМ!$C$39:$C$782,СВЦЭМ!$A$39:$A$782,$A96,СВЦЭМ!$B$39:$B$782,E$83)+'СЕТ СН'!$H$9+СВЦЭМ!$D$10+'СЕТ СН'!$H$6-'СЕТ СН'!$H$19</f>
        <v>1652.5603266400001</v>
      </c>
      <c r="F96" s="36">
        <f>SUMIFS(СВЦЭМ!$C$39:$C$782,СВЦЭМ!$A$39:$A$782,$A96,СВЦЭМ!$B$39:$B$782,F$83)+'СЕТ СН'!$H$9+СВЦЭМ!$D$10+'СЕТ СН'!$H$6-'СЕТ СН'!$H$19</f>
        <v>1646.86080524</v>
      </c>
      <c r="G96" s="36">
        <f>SUMIFS(СВЦЭМ!$C$39:$C$782,СВЦЭМ!$A$39:$A$782,$A96,СВЦЭМ!$B$39:$B$782,G$83)+'СЕТ СН'!$H$9+СВЦЭМ!$D$10+'СЕТ СН'!$H$6-'СЕТ СН'!$H$19</f>
        <v>1628.6418753299999</v>
      </c>
      <c r="H96" s="36">
        <f>SUMIFS(СВЦЭМ!$C$39:$C$782,СВЦЭМ!$A$39:$A$782,$A96,СВЦЭМ!$B$39:$B$782,H$83)+'СЕТ СН'!$H$9+СВЦЭМ!$D$10+'СЕТ СН'!$H$6-'СЕТ СН'!$H$19</f>
        <v>1577.0058857199999</v>
      </c>
      <c r="I96" s="36">
        <f>SUMIFS(СВЦЭМ!$C$39:$C$782,СВЦЭМ!$A$39:$A$782,$A96,СВЦЭМ!$B$39:$B$782,I$83)+'СЕТ СН'!$H$9+СВЦЭМ!$D$10+'СЕТ СН'!$H$6-'СЕТ СН'!$H$19</f>
        <v>1533.97599726</v>
      </c>
      <c r="J96" s="36">
        <f>SUMIFS(СВЦЭМ!$C$39:$C$782,СВЦЭМ!$A$39:$A$782,$A96,СВЦЭМ!$B$39:$B$782,J$83)+'СЕТ СН'!$H$9+СВЦЭМ!$D$10+'СЕТ СН'!$H$6-'СЕТ СН'!$H$19</f>
        <v>1553.0132526800001</v>
      </c>
      <c r="K96" s="36">
        <f>SUMIFS(СВЦЭМ!$C$39:$C$782,СВЦЭМ!$A$39:$A$782,$A96,СВЦЭМ!$B$39:$B$782,K$83)+'СЕТ СН'!$H$9+СВЦЭМ!$D$10+'СЕТ СН'!$H$6-'СЕТ СН'!$H$19</f>
        <v>1596.5028134899999</v>
      </c>
      <c r="L96" s="36">
        <f>SUMIFS(СВЦЭМ!$C$39:$C$782,СВЦЭМ!$A$39:$A$782,$A96,СВЦЭМ!$B$39:$B$782,L$83)+'СЕТ СН'!$H$9+СВЦЭМ!$D$10+'СЕТ СН'!$H$6-'СЕТ СН'!$H$19</f>
        <v>1613.8914939700001</v>
      </c>
      <c r="M96" s="36">
        <f>SUMIFS(СВЦЭМ!$C$39:$C$782,СВЦЭМ!$A$39:$A$782,$A96,СВЦЭМ!$B$39:$B$782,M$83)+'СЕТ СН'!$H$9+СВЦЭМ!$D$10+'СЕТ СН'!$H$6-'СЕТ СН'!$H$19</f>
        <v>1610.6602457500001</v>
      </c>
      <c r="N96" s="36">
        <f>SUMIFS(СВЦЭМ!$C$39:$C$782,СВЦЭМ!$A$39:$A$782,$A96,СВЦЭМ!$B$39:$B$782,N$83)+'СЕТ СН'!$H$9+СВЦЭМ!$D$10+'СЕТ СН'!$H$6-'СЕТ СН'!$H$19</f>
        <v>1604.3345930599999</v>
      </c>
      <c r="O96" s="36">
        <f>SUMIFS(СВЦЭМ!$C$39:$C$782,СВЦЭМ!$A$39:$A$782,$A96,СВЦЭМ!$B$39:$B$782,O$83)+'СЕТ СН'!$H$9+СВЦЭМ!$D$10+'СЕТ СН'!$H$6-'СЕТ СН'!$H$19</f>
        <v>1599.5710553500001</v>
      </c>
      <c r="P96" s="36">
        <f>SUMIFS(СВЦЭМ!$C$39:$C$782,СВЦЭМ!$A$39:$A$782,$A96,СВЦЭМ!$B$39:$B$782,P$83)+'СЕТ СН'!$H$9+СВЦЭМ!$D$10+'СЕТ СН'!$H$6-'СЕТ СН'!$H$19</f>
        <v>1591.82710791</v>
      </c>
      <c r="Q96" s="36">
        <f>SUMIFS(СВЦЭМ!$C$39:$C$782,СВЦЭМ!$A$39:$A$782,$A96,СВЦЭМ!$B$39:$B$782,Q$83)+'СЕТ СН'!$H$9+СВЦЭМ!$D$10+'СЕТ СН'!$H$6-'СЕТ СН'!$H$19</f>
        <v>1590.3370976399999</v>
      </c>
      <c r="R96" s="36">
        <f>SUMIFS(СВЦЭМ!$C$39:$C$782,СВЦЭМ!$A$39:$A$782,$A96,СВЦЭМ!$B$39:$B$782,R$83)+'СЕТ СН'!$H$9+СВЦЭМ!$D$10+'СЕТ СН'!$H$6-'СЕТ СН'!$H$19</f>
        <v>1582.34304288</v>
      </c>
      <c r="S96" s="36">
        <f>SUMIFS(СВЦЭМ!$C$39:$C$782,СВЦЭМ!$A$39:$A$782,$A96,СВЦЭМ!$B$39:$B$782,S$83)+'СЕТ СН'!$H$9+СВЦЭМ!$D$10+'СЕТ СН'!$H$6-'СЕТ СН'!$H$19</f>
        <v>1593.8908770799999</v>
      </c>
      <c r="T96" s="36">
        <f>SUMIFS(СВЦЭМ!$C$39:$C$782,СВЦЭМ!$A$39:$A$782,$A96,СВЦЭМ!$B$39:$B$782,T$83)+'СЕТ СН'!$H$9+СВЦЭМ!$D$10+'СЕТ СН'!$H$6-'СЕТ СН'!$H$19</f>
        <v>1535.9676788199999</v>
      </c>
      <c r="U96" s="36">
        <f>SUMIFS(СВЦЭМ!$C$39:$C$782,СВЦЭМ!$A$39:$A$782,$A96,СВЦЭМ!$B$39:$B$782,U$83)+'СЕТ СН'!$H$9+СВЦЭМ!$D$10+'СЕТ СН'!$H$6-'СЕТ СН'!$H$19</f>
        <v>1507.46220505</v>
      </c>
      <c r="V96" s="36">
        <f>SUMIFS(СВЦЭМ!$C$39:$C$782,СВЦЭМ!$A$39:$A$782,$A96,СВЦЭМ!$B$39:$B$782,V$83)+'СЕТ СН'!$H$9+СВЦЭМ!$D$10+'СЕТ СН'!$H$6-'СЕТ СН'!$H$19</f>
        <v>1511.0314038299998</v>
      </c>
      <c r="W96" s="36">
        <f>SUMIFS(СВЦЭМ!$C$39:$C$782,СВЦЭМ!$A$39:$A$782,$A96,СВЦЭМ!$B$39:$B$782,W$83)+'СЕТ СН'!$H$9+СВЦЭМ!$D$10+'СЕТ СН'!$H$6-'СЕТ СН'!$H$19</f>
        <v>1521.3777144599999</v>
      </c>
      <c r="X96" s="36">
        <f>SUMIFS(СВЦЭМ!$C$39:$C$782,СВЦЭМ!$A$39:$A$782,$A96,СВЦЭМ!$B$39:$B$782,X$83)+'СЕТ СН'!$H$9+СВЦЭМ!$D$10+'СЕТ СН'!$H$6-'СЕТ СН'!$H$19</f>
        <v>1544.59267477</v>
      </c>
      <c r="Y96" s="36">
        <f>SUMIFS(СВЦЭМ!$C$39:$C$782,СВЦЭМ!$A$39:$A$782,$A96,СВЦЭМ!$B$39:$B$782,Y$83)+'СЕТ СН'!$H$9+СВЦЭМ!$D$10+'СЕТ СН'!$H$6-'СЕТ СН'!$H$19</f>
        <v>1571.8214158200001</v>
      </c>
    </row>
    <row r="97" spans="1:25" ht="15.75" x14ac:dyDescent="0.2">
      <c r="A97" s="35">
        <f t="shared" si="2"/>
        <v>44514</v>
      </c>
      <c r="B97" s="36">
        <f>SUMIFS(СВЦЭМ!$C$39:$C$782,СВЦЭМ!$A$39:$A$782,$A97,СВЦЭМ!$B$39:$B$782,B$83)+'СЕТ СН'!$H$9+СВЦЭМ!$D$10+'СЕТ СН'!$H$6-'СЕТ СН'!$H$19</f>
        <v>1607.93531168</v>
      </c>
      <c r="C97" s="36">
        <f>SUMIFS(СВЦЭМ!$C$39:$C$782,СВЦЭМ!$A$39:$A$782,$A97,СВЦЭМ!$B$39:$B$782,C$83)+'СЕТ СН'!$H$9+СВЦЭМ!$D$10+'СЕТ СН'!$H$6-'СЕТ СН'!$H$19</f>
        <v>1627.85050146</v>
      </c>
      <c r="D97" s="36">
        <f>SUMIFS(СВЦЭМ!$C$39:$C$782,СВЦЭМ!$A$39:$A$782,$A97,СВЦЭМ!$B$39:$B$782,D$83)+'СЕТ СН'!$H$9+СВЦЭМ!$D$10+'СЕТ СН'!$H$6-'СЕТ СН'!$H$19</f>
        <v>1655.08776921</v>
      </c>
      <c r="E97" s="36">
        <f>SUMIFS(СВЦЭМ!$C$39:$C$782,СВЦЭМ!$A$39:$A$782,$A97,СВЦЭМ!$B$39:$B$782,E$83)+'СЕТ СН'!$H$9+СВЦЭМ!$D$10+'СЕТ СН'!$H$6-'СЕТ СН'!$H$19</f>
        <v>1665.55488206</v>
      </c>
      <c r="F97" s="36">
        <f>SUMIFS(СВЦЭМ!$C$39:$C$782,СВЦЭМ!$A$39:$A$782,$A97,СВЦЭМ!$B$39:$B$782,F$83)+'СЕТ СН'!$H$9+СВЦЭМ!$D$10+'СЕТ СН'!$H$6-'СЕТ СН'!$H$19</f>
        <v>1658.2955777299999</v>
      </c>
      <c r="G97" s="36">
        <f>SUMIFS(СВЦЭМ!$C$39:$C$782,СВЦЭМ!$A$39:$A$782,$A97,СВЦЭМ!$B$39:$B$782,G$83)+'СЕТ СН'!$H$9+СВЦЭМ!$D$10+'СЕТ СН'!$H$6-'СЕТ СН'!$H$19</f>
        <v>1662.7813027299999</v>
      </c>
      <c r="H97" s="36">
        <f>SUMIFS(СВЦЭМ!$C$39:$C$782,СВЦЭМ!$A$39:$A$782,$A97,СВЦЭМ!$B$39:$B$782,H$83)+'СЕТ СН'!$H$9+СВЦЭМ!$D$10+'СЕТ СН'!$H$6-'СЕТ СН'!$H$19</f>
        <v>1640.0186661800001</v>
      </c>
      <c r="I97" s="36">
        <f>SUMIFS(СВЦЭМ!$C$39:$C$782,СВЦЭМ!$A$39:$A$782,$A97,СВЦЭМ!$B$39:$B$782,I$83)+'СЕТ СН'!$H$9+СВЦЭМ!$D$10+'СЕТ СН'!$H$6-'СЕТ СН'!$H$19</f>
        <v>1606.0454613499999</v>
      </c>
      <c r="J97" s="36">
        <f>SUMIFS(СВЦЭМ!$C$39:$C$782,СВЦЭМ!$A$39:$A$782,$A97,СВЦЭМ!$B$39:$B$782,J$83)+'СЕТ СН'!$H$9+СВЦЭМ!$D$10+'СЕТ СН'!$H$6-'СЕТ СН'!$H$19</f>
        <v>1577.16400273</v>
      </c>
      <c r="K97" s="36">
        <f>SUMIFS(СВЦЭМ!$C$39:$C$782,СВЦЭМ!$A$39:$A$782,$A97,СВЦЭМ!$B$39:$B$782,K$83)+'СЕТ СН'!$H$9+СВЦЭМ!$D$10+'СЕТ СН'!$H$6-'СЕТ СН'!$H$19</f>
        <v>1568.9819372100001</v>
      </c>
      <c r="L97" s="36">
        <f>SUMIFS(СВЦЭМ!$C$39:$C$782,СВЦЭМ!$A$39:$A$782,$A97,СВЦЭМ!$B$39:$B$782,L$83)+'СЕТ СН'!$H$9+СВЦЭМ!$D$10+'СЕТ СН'!$H$6-'СЕТ СН'!$H$19</f>
        <v>1565.7946871199999</v>
      </c>
      <c r="M97" s="36">
        <f>SUMIFS(СВЦЭМ!$C$39:$C$782,СВЦЭМ!$A$39:$A$782,$A97,СВЦЭМ!$B$39:$B$782,M$83)+'СЕТ СН'!$H$9+СВЦЭМ!$D$10+'СЕТ СН'!$H$6-'СЕТ СН'!$H$19</f>
        <v>1549.16255101</v>
      </c>
      <c r="N97" s="36">
        <f>SUMIFS(СВЦЭМ!$C$39:$C$782,СВЦЭМ!$A$39:$A$782,$A97,СВЦЭМ!$B$39:$B$782,N$83)+'СЕТ СН'!$H$9+СВЦЭМ!$D$10+'СЕТ СН'!$H$6-'СЕТ СН'!$H$19</f>
        <v>1544.6524989</v>
      </c>
      <c r="O97" s="36">
        <f>SUMIFS(СВЦЭМ!$C$39:$C$782,СВЦЭМ!$A$39:$A$782,$A97,СВЦЭМ!$B$39:$B$782,O$83)+'СЕТ СН'!$H$9+СВЦЭМ!$D$10+'СЕТ СН'!$H$6-'СЕТ СН'!$H$19</f>
        <v>1550.6504856899999</v>
      </c>
      <c r="P97" s="36">
        <f>SUMIFS(СВЦЭМ!$C$39:$C$782,СВЦЭМ!$A$39:$A$782,$A97,СВЦЭМ!$B$39:$B$782,P$83)+'СЕТ СН'!$H$9+СВЦЭМ!$D$10+'СЕТ СН'!$H$6-'СЕТ СН'!$H$19</f>
        <v>1562.7952102300001</v>
      </c>
      <c r="Q97" s="36">
        <f>SUMIFS(СВЦЭМ!$C$39:$C$782,СВЦЭМ!$A$39:$A$782,$A97,СВЦЭМ!$B$39:$B$782,Q$83)+'СЕТ СН'!$H$9+СВЦЭМ!$D$10+'СЕТ СН'!$H$6-'СЕТ СН'!$H$19</f>
        <v>1573.5542300299999</v>
      </c>
      <c r="R97" s="36">
        <f>SUMIFS(СВЦЭМ!$C$39:$C$782,СВЦЭМ!$A$39:$A$782,$A97,СВЦЭМ!$B$39:$B$782,R$83)+'СЕТ СН'!$H$9+СВЦЭМ!$D$10+'СЕТ СН'!$H$6-'СЕТ СН'!$H$19</f>
        <v>1581.0256012099999</v>
      </c>
      <c r="S97" s="36">
        <f>SUMIFS(СВЦЭМ!$C$39:$C$782,СВЦЭМ!$A$39:$A$782,$A97,СВЦЭМ!$B$39:$B$782,S$83)+'СЕТ СН'!$H$9+СВЦЭМ!$D$10+'СЕТ СН'!$H$6-'СЕТ СН'!$H$19</f>
        <v>1523.7193877299999</v>
      </c>
      <c r="T97" s="36">
        <f>SUMIFS(СВЦЭМ!$C$39:$C$782,СВЦЭМ!$A$39:$A$782,$A97,СВЦЭМ!$B$39:$B$782,T$83)+'СЕТ СН'!$H$9+СВЦЭМ!$D$10+'СЕТ СН'!$H$6-'СЕТ СН'!$H$19</f>
        <v>1500.8465012900001</v>
      </c>
      <c r="U97" s="36">
        <f>SUMIFS(СВЦЭМ!$C$39:$C$782,СВЦЭМ!$A$39:$A$782,$A97,СВЦЭМ!$B$39:$B$782,U$83)+'СЕТ СН'!$H$9+СВЦЭМ!$D$10+'СЕТ СН'!$H$6-'СЕТ СН'!$H$19</f>
        <v>1492.5964373900001</v>
      </c>
      <c r="V97" s="36">
        <f>SUMIFS(СВЦЭМ!$C$39:$C$782,СВЦЭМ!$A$39:$A$782,$A97,СВЦЭМ!$B$39:$B$782,V$83)+'СЕТ СН'!$H$9+СВЦЭМ!$D$10+'СЕТ СН'!$H$6-'СЕТ СН'!$H$19</f>
        <v>1482.37690189</v>
      </c>
      <c r="W97" s="36">
        <f>SUMIFS(СВЦЭМ!$C$39:$C$782,СВЦЭМ!$A$39:$A$782,$A97,СВЦЭМ!$B$39:$B$782,W$83)+'СЕТ СН'!$H$9+СВЦЭМ!$D$10+'СЕТ СН'!$H$6-'СЕТ СН'!$H$19</f>
        <v>1512.61755268</v>
      </c>
      <c r="X97" s="36">
        <f>SUMIFS(СВЦЭМ!$C$39:$C$782,СВЦЭМ!$A$39:$A$782,$A97,СВЦЭМ!$B$39:$B$782,X$83)+'СЕТ СН'!$H$9+СВЦЭМ!$D$10+'СЕТ СН'!$H$6-'СЕТ СН'!$H$19</f>
        <v>1532.21762225</v>
      </c>
      <c r="Y97" s="36">
        <f>SUMIFS(СВЦЭМ!$C$39:$C$782,СВЦЭМ!$A$39:$A$782,$A97,СВЦЭМ!$B$39:$B$782,Y$83)+'СЕТ СН'!$H$9+СВЦЭМ!$D$10+'СЕТ СН'!$H$6-'СЕТ СН'!$H$19</f>
        <v>1565.44065643</v>
      </c>
    </row>
    <row r="98" spans="1:25" ht="15.75" x14ac:dyDescent="0.2">
      <c r="A98" s="35">
        <f t="shared" si="2"/>
        <v>44515</v>
      </c>
      <c r="B98" s="36">
        <f>SUMIFS(СВЦЭМ!$C$39:$C$782,СВЦЭМ!$A$39:$A$782,$A98,СВЦЭМ!$B$39:$B$782,B$83)+'СЕТ СН'!$H$9+СВЦЭМ!$D$10+'СЕТ СН'!$H$6-'СЕТ СН'!$H$19</f>
        <v>1546.8861768500001</v>
      </c>
      <c r="C98" s="36">
        <f>SUMIFS(СВЦЭМ!$C$39:$C$782,СВЦЭМ!$A$39:$A$782,$A98,СВЦЭМ!$B$39:$B$782,C$83)+'СЕТ СН'!$H$9+СВЦЭМ!$D$10+'СЕТ СН'!$H$6-'СЕТ СН'!$H$19</f>
        <v>1592.0504724899999</v>
      </c>
      <c r="D98" s="36">
        <f>SUMIFS(СВЦЭМ!$C$39:$C$782,СВЦЭМ!$A$39:$A$782,$A98,СВЦЭМ!$B$39:$B$782,D$83)+'СЕТ СН'!$H$9+СВЦЭМ!$D$10+'СЕТ СН'!$H$6-'СЕТ СН'!$H$19</f>
        <v>1605.2127410200001</v>
      </c>
      <c r="E98" s="36">
        <f>SUMIFS(СВЦЭМ!$C$39:$C$782,СВЦЭМ!$A$39:$A$782,$A98,СВЦЭМ!$B$39:$B$782,E$83)+'СЕТ СН'!$H$9+СВЦЭМ!$D$10+'СЕТ СН'!$H$6-'СЕТ СН'!$H$19</f>
        <v>1599.81289253</v>
      </c>
      <c r="F98" s="36">
        <f>SUMIFS(СВЦЭМ!$C$39:$C$782,СВЦЭМ!$A$39:$A$782,$A98,СВЦЭМ!$B$39:$B$782,F$83)+'СЕТ СН'!$H$9+СВЦЭМ!$D$10+'СЕТ СН'!$H$6-'СЕТ СН'!$H$19</f>
        <v>1590.1801715700001</v>
      </c>
      <c r="G98" s="36">
        <f>SUMIFS(СВЦЭМ!$C$39:$C$782,СВЦЭМ!$A$39:$A$782,$A98,СВЦЭМ!$B$39:$B$782,G$83)+'СЕТ СН'!$H$9+СВЦЭМ!$D$10+'СЕТ СН'!$H$6-'СЕТ СН'!$H$19</f>
        <v>1581.77361275</v>
      </c>
      <c r="H98" s="36">
        <f>SUMIFS(СВЦЭМ!$C$39:$C$782,СВЦЭМ!$A$39:$A$782,$A98,СВЦЭМ!$B$39:$B$782,H$83)+'СЕТ СН'!$H$9+СВЦЭМ!$D$10+'СЕТ СН'!$H$6-'СЕТ СН'!$H$19</f>
        <v>1666.2234748799999</v>
      </c>
      <c r="I98" s="36">
        <f>SUMIFS(СВЦЭМ!$C$39:$C$782,СВЦЭМ!$A$39:$A$782,$A98,СВЦЭМ!$B$39:$B$782,I$83)+'СЕТ СН'!$H$9+СВЦЭМ!$D$10+'СЕТ СН'!$H$6-'СЕТ СН'!$H$19</f>
        <v>1633.28900918</v>
      </c>
      <c r="J98" s="36">
        <f>SUMIFS(СВЦЭМ!$C$39:$C$782,СВЦЭМ!$A$39:$A$782,$A98,СВЦЭМ!$B$39:$B$782,J$83)+'СЕТ СН'!$H$9+СВЦЭМ!$D$10+'СЕТ СН'!$H$6-'СЕТ СН'!$H$19</f>
        <v>1568.2900327299999</v>
      </c>
      <c r="K98" s="36">
        <f>SUMIFS(СВЦЭМ!$C$39:$C$782,СВЦЭМ!$A$39:$A$782,$A98,СВЦЭМ!$B$39:$B$782,K$83)+'СЕТ СН'!$H$9+СВЦЭМ!$D$10+'СЕТ СН'!$H$6-'СЕТ СН'!$H$19</f>
        <v>1540.5631178399999</v>
      </c>
      <c r="L98" s="36">
        <f>SUMIFS(СВЦЭМ!$C$39:$C$782,СВЦЭМ!$A$39:$A$782,$A98,СВЦЭМ!$B$39:$B$782,L$83)+'СЕТ СН'!$H$9+СВЦЭМ!$D$10+'СЕТ СН'!$H$6-'СЕТ СН'!$H$19</f>
        <v>1532.7282064799999</v>
      </c>
      <c r="M98" s="36">
        <f>SUMIFS(СВЦЭМ!$C$39:$C$782,СВЦЭМ!$A$39:$A$782,$A98,СВЦЭМ!$B$39:$B$782,M$83)+'СЕТ СН'!$H$9+СВЦЭМ!$D$10+'СЕТ СН'!$H$6-'СЕТ СН'!$H$19</f>
        <v>1525.81247635</v>
      </c>
      <c r="N98" s="36">
        <f>SUMIFS(СВЦЭМ!$C$39:$C$782,СВЦЭМ!$A$39:$A$782,$A98,СВЦЭМ!$B$39:$B$782,N$83)+'СЕТ СН'!$H$9+СВЦЭМ!$D$10+'СЕТ СН'!$H$6-'СЕТ СН'!$H$19</f>
        <v>1519.51575088</v>
      </c>
      <c r="O98" s="36">
        <f>SUMIFS(СВЦЭМ!$C$39:$C$782,СВЦЭМ!$A$39:$A$782,$A98,СВЦЭМ!$B$39:$B$782,O$83)+'СЕТ СН'!$H$9+СВЦЭМ!$D$10+'СЕТ СН'!$H$6-'СЕТ СН'!$H$19</f>
        <v>1533.8303435099999</v>
      </c>
      <c r="P98" s="36">
        <f>SUMIFS(СВЦЭМ!$C$39:$C$782,СВЦЭМ!$A$39:$A$782,$A98,СВЦЭМ!$B$39:$B$782,P$83)+'СЕТ СН'!$H$9+СВЦЭМ!$D$10+'СЕТ СН'!$H$6-'СЕТ СН'!$H$19</f>
        <v>1530.43176726</v>
      </c>
      <c r="Q98" s="36">
        <f>SUMIFS(СВЦЭМ!$C$39:$C$782,СВЦЭМ!$A$39:$A$782,$A98,СВЦЭМ!$B$39:$B$782,Q$83)+'СЕТ СН'!$H$9+СВЦЭМ!$D$10+'СЕТ СН'!$H$6-'СЕТ СН'!$H$19</f>
        <v>1586.87255306</v>
      </c>
      <c r="R98" s="36">
        <f>SUMIFS(СВЦЭМ!$C$39:$C$782,СВЦЭМ!$A$39:$A$782,$A98,СВЦЭМ!$B$39:$B$782,R$83)+'СЕТ СН'!$H$9+СВЦЭМ!$D$10+'СЕТ СН'!$H$6-'СЕТ СН'!$H$19</f>
        <v>1605.6164232599999</v>
      </c>
      <c r="S98" s="36">
        <f>SUMIFS(СВЦЭМ!$C$39:$C$782,СВЦЭМ!$A$39:$A$782,$A98,СВЦЭМ!$B$39:$B$782,S$83)+'СЕТ СН'!$H$9+СВЦЭМ!$D$10+'СЕТ СН'!$H$6-'СЕТ СН'!$H$19</f>
        <v>1569.3648426099999</v>
      </c>
      <c r="T98" s="36">
        <f>SUMIFS(СВЦЭМ!$C$39:$C$782,СВЦЭМ!$A$39:$A$782,$A98,СВЦЭМ!$B$39:$B$782,T$83)+'СЕТ СН'!$H$9+СВЦЭМ!$D$10+'СЕТ СН'!$H$6-'СЕТ СН'!$H$19</f>
        <v>1539.9142463000001</v>
      </c>
      <c r="U98" s="36">
        <f>SUMIFS(СВЦЭМ!$C$39:$C$782,СВЦЭМ!$A$39:$A$782,$A98,СВЦЭМ!$B$39:$B$782,U$83)+'СЕТ СН'!$H$9+СВЦЭМ!$D$10+'СЕТ СН'!$H$6-'СЕТ СН'!$H$19</f>
        <v>1522.3521763599999</v>
      </c>
      <c r="V98" s="36">
        <f>SUMIFS(СВЦЭМ!$C$39:$C$782,СВЦЭМ!$A$39:$A$782,$A98,СВЦЭМ!$B$39:$B$782,V$83)+'СЕТ СН'!$H$9+СВЦЭМ!$D$10+'СЕТ СН'!$H$6-'СЕТ СН'!$H$19</f>
        <v>1524.9159394399999</v>
      </c>
      <c r="W98" s="36">
        <f>SUMIFS(СВЦЭМ!$C$39:$C$782,СВЦЭМ!$A$39:$A$782,$A98,СВЦЭМ!$B$39:$B$782,W$83)+'СЕТ СН'!$H$9+СВЦЭМ!$D$10+'СЕТ СН'!$H$6-'СЕТ СН'!$H$19</f>
        <v>1519.6010979499999</v>
      </c>
      <c r="X98" s="36">
        <f>SUMIFS(СВЦЭМ!$C$39:$C$782,СВЦЭМ!$A$39:$A$782,$A98,СВЦЭМ!$B$39:$B$782,X$83)+'СЕТ СН'!$H$9+СВЦЭМ!$D$10+'СЕТ СН'!$H$6-'СЕТ СН'!$H$19</f>
        <v>1514.42897513</v>
      </c>
      <c r="Y98" s="36">
        <f>SUMIFS(СВЦЭМ!$C$39:$C$782,СВЦЭМ!$A$39:$A$782,$A98,СВЦЭМ!$B$39:$B$782,Y$83)+'СЕТ СН'!$H$9+СВЦЭМ!$D$10+'СЕТ СН'!$H$6-'СЕТ СН'!$H$19</f>
        <v>1540.2492062599999</v>
      </c>
    </row>
    <row r="99" spans="1:25" ht="15.75" x14ac:dyDescent="0.2">
      <c r="A99" s="35">
        <f t="shared" si="2"/>
        <v>44516</v>
      </c>
      <c r="B99" s="36">
        <f>SUMIFS(СВЦЭМ!$C$39:$C$782,СВЦЭМ!$A$39:$A$782,$A99,СВЦЭМ!$B$39:$B$782,B$83)+'СЕТ СН'!$H$9+СВЦЭМ!$D$10+'СЕТ СН'!$H$6-'СЕТ СН'!$H$19</f>
        <v>1594.7775641399999</v>
      </c>
      <c r="C99" s="36">
        <f>SUMIFS(СВЦЭМ!$C$39:$C$782,СВЦЭМ!$A$39:$A$782,$A99,СВЦЭМ!$B$39:$B$782,C$83)+'СЕТ СН'!$H$9+СВЦЭМ!$D$10+'СЕТ СН'!$H$6-'СЕТ СН'!$H$19</f>
        <v>1667.0868950700001</v>
      </c>
      <c r="D99" s="36">
        <f>SUMIFS(СВЦЭМ!$C$39:$C$782,СВЦЭМ!$A$39:$A$782,$A99,СВЦЭМ!$B$39:$B$782,D$83)+'СЕТ СН'!$H$9+СВЦЭМ!$D$10+'СЕТ СН'!$H$6-'СЕТ СН'!$H$19</f>
        <v>1659.9759007600001</v>
      </c>
      <c r="E99" s="36">
        <f>SUMIFS(СВЦЭМ!$C$39:$C$782,СВЦЭМ!$A$39:$A$782,$A99,СВЦЭМ!$B$39:$B$782,E$83)+'СЕТ СН'!$H$9+СВЦЭМ!$D$10+'СЕТ СН'!$H$6-'СЕТ СН'!$H$19</f>
        <v>1674.79495941</v>
      </c>
      <c r="F99" s="36">
        <f>SUMIFS(СВЦЭМ!$C$39:$C$782,СВЦЭМ!$A$39:$A$782,$A99,СВЦЭМ!$B$39:$B$782,F$83)+'СЕТ СН'!$H$9+СВЦЭМ!$D$10+'СЕТ СН'!$H$6-'СЕТ СН'!$H$19</f>
        <v>1672.9519835199999</v>
      </c>
      <c r="G99" s="36">
        <f>SUMIFS(СВЦЭМ!$C$39:$C$782,СВЦЭМ!$A$39:$A$782,$A99,СВЦЭМ!$B$39:$B$782,G$83)+'СЕТ СН'!$H$9+СВЦЭМ!$D$10+'СЕТ СН'!$H$6-'СЕТ СН'!$H$19</f>
        <v>1655.6944763500001</v>
      </c>
      <c r="H99" s="36">
        <f>SUMIFS(СВЦЭМ!$C$39:$C$782,СВЦЭМ!$A$39:$A$782,$A99,СВЦЭМ!$B$39:$B$782,H$83)+'СЕТ СН'!$H$9+СВЦЭМ!$D$10+'СЕТ СН'!$H$6-'СЕТ СН'!$H$19</f>
        <v>1599.4205342299999</v>
      </c>
      <c r="I99" s="36">
        <f>SUMIFS(СВЦЭМ!$C$39:$C$782,СВЦЭМ!$A$39:$A$782,$A99,СВЦЭМ!$B$39:$B$782,I$83)+'СЕТ СН'!$H$9+СВЦЭМ!$D$10+'СЕТ СН'!$H$6-'СЕТ СН'!$H$19</f>
        <v>1564.95219847</v>
      </c>
      <c r="J99" s="36">
        <f>SUMIFS(СВЦЭМ!$C$39:$C$782,СВЦЭМ!$A$39:$A$782,$A99,СВЦЭМ!$B$39:$B$782,J$83)+'СЕТ СН'!$H$9+СВЦЭМ!$D$10+'СЕТ СН'!$H$6-'СЕТ СН'!$H$19</f>
        <v>1540.28727372</v>
      </c>
      <c r="K99" s="36">
        <f>SUMIFS(СВЦЭМ!$C$39:$C$782,СВЦЭМ!$A$39:$A$782,$A99,СВЦЭМ!$B$39:$B$782,K$83)+'СЕТ СН'!$H$9+СВЦЭМ!$D$10+'СЕТ СН'!$H$6-'СЕТ СН'!$H$19</f>
        <v>1534.5488432299999</v>
      </c>
      <c r="L99" s="36">
        <f>SUMIFS(СВЦЭМ!$C$39:$C$782,СВЦЭМ!$A$39:$A$782,$A99,СВЦЭМ!$B$39:$B$782,L$83)+'СЕТ СН'!$H$9+СВЦЭМ!$D$10+'СЕТ СН'!$H$6-'СЕТ СН'!$H$19</f>
        <v>1528.8340161799999</v>
      </c>
      <c r="M99" s="36">
        <f>SUMIFS(СВЦЭМ!$C$39:$C$782,СВЦЭМ!$A$39:$A$782,$A99,СВЦЭМ!$B$39:$B$782,M$83)+'СЕТ СН'!$H$9+СВЦЭМ!$D$10+'СЕТ СН'!$H$6-'СЕТ СН'!$H$19</f>
        <v>1535.86785044</v>
      </c>
      <c r="N99" s="36">
        <f>SUMIFS(СВЦЭМ!$C$39:$C$782,СВЦЭМ!$A$39:$A$782,$A99,СВЦЭМ!$B$39:$B$782,N$83)+'СЕТ СН'!$H$9+СВЦЭМ!$D$10+'СЕТ СН'!$H$6-'СЕТ СН'!$H$19</f>
        <v>1548.43044384</v>
      </c>
      <c r="O99" s="36">
        <f>SUMIFS(СВЦЭМ!$C$39:$C$782,СВЦЭМ!$A$39:$A$782,$A99,СВЦЭМ!$B$39:$B$782,O$83)+'СЕТ СН'!$H$9+СВЦЭМ!$D$10+'СЕТ СН'!$H$6-'СЕТ СН'!$H$19</f>
        <v>1566.2298911799999</v>
      </c>
      <c r="P99" s="36">
        <f>SUMIFS(СВЦЭМ!$C$39:$C$782,СВЦЭМ!$A$39:$A$782,$A99,СВЦЭМ!$B$39:$B$782,P$83)+'СЕТ СН'!$H$9+СВЦЭМ!$D$10+'СЕТ СН'!$H$6-'СЕТ СН'!$H$19</f>
        <v>1570.6421542200001</v>
      </c>
      <c r="Q99" s="36">
        <f>SUMIFS(СВЦЭМ!$C$39:$C$782,СВЦЭМ!$A$39:$A$782,$A99,СВЦЭМ!$B$39:$B$782,Q$83)+'СЕТ СН'!$H$9+СВЦЭМ!$D$10+'СЕТ СН'!$H$6-'СЕТ СН'!$H$19</f>
        <v>1599.5911102099999</v>
      </c>
      <c r="R99" s="36">
        <f>SUMIFS(СВЦЭМ!$C$39:$C$782,СВЦЭМ!$A$39:$A$782,$A99,СВЦЭМ!$B$39:$B$782,R$83)+'СЕТ СН'!$H$9+СВЦЭМ!$D$10+'СЕТ СН'!$H$6-'СЕТ СН'!$H$19</f>
        <v>1616.7255084199999</v>
      </c>
      <c r="S99" s="36">
        <f>SUMIFS(СВЦЭМ!$C$39:$C$782,СВЦЭМ!$A$39:$A$782,$A99,СВЦЭМ!$B$39:$B$782,S$83)+'СЕТ СН'!$H$9+СВЦЭМ!$D$10+'СЕТ СН'!$H$6-'СЕТ СН'!$H$19</f>
        <v>1575.56593922</v>
      </c>
      <c r="T99" s="36">
        <f>SUMIFS(СВЦЭМ!$C$39:$C$782,СВЦЭМ!$A$39:$A$782,$A99,СВЦЭМ!$B$39:$B$782,T$83)+'СЕТ СН'!$H$9+СВЦЭМ!$D$10+'СЕТ СН'!$H$6-'СЕТ СН'!$H$19</f>
        <v>1539.1374845299999</v>
      </c>
      <c r="U99" s="36">
        <f>SUMIFS(СВЦЭМ!$C$39:$C$782,СВЦЭМ!$A$39:$A$782,$A99,СВЦЭМ!$B$39:$B$782,U$83)+'СЕТ СН'!$H$9+СВЦЭМ!$D$10+'СЕТ СН'!$H$6-'СЕТ СН'!$H$19</f>
        <v>1526.3255850400001</v>
      </c>
      <c r="V99" s="36">
        <f>SUMIFS(СВЦЭМ!$C$39:$C$782,СВЦЭМ!$A$39:$A$782,$A99,СВЦЭМ!$B$39:$B$782,V$83)+'СЕТ СН'!$H$9+СВЦЭМ!$D$10+'СЕТ СН'!$H$6-'СЕТ СН'!$H$19</f>
        <v>1541.2017806900001</v>
      </c>
      <c r="W99" s="36">
        <f>SUMIFS(СВЦЭМ!$C$39:$C$782,СВЦЭМ!$A$39:$A$782,$A99,СВЦЭМ!$B$39:$B$782,W$83)+'СЕТ СН'!$H$9+СВЦЭМ!$D$10+'СЕТ СН'!$H$6-'СЕТ СН'!$H$19</f>
        <v>1520.11966856</v>
      </c>
      <c r="X99" s="36">
        <f>SUMIFS(СВЦЭМ!$C$39:$C$782,СВЦЭМ!$A$39:$A$782,$A99,СВЦЭМ!$B$39:$B$782,X$83)+'СЕТ СН'!$H$9+СВЦЭМ!$D$10+'СЕТ СН'!$H$6-'СЕТ СН'!$H$19</f>
        <v>1532.8288145399999</v>
      </c>
      <c r="Y99" s="36">
        <f>SUMIFS(СВЦЭМ!$C$39:$C$782,СВЦЭМ!$A$39:$A$782,$A99,СВЦЭМ!$B$39:$B$782,Y$83)+'СЕТ СН'!$H$9+СВЦЭМ!$D$10+'СЕТ СН'!$H$6-'СЕТ СН'!$H$19</f>
        <v>1562.9715504200001</v>
      </c>
    </row>
    <row r="100" spans="1:25" ht="15.75" x14ac:dyDescent="0.2">
      <c r="A100" s="35">
        <f t="shared" si="2"/>
        <v>44517</v>
      </c>
      <c r="B100" s="36">
        <f>SUMIFS(СВЦЭМ!$C$39:$C$782,СВЦЭМ!$A$39:$A$782,$A100,СВЦЭМ!$B$39:$B$782,B$83)+'СЕТ СН'!$H$9+СВЦЭМ!$D$10+'СЕТ СН'!$H$6-'СЕТ СН'!$H$19</f>
        <v>1694.2245802699999</v>
      </c>
      <c r="C100" s="36">
        <f>SUMIFS(СВЦЭМ!$C$39:$C$782,СВЦЭМ!$A$39:$A$782,$A100,СВЦЭМ!$B$39:$B$782,C$83)+'СЕТ СН'!$H$9+СВЦЭМ!$D$10+'СЕТ СН'!$H$6-'СЕТ СН'!$H$19</f>
        <v>1721.89344138</v>
      </c>
      <c r="D100" s="36">
        <f>SUMIFS(СВЦЭМ!$C$39:$C$782,СВЦЭМ!$A$39:$A$782,$A100,СВЦЭМ!$B$39:$B$782,D$83)+'СЕТ СН'!$H$9+СВЦЭМ!$D$10+'СЕТ СН'!$H$6-'СЕТ СН'!$H$19</f>
        <v>1677.1270344499999</v>
      </c>
      <c r="E100" s="36">
        <f>SUMIFS(СВЦЭМ!$C$39:$C$782,СВЦЭМ!$A$39:$A$782,$A100,СВЦЭМ!$B$39:$B$782,E$83)+'СЕТ СН'!$H$9+СВЦЭМ!$D$10+'СЕТ СН'!$H$6-'СЕТ СН'!$H$19</f>
        <v>1660.10746019</v>
      </c>
      <c r="F100" s="36">
        <f>SUMIFS(СВЦЭМ!$C$39:$C$782,СВЦЭМ!$A$39:$A$782,$A100,СВЦЭМ!$B$39:$B$782,F$83)+'СЕТ СН'!$H$9+СВЦЭМ!$D$10+'СЕТ СН'!$H$6-'СЕТ СН'!$H$19</f>
        <v>1659.4982295499999</v>
      </c>
      <c r="G100" s="36">
        <f>SUMIFS(СВЦЭМ!$C$39:$C$782,СВЦЭМ!$A$39:$A$782,$A100,СВЦЭМ!$B$39:$B$782,G$83)+'СЕТ СН'!$H$9+СВЦЭМ!$D$10+'СЕТ СН'!$H$6-'СЕТ СН'!$H$19</f>
        <v>1663.2834417899999</v>
      </c>
      <c r="H100" s="36">
        <f>SUMIFS(СВЦЭМ!$C$39:$C$782,СВЦЭМ!$A$39:$A$782,$A100,СВЦЭМ!$B$39:$B$782,H$83)+'СЕТ СН'!$H$9+СВЦЭМ!$D$10+'СЕТ СН'!$H$6-'СЕТ СН'!$H$19</f>
        <v>1610.74893537</v>
      </c>
      <c r="I100" s="36">
        <f>SUMIFS(СВЦЭМ!$C$39:$C$782,СВЦЭМ!$A$39:$A$782,$A100,СВЦЭМ!$B$39:$B$782,I$83)+'СЕТ СН'!$H$9+СВЦЭМ!$D$10+'СЕТ СН'!$H$6-'СЕТ СН'!$H$19</f>
        <v>1555.5885821300001</v>
      </c>
      <c r="J100" s="36">
        <f>SUMIFS(СВЦЭМ!$C$39:$C$782,СВЦЭМ!$A$39:$A$782,$A100,СВЦЭМ!$B$39:$B$782,J$83)+'СЕТ СН'!$H$9+СВЦЭМ!$D$10+'СЕТ СН'!$H$6-'СЕТ СН'!$H$19</f>
        <v>1565.6317304899999</v>
      </c>
      <c r="K100" s="36">
        <f>SUMIFS(СВЦЭМ!$C$39:$C$782,СВЦЭМ!$A$39:$A$782,$A100,СВЦЭМ!$B$39:$B$782,K$83)+'СЕТ СН'!$H$9+СВЦЭМ!$D$10+'СЕТ СН'!$H$6-'СЕТ СН'!$H$19</f>
        <v>1572.9941554899999</v>
      </c>
      <c r="L100" s="36">
        <f>SUMIFS(СВЦЭМ!$C$39:$C$782,СВЦЭМ!$A$39:$A$782,$A100,СВЦЭМ!$B$39:$B$782,L$83)+'СЕТ СН'!$H$9+СВЦЭМ!$D$10+'СЕТ СН'!$H$6-'СЕТ СН'!$H$19</f>
        <v>1587.3669478699999</v>
      </c>
      <c r="M100" s="36">
        <f>SUMIFS(СВЦЭМ!$C$39:$C$782,СВЦЭМ!$A$39:$A$782,$A100,СВЦЭМ!$B$39:$B$782,M$83)+'СЕТ СН'!$H$9+СВЦЭМ!$D$10+'СЕТ СН'!$H$6-'СЕТ СН'!$H$19</f>
        <v>1594.86292551</v>
      </c>
      <c r="N100" s="36">
        <f>SUMIFS(СВЦЭМ!$C$39:$C$782,СВЦЭМ!$A$39:$A$782,$A100,СВЦЭМ!$B$39:$B$782,N$83)+'СЕТ СН'!$H$9+СВЦЭМ!$D$10+'СЕТ СН'!$H$6-'СЕТ СН'!$H$19</f>
        <v>1665.56660491</v>
      </c>
      <c r="O100" s="36">
        <f>SUMIFS(СВЦЭМ!$C$39:$C$782,СВЦЭМ!$A$39:$A$782,$A100,СВЦЭМ!$B$39:$B$782,O$83)+'СЕТ СН'!$H$9+СВЦЭМ!$D$10+'СЕТ СН'!$H$6-'СЕТ СН'!$H$19</f>
        <v>1667.6426953299999</v>
      </c>
      <c r="P100" s="36">
        <f>SUMIFS(СВЦЭМ!$C$39:$C$782,СВЦЭМ!$A$39:$A$782,$A100,СВЦЭМ!$B$39:$B$782,P$83)+'СЕТ СН'!$H$9+СВЦЭМ!$D$10+'СЕТ СН'!$H$6-'СЕТ СН'!$H$19</f>
        <v>1673.08825174</v>
      </c>
      <c r="Q100" s="36">
        <f>SUMIFS(СВЦЭМ!$C$39:$C$782,СВЦЭМ!$A$39:$A$782,$A100,СВЦЭМ!$B$39:$B$782,Q$83)+'СЕТ СН'!$H$9+СВЦЭМ!$D$10+'СЕТ СН'!$H$6-'СЕТ СН'!$H$19</f>
        <v>1668.9357516</v>
      </c>
      <c r="R100" s="36">
        <f>SUMIFS(СВЦЭМ!$C$39:$C$782,СВЦЭМ!$A$39:$A$782,$A100,СВЦЭМ!$B$39:$B$782,R$83)+'СЕТ СН'!$H$9+СВЦЭМ!$D$10+'СЕТ СН'!$H$6-'СЕТ СН'!$H$19</f>
        <v>1663.0632068800001</v>
      </c>
      <c r="S100" s="36">
        <f>SUMIFS(СВЦЭМ!$C$39:$C$782,СВЦЭМ!$A$39:$A$782,$A100,СВЦЭМ!$B$39:$B$782,S$83)+'СЕТ СН'!$H$9+СВЦЭМ!$D$10+'СЕТ СН'!$H$6-'СЕТ СН'!$H$19</f>
        <v>1633.9245326800001</v>
      </c>
      <c r="T100" s="36">
        <f>SUMIFS(СВЦЭМ!$C$39:$C$782,СВЦЭМ!$A$39:$A$782,$A100,СВЦЭМ!$B$39:$B$782,T$83)+'СЕТ СН'!$H$9+СВЦЭМ!$D$10+'СЕТ СН'!$H$6-'СЕТ СН'!$H$19</f>
        <v>1577.47962211</v>
      </c>
      <c r="U100" s="36">
        <f>SUMIFS(СВЦЭМ!$C$39:$C$782,СВЦЭМ!$A$39:$A$782,$A100,СВЦЭМ!$B$39:$B$782,U$83)+'СЕТ СН'!$H$9+СВЦЭМ!$D$10+'СЕТ СН'!$H$6-'СЕТ СН'!$H$19</f>
        <v>1565.9641594</v>
      </c>
      <c r="V100" s="36">
        <f>SUMIFS(СВЦЭМ!$C$39:$C$782,СВЦЭМ!$A$39:$A$782,$A100,СВЦЭМ!$B$39:$B$782,V$83)+'СЕТ СН'!$H$9+СВЦЭМ!$D$10+'СЕТ СН'!$H$6-'СЕТ СН'!$H$19</f>
        <v>1632.7818420799999</v>
      </c>
      <c r="W100" s="36">
        <f>SUMIFS(СВЦЭМ!$C$39:$C$782,СВЦЭМ!$A$39:$A$782,$A100,СВЦЭМ!$B$39:$B$782,W$83)+'СЕТ СН'!$H$9+СВЦЭМ!$D$10+'СЕТ СН'!$H$6-'СЕТ СН'!$H$19</f>
        <v>1641.26393745</v>
      </c>
      <c r="X100" s="36">
        <f>SUMIFS(СВЦЭМ!$C$39:$C$782,СВЦЭМ!$A$39:$A$782,$A100,СВЦЭМ!$B$39:$B$782,X$83)+'СЕТ СН'!$H$9+СВЦЭМ!$D$10+'СЕТ СН'!$H$6-'СЕТ СН'!$H$19</f>
        <v>1634.93266367</v>
      </c>
      <c r="Y100" s="36">
        <f>SUMIFS(СВЦЭМ!$C$39:$C$782,СВЦЭМ!$A$39:$A$782,$A100,СВЦЭМ!$B$39:$B$782,Y$83)+'СЕТ СН'!$H$9+СВЦЭМ!$D$10+'СЕТ СН'!$H$6-'СЕТ СН'!$H$19</f>
        <v>1713.1726072700001</v>
      </c>
    </row>
    <row r="101" spans="1:25" ht="15.75" x14ac:dyDescent="0.2">
      <c r="A101" s="35">
        <f t="shared" si="2"/>
        <v>44518</v>
      </c>
      <c r="B101" s="36">
        <f>SUMIFS(СВЦЭМ!$C$39:$C$782,СВЦЭМ!$A$39:$A$782,$A101,СВЦЭМ!$B$39:$B$782,B$83)+'СЕТ СН'!$H$9+СВЦЭМ!$D$10+'СЕТ СН'!$H$6-'СЕТ СН'!$H$19</f>
        <v>1714.66034259</v>
      </c>
      <c r="C101" s="36">
        <f>SUMIFS(СВЦЭМ!$C$39:$C$782,СВЦЭМ!$A$39:$A$782,$A101,СВЦЭМ!$B$39:$B$782,C$83)+'СЕТ СН'!$H$9+СВЦЭМ!$D$10+'СЕТ СН'!$H$6-'СЕТ СН'!$H$19</f>
        <v>1696.05776767</v>
      </c>
      <c r="D101" s="36">
        <f>SUMIFS(СВЦЭМ!$C$39:$C$782,СВЦЭМ!$A$39:$A$782,$A101,СВЦЭМ!$B$39:$B$782,D$83)+'СЕТ СН'!$H$9+СВЦЭМ!$D$10+'СЕТ СН'!$H$6-'СЕТ СН'!$H$19</f>
        <v>1674.55841788</v>
      </c>
      <c r="E101" s="36">
        <f>SUMIFS(СВЦЭМ!$C$39:$C$782,СВЦЭМ!$A$39:$A$782,$A101,СВЦЭМ!$B$39:$B$782,E$83)+'СЕТ СН'!$H$9+СВЦЭМ!$D$10+'СЕТ СН'!$H$6-'СЕТ СН'!$H$19</f>
        <v>1681.5316718500001</v>
      </c>
      <c r="F101" s="36">
        <f>SUMIFS(СВЦЭМ!$C$39:$C$782,СВЦЭМ!$A$39:$A$782,$A101,СВЦЭМ!$B$39:$B$782,F$83)+'СЕТ СН'!$H$9+СВЦЭМ!$D$10+'СЕТ СН'!$H$6-'СЕТ СН'!$H$19</f>
        <v>1675.5237542099999</v>
      </c>
      <c r="G101" s="36">
        <f>SUMIFS(СВЦЭМ!$C$39:$C$782,СВЦЭМ!$A$39:$A$782,$A101,СВЦЭМ!$B$39:$B$782,G$83)+'СЕТ СН'!$H$9+СВЦЭМ!$D$10+'СЕТ СН'!$H$6-'СЕТ СН'!$H$19</f>
        <v>1655.79914211</v>
      </c>
      <c r="H101" s="36">
        <f>SUMIFS(СВЦЭМ!$C$39:$C$782,СВЦЭМ!$A$39:$A$782,$A101,СВЦЭМ!$B$39:$B$782,H$83)+'СЕТ СН'!$H$9+СВЦЭМ!$D$10+'СЕТ СН'!$H$6-'СЕТ СН'!$H$19</f>
        <v>1587.87797705</v>
      </c>
      <c r="I101" s="36">
        <f>SUMIFS(СВЦЭМ!$C$39:$C$782,СВЦЭМ!$A$39:$A$782,$A101,СВЦЭМ!$B$39:$B$782,I$83)+'СЕТ СН'!$H$9+СВЦЭМ!$D$10+'СЕТ СН'!$H$6-'СЕТ СН'!$H$19</f>
        <v>1553.20072327</v>
      </c>
      <c r="J101" s="36">
        <f>SUMIFS(СВЦЭМ!$C$39:$C$782,СВЦЭМ!$A$39:$A$782,$A101,СВЦЭМ!$B$39:$B$782,J$83)+'СЕТ СН'!$H$9+СВЦЭМ!$D$10+'СЕТ СН'!$H$6-'СЕТ СН'!$H$19</f>
        <v>1574.5597523199999</v>
      </c>
      <c r="K101" s="36">
        <f>SUMIFS(СВЦЭМ!$C$39:$C$782,СВЦЭМ!$A$39:$A$782,$A101,СВЦЭМ!$B$39:$B$782,K$83)+'СЕТ СН'!$H$9+СВЦЭМ!$D$10+'СЕТ СН'!$H$6-'СЕТ СН'!$H$19</f>
        <v>1579.71492476</v>
      </c>
      <c r="L101" s="36">
        <f>SUMIFS(СВЦЭМ!$C$39:$C$782,СВЦЭМ!$A$39:$A$782,$A101,СВЦЭМ!$B$39:$B$782,L$83)+'СЕТ СН'!$H$9+СВЦЭМ!$D$10+'СЕТ СН'!$H$6-'СЕТ СН'!$H$19</f>
        <v>1587.14882833</v>
      </c>
      <c r="M101" s="36">
        <f>SUMIFS(СВЦЭМ!$C$39:$C$782,СВЦЭМ!$A$39:$A$782,$A101,СВЦЭМ!$B$39:$B$782,M$83)+'СЕТ СН'!$H$9+СВЦЭМ!$D$10+'СЕТ СН'!$H$6-'СЕТ СН'!$H$19</f>
        <v>1577.94597024</v>
      </c>
      <c r="N101" s="36">
        <f>SUMIFS(СВЦЭМ!$C$39:$C$782,СВЦЭМ!$A$39:$A$782,$A101,СВЦЭМ!$B$39:$B$782,N$83)+'СЕТ СН'!$H$9+СВЦЭМ!$D$10+'СЕТ СН'!$H$6-'СЕТ СН'!$H$19</f>
        <v>1575.5140974399999</v>
      </c>
      <c r="O101" s="36">
        <f>SUMIFS(СВЦЭМ!$C$39:$C$782,СВЦЭМ!$A$39:$A$782,$A101,СВЦЭМ!$B$39:$B$782,O$83)+'СЕТ СН'!$H$9+СВЦЭМ!$D$10+'СЕТ СН'!$H$6-'СЕТ СН'!$H$19</f>
        <v>1579.3636115699999</v>
      </c>
      <c r="P101" s="36">
        <f>SUMIFS(СВЦЭМ!$C$39:$C$782,СВЦЭМ!$A$39:$A$782,$A101,СВЦЭМ!$B$39:$B$782,P$83)+'СЕТ СН'!$H$9+СВЦЭМ!$D$10+'СЕТ СН'!$H$6-'СЕТ СН'!$H$19</f>
        <v>1613.9252437600001</v>
      </c>
      <c r="Q101" s="36">
        <f>SUMIFS(СВЦЭМ!$C$39:$C$782,СВЦЭМ!$A$39:$A$782,$A101,СВЦЭМ!$B$39:$B$782,Q$83)+'СЕТ СН'!$H$9+СВЦЭМ!$D$10+'СЕТ СН'!$H$6-'СЕТ СН'!$H$19</f>
        <v>1670.4345423499999</v>
      </c>
      <c r="R101" s="36">
        <f>SUMIFS(СВЦЭМ!$C$39:$C$782,СВЦЭМ!$A$39:$A$782,$A101,СВЦЭМ!$B$39:$B$782,R$83)+'СЕТ СН'!$H$9+СВЦЭМ!$D$10+'СЕТ СН'!$H$6-'СЕТ СН'!$H$19</f>
        <v>1667.0089433099999</v>
      </c>
      <c r="S101" s="36">
        <f>SUMIFS(СВЦЭМ!$C$39:$C$782,СВЦЭМ!$A$39:$A$782,$A101,СВЦЭМ!$B$39:$B$782,S$83)+'СЕТ СН'!$H$9+СВЦЭМ!$D$10+'СЕТ СН'!$H$6-'СЕТ СН'!$H$19</f>
        <v>1628.97463758</v>
      </c>
      <c r="T101" s="36">
        <f>SUMIFS(СВЦЭМ!$C$39:$C$782,СВЦЭМ!$A$39:$A$782,$A101,СВЦЭМ!$B$39:$B$782,T$83)+'СЕТ СН'!$H$9+СВЦЭМ!$D$10+'СЕТ СН'!$H$6-'СЕТ СН'!$H$19</f>
        <v>1593.4120973199999</v>
      </c>
      <c r="U101" s="36">
        <f>SUMIFS(СВЦЭМ!$C$39:$C$782,СВЦЭМ!$A$39:$A$782,$A101,СВЦЭМ!$B$39:$B$782,U$83)+'СЕТ СН'!$H$9+СВЦЭМ!$D$10+'СЕТ СН'!$H$6-'СЕТ СН'!$H$19</f>
        <v>1581.1511581</v>
      </c>
      <c r="V101" s="36">
        <f>SUMIFS(СВЦЭМ!$C$39:$C$782,СВЦЭМ!$A$39:$A$782,$A101,СВЦЭМ!$B$39:$B$782,V$83)+'СЕТ СН'!$H$9+СВЦЭМ!$D$10+'СЕТ СН'!$H$6-'СЕТ СН'!$H$19</f>
        <v>1622.5897667699999</v>
      </c>
      <c r="W101" s="36">
        <f>SUMIFS(СВЦЭМ!$C$39:$C$782,СВЦЭМ!$A$39:$A$782,$A101,СВЦЭМ!$B$39:$B$782,W$83)+'СЕТ СН'!$H$9+СВЦЭМ!$D$10+'СЕТ СН'!$H$6-'СЕТ СН'!$H$19</f>
        <v>1668.1988443499999</v>
      </c>
      <c r="X101" s="36">
        <f>SUMIFS(СВЦЭМ!$C$39:$C$782,СВЦЭМ!$A$39:$A$782,$A101,СВЦЭМ!$B$39:$B$782,X$83)+'СЕТ СН'!$H$9+СВЦЭМ!$D$10+'СЕТ СН'!$H$6-'СЕТ СН'!$H$19</f>
        <v>1654.01557091</v>
      </c>
      <c r="Y101" s="36">
        <f>SUMIFS(СВЦЭМ!$C$39:$C$782,СВЦЭМ!$A$39:$A$782,$A101,СВЦЭМ!$B$39:$B$782,Y$83)+'СЕТ СН'!$H$9+СВЦЭМ!$D$10+'СЕТ СН'!$H$6-'СЕТ СН'!$H$19</f>
        <v>1646.7827892099999</v>
      </c>
    </row>
    <row r="102" spans="1:25" ht="15.75" x14ac:dyDescent="0.2">
      <c r="A102" s="35">
        <f t="shared" si="2"/>
        <v>44519</v>
      </c>
      <c r="B102" s="36">
        <f>SUMIFS(СВЦЭМ!$C$39:$C$782,СВЦЭМ!$A$39:$A$782,$A102,СВЦЭМ!$B$39:$B$782,B$83)+'СЕТ СН'!$H$9+СВЦЭМ!$D$10+'СЕТ СН'!$H$6-'СЕТ СН'!$H$19</f>
        <v>1683.29753822</v>
      </c>
      <c r="C102" s="36">
        <f>SUMIFS(СВЦЭМ!$C$39:$C$782,СВЦЭМ!$A$39:$A$782,$A102,СВЦЭМ!$B$39:$B$782,C$83)+'СЕТ СН'!$H$9+СВЦЭМ!$D$10+'СЕТ СН'!$H$6-'СЕТ СН'!$H$19</f>
        <v>1699.16290497</v>
      </c>
      <c r="D102" s="36">
        <f>SUMIFS(СВЦЭМ!$C$39:$C$782,СВЦЭМ!$A$39:$A$782,$A102,СВЦЭМ!$B$39:$B$782,D$83)+'СЕТ СН'!$H$9+СВЦЭМ!$D$10+'СЕТ СН'!$H$6-'СЕТ СН'!$H$19</f>
        <v>1625.6093369299999</v>
      </c>
      <c r="E102" s="36">
        <f>SUMIFS(СВЦЭМ!$C$39:$C$782,СВЦЭМ!$A$39:$A$782,$A102,СВЦЭМ!$B$39:$B$782,E$83)+'СЕТ СН'!$H$9+СВЦЭМ!$D$10+'СЕТ СН'!$H$6-'СЕТ СН'!$H$19</f>
        <v>1613.9775022199999</v>
      </c>
      <c r="F102" s="36">
        <f>SUMIFS(СВЦЭМ!$C$39:$C$782,СВЦЭМ!$A$39:$A$782,$A102,СВЦЭМ!$B$39:$B$782,F$83)+'СЕТ СН'!$H$9+СВЦЭМ!$D$10+'СЕТ СН'!$H$6-'СЕТ СН'!$H$19</f>
        <v>1614.9197314099999</v>
      </c>
      <c r="G102" s="36">
        <f>SUMIFS(СВЦЭМ!$C$39:$C$782,СВЦЭМ!$A$39:$A$782,$A102,СВЦЭМ!$B$39:$B$782,G$83)+'СЕТ СН'!$H$9+СВЦЭМ!$D$10+'СЕТ СН'!$H$6-'СЕТ СН'!$H$19</f>
        <v>1616.12173054</v>
      </c>
      <c r="H102" s="36">
        <f>SUMIFS(СВЦЭМ!$C$39:$C$782,СВЦЭМ!$A$39:$A$782,$A102,СВЦЭМ!$B$39:$B$782,H$83)+'СЕТ СН'!$H$9+СВЦЭМ!$D$10+'СЕТ СН'!$H$6-'СЕТ СН'!$H$19</f>
        <v>1586.12744441</v>
      </c>
      <c r="I102" s="36">
        <f>SUMIFS(СВЦЭМ!$C$39:$C$782,СВЦЭМ!$A$39:$A$782,$A102,СВЦЭМ!$B$39:$B$782,I$83)+'СЕТ СН'!$H$9+СВЦЭМ!$D$10+'СЕТ СН'!$H$6-'СЕТ СН'!$H$19</f>
        <v>1666.0838037599999</v>
      </c>
      <c r="J102" s="36">
        <f>SUMIFS(СВЦЭМ!$C$39:$C$782,СВЦЭМ!$A$39:$A$782,$A102,СВЦЭМ!$B$39:$B$782,J$83)+'СЕТ СН'!$H$9+СВЦЭМ!$D$10+'СЕТ СН'!$H$6-'СЕТ СН'!$H$19</f>
        <v>1642.0895651599999</v>
      </c>
      <c r="K102" s="36">
        <f>SUMIFS(СВЦЭМ!$C$39:$C$782,СВЦЭМ!$A$39:$A$782,$A102,СВЦЭМ!$B$39:$B$782,K$83)+'СЕТ СН'!$H$9+СВЦЭМ!$D$10+'СЕТ СН'!$H$6-'СЕТ СН'!$H$19</f>
        <v>1660.3401615099999</v>
      </c>
      <c r="L102" s="36">
        <f>SUMIFS(СВЦЭМ!$C$39:$C$782,СВЦЭМ!$A$39:$A$782,$A102,СВЦЭМ!$B$39:$B$782,L$83)+'СЕТ СН'!$H$9+СВЦЭМ!$D$10+'СЕТ СН'!$H$6-'СЕТ СН'!$H$19</f>
        <v>1652.7365697999999</v>
      </c>
      <c r="M102" s="36">
        <f>SUMIFS(СВЦЭМ!$C$39:$C$782,СВЦЭМ!$A$39:$A$782,$A102,СВЦЭМ!$B$39:$B$782,M$83)+'СЕТ СН'!$H$9+СВЦЭМ!$D$10+'СЕТ СН'!$H$6-'СЕТ СН'!$H$19</f>
        <v>1651.1686962399999</v>
      </c>
      <c r="N102" s="36">
        <f>SUMIFS(СВЦЭМ!$C$39:$C$782,СВЦЭМ!$A$39:$A$782,$A102,СВЦЭМ!$B$39:$B$782,N$83)+'СЕТ СН'!$H$9+СВЦЭМ!$D$10+'СЕТ СН'!$H$6-'СЕТ СН'!$H$19</f>
        <v>1641.5259081300001</v>
      </c>
      <c r="O102" s="36">
        <f>SUMIFS(СВЦЭМ!$C$39:$C$782,СВЦЭМ!$A$39:$A$782,$A102,СВЦЭМ!$B$39:$B$782,O$83)+'СЕТ СН'!$H$9+СВЦЭМ!$D$10+'СЕТ СН'!$H$6-'СЕТ СН'!$H$19</f>
        <v>1706.2409778599999</v>
      </c>
      <c r="P102" s="36">
        <f>SUMIFS(СВЦЭМ!$C$39:$C$782,СВЦЭМ!$A$39:$A$782,$A102,СВЦЭМ!$B$39:$B$782,P$83)+'СЕТ СН'!$H$9+СВЦЭМ!$D$10+'СЕТ СН'!$H$6-'СЕТ СН'!$H$19</f>
        <v>1711.63200203</v>
      </c>
      <c r="Q102" s="36">
        <f>SUMIFS(СВЦЭМ!$C$39:$C$782,СВЦЭМ!$A$39:$A$782,$A102,СВЦЭМ!$B$39:$B$782,Q$83)+'СЕТ СН'!$H$9+СВЦЭМ!$D$10+'СЕТ СН'!$H$6-'СЕТ СН'!$H$19</f>
        <v>1707.5367810499999</v>
      </c>
      <c r="R102" s="36">
        <f>SUMIFS(СВЦЭМ!$C$39:$C$782,СВЦЭМ!$A$39:$A$782,$A102,СВЦЭМ!$B$39:$B$782,R$83)+'СЕТ СН'!$H$9+СВЦЭМ!$D$10+'СЕТ СН'!$H$6-'СЕТ СН'!$H$19</f>
        <v>1711.2338522499999</v>
      </c>
      <c r="S102" s="36">
        <f>SUMIFS(СВЦЭМ!$C$39:$C$782,СВЦЭМ!$A$39:$A$782,$A102,СВЦЭМ!$B$39:$B$782,S$83)+'СЕТ СН'!$H$9+СВЦЭМ!$D$10+'СЕТ СН'!$H$6-'СЕТ СН'!$H$19</f>
        <v>1649.5012908900001</v>
      </c>
      <c r="T102" s="36">
        <f>SUMIFS(СВЦЭМ!$C$39:$C$782,СВЦЭМ!$A$39:$A$782,$A102,СВЦЭМ!$B$39:$B$782,T$83)+'СЕТ СН'!$H$9+СВЦЭМ!$D$10+'СЕТ СН'!$H$6-'СЕТ СН'!$H$19</f>
        <v>1630.24388221</v>
      </c>
      <c r="U102" s="36">
        <f>SUMIFS(СВЦЭМ!$C$39:$C$782,СВЦЭМ!$A$39:$A$782,$A102,СВЦЭМ!$B$39:$B$782,U$83)+'СЕТ СН'!$H$9+СВЦЭМ!$D$10+'СЕТ СН'!$H$6-'СЕТ СН'!$H$19</f>
        <v>1596.5986247399999</v>
      </c>
      <c r="V102" s="36">
        <f>SUMIFS(СВЦЭМ!$C$39:$C$782,СВЦЭМ!$A$39:$A$782,$A102,СВЦЭМ!$B$39:$B$782,V$83)+'СЕТ СН'!$H$9+СВЦЭМ!$D$10+'СЕТ СН'!$H$6-'СЕТ СН'!$H$19</f>
        <v>1594.2104023100001</v>
      </c>
      <c r="W102" s="36">
        <f>SUMIFS(СВЦЭМ!$C$39:$C$782,СВЦЭМ!$A$39:$A$782,$A102,СВЦЭМ!$B$39:$B$782,W$83)+'СЕТ СН'!$H$9+СВЦЭМ!$D$10+'СЕТ СН'!$H$6-'СЕТ СН'!$H$19</f>
        <v>1595.1654494100001</v>
      </c>
      <c r="X102" s="36">
        <f>SUMIFS(СВЦЭМ!$C$39:$C$782,СВЦЭМ!$A$39:$A$782,$A102,СВЦЭМ!$B$39:$B$782,X$83)+'СЕТ СН'!$H$9+СВЦЭМ!$D$10+'СЕТ СН'!$H$6-'СЕТ СН'!$H$19</f>
        <v>1679.4431320900001</v>
      </c>
      <c r="Y102" s="36">
        <f>SUMIFS(СВЦЭМ!$C$39:$C$782,СВЦЭМ!$A$39:$A$782,$A102,СВЦЭМ!$B$39:$B$782,Y$83)+'СЕТ СН'!$H$9+СВЦЭМ!$D$10+'СЕТ СН'!$H$6-'СЕТ СН'!$H$19</f>
        <v>1709.11279921</v>
      </c>
    </row>
    <row r="103" spans="1:25" ht="15.75" x14ac:dyDescent="0.2">
      <c r="A103" s="35">
        <f t="shared" si="2"/>
        <v>44520</v>
      </c>
      <c r="B103" s="36">
        <f>SUMIFS(СВЦЭМ!$C$39:$C$782,СВЦЭМ!$A$39:$A$782,$A103,СВЦЭМ!$B$39:$B$782,B$83)+'СЕТ СН'!$H$9+СВЦЭМ!$D$10+'СЕТ СН'!$H$6-'СЕТ СН'!$H$19</f>
        <v>1651.7312902399999</v>
      </c>
      <c r="C103" s="36">
        <f>SUMIFS(СВЦЭМ!$C$39:$C$782,СВЦЭМ!$A$39:$A$782,$A103,СВЦЭМ!$B$39:$B$782,C$83)+'СЕТ СН'!$H$9+СВЦЭМ!$D$10+'СЕТ СН'!$H$6-'СЕТ СН'!$H$19</f>
        <v>1604.5933790700001</v>
      </c>
      <c r="D103" s="36">
        <f>SUMIFS(СВЦЭМ!$C$39:$C$782,СВЦЭМ!$A$39:$A$782,$A103,СВЦЭМ!$B$39:$B$782,D$83)+'СЕТ СН'!$H$9+СВЦЭМ!$D$10+'СЕТ СН'!$H$6-'СЕТ СН'!$H$19</f>
        <v>1608.5512634899999</v>
      </c>
      <c r="E103" s="36">
        <f>SUMIFS(СВЦЭМ!$C$39:$C$782,СВЦЭМ!$A$39:$A$782,$A103,СВЦЭМ!$B$39:$B$782,E$83)+'СЕТ СН'!$H$9+СВЦЭМ!$D$10+'СЕТ СН'!$H$6-'СЕТ СН'!$H$19</f>
        <v>1608.8326838</v>
      </c>
      <c r="F103" s="36">
        <f>SUMIFS(СВЦЭМ!$C$39:$C$782,СВЦЭМ!$A$39:$A$782,$A103,СВЦЭМ!$B$39:$B$782,F$83)+'СЕТ СН'!$H$9+СВЦЭМ!$D$10+'СЕТ СН'!$H$6-'СЕТ СН'!$H$19</f>
        <v>1611.9682576600001</v>
      </c>
      <c r="G103" s="36">
        <f>SUMIFS(СВЦЭМ!$C$39:$C$782,СВЦЭМ!$A$39:$A$782,$A103,СВЦЭМ!$B$39:$B$782,G$83)+'СЕТ СН'!$H$9+СВЦЭМ!$D$10+'СЕТ СН'!$H$6-'СЕТ СН'!$H$19</f>
        <v>1609.82928152</v>
      </c>
      <c r="H103" s="36">
        <f>SUMIFS(СВЦЭМ!$C$39:$C$782,СВЦЭМ!$A$39:$A$782,$A103,СВЦЭМ!$B$39:$B$782,H$83)+'СЕТ СН'!$H$9+СВЦЭМ!$D$10+'СЕТ СН'!$H$6-'СЕТ СН'!$H$19</f>
        <v>1595.26413486</v>
      </c>
      <c r="I103" s="36">
        <f>SUMIFS(СВЦЭМ!$C$39:$C$782,СВЦЭМ!$A$39:$A$782,$A103,СВЦЭМ!$B$39:$B$782,I$83)+'СЕТ СН'!$H$9+СВЦЭМ!$D$10+'СЕТ СН'!$H$6-'СЕТ СН'!$H$19</f>
        <v>1613.5691589099999</v>
      </c>
      <c r="J103" s="36">
        <f>SUMIFS(СВЦЭМ!$C$39:$C$782,СВЦЭМ!$A$39:$A$782,$A103,СВЦЭМ!$B$39:$B$782,J$83)+'СЕТ СН'!$H$9+СВЦЭМ!$D$10+'СЕТ СН'!$H$6-'СЕТ СН'!$H$19</f>
        <v>1564.1706606800001</v>
      </c>
      <c r="K103" s="36">
        <f>SUMIFS(СВЦЭМ!$C$39:$C$782,СВЦЭМ!$A$39:$A$782,$A103,СВЦЭМ!$B$39:$B$782,K$83)+'СЕТ СН'!$H$9+СВЦЭМ!$D$10+'СЕТ СН'!$H$6-'СЕТ СН'!$H$19</f>
        <v>1541.17235054</v>
      </c>
      <c r="L103" s="36">
        <f>SUMIFS(СВЦЭМ!$C$39:$C$782,СВЦЭМ!$A$39:$A$782,$A103,СВЦЭМ!$B$39:$B$782,L$83)+'СЕТ СН'!$H$9+СВЦЭМ!$D$10+'СЕТ СН'!$H$6-'СЕТ СН'!$H$19</f>
        <v>1542.87318112</v>
      </c>
      <c r="M103" s="36">
        <f>SUMIFS(СВЦЭМ!$C$39:$C$782,СВЦЭМ!$A$39:$A$782,$A103,СВЦЭМ!$B$39:$B$782,M$83)+'СЕТ СН'!$H$9+СВЦЭМ!$D$10+'СЕТ СН'!$H$6-'СЕТ СН'!$H$19</f>
        <v>1523.8034434900001</v>
      </c>
      <c r="N103" s="36">
        <f>SUMIFS(СВЦЭМ!$C$39:$C$782,СВЦЭМ!$A$39:$A$782,$A103,СВЦЭМ!$B$39:$B$782,N$83)+'СЕТ СН'!$H$9+СВЦЭМ!$D$10+'СЕТ СН'!$H$6-'СЕТ СН'!$H$19</f>
        <v>1522.69341973</v>
      </c>
      <c r="O103" s="36">
        <f>SUMIFS(СВЦЭМ!$C$39:$C$782,СВЦЭМ!$A$39:$A$782,$A103,СВЦЭМ!$B$39:$B$782,O$83)+'СЕТ СН'!$H$9+СВЦЭМ!$D$10+'СЕТ СН'!$H$6-'СЕТ СН'!$H$19</f>
        <v>1552.2140807799999</v>
      </c>
      <c r="P103" s="36">
        <f>SUMIFS(СВЦЭМ!$C$39:$C$782,СВЦЭМ!$A$39:$A$782,$A103,СВЦЭМ!$B$39:$B$782,P$83)+'СЕТ СН'!$H$9+СВЦЭМ!$D$10+'СЕТ СН'!$H$6-'СЕТ СН'!$H$19</f>
        <v>1565.9880802299999</v>
      </c>
      <c r="Q103" s="36">
        <f>SUMIFS(СВЦЭМ!$C$39:$C$782,СВЦЭМ!$A$39:$A$782,$A103,СВЦЭМ!$B$39:$B$782,Q$83)+'СЕТ СН'!$H$9+СВЦЭМ!$D$10+'СЕТ СН'!$H$6-'СЕТ СН'!$H$19</f>
        <v>1559.2545455899999</v>
      </c>
      <c r="R103" s="36">
        <f>SUMIFS(СВЦЭМ!$C$39:$C$782,СВЦЭМ!$A$39:$A$782,$A103,СВЦЭМ!$B$39:$B$782,R$83)+'СЕТ СН'!$H$9+СВЦЭМ!$D$10+'СЕТ СН'!$H$6-'СЕТ СН'!$H$19</f>
        <v>1555.49663027</v>
      </c>
      <c r="S103" s="36">
        <f>SUMIFS(СВЦЭМ!$C$39:$C$782,СВЦЭМ!$A$39:$A$782,$A103,СВЦЭМ!$B$39:$B$782,S$83)+'СЕТ СН'!$H$9+СВЦЭМ!$D$10+'СЕТ СН'!$H$6-'СЕТ СН'!$H$19</f>
        <v>1541.3197340699999</v>
      </c>
      <c r="T103" s="36">
        <f>SUMIFS(СВЦЭМ!$C$39:$C$782,СВЦЭМ!$A$39:$A$782,$A103,СВЦЭМ!$B$39:$B$782,T$83)+'СЕТ СН'!$H$9+СВЦЭМ!$D$10+'СЕТ СН'!$H$6-'СЕТ СН'!$H$19</f>
        <v>1547.87296932</v>
      </c>
      <c r="U103" s="36">
        <f>SUMIFS(СВЦЭМ!$C$39:$C$782,СВЦЭМ!$A$39:$A$782,$A103,СВЦЭМ!$B$39:$B$782,U$83)+'СЕТ СН'!$H$9+СВЦЭМ!$D$10+'СЕТ СН'!$H$6-'СЕТ СН'!$H$19</f>
        <v>1540.9852121900001</v>
      </c>
      <c r="V103" s="36">
        <f>SUMIFS(СВЦЭМ!$C$39:$C$782,СВЦЭМ!$A$39:$A$782,$A103,СВЦЭМ!$B$39:$B$782,V$83)+'СЕТ СН'!$H$9+СВЦЭМ!$D$10+'СЕТ СН'!$H$6-'СЕТ СН'!$H$19</f>
        <v>1536.6030663399999</v>
      </c>
      <c r="W103" s="36">
        <f>SUMIFS(СВЦЭМ!$C$39:$C$782,СВЦЭМ!$A$39:$A$782,$A103,СВЦЭМ!$B$39:$B$782,W$83)+'СЕТ СН'!$H$9+СВЦЭМ!$D$10+'СЕТ СН'!$H$6-'СЕТ СН'!$H$19</f>
        <v>1550.5839408300001</v>
      </c>
      <c r="X103" s="36">
        <f>SUMIFS(СВЦЭМ!$C$39:$C$782,СВЦЭМ!$A$39:$A$782,$A103,СВЦЭМ!$B$39:$B$782,X$83)+'СЕТ СН'!$H$9+СВЦЭМ!$D$10+'СЕТ СН'!$H$6-'СЕТ СН'!$H$19</f>
        <v>1587.83044498</v>
      </c>
      <c r="Y103" s="36">
        <f>SUMIFS(СВЦЭМ!$C$39:$C$782,СВЦЭМ!$A$39:$A$782,$A103,СВЦЭМ!$B$39:$B$782,Y$83)+'СЕТ СН'!$H$9+СВЦЭМ!$D$10+'СЕТ СН'!$H$6-'СЕТ СН'!$H$19</f>
        <v>1609.4778467599999</v>
      </c>
    </row>
    <row r="104" spans="1:25" ht="15.75" x14ac:dyDescent="0.2">
      <c r="A104" s="35">
        <f t="shared" si="2"/>
        <v>44521</v>
      </c>
      <c r="B104" s="36">
        <f>SUMIFS(СВЦЭМ!$C$39:$C$782,СВЦЭМ!$A$39:$A$782,$A104,СВЦЭМ!$B$39:$B$782,B$83)+'СЕТ СН'!$H$9+СВЦЭМ!$D$10+'СЕТ СН'!$H$6-'СЕТ СН'!$H$19</f>
        <v>1610.7597721</v>
      </c>
      <c r="C104" s="36">
        <f>SUMIFS(СВЦЭМ!$C$39:$C$782,СВЦЭМ!$A$39:$A$782,$A104,СВЦЭМ!$B$39:$B$782,C$83)+'СЕТ СН'!$H$9+СВЦЭМ!$D$10+'СЕТ СН'!$H$6-'СЕТ СН'!$H$19</f>
        <v>1625.4924647</v>
      </c>
      <c r="D104" s="36">
        <f>SUMIFS(СВЦЭМ!$C$39:$C$782,СВЦЭМ!$A$39:$A$782,$A104,СВЦЭМ!$B$39:$B$782,D$83)+'СЕТ СН'!$H$9+СВЦЭМ!$D$10+'СЕТ СН'!$H$6-'СЕТ СН'!$H$19</f>
        <v>1648.28623846</v>
      </c>
      <c r="E104" s="36">
        <f>SUMIFS(СВЦЭМ!$C$39:$C$782,СВЦЭМ!$A$39:$A$782,$A104,СВЦЭМ!$B$39:$B$782,E$83)+'СЕТ СН'!$H$9+СВЦЭМ!$D$10+'СЕТ СН'!$H$6-'СЕТ СН'!$H$19</f>
        <v>1663.52166958</v>
      </c>
      <c r="F104" s="36">
        <f>SUMIFS(СВЦЭМ!$C$39:$C$782,СВЦЭМ!$A$39:$A$782,$A104,СВЦЭМ!$B$39:$B$782,F$83)+'СЕТ СН'!$H$9+СВЦЭМ!$D$10+'СЕТ СН'!$H$6-'СЕТ СН'!$H$19</f>
        <v>1654.9771487099999</v>
      </c>
      <c r="G104" s="36">
        <f>SUMIFS(СВЦЭМ!$C$39:$C$782,СВЦЭМ!$A$39:$A$782,$A104,СВЦЭМ!$B$39:$B$782,G$83)+'СЕТ СН'!$H$9+СВЦЭМ!$D$10+'СЕТ СН'!$H$6-'СЕТ СН'!$H$19</f>
        <v>1650.1015068500001</v>
      </c>
      <c r="H104" s="36">
        <f>SUMIFS(СВЦЭМ!$C$39:$C$782,СВЦЭМ!$A$39:$A$782,$A104,СВЦЭМ!$B$39:$B$782,H$83)+'СЕТ СН'!$H$9+СВЦЭМ!$D$10+'СЕТ СН'!$H$6-'СЕТ СН'!$H$19</f>
        <v>1623.4294370800001</v>
      </c>
      <c r="I104" s="36">
        <f>SUMIFS(СВЦЭМ!$C$39:$C$782,СВЦЭМ!$A$39:$A$782,$A104,СВЦЭМ!$B$39:$B$782,I$83)+'СЕТ СН'!$H$9+СВЦЭМ!$D$10+'СЕТ СН'!$H$6-'СЕТ СН'!$H$19</f>
        <v>1602.5549275999999</v>
      </c>
      <c r="J104" s="36">
        <f>SUMIFS(СВЦЭМ!$C$39:$C$782,СВЦЭМ!$A$39:$A$782,$A104,СВЦЭМ!$B$39:$B$782,J$83)+'СЕТ СН'!$H$9+СВЦЭМ!$D$10+'СЕТ СН'!$H$6-'СЕТ СН'!$H$19</f>
        <v>1572.76509953</v>
      </c>
      <c r="K104" s="36">
        <f>SUMIFS(СВЦЭМ!$C$39:$C$782,СВЦЭМ!$A$39:$A$782,$A104,СВЦЭМ!$B$39:$B$782,K$83)+'СЕТ СН'!$H$9+СВЦЭМ!$D$10+'СЕТ СН'!$H$6-'СЕТ СН'!$H$19</f>
        <v>1508.6868632400001</v>
      </c>
      <c r="L104" s="36">
        <f>SUMIFS(СВЦЭМ!$C$39:$C$782,СВЦЭМ!$A$39:$A$782,$A104,СВЦЭМ!$B$39:$B$782,L$83)+'СЕТ СН'!$H$9+СВЦЭМ!$D$10+'СЕТ СН'!$H$6-'СЕТ СН'!$H$19</f>
        <v>1515.3613992000001</v>
      </c>
      <c r="M104" s="36">
        <f>SUMIFS(СВЦЭМ!$C$39:$C$782,СВЦЭМ!$A$39:$A$782,$A104,СВЦЭМ!$B$39:$B$782,M$83)+'СЕТ СН'!$H$9+СВЦЭМ!$D$10+'СЕТ СН'!$H$6-'СЕТ СН'!$H$19</f>
        <v>1518.29050607</v>
      </c>
      <c r="N104" s="36">
        <f>SUMIFS(СВЦЭМ!$C$39:$C$782,СВЦЭМ!$A$39:$A$782,$A104,СВЦЭМ!$B$39:$B$782,N$83)+'СЕТ СН'!$H$9+СВЦЭМ!$D$10+'СЕТ СН'!$H$6-'СЕТ СН'!$H$19</f>
        <v>1521.4606285</v>
      </c>
      <c r="O104" s="36">
        <f>SUMIFS(СВЦЭМ!$C$39:$C$782,СВЦЭМ!$A$39:$A$782,$A104,СВЦЭМ!$B$39:$B$782,O$83)+'СЕТ СН'!$H$9+СВЦЭМ!$D$10+'СЕТ СН'!$H$6-'СЕТ СН'!$H$19</f>
        <v>1536.4056433999999</v>
      </c>
      <c r="P104" s="36">
        <f>SUMIFS(СВЦЭМ!$C$39:$C$782,СВЦЭМ!$A$39:$A$782,$A104,СВЦЭМ!$B$39:$B$782,P$83)+'СЕТ СН'!$H$9+СВЦЭМ!$D$10+'СЕТ СН'!$H$6-'СЕТ СН'!$H$19</f>
        <v>1556.98471767</v>
      </c>
      <c r="Q104" s="36">
        <f>SUMIFS(СВЦЭМ!$C$39:$C$782,СВЦЭМ!$A$39:$A$782,$A104,СВЦЭМ!$B$39:$B$782,Q$83)+'СЕТ СН'!$H$9+СВЦЭМ!$D$10+'СЕТ СН'!$H$6-'СЕТ СН'!$H$19</f>
        <v>1557.4213045500001</v>
      </c>
      <c r="R104" s="36">
        <f>SUMIFS(СВЦЭМ!$C$39:$C$782,СВЦЭМ!$A$39:$A$782,$A104,СВЦЭМ!$B$39:$B$782,R$83)+'СЕТ СН'!$H$9+СВЦЭМ!$D$10+'СЕТ СН'!$H$6-'СЕТ СН'!$H$19</f>
        <v>1551.2630128999999</v>
      </c>
      <c r="S104" s="36">
        <f>SUMIFS(СВЦЭМ!$C$39:$C$782,СВЦЭМ!$A$39:$A$782,$A104,СВЦЭМ!$B$39:$B$782,S$83)+'СЕТ СН'!$H$9+СВЦЭМ!$D$10+'СЕТ СН'!$H$6-'СЕТ СН'!$H$19</f>
        <v>1529.73782465</v>
      </c>
      <c r="T104" s="36">
        <f>SUMIFS(СВЦЭМ!$C$39:$C$782,СВЦЭМ!$A$39:$A$782,$A104,СВЦЭМ!$B$39:$B$782,T$83)+'СЕТ СН'!$H$9+СВЦЭМ!$D$10+'СЕТ СН'!$H$6-'СЕТ СН'!$H$19</f>
        <v>1517.9237602399999</v>
      </c>
      <c r="U104" s="36">
        <f>SUMIFS(СВЦЭМ!$C$39:$C$782,СВЦЭМ!$A$39:$A$782,$A104,СВЦЭМ!$B$39:$B$782,U$83)+'СЕТ СН'!$H$9+СВЦЭМ!$D$10+'СЕТ СН'!$H$6-'СЕТ СН'!$H$19</f>
        <v>1531.5768524</v>
      </c>
      <c r="V104" s="36">
        <f>SUMIFS(СВЦЭМ!$C$39:$C$782,СВЦЭМ!$A$39:$A$782,$A104,СВЦЭМ!$B$39:$B$782,V$83)+'СЕТ СН'!$H$9+СВЦЭМ!$D$10+'СЕТ СН'!$H$6-'СЕТ СН'!$H$19</f>
        <v>1536.8120455399999</v>
      </c>
      <c r="W104" s="36">
        <f>SUMIFS(СВЦЭМ!$C$39:$C$782,СВЦЭМ!$A$39:$A$782,$A104,СВЦЭМ!$B$39:$B$782,W$83)+'СЕТ СН'!$H$9+СВЦЭМ!$D$10+'СЕТ СН'!$H$6-'СЕТ СН'!$H$19</f>
        <v>1552.3634116200001</v>
      </c>
      <c r="X104" s="36">
        <f>SUMIFS(СВЦЭМ!$C$39:$C$782,СВЦЭМ!$A$39:$A$782,$A104,СВЦЭМ!$B$39:$B$782,X$83)+'СЕТ СН'!$H$9+СВЦЭМ!$D$10+'СЕТ СН'!$H$6-'СЕТ СН'!$H$19</f>
        <v>1575.6221969399999</v>
      </c>
      <c r="Y104" s="36">
        <f>SUMIFS(СВЦЭМ!$C$39:$C$782,СВЦЭМ!$A$39:$A$782,$A104,СВЦЭМ!$B$39:$B$782,Y$83)+'СЕТ СН'!$H$9+СВЦЭМ!$D$10+'СЕТ СН'!$H$6-'СЕТ СН'!$H$19</f>
        <v>1594.7027273399999</v>
      </c>
    </row>
    <row r="105" spans="1:25" ht="15.75" x14ac:dyDescent="0.2">
      <c r="A105" s="35">
        <f t="shared" si="2"/>
        <v>44522</v>
      </c>
      <c r="B105" s="36">
        <f>SUMIFS(СВЦЭМ!$C$39:$C$782,СВЦЭМ!$A$39:$A$782,$A105,СВЦЭМ!$B$39:$B$782,B$83)+'СЕТ СН'!$H$9+СВЦЭМ!$D$10+'СЕТ СН'!$H$6-'СЕТ СН'!$H$19</f>
        <v>1614.08000571</v>
      </c>
      <c r="C105" s="36">
        <f>SUMIFS(СВЦЭМ!$C$39:$C$782,СВЦЭМ!$A$39:$A$782,$A105,СВЦЭМ!$B$39:$B$782,C$83)+'СЕТ СН'!$H$9+СВЦЭМ!$D$10+'СЕТ СН'!$H$6-'СЕТ СН'!$H$19</f>
        <v>1616.9713354400001</v>
      </c>
      <c r="D105" s="36">
        <f>SUMIFS(СВЦЭМ!$C$39:$C$782,СВЦЭМ!$A$39:$A$782,$A105,СВЦЭМ!$B$39:$B$782,D$83)+'СЕТ СН'!$H$9+СВЦЭМ!$D$10+'СЕТ СН'!$H$6-'СЕТ СН'!$H$19</f>
        <v>1634.2855471799999</v>
      </c>
      <c r="E105" s="36">
        <f>SUMIFS(СВЦЭМ!$C$39:$C$782,СВЦЭМ!$A$39:$A$782,$A105,СВЦЭМ!$B$39:$B$782,E$83)+'СЕТ СН'!$H$9+СВЦЭМ!$D$10+'СЕТ СН'!$H$6-'СЕТ СН'!$H$19</f>
        <v>1638.62360734</v>
      </c>
      <c r="F105" s="36">
        <f>SUMIFS(СВЦЭМ!$C$39:$C$782,СВЦЭМ!$A$39:$A$782,$A105,СВЦЭМ!$B$39:$B$782,F$83)+'СЕТ СН'!$H$9+СВЦЭМ!$D$10+'СЕТ СН'!$H$6-'СЕТ СН'!$H$19</f>
        <v>1632.5063721500001</v>
      </c>
      <c r="G105" s="36">
        <f>SUMIFS(СВЦЭМ!$C$39:$C$782,СВЦЭМ!$A$39:$A$782,$A105,СВЦЭМ!$B$39:$B$782,G$83)+'СЕТ СН'!$H$9+СВЦЭМ!$D$10+'СЕТ СН'!$H$6-'СЕТ СН'!$H$19</f>
        <v>1615.2722325</v>
      </c>
      <c r="H105" s="36">
        <f>SUMIFS(СВЦЭМ!$C$39:$C$782,СВЦЭМ!$A$39:$A$782,$A105,СВЦЭМ!$B$39:$B$782,H$83)+'СЕТ СН'!$H$9+СВЦЭМ!$D$10+'СЕТ СН'!$H$6-'СЕТ СН'!$H$19</f>
        <v>1582.23916368</v>
      </c>
      <c r="I105" s="36">
        <f>SUMIFS(СВЦЭМ!$C$39:$C$782,СВЦЭМ!$A$39:$A$782,$A105,СВЦЭМ!$B$39:$B$782,I$83)+'СЕТ СН'!$H$9+СВЦЭМ!$D$10+'СЕТ СН'!$H$6-'СЕТ СН'!$H$19</f>
        <v>1545.2283341099999</v>
      </c>
      <c r="J105" s="36">
        <f>SUMIFS(СВЦЭМ!$C$39:$C$782,СВЦЭМ!$A$39:$A$782,$A105,СВЦЭМ!$B$39:$B$782,J$83)+'СЕТ СН'!$H$9+СВЦЭМ!$D$10+'СЕТ СН'!$H$6-'СЕТ СН'!$H$19</f>
        <v>1564.00609783</v>
      </c>
      <c r="K105" s="36">
        <f>SUMIFS(СВЦЭМ!$C$39:$C$782,СВЦЭМ!$A$39:$A$782,$A105,СВЦЭМ!$B$39:$B$782,K$83)+'СЕТ СН'!$H$9+СВЦЭМ!$D$10+'СЕТ СН'!$H$6-'СЕТ СН'!$H$19</f>
        <v>1533.6503867199999</v>
      </c>
      <c r="L105" s="36">
        <f>SUMIFS(СВЦЭМ!$C$39:$C$782,СВЦЭМ!$A$39:$A$782,$A105,СВЦЭМ!$B$39:$B$782,L$83)+'СЕТ СН'!$H$9+СВЦЭМ!$D$10+'СЕТ СН'!$H$6-'СЕТ СН'!$H$19</f>
        <v>1526.04405711</v>
      </c>
      <c r="M105" s="36">
        <f>SUMIFS(СВЦЭМ!$C$39:$C$782,СВЦЭМ!$A$39:$A$782,$A105,СВЦЭМ!$B$39:$B$782,M$83)+'СЕТ СН'!$H$9+СВЦЭМ!$D$10+'СЕТ СН'!$H$6-'СЕТ СН'!$H$19</f>
        <v>1528.43986184</v>
      </c>
      <c r="N105" s="36">
        <f>SUMIFS(СВЦЭМ!$C$39:$C$782,СВЦЭМ!$A$39:$A$782,$A105,СВЦЭМ!$B$39:$B$782,N$83)+'СЕТ СН'!$H$9+СВЦЭМ!$D$10+'СЕТ СН'!$H$6-'СЕТ СН'!$H$19</f>
        <v>1537.8901771999999</v>
      </c>
      <c r="O105" s="36">
        <f>SUMIFS(СВЦЭМ!$C$39:$C$782,СВЦЭМ!$A$39:$A$782,$A105,СВЦЭМ!$B$39:$B$782,O$83)+'СЕТ СН'!$H$9+СВЦЭМ!$D$10+'СЕТ СН'!$H$6-'СЕТ СН'!$H$19</f>
        <v>1571.46547216</v>
      </c>
      <c r="P105" s="36">
        <f>SUMIFS(СВЦЭМ!$C$39:$C$782,СВЦЭМ!$A$39:$A$782,$A105,СВЦЭМ!$B$39:$B$782,P$83)+'СЕТ СН'!$H$9+СВЦЭМ!$D$10+'СЕТ СН'!$H$6-'СЕТ СН'!$H$19</f>
        <v>1595.1119571199999</v>
      </c>
      <c r="Q105" s="36">
        <f>SUMIFS(СВЦЭМ!$C$39:$C$782,СВЦЭМ!$A$39:$A$782,$A105,СВЦЭМ!$B$39:$B$782,Q$83)+'СЕТ СН'!$H$9+СВЦЭМ!$D$10+'СЕТ СН'!$H$6-'СЕТ СН'!$H$19</f>
        <v>1589.0740352600001</v>
      </c>
      <c r="R105" s="36">
        <f>SUMIFS(СВЦЭМ!$C$39:$C$782,СВЦЭМ!$A$39:$A$782,$A105,СВЦЭМ!$B$39:$B$782,R$83)+'СЕТ СН'!$H$9+СВЦЭМ!$D$10+'СЕТ СН'!$H$6-'СЕТ СН'!$H$19</f>
        <v>1590.1912699299999</v>
      </c>
      <c r="S105" s="36">
        <f>SUMIFS(СВЦЭМ!$C$39:$C$782,СВЦЭМ!$A$39:$A$782,$A105,СВЦЭМ!$B$39:$B$782,S$83)+'СЕТ СН'!$H$9+СВЦЭМ!$D$10+'СЕТ СН'!$H$6-'СЕТ СН'!$H$19</f>
        <v>1526.67129357</v>
      </c>
      <c r="T105" s="36">
        <f>SUMIFS(СВЦЭМ!$C$39:$C$782,СВЦЭМ!$A$39:$A$782,$A105,СВЦЭМ!$B$39:$B$782,T$83)+'СЕТ СН'!$H$9+СВЦЭМ!$D$10+'СЕТ СН'!$H$6-'СЕТ СН'!$H$19</f>
        <v>1544.7020938399999</v>
      </c>
      <c r="U105" s="36">
        <f>SUMIFS(СВЦЭМ!$C$39:$C$782,СВЦЭМ!$A$39:$A$782,$A105,СВЦЭМ!$B$39:$B$782,U$83)+'СЕТ СН'!$H$9+СВЦЭМ!$D$10+'СЕТ СН'!$H$6-'СЕТ СН'!$H$19</f>
        <v>1538.47856219</v>
      </c>
      <c r="V105" s="36">
        <f>SUMIFS(СВЦЭМ!$C$39:$C$782,СВЦЭМ!$A$39:$A$782,$A105,СВЦЭМ!$B$39:$B$782,V$83)+'СЕТ СН'!$H$9+СВЦЭМ!$D$10+'СЕТ СН'!$H$6-'СЕТ СН'!$H$19</f>
        <v>1543.3889566299999</v>
      </c>
      <c r="W105" s="36">
        <f>SUMIFS(СВЦЭМ!$C$39:$C$782,СВЦЭМ!$A$39:$A$782,$A105,СВЦЭМ!$B$39:$B$782,W$83)+'СЕТ СН'!$H$9+СВЦЭМ!$D$10+'СЕТ СН'!$H$6-'СЕТ СН'!$H$19</f>
        <v>1557.7969412299999</v>
      </c>
      <c r="X105" s="36">
        <f>SUMIFS(СВЦЭМ!$C$39:$C$782,СВЦЭМ!$A$39:$A$782,$A105,СВЦЭМ!$B$39:$B$782,X$83)+'СЕТ СН'!$H$9+СВЦЭМ!$D$10+'СЕТ СН'!$H$6-'СЕТ СН'!$H$19</f>
        <v>1605.46069491</v>
      </c>
      <c r="Y105" s="36">
        <f>SUMIFS(СВЦЭМ!$C$39:$C$782,СВЦЭМ!$A$39:$A$782,$A105,СВЦЭМ!$B$39:$B$782,Y$83)+'СЕТ СН'!$H$9+СВЦЭМ!$D$10+'СЕТ СН'!$H$6-'СЕТ СН'!$H$19</f>
        <v>1629.6900908499999</v>
      </c>
    </row>
    <row r="106" spans="1:25" ht="15.75" x14ac:dyDescent="0.2">
      <c r="A106" s="35">
        <f t="shared" si="2"/>
        <v>44523</v>
      </c>
      <c r="B106" s="36">
        <f>SUMIFS(СВЦЭМ!$C$39:$C$782,СВЦЭМ!$A$39:$A$782,$A106,СВЦЭМ!$B$39:$B$782,B$83)+'СЕТ СН'!$H$9+СВЦЭМ!$D$10+'СЕТ СН'!$H$6-'СЕТ СН'!$H$19</f>
        <v>1609.8996218</v>
      </c>
      <c r="C106" s="36">
        <f>SUMIFS(СВЦЭМ!$C$39:$C$782,СВЦЭМ!$A$39:$A$782,$A106,СВЦЭМ!$B$39:$B$782,C$83)+'СЕТ СН'!$H$9+СВЦЭМ!$D$10+'СЕТ СН'!$H$6-'СЕТ СН'!$H$19</f>
        <v>1645.0512383400001</v>
      </c>
      <c r="D106" s="36">
        <f>SUMIFS(СВЦЭМ!$C$39:$C$782,СВЦЭМ!$A$39:$A$782,$A106,СВЦЭМ!$B$39:$B$782,D$83)+'СЕТ СН'!$H$9+СВЦЭМ!$D$10+'СЕТ СН'!$H$6-'СЕТ СН'!$H$19</f>
        <v>1632.69973005</v>
      </c>
      <c r="E106" s="36">
        <f>SUMIFS(СВЦЭМ!$C$39:$C$782,СВЦЭМ!$A$39:$A$782,$A106,СВЦЭМ!$B$39:$B$782,E$83)+'СЕТ СН'!$H$9+СВЦЭМ!$D$10+'СЕТ СН'!$H$6-'СЕТ СН'!$H$19</f>
        <v>1635.9805988999999</v>
      </c>
      <c r="F106" s="36">
        <f>SUMIFS(СВЦЭМ!$C$39:$C$782,СВЦЭМ!$A$39:$A$782,$A106,СВЦЭМ!$B$39:$B$782,F$83)+'СЕТ СН'!$H$9+СВЦЭМ!$D$10+'СЕТ СН'!$H$6-'СЕТ СН'!$H$19</f>
        <v>1629.26963125</v>
      </c>
      <c r="G106" s="36">
        <f>SUMIFS(СВЦЭМ!$C$39:$C$782,СВЦЭМ!$A$39:$A$782,$A106,СВЦЭМ!$B$39:$B$782,G$83)+'СЕТ СН'!$H$9+СВЦЭМ!$D$10+'СЕТ СН'!$H$6-'СЕТ СН'!$H$19</f>
        <v>1617.4118680899999</v>
      </c>
      <c r="H106" s="36">
        <f>SUMIFS(СВЦЭМ!$C$39:$C$782,СВЦЭМ!$A$39:$A$782,$A106,СВЦЭМ!$B$39:$B$782,H$83)+'СЕТ СН'!$H$9+СВЦЭМ!$D$10+'СЕТ СН'!$H$6-'СЕТ СН'!$H$19</f>
        <v>1605.7713496900001</v>
      </c>
      <c r="I106" s="36">
        <f>SUMIFS(СВЦЭМ!$C$39:$C$782,СВЦЭМ!$A$39:$A$782,$A106,СВЦЭМ!$B$39:$B$782,I$83)+'СЕТ СН'!$H$9+СВЦЭМ!$D$10+'СЕТ СН'!$H$6-'СЕТ СН'!$H$19</f>
        <v>1587.0664641999999</v>
      </c>
      <c r="J106" s="36">
        <f>SUMIFS(СВЦЭМ!$C$39:$C$782,СВЦЭМ!$A$39:$A$782,$A106,СВЦЭМ!$B$39:$B$782,J$83)+'СЕТ СН'!$H$9+СВЦЭМ!$D$10+'СЕТ СН'!$H$6-'СЕТ СН'!$H$19</f>
        <v>1546.9398796</v>
      </c>
      <c r="K106" s="36">
        <f>SUMIFS(СВЦЭМ!$C$39:$C$782,СВЦЭМ!$A$39:$A$782,$A106,СВЦЭМ!$B$39:$B$782,K$83)+'СЕТ СН'!$H$9+СВЦЭМ!$D$10+'СЕТ СН'!$H$6-'СЕТ СН'!$H$19</f>
        <v>1537.66055357</v>
      </c>
      <c r="L106" s="36">
        <f>SUMIFS(СВЦЭМ!$C$39:$C$782,СВЦЭМ!$A$39:$A$782,$A106,СВЦЭМ!$B$39:$B$782,L$83)+'СЕТ СН'!$H$9+СВЦЭМ!$D$10+'СЕТ СН'!$H$6-'СЕТ СН'!$H$19</f>
        <v>1554.2775310299999</v>
      </c>
      <c r="M106" s="36">
        <f>SUMIFS(СВЦЭМ!$C$39:$C$782,СВЦЭМ!$A$39:$A$782,$A106,СВЦЭМ!$B$39:$B$782,M$83)+'СЕТ СН'!$H$9+СВЦЭМ!$D$10+'СЕТ СН'!$H$6-'СЕТ СН'!$H$19</f>
        <v>1597.9060377799999</v>
      </c>
      <c r="N106" s="36">
        <f>SUMIFS(СВЦЭМ!$C$39:$C$782,СВЦЭМ!$A$39:$A$782,$A106,СВЦЭМ!$B$39:$B$782,N$83)+'СЕТ СН'!$H$9+СВЦЭМ!$D$10+'СЕТ СН'!$H$6-'СЕТ СН'!$H$19</f>
        <v>1595.6158487099999</v>
      </c>
      <c r="O106" s="36">
        <f>SUMIFS(СВЦЭМ!$C$39:$C$782,СВЦЭМ!$A$39:$A$782,$A106,СВЦЭМ!$B$39:$B$782,O$83)+'СЕТ СН'!$H$9+СВЦЭМ!$D$10+'СЕТ СН'!$H$6-'СЕТ СН'!$H$19</f>
        <v>1607.7394998</v>
      </c>
      <c r="P106" s="36">
        <f>SUMIFS(СВЦЭМ!$C$39:$C$782,СВЦЭМ!$A$39:$A$782,$A106,СВЦЭМ!$B$39:$B$782,P$83)+'СЕТ СН'!$H$9+СВЦЭМ!$D$10+'СЕТ СН'!$H$6-'СЕТ СН'!$H$19</f>
        <v>1610.7563050599999</v>
      </c>
      <c r="Q106" s="36">
        <f>SUMIFS(СВЦЭМ!$C$39:$C$782,СВЦЭМ!$A$39:$A$782,$A106,СВЦЭМ!$B$39:$B$782,Q$83)+'СЕТ СН'!$H$9+СВЦЭМ!$D$10+'СЕТ СН'!$H$6-'СЕТ СН'!$H$19</f>
        <v>1607.79084263</v>
      </c>
      <c r="R106" s="36">
        <f>SUMIFS(СВЦЭМ!$C$39:$C$782,СВЦЭМ!$A$39:$A$782,$A106,СВЦЭМ!$B$39:$B$782,R$83)+'СЕТ СН'!$H$9+СВЦЭМ!$D$10+'СЕТ СН'!$H$6-'СЕТ СН'!$H$19</f>
        <v>1582.31062765</v>
      </c>
      <c r="S106" s="36">
        <f>SUMIFS(СВЦЭМ!$C$39:$C$782,СВЦЭМ!$A$39:$A$782,$A106,СВЦЭМ!$B$39:$B$782,S$83)+'СЕТ СН'!$H$9+СВЦЭМ!$D$10+'СЕТ СН'!$H$6-'СЕТ СН'!$H$19</f>
        <v>1551.77641958</v>
      </c>
      <c r="T106" s="36">
        <f>SUMIFS(СВЦЭМ!$C$39:$C$782,СВЦЭМ!$A$39:$A$782,$A106,СВЦЭМ!$B$39:$B$782,T$83)+'СЕТ СН'!$H$9+СВЦЭМ!$D$10+'СЕТ СН'!$H$6-'СЕТ СН'!$H$19</f>
        <v>1529.29272173</v>
      </c>
      <c r="U106" s="36">
        <f>SUMIFS(СВЦЭМ!$C$39:$C$782,СВЦЭМ!$A$39:$A$782,$A106,СВЦЭМ!$B$39:$B$782,U$83)+'СЕТ СН'!$H$9+СВЦЭМ!$D$10+'СЕТ СН'!$H$6-'СЕТ СН'!$H$19</f>
        <v>1527.97786279</v>
      </c>
      <c r="V106" s="36">
        <f>SUMIFS(СВЦЭМ!$C$39:$C$782,СВЦЭМ!$A$39:$A$782,$A106,СВЦЭМ!$B$39:$B$782,V$83)+'СЕТ СН'!$H$9+СВЦЭМ!$D$10+'СЕТ СН'!$H$6-'СЕТ СН'!$H$19</f>
        <v>1545.78765215</v>
      </c>
      <c r="W106" s="36">
        <f>SUMIFS(СВЦЭМ!$C$39:$C$782,СВЦЭМ!$A$39:$A$782,$A106,СВЦЭМ!$B$39:$B$782,W$83)+'СЕТ СН'!$H$9+СВЦЭМ!$D$10+'СЕТ СН'!$H$6-'СЕТ СН'!$H$19</f>
        <v>1570.4941409400001</v>
      </c>
      <c r="X106" s="36">
        <f>SUMIFS(СВЦЭМ!$C$39:$C$782,СВЦЭМ!$A$39:$A$782,$A106,СВЦЭМ!$B$39:$B$782,X$83)+'СЕТ СН'!$H$9+СВЦЭМ!$D$10+'СЕТ СН'!$H$6-'СЕТ СН'!$H$19</f>
        <v>1606.6073466099999</v>
      </c>
      <c r="Y106" s="36">
        <f>SUMIFS(СВЦЭМ!$C$39:$C$782,СВЦЭМ!$A$39:$A$782,$A106,СВЦЭМ!$B$39:$B$782,Y$83)+'СЕТ СН'!$H$9+СВЦЭМ!$D$10+'СЕТ СН'!$H$6-'СЕТ СН'!$H$19</f>
        <v>1621.3022490000001</v>
      </c>
    </row>
    <row r="107" spans="1:25" ht="15.75" x14ac:dyDescent="0.2">
      <c r="A107" s="35">
        <f t="shared" si="2"/>
        <v>44524</v>
      </c>
      <c r="B107" s="36">
        <f>SUMIFS(СВЦЭМ!$C$39:$C$782,СВЦЭМ!$A$39:$A$782,$A107,СВЦЭМ!$B$39:$B$782,B$83)+'СЕТ СН'!$H$9+СВЦЭМ!$D$10+'СЕТ СН'!$H$6-'СЕТ СН'!$H$19</f>
        <v>1618.7924356799999</v>
      </c>
      <c r="C107" s="36">
        <f>SUMIFS(СВЦЭМ!$C$39:$C$782,СВЦЭМ!$A$39:$A$782,$A107,СВЦЭМ!$B$39:$B$782,C$83)+'СЕТ СН'!$H$9+СВЦЭМ!$D$10+'СЕТ СН'!$H$6-'СЕТ СН'!$H$19</f>
        <v>1692.67839587</v>
      </c>
      <c r="D107" s="36">
        <f>SUMIFS(СВЦЭМ!$C$39:$C$782,СВЦЭМ!$A$39:$A$782,$A107,СВЦЭМ!$B$39:$B$782,D$83)+'СЕТ СН'!$H$9+СВЦЭМ!$D$10+'СЕТ СН'!$H$6-'СЕТ СН'!$H$19</f>
        <v>1727.97878782</v>
      </c>
      <c r="E107" s="36">
        <f>SUMIFS(СВЦЭМ!$C$39:$C$782,СВЦЭМ!$A$39:$A$782,$A107,СВЦЭМ!$B$39:$B$782,E$83)+'СЕТ СН'!$H$9+СВЦЭМ!$D$10+'СЕТ СН'!$H$6-'СЕТ СН'!$H$19</f>
        <v>1731.2380895399999</v>
      </c>
      <c r="F107" s="36">
        <f>SUMIFS(СВЦЭМ!$C$39:$C$782,СВЦЭМ!$A$39:$A$782,$A107,СВЦЭМ!$B$39:$B$782,F$83)+'СЕТ СН'!$H$9+СВЦЭМ!$D$10+'СЕТ СН'!$H$6-'СЕТ СН'!$H$19</f>
        <v>1716.8402644799999</v>
      </c>
      <c r="G107" s="36">
        <f>SUMIFS(СВЦЭМ!$C$39:$C$782,СВЦЭМ!$A$39:$A$782,$A107,СВЦЭМ!$B$39:$B$782,G$83)+'СЕТ СН'!$H$9+СВЦЭМ!$D$10+'СЕТ СН'!$H$6-'СЕТ СН'!$H$19</f>
        <v>1696.1073451</v>
      </c>
      <c r="H107" s="36">
        <f>SUMIFS(СВЦЭМ!$C$39:$C$782,СВЦЭМ!$A$39:$A$782,$A107,СВЦЭМ!$B$39:$B$782,H$83)+'СЕТ СН'!$H$9+СВЦЭМ!$D$10+'СЕТ СН'!$H$6-'СЕТ СН'!$H$19</f>
        <v>1629.57116034</v>
      </c>
      <c r="I107" s="36">
        <f>SUMIFS(СВЦЭМ!$C$39:$C$782,СВЦЭМ!$A$39:$A$782,$A107,СВЦЭМ!$B$39:$B$782,I$83)+'СЕТ СН'!$H$9+СВЦЭМ!$D$10+'СЕТ СН'!$H$6-'СЕТ СН'!$H$19</f>
        <v>1610.6380325299999</v>
      </c>
      <c r="J107" s="36">
        <f>SUMIFS(СВЦЭМ!$C$39:$C$782,СВЦЭМ!$A$39:$A$782,$A107,СВЦЭМ!$B$39:$B$782,J$83)+'СЕТ СН'!$H$9+СВЦЭМ!$D$10+'СЕТ СН'!$H$6-'СЕТ СН'!$H$19</f>
        <v>1574.9723385499999</v>
      </c>
      <c r="K107" s="36">
        <f>SUMIFS(СВЦЭМ!$C$39:$C$782,СВЦЭМ!$A$39:$A$782,$A107,СВЦЭМ!$B$39:$B$782,K$83)+'СЕТ СН'!$H$9+СВЦЭМ!$D$10+'СЕТ СН'!$H$6-'СЕТ СН'!$H$19</f>
        <v>1571.6313092799999</v>
      </c>
      <c r="L107" s="36">
        <f>SUMIFS(СВЦЭМ!$C$39:$C$782,СВЦЭМ!$A$39:$A$782,$A107,СВЦЭМ!$B$39:$B$782,L$83)+'СЕТ СН'!$H$9+СВЦЭМ!$D$10+'СЕТ СН'!$H$6-'СЕТ СН'!$H$19</f>
        <v>1578.6084882</v>
      </c>
      <c r="M107" s="36">
        <f>SUMIFS(СВЦЭМ!$C$39:$C$782,СВЦЭМ!$A$39:$A$782,$A107,СВЦЭМ!$B$39:$B$782,M$83)+'СЕТ СН'!$H$9+СВЦЭМ!$D$10+'СЕТ СН'!$H$6-'СЕТ СН'!$H$19</f>
        <v>1581.07600428</v>
      </c>
      <c r="N107" s="36">
        <f>SUMIFS(СВЦЭМ!$C$39:$C$782,СВЦЭМ!$A$39:$A$782,$A107,СВЦЭМ!$B$39:$B$782,N$83)+'СЕТ СН'!$H$9+СВЦЭМ!$D$10+'СЕТ СН'!$H$6-'СЕТ СН'!$H$19</f>
        <v>1577.4183587800001</v>
      </c>
      <c r="O107" s="36">
        <f>SUMIFS(СВЦЭМ!$C$39:$C$782,СВЦЭМ!$A$39:$A$782,$A107,СВЦЭМ!$B$39:$B$782,O$83)+'СЕТ СН'!$H$9+СВЦЭМ!$D$10+'СЕТ СН'!$H$6-'СЕТ СН'!$H$19</f>
        <v>1588.12299527</v>
      </c>
      <c r="P107" s="36">
        <f>SUMIFS(СВЦЭМ!$C$39:$C$782,СВЦЭМ!$A$39:$A$782,$A107,СВЦЭМ!$B$39:$B$782,P$83)+'СЕТ СН'!$H$9+СВЦЭМ!$D$10+'СЕТ СН'!$H$6-'СЕТ СН'!$H$19</f>
        <v>1586.67350992</v>
      </c>
      <c r="Q107" s="36">
        <f>SUMIFS(СВЦЭМ!$C$39:$C$782,СВЦЭМ!$A$39:$A$782,$A107,СВЦЭМ!$B$39:$B$782,Q$83)+'СЕТ СН'!$H$9+СВЦЭМ!$D$10+'СЕТ СН'!$H$6-'СЕТ СН'!$H$19</f>
        <v>1593.38791016</v>
      </c>
      <c r="R107" s="36">
        <f>SUMIFS(СВЦЭМ!$C$39:$C$782,СВЦЭМ!$A$39:$A$782,$A107,СВЦЭМ!$B$39:$B$782,R$83)+'СЕТ СН'!$H$9+СВЦЭМ!$D$10+'СЕТ СН'!$H$6-'СЕТ СН'!$H$19</f>
        <v>1587.9155158199999</v>
      </c>
      <c r="S107" s="36">
        <f>SUMIFS(СВЦЭМ!$C$39:$C$782,СВЦЭМ!$A$39:$A$782,$A107,СВЦЭМ!$B$39:$B$782,S$83)+'СЕТ СН'!$H$9+СВЦЭМ!$D$10+'СЕТ СН'!$H$6-'СЕТ СН'!$H$19</f>
        <v>1589.7344266699999</v>
      </c>
      <c r="T107" s="36">
        <f>SUMIFS(СВЦЭМ!$C$39:$C$782,СВЦЭМ!$A$39:$A$782,$A107,СВЦЭМ!$B$39:$B$782,T$83)+'СЕТ СН'!$H$9+СВЦЭМ!$D$10+'СЕТ СН'!$H$6-'СЕТ СН'!$H$19</f>
        <v>1564.2506926900001</v>
      </c>
      <c r="U107" s="36">
        <f>SUMIFS(СВЦЭМ!$C$39:$C$782,СВЦЭМ!$A$39:$A$782,$A107,СВЦЭМ!$B$39:$B$782,U$83)+'СЕТ СН'!$H$9+СВЦЭМ!$D$10+'СЕТ СН'!$H$6-'СЕТ СН'!$H$19</f>
        <v>1565.3014025099999</v>
      </c>
      <c r="V107" s="36">
        <f>SUMIFS(СВЦЭМ!$C$39:$C$782,СВЦЭМ!$A$39:$A$782,$A107,СВЦЭМ!$B$39:$B$782,V$83)+'СЕТ СН'!$H$9+СВЦЭМ!$D$10+'СЕТ СН'!$H$6-'СЕТ СН'!$H$19</f>
        <v>1577.4302197299999</v>
      </c>
      <c r="W107" s="36">
        <f>SUMIFS(СВЦЭМ!$C$39:$C$782,СВЦЭМ!$A$39:$A$782,$A107,СВЦЭМ!$B$39:$B$782,W$83)+'СЕТ СН'!$H$9+СВЦЭМ!$D$10+'СЕТ СН'!$H$6-'СЕТ СН'!$H$19</f>
        <v>1595.3840912599999</v>
      </c>
      <c r="X107" s="36">
        <f>SUMIFS(СВЦЭМ!$C$39:$C$782,СВЦЭМ!$A$39:$A$782,$A107,СВЦЭМ!$B$39:$B$782,X$83)+'СЕТ СН'!$H$9+СВЦЭМ!$D$10+'СЕТ СН'!$H$6-'СЕТ СН'!$H$19</f>
        <v>1645.4935852799999</v>
      </c>
      <c r="Y107" s="36">
        <f>SUMIFS(СВЦЭМ!$C$39:$C$782,СВЦЭМ!$A$39:$A$782,$A107,СВЦЭМ!$B$39:$B$782,Y$83)+'СЕТ СН'!$H$9+СВЦЭМ!$D$10+'СЕТ СН'!$H$6-'СЕТ СН'!$H$19</f>
        <v>1736.37624697</v>
      </c>
    </row>
    <row r="108" spans="1:25" ht="15.75" x14ac:dyDescent="0.2">
      <c r="A108" s="35">
        <f t="shared" si="2"/>
        <v>44525</v>
      </c>
      <c r="B108" s="36">
        <f>SUMIFS(СВЦЭМ!$C$39:$C$782,СВЦЭМ!$A$39:$A$782,$A108,СВЦЭМ!$B$39:$B$782,B$83)+'СЕТ СН'!$H$9+СВЦЭМ!$D$10+'СЕТ СН'!$H$6-'СЕТ СН'!$H$19</f>
        <v>1725.1657546900001</v>
      </c>
      <c r="C108" s="36">
        <f>SUMIFS(СВЦЭМ!$C$39:$C$782,СВЦЭМ!$A$39:$A$782,$A108,СВЦЭМ!$B$39:$B$782,C$83)+'СЕТ СН'!$H$9+СВЦЭМ!$D$10+'СЕТ СН'!$H$6-'СЕТ СН'!$H$19</f>
        <v>1716.01822156</v>
      </c>
      <c r="D108" s="36">
        <f>SUMIFS(СВЦЭМ!$C$39:$C$782,СВЦЭМ!$A$39:$A$782,$A108,СВЦЭМ!$B$39:$B$782,D$83)+'СЕТ СН'!$H$9+СВЦЭМ!$D$10+'СЕТ СН'!$H$6-'СЕТ СН'!$H$19</f>
        <v>1694.3970701799999</v>
      </c>
      <c r="E108" s="36">
        <f>SUMIFS(СВЦЭМ!$C$39:$C$782,СВЦЭМ!$A$39:$A$782,$A108,СВЦЭМ!$B$39:$B$782,E$83)+'СЕТ СН'!$H$9+СВЦЭМ!$D$10+'СЕТ СН'!$H$6-'СЕТ СН'!$H$19</f>
        <v>1688.55800174</v>
      </c>
      <c r="F108" s="36">
        <f>SUMIFS(СВЦЭМ!$C$39:$C$782,СВЦЭМ!$A$39:$A$782,$A108,СВЦЭМ!$B$39:$B$782,F$83)+'СЕТ СН'!$H$9+СВЦЭМ!$D$10+'СЕТ СН'!$H$6-'СЕТ СН'!$H$19</f>
        <v>1688.9377677</v>
      </c>
      <c r="G108" s="36">
        <f>SUMIFS(СВЦЭМ!$C$39:$C$782,СВЦЭМ!$A$39:$A$782,$A108,СВЦЭМ!$B$39:$B$782,G$83)+'СЕТ СН'!$H$9+СВЦЭМ!$D$10+'СЕТ СН'!$H$6-'СЕТ СН'!$H$19</f>
        <v>1697.60771445</v>
      </c>
      <c r="H108" s="36">
        <f>SUMIFS(СВЦЭМ!$C$39:$C$782,СВЦЭМ!$A$39:$A$782,$A108,СВЦЭМ!$B$39:$B$782,H$83)+'СЕТ СН'!$H$9+СВЦЭМ!$D$10+'СЕТ СН'!$H$6-'СЕТ СН'!$H$19</f>
        <v>1717.68771606</v>
      </c>
      <c r="I108" s="36">
        <f>SUMIFS(СВЦЭМ!$C$39:$C$782,СВЦЭМ!$A$39:$A$782,$A108,СВЦЭМ!$B$39:$B$782,I$83)+'СЕТ СН'!$H$9+СВЦЭМ!$D$10+'СЕТ СН'!$H$6-'СЕТ СН'!$H$19</f>
        <v>1672.8260091099999</v>
      </c>
      <c r="J108" s="36">
        <f>SUMIFS(СВЦЭМ!$C$39:$C$782,СВЦЭМ!$A$39:$A$782,$A108,СВЦЭМ!$B$39:$B$782,J$83)+'СЕТ СН'!$H$9+СВЦЭМ!$D$10+'СЕТ СН'!$H$6-'СЕТ СН'!$H$19</f>
        <v>1606.96122825</v>
      </c>
      <c r="K108" s="36">
        <f>SUMIFS(СВЦЭМ!$C$39:$C$782,СВЦЭМ!$A$39:$A$782,$A108,СВЦЭМ!$B$39:$B$782,K$83)+'СЕТ СН'!$H$9+СВЦЭМ!$D$10+'СЕТ СН'!$H$6-'СЕТ СН'!$H$19</f>
        <v>1607.70302745</v>
      </c>
      <c r="L108" s="36">
        <f>SUMIFS(СВЦЭМ!$C$39:$C$782,СВЦЭМ!$A$39:$A$782,$A108,СВЦЭМ!$B$39:$B$782,L$83)+'СЕТ СН'!$H$9+СВЦЭМ!$D$10+'СЕТ СН'!$H$6-'СЕТ СН'!$H$19</f>
        <v>1617.7824832399999</v>
      </c>
      <c r="M108" s="36">
        <f>SUMIFS(СВЦЭМ!$C$39:$C$782,СВЦЭМ!$A$39:$A$782,$A108,СВЦЭМ!$B$39:$B$782,M$83)+'СЕТ СН'!$H$9+СВЦЭМ!$D$10+'СЕТ СН'!$H$6-'СЕТ СН'!$H$19</f>
        <v>1613.3004528399999</v>
      </c>
      <c r="N108" s="36">
        <f>SUMIFS(СВЦЭМ!$C$39:$C$782,СВЦЭМ!$A$39:$A$782,$A108,СВЦЭМ!$B$39:$B$782,N$83)+'СЕТ СН'!$H$9+СВЦЭМ!$D$10+'СЕТ СН'!$H$6-'СЕТ СН'!$H$19</f>
        <v>1649.4226437</v>
      </c>
      <c r="O108" s="36">
        <f>SUMIFS(СВЦЭМ!$C$39:$C$782,СВЦЭМ!$A$39:$A$782,$A108,СВЦЭМ!$B$39:$B$782,O$83)+'СЕТ СН'!$H$9+СВЦЭМ!$D$10+'СЕТ СН'!$H$6-'СЕТ СН'!$H$19</f>
        <v>1690.6656206299999</v>
      </c>
      <c r="P108" s="36">
        <f>SUMIFS(СВЦЭМ!$C$39:$C$782,СВЦЭМ!$A$39:$A$782,$A108,СВЦЭМ!$B$39:$B$782,P$83)+'СЕТ СН'!$H$9+СВЦЭМ!$D$10+'СЕТ СН'!$H$6-'СЕТ СН'!$H$19</f>
        <v>1679.8430512</v>
      </c>
      <c r="Q108" s="36">
        <f>SUMIFS(СВЦЭМ!$C$39:$C$782,СВЦЭМ!$A$39:$A$782,$A108,СВЦЭМ!$B$39:$B$782,Q$83)+'СЕТ СН'!$H$9+СВЦЭМ!$D$10+'СЕТ СН'!$H$6-'СЕТ СН'!$H$19</f>
        <v>1690.7527096700001</v>
      </c>
      <c r="R108" s="36">
        <f>SUMIFS(СВЦЭМ!$C$39:$C$782,СВЦЭМ!$A$39:$A$782,$A108,СВЦЭМ!$B$39:$B$782,R$83)+'СЕТ СН'!$H$9+СВЦЭМ!$D$10+'СЕТ СН'!$H$6-'СЕТ СН'!$H$19</f>
        <v>1683.06025047</v>
      </c>
      <c r="S108" s="36">
        <f>SUMIFS(СВЦЭМ!$C$39:$C$782,СВЦЭМ!$A$39:$A$782,$A108,СВЦЭМ!$B$39:$B$782,S$83)+'СЕТ СН'!$H$9+СВЦЭМ!$D$10+'СЕТ СН'!$H$6-'СЕТ СН'!$H$19</f>
        <v>1613.5404078199999</v>
      </c>
      <c r="T108" s="36">
        <f>SUMIFS(СВЦЭМ!$C$39:$C$782,СВЦЭМ!$A$39:$A$782,$A108,СВЦЭМ!$B$39:$B$782,T$83)+'СЕТ СН'!$H$9+СВЦЭМ!$D$10+'СЕТ СН'!$H$6-'СЕТ СН'!$H$19</f>
        <v>1614.1343709299999</v>
      </c>
      <c r="U108" s="36">
        <f>SUMIFS(СВЦЭМ!$C$39:$C$782,СВЦЭМ!$A$39:$A$782,$A108,СВЦЭМ!$B$39:$B$782,U$83)+'СЕТ СН'!$H$9+СВЦЭМ!$D$10+'СЕТ СН'!$H$6-'СЕТ СН'!$H$19</f>
        <v>1609.09419123</v>
      </c>
      <c r="V108" s="36">
        <f>SUMIFS(СВЦЭМ!$C$39:$C$782,СВЦЭМ!$A$39:$A$782,$A108,СВЦЭМ!$B$39:$B$782,V$83)+'СЕТ СН'!$H$9+СВЦЭМ!$D$10+'СЕТ СН'!$H$6-'СЕТ СН'!$H$19</f>
        <v>1606.5766943199999</v>
      </c>
      <c r="W108" s="36">
        <f>SUMIFS(СВЦЭМ!$C$39:$C$782,СВЦЭМ!$A$39:$A$782,$A108,СВЦЭМ!$B$39:$B$782,W$83)+'СЕТ СН'!$H$9+СВЦЭМ!$D$10+'СЕТ СН'!$H$6-'СЕТ СН'!$H$19</f>
        <v>1610.6682499999999</v>
      </c>
      <c r="X108" s="36">
        <f>SUMIFS(СВЦЭМ!$C$39:$C$782,СВЦЭМ!$A$39:$A$782,$A108,СВЦЭМ!$B$39:$B$782,X$83)+'СЕТ СН'!$H$9+СВЦЭМ!$D$10+'СЕТ СН'!$H$6-'СЕТ СН'!$H$19</f>
        <v>1659.7652381299999</v>
      </c>
      <c r="Y108" s="36">
        <f>SUMIFS(СВЦЭМ!$C$39:$C$782,СВЦЭМ!$A$39:$A$782,$A108,СВЦЭМ!$B$39:$B$782,Y$83)+'СЕТ СН'!$H$9+СВЦЭМ!$D$10+'СЕТ СН'!$H$6-'СЕТ СН'!$H$19</f>
        <v>1723.8208348599999</v>
      </c>
    </row>
    <row r="109" spans="1:25" ht="15.75" x14ac:dyDescent="0.2">
      <c r="A109" s="35">
        <f t="shared" si="2"/>
        <v>44526</v>
      </c>
      <c r="B109" s="36">
        <f>SUMIFS(СВЦЭМ!$C$39:$C$782,СВЦЭМ!$A$39:$A$782,$A109,СВЦЭМ!$B$39:$B$782,B$83)+'СЕТ СН'!$H$9+СВЦЭМ!$D$10+'СЕТ СН'!$H$6-'СЕТ СН'!$H$19</f>
        <v>1727.5533837999999</v>
      </c>
      <c r="C109" s="36">
        <f>SUMIFS(СВЦЭМ!$C$39:$C$782,СВЦЭМ!$A$39:$A$782,$A109,СВЦЭМ!$B$39:$B$782,C$83)+'СЕТ СН'!$H$9+СВЦЭМ!$D$10+'СЕТ СН'!$H$6-'СЕТ СН'!$H$19</f>
        <v>1724.8831649900001</v>
      </c>
      <c r="D109" s="36">
        <f>SUMIFS(СВЦЭМ!$C$39:$C$782,СВЦЭМ!$A$39:$A$782,$A109,СВЦЭМ!$B$39:$B$782,D$83)+'СЕТ СН'!$H$9+СВЦЭМ!$D$10+'СЕТ СН'!$H$6-'СЕТ СН'!$H$19</f>
        <v>1718.2117854099999</v>
      </c>
      <c r="E109" s="36">
        <f>SUMIFS(СВЦЭМ!$C$39:$C$782,СВЦЭМ!$A$39:$A$782,$A109,СВЦЭМ!$B$39:$B$782,E$83)+'СЕТ СН'!$H$9+СВЦЭМ!$D$10+'СЕТ СН'!$H$6-'СЕТ СН'!$H$19</f>
        <v>1699.64724219</v>
      </c>
      <c r="F109" s="36">
        <f>SUMIFS(СВЦЭМ!$C$39:$C$782,СВЦЭМ!$A$39:$A$782,$A109,СВЦЭМ!$B$39:$B$782,F$83)+'СЕТ СН'!$H$9+СВЦЭМ!$D$10+'СЕТ СН'!$H$6-'СЕТ СН'!$H$19</f>
        <v>1698.0874588199999</v>
      </c>
      <c r="G109" s="36">
        <f>SUMIFS(СВЦЭМ!$C$39:$C$782,СВЦЭМ!$A$39:$A$782,$A109,СВЦЭМ!$B$39:$B$782,G$83)+'СЕТ СН'!$H$9+СВЦЭМ!$D$10+'СЕТ СН'!$H$6-'СЕТ СН'!$H$19</f>
        <v>1698.10797351</v>
      </c>
      <c r="H109" s="36">
        <f>SUMIFS(СВЦЭМ!$C$39:$C$782,СВЦЭМ!$A$39:$A$782,$A109,СВЦЭМ!$B$39:$B$782,H$83)+'СЕТ СН'!$H$9+СВЦЭМ!$D$10+'СЕТ СН'!$H$6-'СЕТ СН'!$H$19</f>
        <v>1700.21899908</v>
      </c>
      <c r="I109" s="36">
        <f>SUMIFS(СВЦЭМ!$C$39:$C$782,СВЦЭМ!$A$39:$A$782,$A109,СВЦЭМ!$B$39:$B$782,I$83)+'СЕТ СН'!$H$9+СВЦЭМ!$D$10+'СЕТ СН'!$H$6-'СЕТ СН'!$H$19</f>
        <v>1671.72429816</v>
      </c>
      <c r="J109" s="36">
        <f>SUMIFS(СВЦЭМ!$C$39:$C$782,СВЦЭМ!$A$39:$A$782,$A109,СВЦЭМ!$B$39:$B$782,J$83)+'СЕТ СН'!$H$9+СВЦЭМ!$D$10+'СЕТ СН'!$H$6-'СЕТ СН'!$H$19</f>
        <v>1641.89123956</v>
      </c>
      <c r="K109" s="36">
        <f>SUMIFS(СВЦЭМ!$C$39:$C$782,СВЦЭМ!$A$39:$A$782,$A109,СВЦЭМ!$B$39:$B$782,K$83)+'СЕТ СН'!$H$9+СВЦЭМ!$D$10+'СЕТ СН'!$H$6-'СЕТ СН'!$H$19</f>
        <v>1638.8361392300001</v>
      </c>
      <c r="L109" s="36">
        <f>SUMIFS(СВЦЭМ!$C$39:$C$782,СВЦЭМ!$A$39:$A$782,$A109,СВЦЭМ!$B$39:$B$782,L$83)+'СЕТ СН'!$H$9+СВЦЭМ!$D$10+'СЕТ СН'!$H$6-'СЕТ СН'!$H$19</f>
        <v>1638.37221942</v>
      </c>
      <c r="M109" s="36">
        <f>SUMIFS(СВЦЭМ!$C$39:$C$782,СВЦЭМ!$A$39:$A$782,$A109,СВЦЭМ!$B$39:$B$782,M$83)+'СЕТ СН'!$H$9+СВЦЭМ!$D$10+'СЕТ СН'!$H$6-'СЕТ СН'!$H$19</f>
        <v>1634.1559929499999</v>
      </c>
      <c r="N109" s="36">
        <f>SUMIFS(СВЦЭМ!$C$39:$C$782,СВЦЭМ!$A$39:$A$782,$A109,СВЦЭМ!$B$39:$B$782,N$83)+'СЕТ СН'!$H$9+СВЦЭМ!$D$10+'СЕТ СН'!$H$6-'СЕТ СН'!$H$19</f>
        <v>1626.0250336399999</v>
      </c>
      <c r="O109" s="36">
        <f>SUMIFS(СВЦЭМ!$C$39:$C$782,СВЦЭМ!$A$39:$A$782,$A109,СВЦЭМ!$B$39:$B$782,O$83)+'СЕТ СН'!$H$9+СВЦЭМ!$D$10+'СЕТ СН'!$H$6-'СЕТ СН'!$H$19</f>
        <v>1628.3605591599999</v>
      </c>
      <c r="P109" s="36">
        <f>SUMIFS(СВЦЭМ!$C$39:$C$782,СВЦЭМ!$A$39:$A$782,$A109,СВЦЭМ!$B$39:$B$782,P$83)+'СЕТ СН'!$H$9+СВЦЭМ!$D$10+'СЕТ СН'!$H$6-'СЕТ СН'!$H$19</f>
        <v>1716.6906919999999</v>
      </c>
      <c r="Q109" s="36">
        <f>SUMIFS(СВЦЭМ!$C$39:$C$782,СВЦЭМ!$A$39:$A$782,$A109,СВЦЭМ!$B$39:$B$782,Q$83)+'СЕТ СН'!$H$9+СВЦЭМ!$D$10+'СЕТ СН'!$H$6-'СЕТ СН'!$H$19</f>
        <v>1704.48768524</v>
      </c>
      <c r="R109" s="36">
        <f>SUMIFS(СВЦЭМ!$C$39:$C$782,СВЦЭМ!$A$39:$A$782,$A109,СВЦЭМ!$B$39:$B$782,R$83)+'СЕТ СН'!$H$9+СВЦЭМ!$D$10+'СЕТ СН'!$H$6-'СЕТ СН'!$H$19</f>
        <v>1706.10240217</v>
      </c>
      <c r="S109" s="36">
        <f>SUMIFS(СВЦЭМ!$C$39:$C$782,СВЦЭМ!$A$39:$A$782,$A109,СВЦЭМ!$B$39:$B$782,S$83)+'СЕТ СН'!$H$9+СВЦЭМ!$D$10+'СЕТ СН'!$H$6-'СЕТ СН'!$H$19</f>
        <v>1620.9853462900001</v>
      </c>
      <c r="T109" s="36">
        <f>SUMIFS(СВЦЭМ!$C$39:$C$782,СВЦЭМ!$A$39:$A$782,$A109,СВЦЭМ!$B$39:$B$782,T$83)+'СЕТ СН'!$H$9+СВЦЭМ!$D$10+'СЕТ СН'!$H$6-'СЕТ СН'!$H$19</f>
        <v>1636.8646355000001</v>
      </c>
      <c r="U109" s="36">
        <f>SUMIFS(СВЦЭМ!$C$39:$C$782,СВЦЭМ!$A$39:$A$782,$A109,СВЦЭМ!$B$39:$B$782,U$83)+'СЕТ СН'!$H$9+СВЦЭМ!$D$10+'СЕТ СН'!$H$6-'СЕТ СН'!$H$19</f>
        <v>1634.3520016800001</v>
      </c>
      <c r="V109" s="36">
        <f>SUMIFS(СВЦЭМ!$C$39:$C$782,СВЦЭМ!$A$39:$A$782,$A109,СВЦЭМ!$B$39:$B$782,V$83)+'СЕТ СН'!$H$9+СВЦЭМ!$D$10+'СЕТ СН'!$H$6-'СЕТ СН'!$H$19</f>
        <v>1629.7563966</v>
      </c>
      <c r="W109" s="36">
        <f>SUMIFS(СВЦЭМ!$C$39:$C$782,СВЦЭМ!$A$39:$A$782,$A109,СВЦЭМ!$B$39:$B$782,W$83)+'СЕТ СН'!$H$9+СВЦЭМ!$D$10+'СЕТ СН'!$H$6-'СЕТ СН'!$H$19</f>
        <v>1625.37247211</v>
      </c>
      <c r="X109" s="36">
        <f>SUMIFS(СВЦЭМ!$C$39:$C$782,СВЦЭМ!$A$39:$A$782,$A109,СВЦЭМ!$B$39:$B$782,X$83)+'СЕТ СН'!$H$9+СВЦЭМ!$D$10+'СЕТ СН'!$H$6-'СЕТ СН'!$H$19</f>
        <v>1612.2467223799999</v>
      </c>
      <c r="Y109" s="36">
        <f>SUMIFS(СВЦЭМ!$C$39:$C$782,СВЦЭМ!$A$39:$A$782,$A109,СВЦЭМ!$B$39:$B$782,Y$83)+'СЕТ СН'!$H$9+СВЦЭМ!$D$10+'СЕТ СН'!$H$6-'СЕТ СН'!$H$19</f>
        <v>1681.2574856700001</v>
      </c>
    </row>
    <row r="110" spans="1:25" ht="15.75" x14ac:dyDescent="0.2">
      <c r="A110" s="35">
        <f t="shared" si="2"/>
        <v>44527</v>
      </c>
      <c r="B110" s="36">
        <f>SUMIFS(СВЦЭМ!$C$39:$C$782,СВЦЭМ!$A$39:$A$782,$A110,СВЦЭМ!$B$39:$B$782,B$83)+'СЕТ СН'!$H$9+СВЦЭМ!$D$10+'СЕТ СН'!$H$6-'СЕТ СН'!$H$19</f>
        <v>1620.0512687200001</v>
      </c>
      <c r="C110" s="36">
        <f>SUMIFS(СВЦЭМ!$C$39:$C$782,СВЦЭМ!$A$39:$A$782,$A110,СВЦЭМ!$B$39:$B$782,C$83)+'СЕТ СН'!$H$9+СВЦЭМ!$D$10+'СЕТ СН'!$H$6-'СЕТ СН'!$H$19</f>
        <v>1631.9976394999999</v>
      </c>
      <c r="D110" s="36">
        <f>SUMIFS(СВЦЭМ!$C$39:$C$782,СВЦЭМ!$A$39:$A$782,$A110,СВЦЭМ!$B$39:$B$782,D$83)+'СЕТ СН'!$H$9+СВЦЭМ!$D$10+'СЕТ СН'!$H$6-'СЕТ СН'!$H$19</f>
        <v>1660.6310204700001</v>
      </c>
      <c r="E110" s="36">
        <f>SUMIFS(СВЦЭМ!$C$39:$C$782,СВЦЭМ!$A$39:$A$782,$A110,СВЦЭМ!$B$39:$B$782,E$83)+'СЕТ СН'!$H$9+СВЦЭМ!$D$10+'СЕТ СН'!$H$6-'СЕТ СН'!$H$19</f>
        <v>1689.40440732</v>
      </c>
      <c r="F110" s="36">
        <f>SUMIFS(СВЦЭМ!$C$39:$C$782,СВЦЭМ!$A$39:$A$782,$A110,СВЦЭМ!$B$39:$B$782,F$83)+'СЕТ СН'!$H$9+СВЦЭМ!$D$10+'СЕТ СН'!$H$6-'СЕТ СН'!$H$19</f>
        <v>1688.6709706699999</v>
      </c>
      <c r="G110" s="36">
        <f>SUMIFS(СВЦЭМ!$C$39:$C$782,СВЦЭМ!$A$39:$A$782,$A110,СВЦЭМ!$B$39:$B$782,G$83)+'СЕТ СН'!$H$9+СВЦЭМ!$D$10+'СЕТ СН'!$H$6-'СЕТ СН'!$H$19</f>
        <v>1679.69938084</v>
      </c>
      <c r="H110" s="36">
        <f>SUMIFS(СВЦЭМ!$C$39:$C$782,СВЦЭМ!$A$39:$A$782,$A110,СВЦЭМ!$B$39:$B$782,H$83)+'СЕТ СН'!$H$9+СВЦЭМ!$D$10+'СЕТ СН'!$H$6-'СЕТ СН'!$H$19</f>
        <v>1637.85423543</v>
      </c>
      <c r="I110" s="36">
        <f>SUMIFS(СВЦЭМ!$C$39:$C$782,СВЦЭМ!$A$39:$A$782,$A110,СВЦЭМ!$B$39:$B$782,I$83)+'СЕТ СН'!$H$9+СВЦЭМ!$D$10+'СЕТ СН'!$H$6-'СЕТ СН'!$H$19</f>
        <v>1618.0033358200001</v>
      </c>
      <c r="J110" s="36">
        <f>SUMIFS(СВЦЭМ!$C$39:$C$782,СВЦЭМ!$A$39:$A$782,$A110,СВЦЭМ!$B$39:$B$782,J$83)+'СЕТ СН'!$H$9+СВЦЭМ!$D$10+'СЕТ СН'!$H$6-'СЕТ СН'!$H$19</f>
        <v>1601.3863110499999</v>
      </c>
      <c r="K110" s="36">
        <f>SUMIFS(СВЦЭМ!$C$39:$C$782,СВЦЭМ!$A$39:$A$782,$A110,СВЦЭМ!$B$39:$B$782,K$83)+'СЕТ СН'!$H$9+СВЦЭМ!$D$10+'СЕТ СН'!$H$6-'СЕТ СН'!$H$19</f>
        <v>1577.6273489299999</v>
      </c>
      <c r="L110" s="36">
        <f>SUMIFS(СВЦЭМ!$C$39:$C$782,СВЦЭМ!$A$39:$A$782,$A110,СВЦЭМ!$B$39:$B$782,L$83)+'СЕТ СН'!$H$9+СВЦЭМ!$D$10+'СЕТ СН'!$H$6-'СЕТ СН'!$H$19</f>
        <v>1588.0821330199999</v>
      </c>
      <c r="M110" s="36">
        <f>SUMIFS(СВЦЭМ!$C$39:$C$782,СВЦЭМ!$A$39:$A$782,$A110,СВЦЭМ!$B$39:$B$782,M$83)+'СЕТ СН'!$H$9+СВЦЭМ!$D$10+'СЕТ СН'!$H$6-'СЕТ СН'!$H$19</f>
        <v>1601.3144165900001</v>
      </c>
      <c r="N110" s="36">
        <f>SUMIFS(СВЦЭМ!$C$39:$C$782,СВЦЭМ!$A$39:$A$782,$A110,СВЦЭМ!$B$39:$B$782,N$83)+'СЕТ СН'!$H$9+СВЦЭМ!$D$10+'СЕТ СН'!$H$6-'СЕТ СН'!$H$19</f>
        <v>1640.5555993299999</v>
      </c>
      <c r="O110" s="36">
        <f>SUMIFS(СВЦЭМ!$C$39:$C$782,СВЦЭМ!$A$39:$A$782,$A110,СВЦЭМ!$B$39:$B$782,O$83)+'СЕТ СН'!$H$9+СВЦЭМ!$D$10+'СЕТ СН'!$H$6-'СЕТ СН'!$H$19</f>
        <v>1652.1387519099999</v>
      </c>
      <c r="P110" s="36">
        <f>SUMIFS(СВЦЭМ!$C$39:$C$782,СВЦЭМ!$A$39:$A$782,$A110,СВЦЭМ!$B$39:$B$782,P$83)+'СЕТ СН'!$H$9+СВЦЭМ!$D$10+'СЕТ СН'!$H$6-'СЕТ СН'!$H$19</f>
        <v>1642.9425994000001</v>
      </c>
      <c r="Q110" s="36">
        <f>SUMIFS(СВЦЭМ!$C$39:$C$782,СВЦЭМ!$A$39:$A$782,$A110,СВЦЭМ!$B$39:$B$782,Q$83)+'СЕТ СН'!$H$9+СВЦЭМ!$D$10+'СЕТ СН'!$H$6-'СЕТ СН'!$H$19</f>
        <v>1653.33556376</v>
      </c>
      <c r="R110" s="36">
        <f>SUMIFS(СВЦЭМ!$C$39:$C$782,СВЦЭМ!$A$39:$A$782,$A110,СВЦЭМ!$B$39:$B$782,R$83)+'СЕТ СН'!$H$9+СВЦЭМ!$D$10+'СЕТ СН'!$H$6-'СЕТ СН'!$H$19</f>
        <v>1662.37957863</v>
      </c>
      <c r="S110" s="36">
        <f>SUMIFS(СВЦЭМ!$C$39:$C$782,СВЦЭМ!$A$39:$A$782,$A110,СВЦЭМ!$B$39:$B$782,S$83)+'СЕТ СН'!$H$9+СВЦЭМ!$D$10+'СЕТ СН'!$H$6-'СЕТ СН'!$H$19</f>
        <v>1646.5859082100001</v>
      </c>
      <c r="T110" s="36">
        <f>SUMIFS(СВЦЭМ!$C$39:$C$782,СВЦЭМ!$A$39:$A$782,$A110,СВЦЭМ!$B$39:$B$782,T$83)+'СЕТ СН'!$H$9+СВЦЭМ!$D$10+'СЕТ СН'!$H$6-'СЕТ СН'!$H$19</f>
        <v>1606.3888391099999</v>
      </c>
      <c r="U110" s="36">
        <f>SUMIFS(СВЦЭМ!$C$39:$C$782,СВЦЭМ!$A$39:$A$782,$A110,СВЦЭМ!$B$39:$B$782,U$83)+'СЕТ СН'!$H$9+СВЦЭМ!$D$10+'СЕТ СН'!$H$6-'СЕТ СН'!$H$19</f>
        <v>1602.57329725</v>
      </c>
      <c r="V110" s="36">
        <f>SUMIFS(СВЦЭМ!$C$39:$C$782,СВЦЭМ!$A$39:$A$782,$A110,СВЦЭМ!$B$39:$B$782,V$83)+'СЕТ СН'!$H$9+СВЦЭМ!$D$10+'СЕТ СН'!$H$6-'СЕТ СН'!$H$19</f>
        <v>1636.28121506</v>
      </c>
      <c r="W110" s="36">
        <f>SUMIFS(СВЦЭМ!$C$39:$C$782,СВЦЭМ!$A$39:$A$782,$A110,СВЦЭМ!$B$39:$B$782,W$83)+'СЕТ СН'!$H$9+СВЦЭМ!$D$10+'СЕТ СН'!$H$6-'СЕТ СН'!$H$19</f>
        <v>1643.5420303399999</v>
      </c>
      <c r="X110" s="36">
        <f>SUMIFS(СВЦЭМ!$C$39:$C$782,СВЦЭМ!$A$39:$A$782,$A110,СВЦЭМ!$B$39:$B$782,X$83)+'СЕТ СН'!$H$9+СВЦЭМ!$D$10+'СЕТ СН'!$H$6-'СЕТ СН'!$H$19</f>
        <v>1622.53087243</v>
      </c>
      <c r="Y110" s="36">
        <f>SUMIFS(СВЦЭМ!$C$39:$C$782,СВЦЭМ!$A$39:$A$782,$A110,СВЦЭМ!$B$39:$B$782,Y$83)+'СЕТ СН'!$H$9+СВЦЭМ!$D$10+'СЕТ СН'!$H$6-'СЕТ СН'!$H$19</f>
        <v>1621.87072229</v>
      </c>
    </row>
    <row r="111" spans="1:25" ht="15.75" x14ac:dyDescent="0.2">
      <c r="A111" s="35">
        <f t="shared" si="2"/>
        <v>44528</v>
      </c>
      <c r="B111" s="36">
        <f>SUMIFS(СВЦЭМ!$C$39:$C$782,СВЦЭМ!$A$39:$A$782,$A111,СВЦЭМ!$B$39:$B$782,B$83)+'СЕТ СН'!$H$9+СВЦЭМ!$D$10+'СЕТ СН'!$H$6-'СЕТ СН'!$H$19</f>
        <v>1656.0863034399999</v>
      </c>
      <c r="C111" s="36">
        <f>SUMIFS(СВЦЭМ!$C$39:$C$782,СВЦЭМ!$A$39:$A$782,$A111,СВЦЭМ!$B$39:$B$782,C$83)+'СЕТ СН'!$H$9+СВЦЭМ!$D$10+'СЕТ СН'!$H$6-'СЕТ СН'!$H$19</f>
        <v>1680.3326563799999</v>
      </c>
      <c r="D111" s="36">
        <f>SUMIFS(СВЦЭМ!$C$39:$C$782,СВЦЭМ!$A$39:$A$782,$A111,СВЦЭМ!$B$39:$B$782,D$83)+'СЕТ СН'!$H$9+СВЦЭМ!$D$10+'СЕТ СН'!$H$6-'СЕТ СН'!$H$19</f>
        <v>1713.9987458999999</v>
      </c>
      <c r="E111" s="36">
        <f>SUMIFS(СВЦЭМ!$C$39:$C$782,СВЦЭМ!$A$39:$A$782,$A111,СВЦЭМ!$B$39:$B$782,E$83)+'СЕТ СН'!$H$9+СВЦЭМ!$D$10+'СЕТ СН'!$H$6-'СЕТ СН'!$H$19</f>
        <v>1722.4308258999999</v>
      </c>
      <c r="F111" s="36">
        <f>SUMIFS(СВЦЭМ!$C$39:$C$782,СВЦЭМ!$A$39:$A$782,$A111,СВЦЭМ!$B$39:$B$782,F$83)+'СЕТ СН'!$H$9+СВЦЭМ!$D$10+'СЕТ СН'!$H$6-'СЕТ СН'!$H$19</f>
        <v>1727.55827505</v>
      </c>
      <c r="G111" s="36">
        <f>SUMIFS(СВЦЭМ!$C$39:$C$782,СВЦЭМ!$A$39:$A$782,$A111,СВЦЭМ!$B$39:$B$782,G$83)+'СЕТ СН'!$H$9+СВЦЭМ!$D$10+'СЕТ СН'!$H$6-'СЕТ СН'!$H$19</f>
        <v>1723.13468586</v>
      </c>
      <c r="H111" s="36">
        <f>SUMIFS(СВЦЭМ!$C$39:$C$782,СВЦЭМ!$A$39:$A$782,$A111,СВЦЭМ!$B$39:$B$782,H$83)+'СЕТ СН'!$H$9+СВЦЭМ!$D$10+'СЕТ СН'!$H$6-'СЕТ СН'!$H$19</f>
        <v>1690.9286589199999</v>
      </c>
      <c r="I111" s="36">
        <f>SUMIFS(СВЦЭМ!$C$39:$C$782,СВЦЭМ!$A$39:$A$782,$A111,СВЦЭМ!$B$39:$B$782,I$83)+'СЕТ СН'!$H$9+СВЦЭМ!$D$10+'СЕТ СН'!$H$6-'СЕТ СН'!$H$19</f>
        <v>1649.43647259</v>
      </c>
      <c r="J111" s="36">
        <f>SUMIFS(СВЦЭМ!$C$39:$C$782,СВЦЭМ!$A$39:$A$782,$A111,СВЦЭМ!$B$39:$B$782,J$83)+'СЕТ СН'!$H$9+СВЦЭМ!$D$10+'СЕТ СН'!$H$6-'СЕТ СН'!$H$19</f>
        <v>1608.6121728799999</v>
      </c>
      <c r="K111" s="36">
        <f>SUMIFS(СВЦЭМ!$C$39:$C$782,СВЦЭМ!$A$39:$A$782,$A111,СВЦЭМ!$B$39:$B$782,K$83)+'СЕТ СН'!$H$9+СВЦЭМ!$D$10+'СЕТ СН'!$H$6-'СЕТ СН'!$H$19</f>
        <v>1581.0039533899999</v>
      </c>
      <c r="L111" s="36">
        <f>SUMIFS(СВЦЭМ!$C$39:$C$782,СВЦЭМ!$A$39:$A$782,$A111,СВЦЭМ!$B$39:$B$782,L$83)+'СЕТ СН'!$H$9+СВЦЭМ!$D$10+'СЕТ СН'!$H$6-'СЕТ СН'!$H$19</f>
        <v>1569.3544549799999</v>
      </c>
      <c r="M111" s="36">
        <f>SUMIFS(СВЦЭМ!$C$39:$C$782,СВЦЭМ!$A$39:$A$782,$A111,СВЦЭМ!$B$39:$B$782,M$83)+'СЕТ СН'!$H$9+СВЦЭМ!$D$10+'СЕТ СН'!$H$6-'СЕТ СН'!$H$19</f>
        <v>1580.6020468899999</v>
      </c>
      <c r="N111" s="36">
        <f>SUMIFS(СВЦЭМ!$C$39:$C$782,СВЦЭМ!$A$39:$A$782,$A111,СВЦЭМ!$B$39:$B$782,N$83)+'СЕТ СН'!$H$9+СВЦЭМ!$D$10+'СЕТ СН'!$H$6-'СЕТ СН'!$H$19</f>
        <v>1604.39406549</v>
      </c>
      <c r="O111" s="36">
        <f>SUMIFS(СВЦЭМ!$C$39:$C$782,СВЦЭМ!$A$39:$A$782,$A111,СВЦЭМ!$B$39:$B$782,O$83)+'СЕТ СН'!$H$9+СВЦЭМ!$D$10+'СЕТ СН'!$H$6-'СЕТ СН'!$H$19</f>
        <v>1610.3127512900001</v>
      </c>
      <c r="P111" s="36">
        <f>SUMIFS(СВЦЭМ!$C$39:$C$782,СВЦЭМ!$A$39:$A$782,$A111,СВЦЭМ!$B$39:$B$782,P$83)+'СЕТ СН'!$H$9+СВЦЭМ!$D$10+'СЕТ СН'!$H$6-'СЕТ СН'!$H$19</f>
        <v>1628.3741626599999</v>
      </c>
      <c r="Q111" s="36">
        <f>SUMIFS(СВЦЭМ!$C$39:$C$782,СВЦЭМ!$A$39:$A$782,$A111,СВЦЭМ!$B$39:$B$782,Q$83)+'СЕТ СН'!$H$9+СВЦЭМ!$D$10+'СЕТ СН'!$H$6-'СЕТ СН'!$H$19</f>
        <v>1628.6501116699999</v>
      </c>
      <c r="R111" s="36">
        <f>SUMIFS(СВЦЭМ!$C$39:$C$782,СВЦЭМ!$A$39:$A$782,$A111,СВЦЭМ!$B$39:$B$782,R$83)+'СЕТ СН'!$H$9+СВЦЭМ!$D$10+'СЕТ СН'!$H$6-'СЕТ СН'!$H$19</f>
        <v>1631.9382085</v>
      </c>
      <c r="S111" s="36">
        <f>SUMIFS(СВЦЭМ!$C$39:$C$782,СВЦЭМ!$A$39:$A$782,$A111,СВЦЭМ!$B$39:$B$782,S$83)+'СЕТ СН'!$H$9+СВЦЭМ!$D$10+'СЕТ СН'!$H$6-'СЕТ СН'!$H$19</f>
        <v>1623.53732967</v>
      </c>
      <c r="T111" s="36">
        <f>SUMIFS(СВЦЭМ!$C$39:$C$782,СВЦЭМ!$A$39:$A$782,$A111,СВЦЭМ!$B$39:$B$782,T$83)+'СЕТ СН'!$H$9+СВЦЭМ!$D$10+'СЕТ СН'!$H$6-'СЕТ СН'!$H$19</f>
        <v>1595.516543</v>
      </c>
      <c r="U111" s="36">
        <f>SUMIFS(СВЦЭМ!$C$39:$C$782,СВЦЭМ!$A$39:$A$782,$A111,СВЦЭМ!$B$39:$B$782,U$83)+'СЕТ СН'!$H$9+СВЦЭМ!$D$10+'СЕТ СН'!$H$6-'СЕТ СН'!$H$19</f>
        <v>1596.31673512</v>
      </c>
      <c r="V111" s="36">
        <f>SUMIFS(СВЦЭМ!$C$39:$C$782,СВЦЭМ!$A$39:$A$782,$A111,СВЦЭМ!$B$39:$B$782,V$83)+'СЕТ СН'!$H$9+СВЦЭМ!$D$10+'СЕТ СН'!$H$6-'СЕТ СН'!$H$19</f>
        <v>1650.8091324299999</v>
      </c>
      <c r="W111" s="36">
        <f>SUMIFS(СВЦЭМ!$C$39:$C$782,СВЦЭМ!$A$39:$A$782,$A111,СВЦЭМ!$B$39:$B$782,W$83)+'СЕТ СН'!$H$9+СВЦЭМ!$D$10+'СЕТ СН'!$H$6-'СЕТ СН'!$H$19</f>
        <v>1625.32637318</v>
      </c>
      <c r="X111" s="36">
        <f>SUMIFS(СВЦЭМ!$C$39:$C$782,СВЦЭМ!$A$39:$A$782,$A111,СВЦЭМ!$B$39:$B$782,X$83)+'СЕТ СН'!$H$9+СВЦЭМ!$D$10+'СЕТ СН'!$H$6-'СЕТ СН'!$H$19</f>
        <v>1624.38642119</v>
      </c>
      <c r="Y111" s="36">
        <f>SUMIFS(СВЦЭМ!$C$39:$C$782,СВЦЭМ!$A$39:$A$782,$A111,СВЦЭМ!$B$39:$B$782,Y$83)+'СЕТ СН'!$H$9+СВЦЭМ!$D$10+'СЕТ СН'!$H$6-'СЕТ СН'!$H$19</f>
        <v>1653.77018062</v>
      </c>
    </row>
    <row r="112" spans="1:25" ht="15.75" x14ac:dyDescent="0.2">
      <c r="A112" s="35">
        <f t="shared" si="2"/>
        <v>44529</v>
      </c>
      <c r="B112" s="36">
        <f>SUMIFS(СВЦЭМ!$C$39:$C$782,СВЦЭМ!$A$39:$A$782,$A112,СВЦЭМ!$B$39:$B$782,B$83)+'СЕТ СН'!$H$9+СВЦЭМ!$D$10+'СЕТ СН'!$H$6-'СЕТ СН'!$H$19</f>
        <v>1651.3895240100001</v>
      </c>
      <c r="C112" s="36">
        <f>SUMIFS(СВЦЭМ!$C$39:$C$782,СВЦЭМ!$A$39:$A$782,$A112,СВЦЭМ!$B$39:$B$782,C$83)+'СЕТ СН'!$H$9+СВЦЭМ!$D$10+'СЕТ СН'!$H$6-'СЕТ СН'!$H$19</f>
        <v>1668.2465087799999</v>
      </c>
      <c r="D112" s="36">
        <f>SUMIFS(СВЦЭМ!$C$39:$C$782,СВЦЭМ!$A$39:$A$782,$A112,СВЦЭМ!$B$39:$B$782,D$83)+'СЕТ СН'!$H$9+СВЦЭМ!$D$10+'СЕТ СН'!$H$6-'СЕТ СН'!$H$19</f>
        <v>1695.54362244</v>
      </c>
      <c r="E112" s="36">
        <f>SUMIFS(СВЦЭМ!$C$39:$C$782,СВЦЭМ!$A$39:$A$782,$A112,СВЦЭМ!$B$39:$B$782,E$83)+'СЕТ СН'!$H$9+СВЦЭМ!$D$10+'СЕТ СН'!$H$6-'СЕТ СН'!$H$19</f>
        <v>1707.4026015100001</v>
      </c>
      <c r="F112" s="36">
        <f>SUMIFS(СВЦЭМ!$C$39:$C$782,СВЦЭМ!$A$39:$A$782,$A112,СВЦЭМ!$B$39:$B$782,F$83)+'СЕТ СН'!$H$9+СВЦЭМ!$D$10+'СЕТ СН'!$H$6-'СЕТ СН'!$H$19</f>
        <v>1711.55126169</v>
      </c>
      <c r="G112" s="36">
        <f>SUMIFS(СВЦЭМ!$C$39:$C$782,СВЦЭМ!$A$39:$A$782,$A112,СВЦЭМ!$B$39:$B$782,G$83)+'СЕТ СН'!$H$9+СВЦЭМ!$D$10+'СЕТ СН'!$H$6-'СЕТ СН'!$H$19</f>
        <v>1702.5701708199999</v>
      </c>
      <c r="H112" s="36">
        <f>SUMIFS(СВЦЭМ!$C$39:$C$782,СВЦЭМ!$A$39:$A$782,$A112,СВЦЭМ!$B$39:$B$782,H$83)+'СЕТ СН'!$H$9+СВЦЭМ!$D$10+'СЕТ СН'!$H$6-'СЕТ СН'!$H$19</f>
        <v>1656.24872147</v>
      </c>
      <c r="I112" s="36">
        <f>SUMIFS(СВЦЭМ!$C$39:$C$782,СВЦЭМ!$A$39:$A$782,$A112,СВЦЭМ!$B$39:$B$782,I$83)+'СЕТ СН'!$H$9+СВЦЭМ!$D$10+'СЕТ СН'!$H$6-'СЕТ СН'!$H$19</f>
        <v>1619.0499523799999</v>
      </c>
      <c r="J112" s="36">
        <f>SUMIFS(СВЦЭМ!$C$39:$C$782,СВЦЭМ!$A$39:$A$782,$A112,СВЦЭМ!$B$39:$B$782,J$83)+'СЕТ СН'!$H$9+СВЦЭМ!$D$10+'СЕТ СН'!$H$6-'СЕТ СН'!$H$19</f>
        <v>1599.1197515900001</v>
      </c>
      <c r="K112" s="36">
        <f>SUMIFS(СВЦЭМ!$C$39:$C$782,СВЦЭМ!$A$39:$A$782,$A112,СВЦЭМ!$B$39:$B$782,K$83)+'СЕТ СН'!$H$9+СВЦЭМ!$D$10+'СЕТ СН'!$H$6-'СЕТ СН'!$H$19</f>
        <v>1591.9912231799999</v>
      </c>
      <c r="L112" s="36">
        <f>SUMIFS(СВЦЭМ!$C$39:$C$782,СВЦЭМ!$A$39:$A$782,$A112,СВЦЭМ!$B$39:$B$782,L$83)+'СЕТ СН'!$H$9+СВЦЭМ!$D$10+'СЕТ СН'!$H$6-'СЕТ СН'!$H$19</f>
        <v>1595.0068402300001</v>
      </c>
      <c r="M112" s="36">
        <f>SUMIFS(СВЦЭМ!$C$39:$C$782,СВЦЭМ!$A$39:$A$782,$A112,СВЦЭМ!$B$39:$B$782,M$83)+'СЕТ СН'!$H$9+СВЦЭМ!$D$10+'СЕТ СН'!$H$6-'СЕТ СН'!$H$19</f>
        <v>1610.1111681899999</v>
      </c>
      <c r="N112" s="36">
        <f>SUMIFS(СВЦЭМ!$C$39:$C$782,СВЦЭМ!$A$39:$A$782,$A112,СВЦЭМ!$B$39:$B$782,N$83)+'СЕТ СН'!$H$9+СВЦЭМ!$D$10+'СЕТ СН'!$H$6-'СЕТ СН'!$H$19</f>
        <v>1635.17642682</v>
      </c>
      <c r="O112" s="36">
        <f>SUMIFS(СВЦЭМ!$C$39:$C$782,СВЦЭМ!$A$39:$A$782,$A112,СВЦЭМ!$B$39:$B$782,O$83)+'СЕТ СН'!$H$9+СВЦЭМ!$D$10+'СЕТ СН'!$H$6-'СЕТ СН'!$H$19</f>
        <v>1659.50545584</v>
      </c>
      <c r="P112" s="36">
        <f>SUMIFS(СВЦЭМ!$C$39:$C$782,СВЦЭМ!$A$39:$A$782,$A112,СВЦЭМ!$B$39:$B$782,P$83)+'СЕТ СН'!$H$9+СВЦЭМ!$D$10+'СЕТ СН'!$H$6-'СЕТ СН'!$H$19</f>
        <v>1663.65839125</v>
      </c>
      <c r="Q112" s="36">
        <f>SUMIFS(СВЦЭМ!$C$39:$C$782,СВЦЭМ!$A$39:$A$782,$A112,СВЦЭМ!$B$39:$B$782,Q$83)+'СЕТ СН'!$H$9+СВЦЭМ!$D$10+'СЕТ СН'!$H$6-'СЕТ СН'!$H$19</f>
        <v>1667.89643785</v>
      </c>
      <c r="R112" s="36">
        <f>SUMIFS(СВЦЭМ!$C$39:$C$782,СВЦЭМ!$A$39:$A$782,$A112,СВЦЭМ!$B$39:$B$782,R$83)+'СЕТ СН'!$H$9+СВЦЭМ!$D$10+'СЕТ СН'!$H$6-'СЕТ СН'!$H$19</f>
        <v>1657.30041097</v>
      </c>
      <c r="S112" s="36">
        <f>SUMIFS(СВЦЭМ!$C$39:$C$782,СВЦЭМ!$A$39:$A$782,$A112,СВЦЭМ!$B$39:$B$782,S$83)+'СЕТ СН'!$H$9+СВЦЭМ!$D$10+'СЕТ СН'!$H$6-'СЕТ СН'!$H$19</f>
        <v>1632.69180684</v>
      </c>
      <c r="T112" s="36">
        <f>SUMIFS(СВЦЭМ!$C$39:$C$782,СВЦЭМ!$A$39:$A$782,$A112,СВЦЭМ!$B$39:$B$782,T$83)+'СЕТ СН'!$H$9+СВЦЭМ!$D$10+'СЕТ СН'!$H$6-'СЕТ СН'!$H$19</f>
        <v>1594.9924023900001</v>
      </c>
      <c r="U112" s="36">
        <f>SUMIFS(СВЦЭМ!$C$39:$C$782,СВЦЭМ!$A$39:$A$782,$A112,СВЦЭМ!$B$39:$B$782,U$83)+'СЕТ СН'!$H$9+СВЦЭМ!$D$10+'СЕТ СН'!$H$6-'СЕТ СН'!$H$19</f>
        <v>1585.3115072400001</v>
      </c>
      <c r="V112" s="36">
        <f>SUMIFS(СВЦЭМ!$C$39:$C$782,СВЦЭМ!$A$39:$A$782,$A112,СВЦЭМ!$B$39:$B$782,V$83)+'СЕТ СН'!$H$9+СВЦЭМ!$D$10+'СЕТ СН'!$H$6-'СЕТ СН'!$H$19</f>
        <v>1596.70526591</v>
      </c>
      <c r="W112" s="36">
        <f>SUMIFS(СВЦЭМ!$C$39:$C$782,СВЦЭМ!$A$39:$A$782,$A112,СВЦЭМ!$B$39:$B$782,W$83)+'СЕТ СН'!$H$9+СВЦЭМ!$D$10+'СЕТ СН'!$H$6-'СЕТ СН'!$H$19</f>
        <v>1633.7491504100001</v>
      </c>
      <c r="X112" s="36">
        <f>SUMIFS(СВЦЭМ!$C$39:$C$782,СВЦЭМ!$A$39:$A$782,$A112,СВЦЭМ!$B$39:$B$782,X$83)+'СЕТ СН'!$H$9+СВЦЭМ!$D$10+'СЕТ СН'!$H$6-'СЕТ СН'!$H$19</f>
        <v>1650.9902029099999</v>
      </c>
      <c r="Y112" s="36">
        <f>SUMIFS(СВЦЭМ!$C$39:$C$782,СВЦЭМ!$A$39:$A$782,$A112,СВЦЭМ!$B$39:$B$782,Y$83)+'СЕТ СН'!$H$9+СВЦЭМ!$D$10+'СЕТ СН'!$H$6-'СЕТ СН'!$H$19</f>
        <v>1669.7690517999999</v>
      </c>
    </row>
    <row r="113" spans="1:27" ht="15.75" x14ac:dyDescent="0.2">
      <c r="A113" s="35">
        <f t="shared" si="2"/>
        <v>44530</v>
      </c>
      <c r="B113" s="36">
        <f>SUMIFS(СВЦЭМ!$C$39:$C$782,СВЦЭМ!$A$39:$A$782,$A113,СВЦЭМ!$B$39:$B$782,B$83)+'СЕТ СН'!$H$9+СВЦЭМ!$D$10+'СЕТ СН'!$H$6-'СЕТ СН'!$H$19</f>
        <v>1666.60281287</v>
      </c>
      <c r="C113" s="36">
        <f>SUMIFS(СВЦЭМ!$C$39:$C$782,СВЦЭМ!$A$39:$A$782,$A113,СВЦЭМ!$B$39:$B$782,C$83)+'СЕТ СН'!$H$9+СВЦЭМ!$D$10+'СЕТ СН'!$H$6-'СЕТ СН'!$H$19</f>
        <v>1675.5068478999999</v>
      </c>
      <c r="D113" s="36">
        <f>SUMIFS(СВЦЭМ!$C$39:$C$782,СВЦЭМ!$A$39:$A$782,$A113,СВЦЭМ!$B$39:$B$782,D$83)+'СЕТ СН'!$H$9+СВЦЭМ!$D$10+'СЕТ СН'!$H$6-'СЕТ СН'!$H$19</f>
        <v>1727.2458074799999</v>
      </c>
      <c r="E113" s="36">
        <f>SUMIFS(СВЦЭМ!$C$39:$C$782,СВЦЭМ!$A$39:$A$782,$A113,СВЦЭМ!$B$39:$B$782,E$83)+'СЕТ СН'!$H$9+СВЦЭМ!$D$10+'СЕТ СН'!$H$6-'СЕТ СН'!$H$19</f>
        <v>1736.7575741799999</v>
      </c>
      <c r="F113" s="36">
        <f>SUMIFS(СВЦЭМ!$C$39:$C$782,СВЦЭМ!$A$39:$A$782,$A113,СВЦЭМ!$B$39:$B$782,F$83)+'СЕТ СН'!$H$9+СВЦЭМ!$D$10+'СЕТ СН'!$H$6-'СЕТ СН'!$H$19</f>
        <v>1742.70579582</v>
      </c>
      <c r="G113" s="36">
        <f>SUMIFS(СВЦЭМ!$C$39:$C$782,СВЦЭМ!$A$39:$A$782,$A113,СВЦЭМ!$B$39:$B$782,G$83)+'СЕТ СН'!$H$9+СВЦЭМ!$D$10+'СЕТ СН'!$H$6-'СЕТ СН'!$H$19</f>
        <v>1722.74302242</v>
      </c>
      <c r="H113" s="36">
        <f>SUMIFS(СВЦЭМ!$C$39:$C$782,СВЦЭМ!$A$39:$A$782,$A113,СВЦЭМ!$B$39:$B$782,H$83)+'СЕТ СН'!$H$9+СВЦЭМ!$D$10+'СЕТ СН'!$H$6-'СЕТ СН'!$H$19</f>
        <v>1687.6541894699999</v>
      </c>
      <c r="I113" s="36">
        <f>SUMIFS(СВЦЭМ!$C$39:$C$782,СВЦЭМ!$A$39:$A$782,$A113,СВЦЭМ!$B$39:$B$782,I$83)+'СЕТ СН'!$H$9+СВЦЭМ!$D$10+'СЕТ СН'!$H$6-'СЕТ СН'!$H$19</f>
        <v>1669.91821119</v>
      </c>
      <c r="J113" s="36">
        <f>SUMIFS(СВЦЭМ!$C$39:$C$782,СВЦЭМ!$A$39:$A$782,$A113,СВЦЭМ!$B$39:$B$782,J$83)+'СЕТ СН'!$H$9+СВЦЭМ!$D$10+'СЕТ СН'!$H$6-'СЕТ СН'!$H$19</f>
        <v>1625.63430625</v>
      </c>
      <c r="K113" s="36">
        <f>SUMIFS(СВЦЭМ!$C$39:$C$782,СВЦЭМ!$A$39:$A$782,$A113,СВЦЭМ!$B$39:$B$782,K$83)+'СЕТ СН'!$H$9+СВЦЭМ!$D$10+'СЕТ СН'!$H$6-'СЕТ СН'!$H$19</f>
        <v>1605.72540138</v>
      </c>
      <c r="L113" s="36">
        <f>SUMIFS(СВЦЭМ!$C$39:$C$782,СВЦЭМ!$A$39:$A$782,$A113,СВЦЭМ!$B$39:$B$782,L$83)+'СЕТ СН'!$H$9+СВЦЭМ!$D$10+'СЕТ СН'!$H$6-'СЕТ СН'!$H$19</f>
        <v>1607.9848283900001</v>
      </c>
      <c r="M113" s="36">
        <f>SUMIFS(СВЦЭМ!$C$39:$C$782,СВЦЭМ!$A$39:$A$782,$A113,СВЦЭМ!$B$39:$B$782,M$83)+'СЕТ СН'!$H$9+СВЦЭМ!$D$10+'СЕТ СН'!$H$6-'СЕТ СН'!$H$19</f>
        <v>1603.1206319099999</v>
      </c>
      <c r="N113" s="36">
        <f>SUMIFS(СВЦЭМ!$C$39:$C$782,СВЦЭМ!$A$39:$A$782,$A113,СВЦЭМ!$B$39:$B$782,N$83)+'СЕТ СН'!$H$9+СВЦЭМ!$D$10+'СЕТ СН'!$H$6-'СЕТ СН'!$H$19</f>
        <v>1618.8894189</v>
      </c>
      <c r="O113" s="36">
        <f>SUMIFS(СВЦЭМ!$C$39:$C$782,СВЦЭМ!$A$39:$A$782,$A113,СВЦЭМ!$B$39:$B$782,O$83)+'СЕТ СН'!$H$9+СВЦЭМ!$D$10+'СЕТ СН'!$H$6-'СЕТ СН'!$H$19</f>
        <v>1620.31075547</v>
      </c>
      <c r="P113" s="36">
        <f>SUMIFS(СВЦЭМ!$C$39:$C$782,СВЦЭМ!$A$39:$A$782,$A113,СВЦЭМ!$B$39:$B$782,P$83)+'СЕТ СН'!$H$9+СВЦЭМ!$D$10+'СЕТ СН'!$H$6-'СЕТ СН'!$H$19</f>
        <v>1629.41753032</v>
      </c>
      <c r="Q113" s="36">
        <f>SUMIFS(СВЦЭМ!$C$39:$C$782,СВЦЭМ!$A$39:$A$782,$A113,СВЦЭМ!$B$39:$B$782,Q$83)+'СЕТ СН'!$H$9+СВЦЭМ!$D$10+'СЕТ СН'!$H$6-'СЕТ СН'!$H$19</f>
        <v>1633.7900987099999</v>
      </c>
      <c r="R113" s="36">
        <f>SUMIFS(СВЦЭМ!$C$39:$C$782,СВЦЭМ!$A$39:$A$782,$A113,СВЦЭМ!$B$39:$B$782,R$83)+'СЕТ СН'!$H$9+СВЦЭМ!$D$10+'СЕТ СН'!$H$6-'СЕТ СН'!$H$19</f>
        <v>1651.83012235</v>
      </c>
      <c r="S113" s="36">
        <f>SUMIFS(СВЦЭМ!$C$39:$C$782,СВЦЭМ!$A$39:$A$782,$A113,СВЦЭМ!$B$39:$B$782,S$83)+'СЕТ СН'!$H$9+СВЦЭМ!$D$10+'СЕТ СН'!$H$6-'СЕТ СН'!$H$19</f>
        <v>1621.92455621</v>
      </c>
      <c r="T113" s="36">
        <f>SUMIFS(СВЦЭМ!$C$39:$C$782,СВЦЭМ!$A$39:$A$782,$A113,СВЦЭМ!$B$39:$B$782,T$83)+'СЕТ СН'!$H$9+СВЦЭМ!$D$10+'СЕТ СН'!$H$6-'СЕТ СН'!$H$19</f>
        <v>1594.30675726</v>
      </c>
      <c r="U113" s="36">
        <f>SUMIFS(СВЦЭМ!$C$39:$C$782,СВЦЭМ!$A$39:$A$782,$A113,СВЦЭМ!$B$39:$B$782,U$83)+'СЕТ СН'!$H$9+СВЦЭМ!$D$10+'СЕТ СН'!$H$6-'СЕТ СН'!$H$19</f>
        <v>1590.78805999</v>
      </c>
      <c r="V113" s="36">
        <f>SUMIFS(СВЦЭМ!$C$39:$C$782,СВЦЭМ!$A$39:$A$782,$A113,СВЦЭМ!$B$39:$B$782,V$83)+'СЕТ СН'!$H$9+СВЦЭМ!$D$10+'СЕТ СН'!$H$6-'СЕТ СН'!$H$19</f>
        <v>1598.7939701600001</v>
      </c>
      <c r="W113" s="36">
        <f>SUMIFS(СВЦЭМ!$C$39:$C$782,СВЦЭМ!$A$39:$A$782,$A113,СВЦЭМ!$B$39:$B$782,W$83)+'СЕТ СН'!$H$9+СВЦЭМ!$D$10+'СЕТ СН'!$H$6-'СЕТ СН'!$H$19</f>
        <v>1639.80113676</v>
      </c>
      <c r="X113" s="36">
        <f>SUMIFS(СВЦЭМ!$C$39:$C$782,СВЦЭМ!$A$39:$A$782,$A113,СВЦЭМ!$B$39:$B$782,X$83)+'СЕТ СН'!$H$9+СВЦЭМ!$D$10+'СЕТ СН'!$H$6-'СЕТ СН'!$H$19</f>
        <v>1646.98901004</v>
      </c>
      <c r="Y113" s="36">
        <f>SUMIFS(СВЦЭМ!$C$39:$C$782,СВЦЭМ!$A$39:$A$782,$A113,СВЦЭМ!$B$39:$B$782,Y$83)+'СЕТ СН'!$H$9+СВЦЭМ!$D$10+'СЕТ СН'!$H$6-'СЕТ СН'!$H$19</f>
        <v>1661.86643209</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01.11.2021</v>
      </c>
      <c r="B120" s="36">
        <f>SUMIFS(СВЦЭМ!$C$39:$C$782,СВЦЭМ!$A$39:$A$782,$A120,СВЦЭМ!$B$39:$B$782,B$119)+'СЕТ СН'!$I$9+СВЦЭМ!$D$10+'СЕТ СН'!$I$6-'СЕТ СН'!$I$19</f>
        <v>1842.6175429</v>
      </c>
      <c r="C120" s="36">
        <f>SUMIFS(СВЦЭМ!$C$39:$C$782,СВЦЭМ!$A$39:$A$782,$A120,СВЦЭМ!$B$39:$B$782,C$119)+'СЕТ СН'!$I$9+СВЦЭМ!$D$10+'СЕТ СН'!$I$6-'СЕТ СН'!$I$19</f>
        <v>1890.1303466100001</v>
      </c>
      <c r="D120" s="36">
        <f>SUMIFS(СВЦЭМ!$C$39:$C$782,СВЦЭМ!$A$39:$A$782,$A120,СВЦЭМ!$B$39:$B$782,D$119)+'СЕТ СН'!$I$9+СВЦЭМ!$D$10+'СЕТ СН'!$I$6-'СЕТ СН'!$I$19</f>
        <v>1831.05142138</v>
      </c>
      <c r="E120" s="36">
        <f>SUMIFS(СВЦЭМ!$C$39:$C$782,СВЦЭМ!$A$39:$A$782,$A120,СВЦЭМ!$B$39:$B$782,E$119)+'СЕТ СН'!$I$9+СВЦЭМ!$D$10+'СЕТ СН'!$I$6-'СЕТ СН'!$I$19</f>
        <v>1822.76385772</v>
      </c>
      <c r="F120" s="36">
        <f>SUMIFS(СВЦЭМ!$C$39:$C$782,СВЦЭМ!$A$39:$A$782,$A120,СВЦЭМ!$B$39:$B$782,F$119)+'СЕТ СН'!$I$9+СВЦЭМ!$D$10+'СЕТ СН'!$I$6-'СЕТ СН'!$I$19</f>
        <v>1818.1557086600001</v>
      </c>
      <c r="G120" s="36">
        <f>SUMIFS(СВЦЭМ!$C$39:$C$782,СВЦЭМ!$A$39:$A$782,$A120,СВЦЭМ!$B$39:$B$782,G$119)+'СЕТ СН'!$I$9+СВЦЭМ!$D$10+'СЕТ СН'!$I$6-'СЕТ СН'!$I$19</f>
        <v>1819.2616705</v>
      </c>
      <c r="H120" s="36">
        <f>SUMIFS(СВЦЭМ!$C$39:$C$782,СВЦЭМ!$A$39:$A$782,$A120,СВЦЭМ!$B$39:$B$782,H$119)+'СЕТ СН'!$I$9+СВЦЭМ!$D$10+'СЕТ СН'!$I$6-'СЕТ СН'!$I$19</f>
        <v>1837.05686593</v>
      </c>
      <c r="I120" s="36">
        <f>SUMIFS(СВЦЭМ!$C$39:$C$782,СВЦЭМ!$A$39:$A$782,$A120,СВЦЭМ!$B$39:$B$782,I$119)+'СЕТ СН'!$I$9+СВЦЭМ!$D$10+'СЕТ СН'!$I$6-'СЕТ СН'!$I$19</f>
        <v>1817.9197338200001</v>
      </c>
      <c r="J120" s="36">
        <f>SUMIFS(СВЦЭМ!$C$39:$C$782,СВЦЭМ!$A$39:$A$782,$A120,СВЦЭМ!$B$39:$B$782,J$119)+'СЕТ СН'!$I$9+СВЦЭМ!$D$10+'СЕТ СН'!$I$6-'СЕТ СН'!$I$19</f>
        <v>1797.90643776</v>
      </c>
      <c r="K120" s="36">
        <f>SUMIFS(СВЦЭМ!$C$39:$C$782,СВЦЭМ!$A$39:$A$782,$A120,СВЦЭМ!$B$39:$B$782,K$119)+'СЕТ СН'!$I$9+СВЦЭМ!$D$10+'СЕТ СН'!$I$6-'СЕТ СН'!$I$19</f>
        <v>1780.6693725100001</v>
      </c>
      <c r="L120" s="36">
        <f>SUMIFS(СВЦЭМ!$C$39:$C$782,СВЦЭМ!$A$39:$A$782,$A120,СВЦЭМ!$B$39:$B$782,L$119)+'СЕТ СН'!$I$9+СВЦЭМ!$D$10+'СЕТ СН'!$I$6-'СЕТ СН'!$I$19</f>
        <v>1771.7634628200001</v>
      </c>
      <c r="M120" s="36">
        <f>SUMIFS(СВЦЭМ!$C$39:$C$782,СВЦЭМ!$A$39:$A$782,$A120,СВЦЭМ!$B$39:$B$782,M$119)+'СЕТ СН'!$I$9+СВЦЭМ!$D$10+'СЕТ СН'!$I$6-'СЕТ СН'!$I$19</f>
        <v>1809.9080004100001</v>
      </c>
      <c r="N120" s="36">
        <f>SUMIFS(СВЦЭМ!$C$39:$C$782,СВЦЭМ!$A$39:$A$782,$A120,СВЦЭМ!$B$39:$B$782,N$119)+'СЕТ СН'!$I$9+СВЦЭМ!$D$10+'СЕТ СН'!$I$6-'СЕТ СН'!$I$19</f>
        <v>1854.82449836</v>
      </c>
      <c r="O120" s="36">
        <f>SUMIFS(СВЦЭМ!$C$39:$C$782,СВЦЭМ!$A$39:$A$782,$A120,СВЦЭМ!$B$39:$B$782,O$119)+'СЕТ СН'!$I$9+СВЦЭМ!$D$10+'СЕТ СН'!$I$6-'СЕТ СН'!$I$19</f>
        <v>1849.6007805199999</v>
      </c>
      <c r="P120" s="36">
        <f>SUMIFS(СВЦЭМ!$C$39:$C$782,СВЦЭМ!$A$39:$A$782,$A120,СВЦЭМ!$B$39:$B$782,P$119)+'СЕТ СН'!$I$9+СВЦЭМ!$D$10+'СЕТ СН'!$I$6-'СЕТ СН'!$I$19</f>
        <v>1842.0789663600001</v>
      </c>
      <c r="Q120" s="36">
        <f>SUMIFS(СВЦЭМ!$C$39:$C$782,СВЦЭМ!$A$39:$A$782,$A120,СВЦЭМ!$B$39:$B$782,Q$119)+'СЕТ СН'!$I$9+СВЦЭМ!$D$10+'СЕТ СН'!$I$6-'СЕТ СН'!$I$19</f>
        <v>1861.5123407000001</v>
      </c>
      <c r="R120" s="36">
        <f>SUMIFS(СВЦЭМ!$C$39:$C$782,СВЦЭМ!$A$39:$A$782,$A120,СВЦЭМ!$B$39:$B$782,R$119)+'СЕТ СН'!$I$9+СВЦЭМ!$D$10+'СЕТ СН'!$I$6-'СЕТ СН'!$I$19</f>
        <v>1856.51383887</v>
      </c>
      <c r="S120" s="36">
        <f>SUMIFS(СВЦЭМ!$C$39:$C$782,СВЦЭМ!$A$39:$A$782,$A120,СВЦЭМ!$B$39:$B$782,S$119)+'СЕТ СН'!$I$9+СВЦЭМ!$D$10+'СЕТ СН'!$I$6-'СЕТ СН'!$I$19</f>
        <v>1845.38195645</v>
      </c>
      <c r="T120" s="36">
        <f>SUMIFS(СВЦЭМ!$C$39:$C$782,СВЦЭМ!$A$39:$A$782,$A120,СВЦЭМ!$B$39:$B$782,T$119)+'СЕТ СН'!$I$9+СВЦЭМ!$D$10+'СЕТ СН'!$I$6-'СЕТ СН'!$I$19</f>
        <v>1797.5210386400001</v>
      </c>
      <c r="U120" s="36">
        <f>SUMIFS(СВЦЭМ!$C$39:$C$782,СВЦЭМ!$A$39:$A$782,$A120,СВЦЭМ!$B$39:$B$782,U$119)+'СЕТ СН'!$I$9+СВЦЭМ!$D$10+'СЕТ СН'!$I$6-'СЕТ СН'!$I$19</f>
        <v>1804.52126578</v>
      </c>
      <c r="V120" s="36">
        <f>SUMIFS(СВЦЭМ!$C$39:$C$782,СВЦЭМ!$A$39:$A$782,$A120,СВЦЭМ!$B$39:$B$782,V$119)+'СЕТ СН'!$I$9+СВЦЭМ!$D$10+'СЕТ СН'!$I$6-'СЕТ СН'!$I$19</f>
        <v>1786.7277962000001</v>
      </c>
      <c r="W120" s="36">
        <f>SUMIFS(СВЦЭМ!$C$39:$C$782,СВЦЭМ!$A$39:$A$782,$A120,СВЦЭМ!$B$39:$B$782,W$119)+'СЕТ СН'!$I$9+СВЦЭМ!$D$10+'СЕТ СН'!$I$6-'СЕТ СН'!$I$19</f>
        <v>1848.2004501700001</v>
      </c>
      <c r="X120" s="36">
        <f>SUMIFS(СВЦЭМ!$C$39:$C$782,СВЦЭМ!$A$39:$A$782,$A120,СВЦЭМ!$B$39:$B$782,X$119)+'СЕТ СН'!$I$9+СВЦЭМ!$D$10+'СЕТ СН'!$I$6-'СЕТ СН'!$I$19</f>
        <v>1845.8193469600001</v>
      </c>
      <c r="Y120" s="36">
        <f>SUMIFS(СВЦЭМ!$C$39:$C$782,СВЦЭМ!$A$39:$A$782,$A120,СВЦЭМ!$B$39:$B$782,Y$119)+'СЕТ СН'!$I$9+СВЦЭМ!$D$10+'СЕТ СН'!$I$6-'СЕТ СН'!$I$19</f>
        <v>1830.15960739</v>
      </c>
    </row>
    <row r="121" spans="1:27" ht="15.75" x14ac:dyDescent="0.2">
      <c r="A121" s="35">
        <f>A120+1</f>
        <v>44502</v>
      </c>
      <c r="B121" s="36">
        <f>SUMIFS(СВЦЭМ!$C$39:$C$782,СВЦЭМ!$A$39:$A$782,$A121,СВЦЭМ!$B$39:$B$782,B$119)+'СЕТ СН'!$I$9+СВЦЭМ!$D$10+'СЕТ СН'!$I$6-'СЕТ СН'!$I$19</f>
        <v>1854.9270371</v>
      </c>
      <c r="C121" s="36">
        <f>SUMIFS(СВЦЭМ!$C$39:$C$782,СВЦЭМ!$A$39:$A$782,$A121,СВЦЭМ!$B$39:$B$782,C$119)+'СЕТ СН'!$I$9+СВЦЭМ!$D$10+'СЕТ СН'!$I$6-'СЕТ СН'!$I$19</f>
        <v>1904.2147925199999</v>
      </c>
      <c r="D121" s="36">
        <f>SUMIFS(СВЦЭМ!$C$39:$C$782,СВЦЭМ!$A$39:$A$782,$A121,СВЦЭМ!$B$39:$B$782,D$119)+'СЕТ СН'!$I$9+СВЦЭМ!$D$10+'СЕТ СН'!$I$6-'СЕТ СН'!$I$19</f>
        <v>1854.34598486</v>
      </c>
      <c r="E121" s="36">
        <f>SUMIFS(СВЦЭМ!$C$39:$C$782,СВЦЭМ!$A$39:$A$782,$A121,СВЦЭМ!$B$39:$B$782,E$119)+'СЕТ СН'!$I$9+СВЦЭМ!$D$10+'СЕТ СН'!$I$6-'СЕТ СН'!$I$19</f>
        <v>1829.9750894599999</v>
      </c>
      <c r="F121" s="36">
        <f>SUMIFS(СВЦЭМ!$C$39:$C$782,СВЦЭМ!$A$39:$A$782,$A121,СВЦЭМ!$B$39:$B$782,F$119)+'СЕТ СН'!$I$9+СВЦЭМ!$D$10+'СЕТ СН'!$I$6-'СЕТ СН'!$I$19</f>
        <v>1812.36677285</v>
      </c>
      <c r="G121" s="36">
        <f>SUMIFS(СВЦЭМ!$C$39:$C$782,СВЦЭМ!$A$39:$A$782,$A121,СВЦЭМ!$B$39:$B$782,G$119)+'СЕТ СН'!$I$9+СВЦЭМ!$D$10+'СЕТ СН'!$I$6-'СЕТ СН'!$I$19</f>
        <v>1830.07476271</v>
      </c>
      <c r="H121" s="36">
        <f>SUMIFS(СВЦЭМ!$C$39:$C$782,СВЦЭМ!$A$39:$A$782,$A121,СВЦЭМ!$B$39:$B$782,H$119)+'СЕТ СН'!$I$9+СВЦЭМ!$D$10+'СЕТ СН'!$I$6-'СЕТ СН'!$I$19</f>
        <v>1857.4235802400001</v>
      </c>
      <c r="I121" s="36">
        <f>SUMIFS(СВЦЭМ!$C$39:$C$782,СВЦЭМ!$A$39:$A$782,$A121,СВЦЭМ!$B$39:$B$782,I$119)+'СЕТ СН'!$I$9+СВЦЭМ!$D$10+'СЕТ СН'!$I$6-'СЕТ СН'!$I$19</f>
        <v>1834.0277852500001</v>
      </c>
      <c r="J121" s="36">
        <f>SUMIFS(СВЦЭМ!$C$39:$C$782,СВЦЭМ!$A$39:$A$782,$A121,СВЦЭМ!$B$39:$B$782,J$119)+'СЕТ СН'!$I$9+СВЦЭМ!$D$10+'СЕТ СН'!$I$6-'СЕТ СН'!$I$19</f>
        <v>1824.5138057000001</v>
      </c>
      <c r="K121" s="36">
        <f>SUMIFS(СВЦЭМ!$C$39:$C$782,СВЦЭМ!$A$39:$A$782,$A121,СВЦЭМ!$B$39:$B$782,K$119)+'СЕТ СН'!$I$9+СВЦЭМ!$D$10+'СЕТ СН'!$I$6-'СЕТ СН'!$I$19</f>
        <v>1782.6235723300001</v>
      </c>
      <c r="L121" s="36">
        <f>SUMIFS(СВЦЭМ!$C$39:$C$782,СВЦЭМ!$A$39:$A$782,$A121,СВЦЭМ!$B$39:$B$782,L$119)+'СЕТ СН'!$I$9+СВЦЭМ!$D$10+'СЕТ СН'!$I$6-'СЕТ СН'!$I$19</f>
        <v>1795.75511134</v>
      </c>
      <c r="M121" s="36">
        <f>SUMIFS(СВЦЭМ!$C$39:$C$782,СВЦЭМ!$A$39:$A$782,$A121,СВЦЭМ!$B$39:$B$782,M$119)+'СЕТ СН'!$I$9+СВЦЭМ!$D$10+'СЕТ СН'!$I$6-'СЕТ СН'!$I$19</f>
        <v>1822.0002819400001</v>
      </c>
      <c r="N121" s="36">
        <f>SUMIFS(СВЦЭМ!$C$39:$C$782,СВЦЭМ!$A$39:$A$782,$A121,СВЦЭМ!$B$39:$B$782,N$119)+'СЕТ СН'!$I$9+СВЦЭМ!$D$10+'СЕТ СН'!$I$6-'СЕТ СН'!$I$19</f>
        <v>1867.0568579800001</v>
      </c>
      <c r="O121" s="36">
        <f>SUMIFS(СВЦЭМ!$C$39:$C$782,СВЦЭМ!$A$39:$A$782,$A121,СВЦЭМ!$B$39:$B$782,O$119)+'СЕТ СН'!$I$9+СВЦЭМ!$D$10+'СЕТ СН'!$I$6-'СЕТ СН'!$I$19</f>
        <v>1875.2095676700001</v>
      </c>
      <c r="P121" s="36">
        <f>SUMIFS(СВЦЭМ!$C$39:$C$782,СВЦЭМ!$A$39:$A$782,$A121,СВЦЭМ!$B$39:$B$782,P$119)+'СЕТ СН'!$I$9+СВЦЭМ!$D$10+'СЕТ СН'!$I$6-'СЕТ СН'!$I$19</f>
        <v>1872.44905103</v>
      </c>
      <c r="Q121" s="36">
        <f>SUMIFS(СВЦЭМ!$C$39:$C$782,СВЦЭМ!$A$39:$A$782,$A121,СВЦЭМ!$B$39:$B$782,Q$119)+'СЕТ СН'!$I$9+СВЦЭМ!$D$10+'СЕТ СН'!$I$6-'СЕТ СН'!$I$19</f>
        <v>1867.9054609100001</v>
      </c>
      <c r="R121" s="36">
        <f>SUMIFS(СВЦЭМ!$C$39:$C$782,СВЦЭМ!$A$39:$A$782,$A121,СВЦЭМ!$B$39:$B$782,R$119)+'СЕТ СН'!$I$9+СВЦЭМ!$D$10+'СЕТ СН'!$I$6-'СЕТ СН'!$I$19</f>
        <v>1866.0006472600001</v>
      </c>
      <c r="S121" s="36">
        <f>SUMIFS(СВЦЭМ!$C$39:$C$782,СВЦЭМ!$A$39:$A$782,$A121,СВЦЭМ!$B$39:$B$782,S$119)+'СЕТ СН'!$I$9+СВЦЭМ!$D$10+'СЕТ СН'!$I$6-'СЕТ СН'!$I$19</f>
        <v>1862.48415052</v>
      </c>
      <c r="T121" s="36">
        <f>SUMIFS(СВЦЭМ!$C$39:$C$782,СВЦЭМ!$A$39:$A$782,$A121,СВЦЭМ!$B$39:$B$782,T$119)+'СЕТ СН'!$I$9+СВЦЭМ!$D$10+'СЕТ СН'!$I$6-'СЕТ СН'!$I$19</f>
        <v>1821.1893170800001</v>
      </c>
      <c r="U121" s="36">
        <f>SUMIFS(СВЦЭМ!$C$39:$C$782,СВЦЭМ!$A$39:$A$782,$A121,СВЦЭМ!$B$39:$B$782,U$119)+'СЕТ СН'!$I$9+СВЦЭМ!$D$10+'СЕТ СН'!$I$6-'СЕТ СН'!$I$19</f>
        <v>1805.39895333</v>
      </c>
      <c r="V121" s="36">
        <f>SUMIFS(СВЦЭМ!$C$39:$C$782,СВЦЭМ!$A$39:$A$782,$A121,СВЦЭМ!$B$39:$B$782,V$119)+'СЕТ СН'!$I$9+СВЦЭМ!$D$10+'СЕТ СН'!$I$6-'СЕТ СН'!$I$19</f>
        <v>1796.7698875999999</v>
      </c>
      <c r="W121" s="36">
        <f>SUMIFS(СВЦЭМ!$C$39:$C$782,СВЦЭМ!$A$39:$A$782,$A121,СВЦЭМ!$B$39:$B$782,W$119)+'СЕТ СН'!$I$9+СВЦЭМ!$D$10+'СЕТ СН'!$I$6-'СЕТ СН'!$I$19</f>
        <v>1850.9524625500001</v>
      </c>
      <c r="X121" s="36">
        <f>SUMIFS(СВЦЭМ!$C$39:$C$782,СВЦЭМ!$A$39:$A$782,$A121,СВЦЭМ!$B$39:$B$782,X$119)+'СЕТ СН'!$I$9+СВЦЭМ!$D$10+'СЕТ СН'!$I$6-'СЕТ СН'!$I$19</f>
        <v>1845.58509254</v>
      </c>
      <c r="Y121" s="36">
        <f>SUMIFS(СВЦЭМ!$C$39:$C$782,СВЦЭМ!$A$39:$A$782,$A121,СВЦЭМ!$B$39:$B$782,Y$119)+'СЕТ СН'!$I$9+СВЦЭМ!$D$10+'СЕТ СН'!$I$6-'СЕТ СН'!$I$19</f>
        <v>1853.82099528</v>
      </c>
    </row>
    <row r="122" spans="1:27" ht="15.75" x14ac:dyDescent="0.2">
      <c r="A122" s="35">
        <f t="shared" ref="A122:A149" si="3">A121+1</f>
        <v>44503</v>
      </c>
      <c r="B122" s="36">
        <f>SUMIFS(СВЦЭМ!$C$39:$C$782,СВЦЭМ!$A$39:$A$782,$A122,СВЦЭМ!$B$39:$B$782,B$119)+'СЕТ СН'!$I$9+СВЦЭМ!$D$10+'СЕТ СН'!$I$6-'СЕТ СН'!$I$19</f>
        <v>1856.5699520800001</v>
      </c>
      <c r="C122" s="36">
        <f>SUMIFS(СВЦЭМ!$C$39:$C$782,СВЦЭМ!$A$39:$A$782,$A122,СВЦЭМ!$B$39:$B$782,C$119)+'СЕТ СН'!$I$9+СВЦЭМ!$D$10+'СЕТ СН'!$I$6-'СЕТ СН'!$I$19</f>
        <v>1995.7117518699999</v>
      </c>
      <c r="D122" s="36">
        <f>SUMIFS(СВЦЭМ!$C$39:$C$782,СВЦЭМ!$A$39:$A$782,$A122,СВЦЭМ!$B$39:$B$782,D$119)+'СЕТ СН'!$I$9+СВЦЭМ!$D$10+'СЕТ СН'!$I$6-'СЕТ СН'!$I$19</f>
        <v>1950.40572737</v>
      </c>
      <c r="E122" s="36">
        <f>SUMIFS(СВЦЭМ!$C$39:$C$782,СВЦЭМ!$A$39:$A$782,$A122,СВЦЭМ!$B$39:$B$782,E$119)+'СЕТ СН'!$I$9+СВЦЭМ!$D$10+'СЕТ СН'!$I$6-'СЕТ СН'!$I$19</f>
        <v>1877.9990967900001</v>
      </c>
      <c r="F122" s="36">
        <f>SUMIFS(СВЦЭМ!$C$39:$C$782,СВЦЭМ!$A$39:$A$782,$A122,СВЦЭМ!$B$39:$B$782,F$119)+'СЕТ СН'!$I$9+СВЦЭМ!$D$10+'СЕТ СН'!$I$6-'СЕТ СН'!$I$19</f>
        <v>1818.06376512</v>
      </c>
      <c r="G122" s="36">
        <f>SUMIFS(СВЦЭМ!$C$39:$C$782,СВЦЭМ!$A$39:$A$782,$A122,СВЦЭМ!$B$39:$B$782,G$119)+'СЕТ СН'!$I$9+СВЦЭМ!$D$10+'СЕТ СН'!$I$6-'СЕТ СН'!$I$19</f>
        <v>1828.1878132100001</v>
      </c>
      <c r="H122" s="36">
        <f>SUMIFS(СВЦЭМ!$C$39:$C$782,СВЦЭМ!$A$39:$A$782,$A122,СВЦЭМ!$B$39:$B$782,H$119)+'СЕТ СН'!$I$9+СВЦЭМ!$D$10+'СЕТ СН'!$I$6-'СЕТ СН'!$I$19</f>
        <v>1868.66975127</v>
      </c>
      <c r="I122" s="36">
        <f>SUMIFS(СВЦЭМ!$C$39:$C$782,СВЦЭМ!$A$39:$A$782,$A122,СВЦЭМ!$B$39:$B$782,I$119)+'СЕТ СН'!$I$9+СВЦЭМ!$D$10+'СЕТ СН'!$I$6-'СЕТ СН'!$I$19</f>
        <v>1834.89087567</v>
      </c>
      <c r="J122" s="36">
        <f>SUMIFS(СВЦЭМ!$C$39:$C$782,СВЦЭМ!$A$39:$A$782,$A122,СВЦЭМ!$B$39:$B$782,J$119)+'СЕТ СН'!$I$9+СВЦЭМ!$D$10+'СЕТ СН'!$I$6-'СЕТ СН'!$I$19</f>
        <v>1833.0627365299999</v>
      </c>
      <c r="K122" s="36">
        <f>SUMIFS(СВЦЭМ!$C$39:$C$782,СВЦЭМ!$A$39:$A$782,$A122,СВЦЭМ!$B$39:$B$782,K$119)+'СЕТ СН'!$I$9+СВЦЭМ!$D$10+'СЕТ СН'!$I$6-'СЕТ СН'!$I$19</f>
        <v>1779.51274287</v>
      </c>
      <c r="L122" s="36">
        <f>SUMIFS(СВЦЭМ!$C$39:$C$782,СВЦЭМ!$A$39:$A$782,$A122,СВЦЭМ!$B$39:$B$782,L$119)+'СЕТ СН'!$I$9+СВЦЭМ!$D$10+'СЕТ СН'!$I$6-'СЕТ СН'!$I$19</f>
        <v>1787.4620625300001</v>
      </c>
      <c r="M122" s="36">
        <f>SUMIFS(СВЦЭМ!$C$39:$C$782,СВЦЭМ!$A$39:$A$782,$A122,СВЦЭМ!$B$39:$B$782,M$119)+'СЕТ СН'!$I$9+СВЦЭМ!$D$10+'СЕТ СН'!$I$6-'СЕТ СН'!$I$19</f>
        <v>1790.2996066600001</v>
      </c>
      <c r="N122" s="36">
        <f>SUMIFS(СВЦЭМ!$C$39:$C$782,СВЦЭМ!$A$39:$A$782,$A122,СВЦЭМ!$B$39:$B$782,N$119)+'СЕТ СН'!$I$9+СВЦЭМ!$D$10+'СЕТ СН'!$I$6-'СЕТ СН'!$I$19</f>
        <v>1850.25340944</v>
      </c>
      <c r="O122" s="36">
        <f>SUMIFS(СВЦЭМ!$C$39:$C$782,СВЦЭМ!$A$39:$A$782,$A122,СВЦЭМ!$B$39:$B$782,O$119)+'СЕТ СН'!$I$9+СВЦЭМ!$D$10+'СЕТ СН'!$I$6-'СЕТ СН'!$I$19</f>
        <v>1865.7924571000001</v>
      </c>
      <c r="P122" s="36">
        <f>SUMIFS(СВЦЭМ!$C$39:$C$782,СВЦЭМ!$A$39:$A$782,$A122,СВЦЭМ!$B$39:$B$782,P$119)+'СЕТ СН'!$I$9+СВЦЭМ!$D$10+'СЕТ СН'!$I$6-'СЕТ СН'!$I$19</f>
        <v>1865.24059582</v>
      </c>
      <c r="Q122" s="36">
        <f>SUMIFS(СВЦЭМ!$C$39:$C$782,СВЦЭМ!$A$39:$A$782,$A122,СВЦЭМ!$B$39:$B$782,Q$119)+'СЕТ СН'!$I$9+СВЦЭМ!$D$10+'СЕТ СН'!$I$6-'СЕТ СН'!$I$19</f>
        <v>1866.9576982200001</v>
      </c>
      <c r="R122" s="36">
        <f>SUMIFS(СВЦЭМ!$C$39:$C$782,СВЦЭМ!$A$39:$A$782,$A122,СВЦЭМ!$B$39:$B$782,R$119)+'СЕТ СН'!$I$9+СВЦЭМ!$D$10+'СЕТ СН'!$I$6-'СЕТ СН'!$I$19</f>
        <v>1867.7985821100001</v>
      </c>
      <c r="S122" s="36">
        <f>SUMIFS(СВЦЭМ!$C$39:$C$782,СВЦЭМ!$A$39:$A$782,$A122,СВЦЭМ!$B$39:$B$782,S$119)+'СЕТ СН'!$I$9+СВЦЭМ!$D$10+'СЕТ СН'!$I$6-'СЕТ СН'!$I$19</f>
        <v>1862.29765679</v>
      </c>
      <c r="T122" s="36">
        <f>SUMIFS(СВЦЭМ!$C$39:$C$782,СВЦЭМ!$A$39:$A$782,$A122,СВЦЭМ!$B$39:$B$782,T$119)+'СЕТ СН'!$I$9+СВЦЭМ!$D$10+'СЕТ СН'!$I$6-'СЕТ СН'!$I$19</f>
        <v>1818.6515871500001</v>
      </c>
      <c r="U122" s="36">
        <f>SUMIFS(СВЦЭМ!$C$39:$C$782,СВЦЭМ!$A$39:$A$782,$A122,СВЦЭМ!$B$39:$B$782,U$119)+'СЕТ СН'!$I$9+СВЦЭМ!$D$10+'СЕТ СН'!$I$6-'СЕТ СН'!$I$19</f>
        <v>1811.39774646</v>
      </c>
      <c r="V122" s="36">
        <f>SUMIFS(СВЦЭМ!$C$39:$C$782,СВЦЭМ!$A$39:$A$782,$A122,СВЦЭМ!$B$39:$B$782,V$119)+'СЕТ СН'!$I$9+СВЦЭМ!$D$10+'СЕТ СН'!$I$6-'СЕТ СН'!$I$19</f>
        <v>1806.6733878100001</v>
      </c>
      <c r="W122" s="36">
        <f>SUMIFS(СВЦЭМ!$C$39:$C$782,СВЦЭМ!$A$39:$A$782,$A122,СВЦЭМ!$B$39:$B$782,W$119)+'СЕТ СН'!$I$9+СВЦЭМ!$D$10+'СЕТ СН'!$I$6-'СЕТ СН'!$I$19</f>
        <v>1825.31157289</v>
      </c>
      <c r="X122" s="36">
        <f>SUMIFS(СВЦЭМ!$C$39:$C$782,СВЦЭМ!$A$39:$A$782,$A122,СВЦЭМ!$B$39:$B$782,X$119)+'СЕТ СН'!$I$9+СВЦЭМ!$D$10+'СЕТ СН'!$I$6-'СЕТ СН'!$I$19</f>
        <v>1859.0241820600002</v>
      </c>
      <c r="Y122" s="36">
        <f>SUMIFS(СВЦЭМ!$C$39:$C$782,СВЦЭМ!$A$39:$A$782,$A122,СВЦЭМ!$B$39:$B$782,Y$119)+'СЕТ СН'!$I$9+СВЦЭМ!$D$10+'СЕТ СН'!$I$6-'СЕТ СН'!$I$19</f>
        <v>1817.8863255700001</v>
      </c>
    </row>
    <row r="123" spans="1:27" ht="15.75" x14ac:dyDescent="0.2">
      <c r="A123" s="35">
        <f t="shared" si="3"/>
        <v>44504</v>
      </c>
      <c r="B123" s="36">
        <f>SUMIFS(СВЦЭМ!$C$39:$C$782,СВЦЭМ!$A$39:$A$782,$A123,СВЦЭМ!$B$39:$B$782,B$119)+'СЕТ СН'!$I$9+СВЦЭМ!$D$10+'СЕТ СН'!$I$6-'СЕТ СН'!$I$19</f>
        <v>1872.1496746800001</v>
      </c>
      <c r="C123" s="36">
        <f>SUMIFS(СВЦЭМ!$C$39:$C$782,СВЦЭМ!$A$39:$A$782,$A123,СВЦЭМ!$B$39:$B$782,C$119)+'СЕТ СН'!$I$9+СВЦЭМ!$D$10+'СЕТ СН'!$I$6-'СЕТ СН'!$I$19</f>
        <v>1889.7279419000001</v>
      </c>
      <c r="D123" s="36">
        <f>SUMIFS(СВЦЭМ!$C$39:$C$782,СВЦЭМ!$A$39:$A$782,$A123,СВЦЭМ!$B$39:$B$782,D$119)+'СЕТ СН'!$I$9+СВЦЭМ!$D$10+'СЕТ СН'!$I$6-'СЕТ СН'!$I$19</f>
        <v>1908.6282976100001</v>
      </c>
      <c r="E123" s="36">
        <f>SUMIFS(СВЦЭМ!$C$39:$C$782,СВЦЭМ!$A$39:$A$782,$A123,СВЦЭМ!$B$39:$B$782,E$119)+'СЕТ СН'!$I$9+СВЦЭМ!$D$10+'СЕТ СН'!$I$6-'СЕТ СН'!$I$19</f>
        <v>1919.8186612500001</v>
      </c>
      <c r="F123" s="36">
        <f>SUMIFS(СВЦЭМ!$C$39:$C$782,СВЦЭМ!$A$39:$A$782,$A123,СВЦЭМ!$B$39:$B$782,F$119)+'СЕТ СН'!$I$9+СВЦЭМ!$D$10+'СЕТ СН'!$I$6-'СЕТ СН'!$I$19</f>
        <v>1929.5992105400001</v>
      </c>
      <c r="G123" s="36">
        <f>SUMIFS(СВЦЭМ!$C$39:$C$782,СВЦЭМ!$A$39:$A$782,$A123,СВЦЭМ!$B$39:$B$782,G$119)+'СЕТ СН'!$I$9+СВЦЭМ!$D$10+'СЕТ СН'!$I$6-'СЕТ СН'!$I$19</f>
        <v>1929.02341187</v>
      </c>
      <c r="H123" s="36">
        <f>SUMIFS(СВЦЭМ!$C$39:$C$782,СВЦЭМ!$A$39:$A$782,$A123,СВЦЭМ!$B$39:$B$782,H$119)+'СЕТ СН'!$I$9+СВЦЭМ!$D$10+'СЕТ СН'!$I$6-'СЕТ СН'!$I$19</f>
        <v>1908.7941771000001</v>
      </c>
      <c r="I123" s="36">
        <f>SUMIFS(СВЦЭМ!$C$39:$C$782,СВЦЭМ!$A$39:$A$782,$A123,СВЦЭМ!$B$39:$B$782,I$119)+'СЕТ СН'!$I$9+СВЦЭМ!$D$10+'СЕТ СН'!$I$6-'СЕТ СН'!$I$19</f>
        <v>1890.4225985800001</v>
      </c>
      <c r="J123" s="36">
        <f>SUMIFS(СВЦЭМ!$C$39:$C$782,СВЦЭМ!$A$39:$A$782,$A123,СВЦЭМ!$B$39:$B$782,J$119)+'СЕТ СН'!$I$9+СВЦЭМ!$D$10+'СЕТ СН'!$I$6-'СЕТ СН'!$I$19</f>
        <v>1837.23864501</v>
      </c>
      <c r="K123" s="36">
        <f>SUMIFS(СВЦЭМ!$C$39:$C$782,СВЦЭМ!$A$39:$A$782,$A123,СВЦЭМ!$B$39:$B$782,K$119)+'СЕТ СН'!$I$9+СВЦЭМ!$D$10+'СЕТ СН'!$I$6-'СЕТ СН'!$I$19</f>
        <v>1807.3324152100001</v>
      </c>
      <c r="L123" s="36">
        <f>SUMIFS(СВЦЭМ!$C$39:$C$782,СВЦЭМ!$A$39:$A$782,$A123,СВЦЭМ!$B$39:$B$782,L$119)+'СЕТ СН'!$I$9+СВЦЭМ!$D$10+'СЕТ СН'!$I$6-'СЕТ СН'!$I$19</f>
        <v>1804.87987821</v>
      </c>
      <c r="M123" s="36">
        <f>SUMIFS(СВЦЭМ!$C$39:$C$782,СВЦЭМ!$A$39:$A$782,$A123,СВЦЭМ!$B$39:$B$782,M$119)+'СЕТ СН'!$I$9+СВЦЭМ!$D$10+'СЕТ СН'!$I$6-'СЕТ СН'!$I$19</f>
        <v>1815.5320485700001</v>
      </c>
      <c r="N123" s="36">
        <f>SUMIFS(СВЦЭМ!$C$39:$C$782,СВЦЭМ!$A$39:$A$782,$A123,СВЦЭМ!$B$39:$B$782,N$119)+'СЕТ СН'!$I$9+СВЦЭМ!$D$10+'СЕТ СН'!$I$6-'СЕТ СН'!$I$19</f>
        <v>1825.7633321600001</v>
      </c>
      <c r="O123" s="36">
        <f>SUMIFS(СВЦЭМ!$C$39:$C$782,СВЦЭМ!$A$39:$A$782,$A123,СВЦЭМ!$B$39:$B$782,O$119)+'СЕТ СН'!$I$9+СВЦЭМ!$D$10+'СЕТ СН'!$I$6-'СЕТ СН'!$I$19</f>
        <v>1844.87603248</v>
      </c>
      <c r="P123" s="36">
        <f>SUMIFS(СВЦЭМ!$C$39:$C$782,СВЦЭМ!$A$39:$A$782,$A123,СВЦЭМ!$B$39:$B$782,P$119)+'СЕТ СН'!$I$9+СВЦЭМ!$D$10+'СЕТ СН'!$I$6-'СЕТ СН'!$I$19</f>
        <v>1864.9616283600001</v>
      </c>
      <c r="Q123" s="36">
        <f>SUMIFS(СВЦЭМ!$C$39:$C$782,СВЦЭМ!$A$39:$A$782,$A123,СВЦЭМ!$B$39:$B$782,Q$119)+'СЕТ СН'!$I$9+СВЦЭМ!$D$10+'СЕТ СН'!$I$6-'СЕТ СН'!$I$19</f>
        <v>1871.0339401799999</v>
      </c>
      <c r="R123" s="36">
        <f>SUMIFS(СВЦЭМ!$C$39:$C$782,СВЦЭМ!$A$39:$A$782,$A123,СВЦЭМ!$B$39:$B$782,R$119)+'СЕТ СН'!$I$9+СВЦЭМ!$D$10+'СЕТ СН'!$I$6-'СЕТ СН'!$I$19</f>
        <v>1856.85065057</v>
      </c>
      <c r="S123" s="36">
        <f>SUMIFS(СВЦЭМ!$C$39:$C$782,СВЦЭМ!$A$39:$A$782,$A123,СВЦЭМ!$B$39:$B$782,S$119)+'СЕТ СН'!$I$9+СВЦЭМ!$D$10+'СЕТ СН'!$I$6-'СЕТ СН'!$I$19</f>
        <v>1831.4755362800001</v>
      </c>
      <c r="T123" s="36">
        <f>SUMIFS(СВЦЭМ!$C$39:$C$782,СВЦЭМ!$A$39:$A$782,$A123,СВЦЭМ!$B$39:$B$782,T$119)+'СЕТ СН'!$I$9+СВЦЭМ!$D$10+'СЕТ СН'!$I$6-'СЕТ СН'!$I$19</f>
        <v>1789.3040459599999</v>
      </c>
      <c r="U123" s="36">
        <f>SUMIFS(СВЦЭМ!$C$39:$C$782,СВЦЭМ!$A$39:$A$782,$A123,СВЦЭМ!$B$39:$B$782,U$119)+'СЕТ СН'!$I$9+СВЦЭМ!$D$10+'СЕТ СН'!$I$6-'СЕТ СН'!$I$19</f>
        <v>1781.5338123000001</v>
      </c>
      <c r="V123" s="36">
        <f>SUMIFS(СВЦЭМ!$C$39:$C$782,СВЦЭМ!$A$39:$A$782,$A123,СВЦЭМ!$B$39:$B$782,V$119)+'СЕТ СН'!$I$9+СВЦЭМ!$D$10+'СЕТ СН'!$I$6-'СЕТ СН'!$I$19</f>
        <v>1788.3499998</v>
      </c>
      <c r="W123" s="36">
        <f>SUMIFS(СВЦЭМ!$C$39:$C$782,СВЦЭМ!$A$39:$A$782,$A123,СВЦЭМ!$B$39:$B$782,W$119)+'СЕТ СН'!$I$9+СВЦЭМ!$D$10+'СЕТ СН'!$I$6-'СЕТ СН'!$I$19</f>
        <v>1809.37893317</v>
      </c>
      <c r="X123" s="36">
        <f>SUMIFS(СВЦЭМ!$C$39:$C$782,СВЦЭМ!$A$39:$A$782,$A123,СВЦЭМ!$B$39:$B$782,X$119)+'СЕТ СН'!$I$9+СВЦЭМ!$D$10+'СЕТ СН'!$I$6-'СЕТ СН'!$I$19</f>
        <v>1842.0505677600001</v>
      </c>
      <c r="Y123" s="36">
        <f>SUMIFS(СВЦЭМ!$C$39:$C$782,СВЦЭМ!$A$39:$A$782,$A123,СВЦЭМ!$B$39:$B$782,Y$119)+'СЕТ СН'!$I$9+СВЦЭМ!$D$10+'СЕТ СН'!$I$6-'СЕТ СН'!$I$19</f>
        <v>1875.4080384200001</v>
      </c>
    </row>
    <row r="124" spans="1:27" ht="15.75" x14ac:dyDescent="0.2">
      <c r="A124" s="35">
        <f t="shared" si="3"/>
        <v>44505</v>
      </c>
      <c r="B124" s="36">
        <f>SUMIFS(СВЦЭМ!$C$39:$C$782,СВЦЭМ!$A$39:$A$782,$A124,СВЦЭМ!$B$39:$B$782,B$119)+'СЕТ СН'!$I$9+СВЦЭМ!$D$10+'СЕТ СН'!$I$6-'СЕТ СН'!$I$19</f>
        <v>1889.2799284</v>
      </c>
      <c r="C124" s="36">
        <f>SUMIFS(СВЦЭМ!$C$39:$C$782,СВЦЭМ!$A$39:$A$782,$A124,СВЦЭМ!$B$39:$B$782,C$119)+'СЕТ СН'!$I$9+СВЦЭМ!$D$10+'СЕТ СН'!$I$6-'СЕТ СН'!$I$19</f>
        <v>1905.0813104599999</v>
      </c>
      <c r="D124" s="36">
        <f>SUMIFS(СВЦЭМ!$C$39:$C$782,СВЦЭМ!$A$39:$A$782,$A124,СВЦЭМ!$B$39:$B$782,D$119)+'СЕТ СН'!$I$9+СВЦЭМ!$D$10+'СЕТ СН'!$I$6-'СЕТ СН'!$I$19</f>
        <v>1904.0504022</v>
      </c>
      <c r="E124" s="36">
        <f>SUMIFS(СВЦЭМ!$C$39:$C$782,СВЦЭМ!$A$39:$A$782,$A124,СВЦЭМ!$B$39:$B$782,E$119)+'СЕТ СН'!$I$9+СВЦЭМ!$D$10+'СЕТ СН'!$I$6-'СЕТ СН'!$I$19</f>
        <v>1906.50696702</v>
      </c>
      <c r="F124" s="36">
        <f>SUMIFS(СВЦЭМ!$C$39:$C$782,СВЦЭМ!$A$39:$A$782,$A124,СВЦЭМ!$B$39:$B$782,F$119)+'СЕТ СН'!$I$9+СВЦЭМ!$D$10+'СЕТ СН'!$I$6-'СЕТ СН'!$I$19</f>
        <v>1899.11282699</v>
      </c>
      <c r="G124" s="36">
        <f>SUMIFS(СВЦЭМ!$C$39:$C$782,СВЦЭМ!$A$39:$A$782,$A124,СВЦЭМ!$B$39:$B$782,G$119)+'СЕТ СН'!$I$9+СВЦЭМ!$D$10+'СЕТ СН'!$I$6-'СЕТ СН'!$I$19</f>
        <v>1893.4360094600002</v>
      </c>
      <c r="H124" s="36">
        <f>SUMIFS(СВЦЭМ!$C$39:$C$782,СВЦЭМ!$A$39:$A$782,$A124,СВЦЭМ!$B$39:$B$782,H$119)+'СЕТ СН'!$I$9+СВЦЭМ!$D$10+'СЕТ СН'!$I$6-'СЕТ СН'!$I$19</f>
        <v>1882.3144907400001</v>
      </c>
      <c r="I124" s="36">
        <f>SUMIFS(СВЦЭМ!$C$39:$C$782,СВЦЭМ!$A$39:$A$782,$A124,СВЦЭМ!$B$39:$B$782,I$119)+'СЕТ СН'!$I$9+СВЦЭМ!$D$10+'СЕТ СН'!$I$6-'СЕТ СН'!$I$19</f>
        <v>1856.96797631</v>
      </c>
      <c r="J124" s="36">
        <f>SUMIFS(СВЦЭМ!$C$39:$C$782,СВЦЭМ!$A$39:$A$782,$A124,СВЦЭМ!$B$39:$B$782,J$119)+'СЕТ СН'!$I$9+СВЦЭМ!$D$10+'СЕТ СН'!$I$6-'СЕТ СН'!$I$19</f>
        <v>1822.05473689</v>
      </c>
      <c r="K124" s="36">
        <f>SUMIFS(СВЦЭМ!$C$39:$C$782,СВЦЭМ!$A$39:$A$782,$A124,СВЦЭМ!$B$39:$B$782,K$119)+'СЕТ СН'!$I$9+СВЦЭМ!$D$10+'СЕТ СН'!$I$6-'СЕТ СН'!$I$19</f>
        <v>1787.4587518200001</v>
      </c>
      <c r="L124" s="36">
        <f>SUMIFS(СВЦЭМ!$C$39:$C$782,СВЦЭМ!$A$39:$A$782,$A124,СВЦЭМ!$B$39:$B$782,L$119)+'СЕТ СН'!$I$9+СВЦЭМ!$D$10+'СЕТ СН'!$I$6-'СЕТ СН'!$I$19</f>
        <v>1785.45965682</v>
      </c>
      <c r="M124" s="36">
        <f>SUMIFS(СВЦЭМ!$C$39:$C$782,СВЦЭМ!$A$39:$A$782,$A124,СВЦЭМ!$B$39:$B$782,M$119)+'СЕТ СН'!$I$9+СВЦЭМ!$D$10+'СЕТ СН'!$I$6-'СЕТ СН'!$I$19</f>
        <v>1800.579628</v>
      </c>
      <c r="N124" s="36">
        <f>SUMIFS(СВЦЭМ!$C$39:$C$782,СВЦЭМ!$A$39:$A$782,$A124,СВЦЭМ!$B$39:$B$782,N$119)+'СЕТ СН'!$I$9+СВЦЭМ!$D$10+'СЕТ СН'!$I$6-'СЕТ СН'!$I$19</f>
        <v>1817.7409006800001</v>
      </c>
      <c r="O124" s="36">
        <f>SUMIFS(СВЦЭМ!$C$39:$C$782,СВЦЭМ!$A$39:$A$782,$A124,СВЦЭМ!$B$39:$B$782,O$119)+'СЕТ СН'!$I$9+СВЦЭМ!$D$10+'СЕТ СН'!$I$6-'СЕТ СН'!$I$19</f>
        <v>1832.7372515900001</v>
      </c>
      <c r="P124" s="36">
        <f>SUMIFS(СВЦЭМ!$C$39:$C$782,СВЦЭМ!$A$39:$A$782,$A124,СВЦЭМ!$B$39:$B$782,P$119)+'СЕТ СН'!$I$9+СВЦЭМ!$D$10+'СЕТ СН'!$I$6-'СЕТ СН'!$I$19</f>
        <v>1845.28432896</v>
      </c>
      <c r="Q124" s="36">
        <f>SUMIFS(СВЦЭМ!$C$39:$C$782,СВЦЭМ!$A$39:$A$782,$A124,СВЦЭМ!$B$39:$B$782,Q$119)+'СЕТ СН'!$I$9+СВЦЭМ!$D$10+'СЕТ СН'!$I$6-'СЕТ СН'!$I$19</f>
        <v>1862.65695783</v>
      </c>
      <c r="R124" s="36">
        <f>SUMIFS(СВЦЭМ!$C$39:$C$782,СВЦЭМ!$A$39:$A$782,$A124,СВЦЭМ!$B$39:$B$782,R$119)+'СЕТ СН'!$I$9+СВЦЭМ!$D$10+'СЕТ СН'!$I$6-'СЕТ СН'!$I$19</f>
        <v>1855.9287136600001</v>
      </c>
      <c r="S124" s="36">
        <f>SUMIFS(СВЦЭМ!$C$39:$C$782,СВЦЭМ!$A$39:$A$782,$A124,СВЦЭМ!$B$39:$B$782,S$119)+'СЕТ СН'!$I$9+СВЦЭМ!$D$10+'СЕТ СН'!$I$6-'СЕТ СН'!$I$19</f>
        <v>1835.8138390199999</v>
      </c>
      <c r="T124" s="36">
        <f>SUMIFS(СВЦЭМ!$C$39:$C$782,СВЦЭМ!$A$39:$A$782,$A124,СВЦЭМ!$B$39:$B$782,T$119)+'СЕТ СН'!$I$9+СВЦЭМ!$D$10+'СЕТ СН'!$I$6-'СЕТ СН'!$I$19</f>
        <v>1783.86731781</v>
      </c>
      <c r="U124" s="36">
        <f>SUMIFS(СВЦЭМ!$C$39:$C$782,СВЦЭМ!$A$39:$A$782,$A124,СВЦЭМ!$B$39:$B$782,U$119)+'СЕТ СН'!$I$9+СВЦЭМ!$D$10+'СЕТ СН'!$I$6-'СЕТ СН'!$I$19</f>
        <v>1765.7481945</v>
      </c>
      <c r="V124" s="36">
        <f>SUMIFS(СВЦЭМ!$C$39:$C$782,СВЦЭМ!$A$39:$A$782,$A124,СВЦЭМ!$B$39:$B$782,V$119)+'СЕТ СН'!$I$9+СВЦЭМ!$D$10+'СЕТ СН'!$I$6-'СЕТ СН'!$I$19</f>
        <v>1777.0352092800001</v>
      </c>
      <c r="W124" s="36">
        <f>SUMIFS(СВЦЭМ!$C$39:$C$782,СВЦЭМ!$A$39:$A$782,$A124,СВЦЭМ!$B$39:$B$782,W$119)+'СЕТ СН'!$I$9+СВЦЭМ!$D$10+'СЕТ СН'!$I$6-'СЕТ СН'!$I$19</f>
        <v>1797.00599919</v>
      </c>
      <c r="X124" s="36">
        <f>SUMIFS(СВЦЭМ!$C$39:$C$782,СВЦЭМ!$A$39:$A$782,$A124,СВЦЭМ!$B$39:$B$782,X$119)+'СЕТ СН'!$I$9+СВЦЭМ!$D$10+'СЕТ СН'!$I$6-'СЕТ СН'!$I$19</f>
        <v>1830.30882808</v>
      </c>
      <c r="Y124" s="36">
        <f>SUMIFS(СВЦЭМ!$C$39:$C$782,СВЦЭМ!$A$39:$A$782,$A124,СВЦЭМ!$B$39:$B$782,Y$119)+'СЕТ СН'!$I$9+СВЦЭМ!$D$10+'СЕТ СН'!$I$6-'СЕТ СН'!$I$19</f>
        <v>1868.16294799</v>
      </c>
    </row>
    <row r="125" spans="1:27" ht="15.75" x14ac:dyDescent="0.2">
      <c r="A125" s="35">
        <f t="shared" si="3"/>
        <v>44506</v>
      </c>
      <c r="B125" s="36">
        <f>SUMIFS(СВЦЭМ!$C$39:$C$782,СВЦЭМ!$A$39:$A$782,$A125,СВЦЭМ!$B$39:$B$782,B$119)+'СЕТ СН'!$I$9+СВЦЭМ!$D$10+'СЕТ СН'!$I$6-'СЕТ СН'!$I$19</f>
        <v>1898.8302109600002</v>
      </c>
      <c r="C125" s="36">
        <f>SUMIFS(СВЦЭМ!$C$39:$C$782,СВЦЭМ!$A$39:$A$782,$A125,СВЦЭМ!$B$39:$B$782,C$119)+'СЕТ СН'!$I$9+СВЦЭМ!$D$10+'СЕТ СН'!$I$6-'СЕТ СН'!$I$19</f>
        <v>1919.0344197700001</v>
      </c>
      <c r="D125" s="36">
        <f>SUMIFS(СВЦЭМ!$C$39:$C$782,СВЦЭМ!$A$39:$A$782,$A125,СВЦЭМ!$B$39:$B$782,D$119)+'СЕТ СН'!$I$9+СВЦЭМ!$D$10+'СЕТ СН'!$I$6-'СЕТ СН'!$I$19</f>
        <v>1923.9204005900001</v>
      </c>
      <c r="E125" s="36">
        <f>SUMIFS(СВЦЭМ!$C$39:$C$782,СВЦЭМ!$A$39:$A$782,$A125,СВЦЭМ!$B$39:$B$782,E$119)+'СЕТ СН'!$I$9+СВЦЭМ!$D$10+'СЕТ СН'!$I$6-'СЕТ СН'!$I$19</f>
        <v>1925.7035039500001</v>
      </c>
      <c r="F125" s="36">
        <f>SUMIFS(СВЦЭМ!$C$39:$C$782,СВЦЭМ!$A$39:$A$782,$A125,СВЦЭМ!$B$39:$B$782,F$119)+'СЕТ СН'!$I$9+СВЦЭМ!$D$10+'СЕТ СН'!$I$6-'СЕТ СН'!$I$19</f>
        <v>1923.8013734000001</v>
      </c>
      <c r="G125" s="36">
        <f>SUMIFS(СВЦЭМ!$C$39:$C$782,СВЦЭМ!$A$39:$A$782,$A125,СВЦЭМ!$B$39:$B$782,G$119)+'СЕТ СН'!$I$9+СВЦЭМ!$D$10+'СЕТ СН'!$I$6-'СЕТ СН'!$I$19</f>
        <v>1919.3680376</v>
      </c>
      <c r="H125" s="36">
        <f>SUMIFS(СВЦЭМ!$C$39:$C$782,СВЦЭМ!$A$39:$A$782,$A125,СВЦЭМ!$B$39:$B$782,H$119)+'СЕТ СН'!$I$9+СВЦЭМ!$D$10+'СЕТ СН'!$I$6-'СЕТ СН'!$I$19</f>
        <v>1902.7529074500001</v>
      </c>
      <c r="I125" s="36">
        <f>SUMIFS(СВЦЭМ!$C$39:$C$782,СВЦЭМ!$A$39:$A$782,$A125,СВЦЭМ!$B$39:$B$782,I$119)+'СЕТ СН'!$I$9+СВЦЭМ!$D$10+'СЕТ СН'!$I$6-'СЕТ СН'!$I$19</f>
        <v>1885.2476697700001</v>
      </c>
      <c r="J125" s="36">
        <f>SUMIFS(СВЦЭМ!$C$39:$C$782,СВЦЭМ!$A$39:$A$782,$A125,СВЦЭМ!$B$39:$B$782,J$119)+'СЕТ СН'!$I$9+СВЦЭМ!$D$10+'СЕТ СН'!$I$6-'СЕТ СН'!$I$19</f>
        <v>1866.53728703</v>
      </c>
      <c r="K125" s="36">
        <f>SUMIFS(СВЦЭМ!$C$39:$C$782,СВЦЭМ!$A$39:$A$782,$A125,СВЦЭМ!$B$39:$B$782,K$119)+'СЕТ СН'!$I$9+СВЦЭМ!$D$10+'СЕТ СН'!$I$6-'СЕТ СН'!$I$19</f>
        <v>1828.3193168299999</v>
      </c>
      <c r="L125" s="36">
        <f>SUMIFS(СВЦЭМ!$C$39:$C$782,СВЦЭМ!$A$39:$A$782,$A125,СВЦЭМ!$B$39:$B$782,L$119)+'СЕТ СН'!$I$9+СВЦЭМ!$D$10+'СЕТ СН'!$I$6-'СЕТ СН'!$I$19</f>
        <v>1822.11644613</v>
      </c>
      <c r="M125" s="36">
        <f>SUMIFS(СВЦЭМ!$C$39:$C$782,СВЦЭМ!$A$39:$A$782,$A125,СВЦЭМ!$B$39:$B$782,M$119)+'СЕТ СН'!$I$9+СВЦЭМ!$D$10+'СЕТ СН'!$I$6-'СЕТ СН'!$I$19</f>
        <v>1829.9827926200001</v>
      </c>
      <c r="N125" s="36">
        <f>SUMIFS(СВЦЭМ!$C$39:$C$782,СВЦЭМ!$A$39:$A$782,$A125,СВЦЭМ!$B$39:$B$782,N$119)+'СЕТ СН'!$I$9+СВЦЭМ!$D$10+'СЕТ СН'!$I$6-'СЕТ СН'!$I$19</f>
        <v>1852.1350773500001</v>
      </c>
      <c r="O125" s="36">
        <f>SUMIFS(СВЦЭМ!$C$39:$C$782,СВЦЭМ!$A$39:$A$782,$A125,СВЦЭМ!$B$39:$B$782,O$119)+'СЕТ СН'!$I$9+СВЦЭМ!$D$10+'СЕТ СН'!$I$6-'СЕТ СН'!$I$19</f>
        <v>1868.0095010800001</v>
      </c>
      <c r="P125" s="36">
        <f>SUMIFS(СВЦЭМ!$C$39:$C$782,СВЦЭМ!$A$39:$A$782,$A125,СВЦЭМ!$B$39:$B$782,P$119)+'СЕТ СН'!$I$9+СВЦЭМ!$D$10+'СЕТ СН'!$I$6-'СЕТ СН'!$I$19</f>
        <v>1848.9860835900001</v>
      </c>
      <c r="Q125" s="36">
        <f>SUMIFS(СВЦЭМ!$C$39:$C$782,СВЦЭМ!$A$39:$A$782,$A125,СВЦЭМ!$B$39:$B$782,Q$119)+'СЕТ СН'!$I$9+СВЦЭМ!$D$10+'СЕТ СН'!$I$6-'СЕТ СН'!$I$19</f>
        <v>1858.3243168399999</v>
      </c>
      <c r="R125" s="36">
        <f>SUMIFS(СВЦЭМ!$C$39:$C$782,СВЦЭМ!$A$39:$A$782,$A125,СВЦЭМ!$B$39:$B$782,R$119)+'СЕТ СН'!$I$9+СВЦЭМ!$D$10+'СЕТ СН'!$I$6-'СЕТ СН'!$I$19</f>
        <v>1847.6255524400001</v>
      </c>
      <c r="S125" s="36">
        <f>SUMIFS(СВЦЭМ!$C$39:$C$782,СВЦЭМ!$A$39:$A$782,$A125,СВЦЭМ!$B$39:$B$782,S$119)+'СЕТ СН'!$I$9+СВЦЭМ!$D$10+'СЕТ СН'!$I$6-'СЕТ СН'!$I$19</f>
        <v>1823.31450038</v>
      </c>
      <c r="T125" s="36">
        <f>SUMIFS(СВЦЭМ!$C$39:$C$782,СВЦЭМ!$A$39:$A$782,$A125,СВЦЭМ!$B$39:$B$782,T$119)+'СЕТ СН'!$I$9+СВЦЭМ!$D$10+'СЕТ СН'!$I$6-'СЕТ СН'!$I$19</f>
        <v>1799.9218501600001</v>
      </c>
      <c r="U125" s="36">
        <f>SUMIFS(СВЦЭМ!$C$39:$C$782,СВЦЭМ!$A$39:$A$782,$A125,СВЦЭМ!$B$39:$B$782,U$119)+'СЕТ СН'!$I$9+СВЦЭМ!$D$10+'СЕТ СН'!$I$6-'СЕТ СН'!$I$19</f>
        <v>1776.7106128</v>
      </c>
      <c r="V125" s="36">
        <f>SUMIFS(СВЦЭМ!$C$39:$C$782,СВЦЭМ!$A$39:$A$782,$A125,СВЦЭМ!$B$39:$B$782,V$119)+'СЕТ СН'!$I$9+СВЦЭМ!$D$10+'СЕТ СН'!$I$6-'СЕТ СН'!$I$19</f>
        <v>1776.7662342600001</v>
      </c>
      <c r="W125" s="36">
        <f>SUMIFS(СВЦЭМ!$C$39:$C$782,СВЦЭМ!$A$39:$A$782,$A125,СВЦЭМ!$B$39:$B$782,W$119)+'СЕТ СН'!$I$9+СВЦЭМ!$D$10+'СЕТ СН'!$I$6-'СЕТ СН'!$I$19</f>
        <v>1793.32586603</v>
      </c>
      <c r="X125" s="36">
        <f>SUMIFS(СВЦЭМ!$C$39:$C$782,СВЦЭМ!$A$39:$A$782,$A125,СВЦЭМ!$B$39:$B$782,X$119)+'СЕТ СН'!$I$9+СВЦЭМ!$D$10+'СЕТ СН'!$I$6-'СЕТ СН'!$I$19</f>
        <v>1826.9857416500001</v>
      </c>
      <c r="Y125" s="36">
        <f>SUMIFS(СВЦЭМ!$C$39:$C$782,СВЦЭМ!$A$39:$A$782,$A125,СВЦЭМ!$B$39:$B$782,Y$119)+'СЕТ СН'!$I$9+СВЦЭМ!$D$10+'СЕТ СН'!$I$6-'СЕТ СН'!$I$19</f>
        <v>1858.47281621</v>
      </c>
    </row>
    <row r="126" spans="1:27" ht="15.75" x14ac:dyDescent="0.2">
      <c r="A126" s="35">
        <f t="shared" si="3"/>
        <v>44507</v>
      </c>
      <c r="B126" s="36">
        <f>SUMIFS(СВЦЭМ!$C$39:$C$782,СВЦЭМ!$A$39:$A$782,$A126,СВЦЭМ!$B$39:$B$782,B$119)+'СЕТ СН'!$I$9+СВЦЭМ!$D$10+'СЕТ СН'!$I$6-'СЕТ СН'!$I$19</f>
        <v>1884.14183768</v>
      </c>
      <c r="C126" s="36">
        <f>SUMIFS(СВЦЭМ!$C$39:$C$782,СВЦЭМ!$A$39:$A$782,$A126,СВЦЭМ!$B$39:$B$782,C$119)+'СЕТ СН'!$I$9+СВЦЭМ!$D$10+'СЕТ СН'!$I$6-'СЕТ СН'!$I$19</f>
        <v>1882.96528251</v>
      </c>
      <c r="D126" s="36">
        <f>SUMIFS(СВЦЭМ!$C$39:$C$782,СВЦЭМ!$A$39:$A$782,$A126,СВЦЭМ!$B$39:$B$782,D$119)+'СЕТ СН'!$I$9+СВЦЭМ!$D$10+'СЕТ СН'!$I$6-'СЕТ СН'!$I$19</f>
        <v>1772.9765681700001</v>
      </c>
      <c r="E126" s="36">
        <f>SUMIFS(СВЦЭМ!$C$39:$C$782,СВЦЭМ!$A$39:$A$782,$A126,СВЦЭМ!$B$39:$B$782,E$119)+'СЕТ СН'!$I$9+СВЦЭМ!$D$10+'СЕТ СН'!$I$6-'СЕТ СН'!$I$19</f>
        <v>1750.6008365100001</v>
      </c>
      <c r="F126" s="36">
        <f>SUMIFS(СВЦЭМ!$C$39:$C$782,СВЦЭМ!$A$39:$A$782,$A126,СВЦЭМ!$B$39:$B$782,F$119)+'СЕТ СН'!$I$9+СВЦЭМ!$D$10+'СЕТ СН'!$I$6-'СЕТ СН'!$I$19</f>
        <v>1741.15670542</v>
      </c>
      <c r="G126" s="36">
        <f>SUMIFS(СВЦЭМ!$C$39:$C$782,СВЦЭМ!$A$39:$A$782,$A126,СВЦЭМ!$B$39:$B$782,G$119)+'СЕТ СН'!$I$9+СВЦЭМ!$D$10+'СЕТ СН'!$I$6-'СЕТ СН'!$I$19</f>
        <v>1749.3286300700001</v>
      </c>
      <c r="H126" s="36">
        <f>SUMIFS(СВЦЭМ!$C$39:$C$782,СВЦЭМ!$A$39:$A$782,$A126,СВЦЭМ!$B$39:$B$782,H$119)+'СЕТ СН'!$I$9+СВЦЭМ!$D$10+'СЕТ СН'!$I$6-'СЕТ СН'!$I$19</f>
        <v>1820.77881617</v>
      </c>
      <c r="I126" s="36">
        <f>SUMIFS(СВЦЭМ!$C$39:$C$782,СВЦЭМ!$A$39:$A$782,$A126,СВЦЭМ!$B$39:$B$782,I$119)+'СЕТ СН'!$I$9+СВЦЭМ!$D$10+'СЕТ СН'!$I$6-'СЕТ СН'!$I$19</f>
        <v>1894.5612469100001</v>
      </c>
      <c r="J126" s="36">
        <f>SUMIFS(СВЦЭМ!$C$39:$C$782,СВЦЭМ!$A$39:$A$782,$A126,СВЦЭМ!$B$39:$B$782,J$119)+'СЕТ СН'!$I$9+СВЦЭМ!$D$10+'СЕТ СН'!$I$6-'СЕТ СН'!$I$19</f>
        <v>1893.5585438000001</v>
      </c>
      <c r="K126" s="36">
        <f>SUMIFS(СВЦЭМ!$C$39:$C$782,СВЦЭМ!$A$39:$A$782,$A126,СВЦЭМ!$B$39:$B$782,K$119)+'СЕТ СН'!$I$9+СВЦЭМ!$D$10+'СЕТ СН'!$I$6-'СЕТ СН'!$I$19</f>
        <v>1837.6106347699999</v>
      </c>
      <c r="L126" s="36">
        <f>SUMIFS(СВЦЭМ!$C$39:$C$782,СВЦЭМ!$A$39:$A$782,$A126,СВЦЭМ!$B$39:$B$782,L$119)+'СЕТ СН'!$I$9+СВЦЭМ!$D$10+'СЕТ СН'!$I$6-'СЕТ СН'!$I$19</f>
        <v>1833.5019237500001</v>
      </c>
      <c r="M126" s="36">
        <f>SUMIFS(СВЦЭМ!$C$39:$C$782,СВЦЭМ!$A$39:$A$782,$A126,СВЦЭМ!$B$39:$B$782,M$119)+'СЕТ СН'!$I$9+СВЦЭМ!$D$10+'СЕТ СН'!$I$6-'СЕТ СН'!$I$19</f>
        <v>1888.3153834300001</v>
      </c>
      <c r="N126" s="36">
        <f>SUMIFS(СВЦЭМ!$C$39:$C$782,СВЦЭМ!$A$39:$A$782,$A126,СВЦЭМ!$B$39:$B$782,N$119)+'СЕТ СН'!$I$9+СВЦЭМ!$D$10+'СЕТ СН'!$I$6-'СЕТ СН'!$I$19</f>
        <v>1907.2412552600001</v>
      </c>
      <c r="O126" s="36">
        <f>SUMIFS(СВЦЭМ!$C$39:$C$782,СВЦЭМ!$A$39:$A$782,$A126,СВЦЭМ!$B$39:$B$782,O$119)+'СЕТ СН'!$I$9+СВЦЭМ!$D$10+'СЕТ СН'!$I$6-'СЕТ СН'!$I$19</f>
        <v>1906.9082011600001</v>
      </c>
      <c r="P126" s="36">
        <f>SUMIFS(СВЦЭМ!$C$39:$C$782,СВЦЭМ!$A$39:$A$782,$A126,СВЦЭМ!$B$39:$B$782,P$119)+'СЕТ СН'!$I$9+СВЦЭМ!$D$10+'СЕТ СН'!$I$6-'СЕТ СН'!$I$19</f>
        <v>1900.4473708400001</v>
      </c>
      <c r="Q126" s="36">
        <f>SUMIFS(СВЦЭМ!$C$39:$C$782,СВЦЭМ!$A$39:$A$782,$A126,СВЦЭМ!$B$39:$B$782,Q$119)+'СЕТ СН'!$I$9+СВЦЭМ!$D$10+'СЕТ СН'!$I$6-'СЕТ СН'!$I$19</f>
        <v>1899.15007152</v>
      </c>
      <c r="R126" s="36">
        <f>SUMIFS(СВЦЭМ!$C$39:$C$782,СВЦЭМ!$A$39:$A$782,$A126,СВЦЭМ!$B$39:$B$782,R$119)+'СЕТ СН'!$I$9+СВЦЭМ!$D$10+'СЕТ СН'!$I$6-'СЕТ СН'!$I$19</f>
        <v>1899.93302464</v>
      </c>
      <c r="S126" s="36">
        <f>SUMIFS(СВЦЭМ!$C$39:$C$782,СВЦЭМ!$A$39:$A$782,$A126,СВЦЭМ!$B$39:$B$782,S$119)+'СЕТ СН'!$I$9+СВЦЭМ!$D$10+'СЕТ СН'!$I$6-'СЕТ СН'!$I$19</f>
        <v>1903.93143783</v>
      </c>
      <c r="T126" s="36">
        <f>SUMIFS(СВЦЭМ!$C$39:$C$782,СВЦЭМ!$A$39:$A$782,$A126,СВЦЭМ!$B$39:$B$782,T$119)+'СЕТ СН'!$I$9+СВЦЭМ!$D$10+'СЕТ СН'!$I$6-'СЕТ СН'!$I$19</f>
        <v>1853.6438735900001</v>
      </c>
      <c r="U126" s="36">
        <f>SUMIFS(СВЦЭМ!$C$39:$C$782,СВЦЭМ!$A$39:$A$782,$A126,СВЦЭМ!$B$39:$B$782,U$119)+'СЕТ СН'!$I$9+СВЦЭМ!$D$10+'СЕТ СН'!$I$6-'СЕТ СН'!$I$19</f>
        <v>1851.6154201500001</v>
      </c>
      <c r="V126" s="36">
        <f>SUMIFS(СВЦЭМ!$C$39:$C$782,СВЦЭМ!$A$39:$A$782,$A126,СВЦЭМ!$B$39:$B$782,V$119)+'СЕТ СН'!$I$9+СВЦЭМ!$D$10+'СЕТ СН'!$I$6-'СЕТ СН'!$I$19</f>
        <v>1837.6002687499999</v>
      </c>
      <c r="W126" s="36">
        <f>SUMIFS(СВЦЭМ!$C$39:$C$782,СВЦЭМ!$A$39:$A$782,$A126,СВЦЭМ!$B$39:$B$782,W$119)+'СЕТ СН'!$I$9+СВЦЭМ!$D$10+'СЕТ СН'!$I$6-'СЕТ СН'!$I$19</f>
        <v>1873.01003451</v>
      </c>
      <c r="X126" s="36">
        <f>SUMIFS(СВЦЭМ!$C$39:$C$782,СВЦЭМ!$A$39:$A$782,$A126,СВЦЭМ!$B$39:$B$782,X$119)+'СЕТ СН'!$I$9+СВЦЭМ!$D$10+'СЕТ СН'!$I$6-'СЕТ СН'!$I$19</f>
        <v>1897.4669861700002</v>
      </c>
      <c r="Y126" s="36">
        <f>SUMIFS(СВЦЭМ!$C$39:$C$782,СВЦЭМ!$A$39:$A$782,$A126,СВЦЭМ!$B$39:$B$782,Y$119)+'СЕТ СН'!$I$9+СВЦЭМ!$D$10+'СЕТ СН'!$I$6-'СЕТ СН'!$I$19</f>
        <v>1895.79745811</v>
      </c>
    </row>
    <row r="127" spans="1:27" ht="15.75" x14ac:dyDescent="0.2">
      <c r="A127" s="35">
        <f t="shared" si="3"/>
        <v>44508</v>
      </c>
      <c r="B127" s="36">
        <f>SUMIFS(СВЦЭМ!$C$39:$C$782,СВЦЭМ!$A$39:$A$782,$A127,СВЦЭМ!$B$39:$B$782,B$119)+'СЕТ СН'!$I$9+СВЦЭМ!$D$10+'СЕТ СН'!$I$6-'СЕТ СН'!$I$19</f>
        <v>1931.88937996</v>
      </c>
      <c r="C127" s="36">
        <f>SUMIFS(СВЦЭМ!$C$39:$C$782,СВЦЭМ!$A$39:$A$782,$A127,СВЦЭМ!$B$39:$B$782,C$119)+'СЕТ СН'!$I$9+СВЦЭМ!$D$10+'СЕТ СН'!$I$6-'СЕТ СН'!$I$19</f>
        <v>1931.35267176</v>
      </c>
      <c r="D127" s="36">
        <f>SUMIFS(СВЦЭМ!$C$39:$C$782,СВЦЭМ!$A$39:$A$782,$A127,СВЦЭМ!$B$39:$B$782,D$119)+'СЕТ СН'!$I$9+СВЦЭМ!$D$10+'СЕТ СН'!$I$6-'СЕТ СН'!$I$19</f>
        <v>1924.9698266</v>
      </c>
      <c r="E127" s="36">
        <f>SUMIFS(СВЦЭМ!$C$39:$C$782,СВЦЭМ!$A$39:$A$782,$A127,СВЦЭМ!$B$39:$B$782,E$119)+'СЕТ СН'!$I$9+СВЦЭМ!$D$10+'СЕТ СН'!$I$6-'СЕТ СН'!$I$19</f>
        <v>1904.8227335200002</v>
      </c>
      <c r="F127" s="36">
        <f>SUMIFS(СВЦЭМ!$C$39:$C$782,СВЦЭМ!$A$39:$A$782,$A127,СВЦЭМ!$B$39:$B$782,F$119)+'СЕТ СН'!$I$9+СВЦЭМ!$D$10+'СЕТ СН'!$I$6-'СЕТ СН'!$I$19</f>
        <v>1908.98681124</v>
      </c>
      <c r="G127" s="36">
        <f>SUMIFS(СВЦЭМ!$C$39:$C$782,СВЦЭМ!$A$39:$A$782,$A127,СВЦЭМ!$B$39:$B$782,G$119)+'СЕТ СН'!$I$9+СВЦЭМ!$D$10+'СЕТ СН'!$I$6-'СЕТ СН'!$I$19</f>
        <v>1919.1972859100001</v>
      </c>
      <c r="H127" s="36">
        <f>SUMIFS(СВЦЭМ!$C$39:$C$782,СВЦЭМ!$A$39:$A$782,$A127,СВЦЭМ!$B$39:$B$782,H$119)+'СЕТ СН'!$I$9+СВЦЭМ!$D$10+'СЕТ СН'!$I$6-'СЕТ СН'!$I$19</f>
        <v>1901.0105933100001</v>
      </c>
      <c r="I127" s="36">
        <f>SUMIFS(СВЦЭМ!$C$39:$C$782,СВЦЭМ!$A$39:$A$782,$A127,СВЦЭМ!$B$39:$B$782,I$119)+'СЕТ СН'!$I$9+СВЦЭМ!$D$10+'СЕТ СН'!$I$6-'СЕТ СН'!$I$19</f>
        <v>1877.5694910100001</v>
      </c>
      <c r="J127" s="36">
        <f>SUMIFS(СВЦЭМ!$C$39:$C$782,СВЦЭМ!$A$39:$A$782,$A127,СВЦЭМ!$B$39:$B$782,J$119)+'СЕТ СН'!$I$9+СВЦЭМ!$D$10+'СЕТ СН'!$I$6-'СЕТ СН'!$I$19</f>
        <v>1873.4789581699999</v>
      </c>
      <c r="K127" s="36">
        <f>SUMIFS(СВЦЭМ!$C$39:$C$782,СВЦЭМ!$A$39:$A$782,$A127,СВЦЭМ!$B$39:$B$782,K$119)+'СЕТ СН'!$I$9+СВЦЭМ!$D$10+'СЕТ СН'!$I$6-'СЕТ СН'!$I$19</f>
        <v>1835.8773431700001</v>
      </c>
      <c r="L127" s="36">
        <f>SUMIFS(СВЦЭМ!$C$39:$C$782,СВЦЭМ!$A$39:$A$782,$A127,СВЦЭМ!$B$39:$B$782,L$119)+'СЕТ СН'!$I$9+СВЦЭМ!$D$10+'СЕТ СН'!$I$6-'СЕТ СН'!$I$19</f>
        <v>1839.19054392</v>
      </c>
      <c r="M127" s="36">
        <f>SUMIFS(СВЦЭМ!$C$39:$C$782,СВЦЭМ!$A$39:$A$782,$A127,СВЦЭМ!$B$39:$B$782,M$119)+'СЕТ СН'!$I$9+СВЦЭМ!$D$10+'СЕТ СН'!$I$6-'СЕТ СН'!$I$19</f>
        <v>1842.2303524200001</v>
      </c>
      <c r="N127" s="36">
        <f>SUMIFS(СВЦЭМ!$C$39:$C$782,СВЦЭМ!$A$39:$A$782,$A127,СВЦЭМ!$B$39:$B$782,N$119)+'СЕТ СН'!$I$9+СВЦЭМ!$D$10+'СЕТ СН'!$I$6-'СЕТ СН'!$I$19</f>
        <v>1877.6020133300001</v>
      </c>
      <c r="O127" s="36">
        <f>SUMIFS(СВЦЭМ!$C$39:$C$782,СВЦЭМ!$A$39:$A$782,$A127,СВЦЭМ!$B$39:$B$782,O$119)+'СЕТ СН'!$I$9+СВЦЭМ!$D$10+'СЕТ СН'!$I$6-'СЕТ СН'!$I$19</f>
        <v>1882.43132322</v>
      </c>
      <c r="P127" s="36">
        <f>SUMIFS(СВЦЭМ!$C$39:$C$782,СВЦЭМ!$A$39:$A$782,$A127,СВЦЭМ!$B$39:$B$782,P$119)+'СЕТ СН'!$I$9+СВЦЭМ!$D$10+'СЕТ СН'!$I$6-'СЕТ СН'!$I$19</f>
        <v>1876.08804885</v>
      </c>
      <c r="Q127" s="36">
        <f>SUMIFS(СВЦЭМ!$C$39:$C$782,СВЦЭМ!$A$39:$A$782,$A127,СВЦЭМ!$B$39:$B$782,Q$119)+'СЕТ СН'!$I$9+СВЦЭМ!$D$10+'СЕТ СН'!$I$6-'СЕТ СН'!$I$19</f>
        <v>1880.4196791100001</v>
      </c>
      <c r="R127" s="36">
        <f>SUMIFS(СВЦЭМ!$C$39:$C$782,СВЦЭМ!$A$39:$A$782,$A127,СВЦЭМ!$B$39:$B$782,R$119)+'СЕТ СН'!$I$9+СВЦЭМ!$D$10+'СЕТ СН'!$I$6-'СЕТ СН'!$I$19</f>
        <v>1870.10365619</v>
      </c>
      <c r="S127" s="36">
        <f>SUMIFS(СВЦЭМ!$C$39:$C$782,СВЦЭМ!$A$39:$A$782,$A127,СВЦЭМ!$B$39:$B$782,S$119)+'СЕТ СН'!$I$9+СВЦЭМ!$D$10+'СЕТ СН'!$I$6-'СЕТ СН'!$I$19</f>
        <v>1869.4493488000001</v>
      </c>
      <c r="T127" s="36">
        <f>SUMIFS(СВЦЭМ!$C$39:$C$782,СВЦЭМ!$A$39:$A$782,$A127,СВЦЭМ!$B$39:$B$782,T$119)+'СЕТ СН'!$I$9+СВЦЭМ!$D$10+'СЕТ СН'!$I$6-'СЕТ СН'!$I$19</f>
        <v>1837.56023151</v>
      </c>
      <c r="U127" s="36">
        <f>SUMIFS(СВЦЭМ!$C$39:$C$782,СВЦЭМ!$A$39:$A$782,$A127,СВЦЭМ!$B$39:$B$782,U$119)+'СЕТ СН'!$I$9+СВЦЭМ!$D$10+'СЕТ СН'!$I$6-'СЕТ СН'!$I$19</f>
        <v>1842.3167390000001</v>
      </c>
      <c r="V127" s="36">
        <f>SUMIFS(СВЦЭМ!$C$39:$C$782,СВЦЭМ!$A$39:$A$782,$A127,СВЦЭМ!$B$39:$B$782,V$119)+'СЕТ СН'!$I$9+СВЦЭМ!$D$10+'СЕТ СН'!$I$6-'СЕТ СН'!$I$19</f>
        <v>1843.96163295</v>
      </c>
      <c r="W127" s="36">
        <f>SUMIFS(СВЦЭМ!$C$39:$C$782,СВЦЭМ!$A$39:$A$782,$A127,СВЦЭМ!$B$39:$B$782,W$119)+'СЕТ СН'!$I$9+СВЦЭМ!$D$10+'СЕТ СН'!$I$6-'СЕТ СН'!$I$19</f>
        <v>1864.56678347</v>
      </c>
      <c r="X127" s="36">
        <f>SUMIFS(СВЦЭМ!$C$39:$C$782,СВЦЭМ!$A$39:$A$782,$A127,СВЦЭМ!$B$39:$B$782,X$119)+'СЕТ СН'!$I$9+СВЦЭМ!$D$10+'СЕТ СН'!$I$6-'СЕТ СН'!$I$19</f>
        <v>1900.5763886900002</v>
      </c>
      <c r="Y127" s="36">
        <f>SUMIFS(СВЦЭМ!$C$39:$C$782,СВЦЭМ!$A$39:$A$782,$A127,СВЦЭМ!$B$39:$B$782,Y$119)+'СЕТ СН'!$I$9+СВЦЭМ!$D$10+'СЕТ СН'!$I$6-'СЕТ СН'!$I$19</f>
        <v>1936.1058543900001</v>
      </c>
    </row>
    <row r="128" spans="1:27" ht="15.75" x14ac:dyDescent="0.2">
      <c r="A128" s="35">
        <f t="shared" si="3"/>
        <v>44509</v>
      </c>
      <c r="B128" s="36">
        <f>SUMIFS(СВЦЭМ!$C$39:$C$782,СВЦЭМ!$A$39:$A$782,$A128,СВЦЭМ!$B$39:$B$782,B$119)+'СЕТ СН'!$I$9+СВЦЭМ!$D$10+'СЕТ СН'!$I$6-'СЕТ СН'!$I$19</f>
        <v>1939.95532703</v>
      </c>
      <c r="C128" s="36">
        <f>SUMIFS(СВЦЭМ!$C$39:$C$782,СВЦЭМ!$A$39:$A$782,$A128,СВЦЭМ!$B$39:$B$782,C$119)+'СЕТ СН'!$I$9+СВЦЭМ!$D$10+'СЕТ СН'!$I$6-'СЕТ СН'!$I$19</f>
        <v>1969.6628854099999</v>
      </c>
      <c r="D128" s="36">
        <f>SUMIFS(СВЦЭМ!$C$39:$C$782,СВЦЭМ!$A$39:$A$782,$A128,СВЦЭМ!$B$39:$B$782,D$119)+'СЕТ СН'!$I$9+СВЦЭМ!$D$10+'СЕТ СН'!$I$6-'СЕТ СН'!$I$19</f>
        <v>1994.1042723</v>
      </c>
      <c r="E128" s="36">
        <f>SUMIFS(СВЦЭМ!$C$39:$C$782,СВЦЭМ!$A$39:$A$782,$A128,СВЦЭМ!$B$39:$B$782,E$119)+'СЕТ СН'!$I$9+СВЦЭМ!$D$10+'СЕТ СН'!$I$6-'СЕТ СН'!$I$19</f>
        <v>2010.1571087899999</v>
      </c>
      <c r="F128" s="36">
        <f>SUMIFS(СВЦЭМ!$C$39:$C$782,СВЦЭМ!$A$39:$A$782,$A128,СВЦЭМ!$B$39:$B$782,F$119)+'СЕТ СН'!$I$9+СВЦЭМ!$D$10+'СЕТ СН'!$I$6-'СЕТ СН'!$I$19</f>
        <v>2006.1639689799999</v>
      </c>
      <c r="G128" s="36">
        <f>SUMIFS(СВЦЭМ!$C$39:$C$782,СВЦЭМ!$A$39:$A$782,$A128,СВЦЭМ!$B$39:$B$782,G$119)+'СЕТ СН'!$I$9+СВЦЭМ!$D$10+'СЕТ СН'!$I$6-'СЕТ СН'!$I$19</f>
        <v>1993.78559933</v>
      </c>
      <c r="H128" s="36">
        <f>SUMIFS(СВЦЭМ!$C$39:$C$782,СВЦЭМ!$A$39:$A$782,$A128,СВЦЭМ!$B$39:$B$782,H$119)+'СЕТ СН'!$I$9+СВЦЭМ!$D$10+'СЕТ СН'!$I$6-'СЕТ СН'!$I$19</f>
        <v>1954.23609504</v>
      </c>
      <c r="I128" s="36">
        <f>SUMIFS(СВЦЭМ!$C$39:$C$782,СВЦЭМ!$A$39:$A$782,$A128,СВЦЭМ!$B$39:$B$782,I$119)+'СЕТ СН'!$I$9+СВЦЭМ!$D$10+'СЕТ СН'!$I$6-'СЕТ СН'!$I$19</f>
        <v>1917.9998559200001</v>
      </c>
      <c r="J128" s="36">
        <f>SUMIFS(СВЦЭМ!$C$39:$C$782,СВЦЭМ!$A$39:$A$782,$A128,СВЦЭМ!$B$39:$B$782,J$119)+'СЕТ СН'!$I$9+СВЦЭМ!$D$10+'СЕТ СН'!$I$6-'СЕТ СН'!$I$19</f>
        <v>1913.28822532</v>
      </c>
      <c r="K128" s="36">
        <f>SUMIFS(СВЦЭМ!$C$39:$C$782,СВЦЭМ!$A$39:$A$782,$A128,СВЦЭМ!$B$39:$B$782,K$119)+'СЕТ СН'!$I$9+СВЦЭМ!$D$10+'СЕТ СН'!$I$6-'СЕТ СН'!$I$19</f>
        <v>1915.9522432599999</v>
      </c>
      <c r="L128" s="36">
        <f>SUMIFS(СВЦЭМ!$C$39:$C$782,СВЦЭМ!$A$39:$A$782,$A128,СВЦЭМ!$B$39:$B$782,L$119)+'СЕТ СН'!$I$9+СВЦЭМ!$D$10+'СЕТ СН'!$I$6-'СЕТ СН'!$I$19</f>
        <v>1909.0169636200001</v>
      </c>
      <c r="M128" s="36">
        <f>SUMIFS(СВЦЭМ!$C$39:$C$782,СВЦЭМ!$A$39:$A$782,$A128,СВЦЭМ!$B$39:$B$782,M$119)+'СЕТ СН'!$I$9+СВЦЭМ!$D$10+'СЕТ СН'!$I$6-'СЕТ СН'!$I$19</f>
        <v>1912.22495878</v>
      </c>
      <c r="N128" s="36">
        <f>SUMIFS(СВЦЭМ!$C$39:$C$782,СВЦЭМ!$A$39:$A$782,$A128,СВЦЭМ!$B$39:$B$782,N$119)+'СЕТ СН'!$I$9+СВЦЭМ!$D$10+'СЕТ СН'!$I$6-'СЕТ СН'!$I$19</f>
        <v>1946.9473788400001</v>
      </c>
      <c r="O128" s="36">
        <f>SUMIFS(СВЦЭМ!$C$39:$C$782,СВЦЭМ!$A$39:$A$782,$A128,СВЦЭМ!$B$39:$B$782,O$119)+'СЕТ СН'!$I$9+СВЦЭМ!$D$10+'СЕТ СН'!$I$6-'СЕТ СН'!$I$19</f>
        <v>1954.0870891</v>
      </c>
      <c r="P128" s="36">
        <f>SUMIFS(СВЦЭМ!$C$39:$C$782,СВЦЭМ!$A$39:$A$782,$A128,СВЦЭМ!$B$39:$B$782,P$119)+'СЕТ СН'!$I$9+СВЦЭМ!$D$10+'СЕТ СН'!$I$6-'СЕТ СН'!$I$19</f>
        <v>1959.8253096200001</v>
      </c>
      <c r="Q128" s="36">
        <f>SUMIFS(СВЦЭМ!$C$39:$C$782,СВЦЭМ!$A$39:$A$782,$A128,СВЦЭМ!$B$39:$B$782,Q$119)+'СЕТ СН'!$I$9+СВЦЭМ!$D$10+'СЕТ СН'!$I$6-'СЕТ СН'!$I$19</f>
        <v>1973.83682518</v>
      </c>
      <c r="R128" s="36">
        <f>SUMIFS(СВЦЭМ!$C$39:$C$782,СВЦЭМ!$A$39:$A$782,$A128,СВЦЭМ!$B$39:$B$782,R$119)+'СЕТ СН'!$I$9+СВЦЭМ!$D$10+'СЕТ СН'!$I$6-'СЕТ СН'!$I$19</f>
        <v>1985.0921695300001</v>
      </c>
      <c r="S128" s="36">
        <f>SUMIFS(СВЦЭМ!$C$39:$C$782,СВЦЭМ!$A$39:$A$782,$A128,СВЦЭМ!$B$39:$B$782,S$119)+'СЕТ СН'!$I$9+СВЦЭМ!$D$10+'СЕТ СН'!$I$6-'СЕТ СН'!$I$19</f>
        <v>1979.98007803</v>
      </c>
      <c r="T128" s="36">
        <f>SUMIFS(СВЦЭМ!$C$39:$C$782,СВЦЭМ!$A$39:$A$782,$A128,СВЦЭМ!$B$39:$B$782,T$119)+'СЕТ СН'!$I$9+СВЦЭМ!$D$10+'СЕТ СН'!$I$6-'СЕТ СН'!$I$19</f>
        <v>1951.7547606600001</v>
      </c>
      <c r="U128" s="36">
        <f>SUMIFS(СВЦЭМ!$C$39:$C$782,СВЦЭМ!$A$39:$A$782,$A128,СВЦЭМ!$B$39:$B$782,U$119)+'СЕТ СН'!$I$9+СВЦЭМ!$D$10+'СЕТ СН'!$I$6-'СЕТ СН'!$I$19</f>
        <v>1942.5299843100001</v>
      </c>
      <c r="V128" s="36">
        <f>SUMIFS(СВЦЭМ!$C$39:$C$782,СВЦЭМ!$A$39:$A$782,$A128,СВЦЭМ!$B$39:$B$782,V$119)+'СЕТ СН'!$I$9+СВЦЭМ!$D$10+'СЕТ СН'!$I$6-'СЕТ СН'!$I$19</f>
        <v>1938.8437602200001</v>
      </c>
      <c r="W128" s="36">
        <f>SUMIFS(СВЦЭМ!$C$39:$C$782,СВЦЭМ!$A$39:$A$782,$A128,СВЦЭМ!$B$39:$B$782,W$119)+'СЕТ СН'!$I$9+СВЦЭМ!$D$10+'СЕТ СН'!$I$6-'СЕТ СН'!$I$19</f>
        <v>1955.6664793</v>
      </c>
      <c r="X128" s="36">
        <f>SUMIFS(СВЦЭМ!$C$39:$C$782,СВЦЭМ!$A$39:$A$782,$A128,СВЦЭМ!$B$39:$B$782,X$119)+'СЕТ СН'!$I$9+СВЦЭМ!$D$10+'СЕТ СН'!$I$6-'СЕТ СН'!$I$19</f>
        <v>1969.0617757800001</v>
      </c>
      <c r="Y128" s="36">
        <f>SUMIFS(СВЦЭМ!$C$39:$C$782,СВЦЭМ!$A$39:$A$782,$A128,СВЦЭМ!$B$39:$B$782,Y$119)+'СЕТ СН'!$I$9+СВЦЭМ!$D$10+'СЕТ СН'!$I$6-'СЕТ СН'!$I$19</f>
        <v>2002.34980896</v>
      </c>
    </row>
    <row r="129" spans="1:25" ht="15.75" x14ac:dyDescent="0.2">
      <c r="A129" s="35">
        <f t="shared" si="3"/>
        <v>44510</v>
      </c>
      <c r="B129" s="36">
        <f>SUMIFS(СВЦЭМ!$C$39:$C$782,СВЦЭМ!$A$39:$A$782,$A129,СВЦЭМ!$B$39:$B$782,B$119)+'СЕТ СН'!$I$9+СВЦЭМ!$D$10+'СЕТ СН'!$I$6-'СЕТ СН'!$I$19</f>
        <v>1959.22783387</v>
      </c>
      <c r="C129" s="36">
        <f>SUMIFS(СВЦЭМ!$C$39:$C$782,СВЦЭМ!$A$39:$A$782,$A129,СВЦЭМ!$B$39:$B$782,C$119)+'СЕТ СН'!$I$9+СВЦЭМ!$D$10+'СЕТ СН'!$I$6-'СЕТ СН'!$I$19</f>
        <v>1961.6714609200001</v>
      </c>
      <c r="D129" s="36">
        <f>SUMIFS(СВЦЭМ!$C$39:$C$782,СВЦЭМ!$A$39:$A$782,$A129,СВЦЭМ!$B$39:$B$782,D$119)+'СЕТ СН'!$I$9+СВЦЭМ!$D$10+'СЕТ СН'!$I$6-'СЕТ СН'!$I$19</f>
        <v>1894.1404555700001</v>
      </c>
      <c r="E129" s="36">
        <f>SUMIFS(СВЦЭМ!$C$39:$C$782,СВЦЭМ!$A$39:$A$782,$A129,СВЦЭМ!$B$39:$B$782,E$119)+'СЕТ СН'!$I$9+СВЦЭМ!$D$10+'СЕТ СН'!$I$6-'СЕТ СН'!$I$19</f>
        <v>1853.2685807600001</v>
      </c>
      <c r="F129" s="36">
        <f>SUMIFS(СВЦЭМ!$C$39:$C$782,СВЦЭМ!$A$39:$A$782,$A129,СВЦЭМ!$B$39:$B$782,F$119)+'СЕТ СН'!$I$9+СВЦЭМ!$D$10+'СЕТ СН'!$I$6-'СЕТ СН'!$I$19</f>
        <v>1864.5772730400001</v>
      </c>
      <c r="G129" s="36">
        <f>SUMIFS(СВЦЭМ!$C$39:$C$782,СВЦЭМ!$A$39:$A$782,$A129,СВЦЭМ!$B$39:$B$782,G$119)+'СЕТ СН'!$I$9+СВЦЭМ!$D$10+'СЕТ СН'!$I$6-'СЕТ СН'!$I$19</f>
        <v>1876.3347888800001</v>
      </c>
      <c r="H129" s="36">
        <f>SUMIFS(СВЦЭМ!$C$39:$C$782,СВЦЭМ!$A$39:$A$782,$A129,СВЦЭМ!$B$39:$B$782,H$119)+'СЕТ СН'!$I$9+СВЦЭМ!$D$10+'СЕТ СН'!$I$6-'СЕТ СН'!$I$19</f>
        <v>1909.1932686800001</v>
      </c>
      <c r="I129" s="36">
        <f>SUMIFS(СВЦЭМ!$C$39:$C$782,СВЦЭМ!$A$39:$A$782,$A129,СВЦЭМ!$B$39:$B$782,I$119)+'СЕТ СН'!$I$9+СВЦЭМ!$D$10+'СЕТ СН'!$I$6-'СЕТ СН'!$I$19</f>
        <v>1905.88641962</v>
      </c>
      <c r="J129" s="36">
        <f>SUMIFS(СВЦЭМ!$C$39:$C$782,СВЦЭМ!$A$39:$A$782,$A129,СВЦЭМ!$B$39:$B$782,J$119)+'СЕТ СН'!$I$9+СВЦЭМ!$D$10+'СЕТ СН'!$I$6-'СЕТ СН'!$I$19</f>
        <v>1924.45363428</v>
      </c>
      <c r="K129" s="36">
        <f>SUMIFS(СВЦЭМ!$C$39:$C$782,СВЦЭМ!$A$39:$A$782,$A129,СВЦЭМ!$B$39:$B$782,K$119)+'СЕТ СН'!$I$9+СВЦЭМ!$D$10+'СЕТ СН'!$I$6-'СЕТ СН'!$I$19</f>
        <v>1940.3284714500001</v>
      </c>
      <c r="L129" s="36">
        <f>SUMIFS(СВЦЭМ!$C$39:$C$782,СВЦЭМ!$A$39:$A$782,$A129,СВЦЭМ!$B$39:$B$782,L$119)+'СЕТ СН'!$I$9+СВЦЭМ!$D$10+'СЕТ СН'!$I$6-'СЕТ СН'!$I$19</f>
        <v>1961.9061268099999</v>
      </c>
      <c r="M129" s="36">
        <f>SUMIFS(СВЦЭМ!$C$39:$C$782,СВЦЭМ!$A$39:$A$782,$A129,СВЦЭМ!$B$39:$B$782,M$119)+'СЕТ СН'!$I$9+СВЦЭМ!$D$10+'СЕТ СН'!$I$6-'СЕТ СН'!$I$19</f>
        <v>1964.9892698900001</v>
      </c>
      <c r="N129" s="36">
        <f>SUMIFS(СВЦЭМ!$C$39:$C$782,СВЦЭМ!$A$39:$A$782,$A129,СВЦЭМ!$B$39:$B$782,N$119)+'СЕТ СН'!$I$9+СВЦЭМ!$D$10+'СЕТ СН'!$I$6-'СЕТ СН'!$I$19</f>
        <v>1994.60738969</v>
      </c>
      <c r="O129" s="36">
        <f>SUMIFS(СВЦЭМ!$C$39:$C$782,СВЦЭМ!$A$39:$A$782,$A129,СВЦЭМ!$B$39:$B$782,O$119)+'СЕТ СН'!$I$9+СВЦЭМ!$D$10+'СЕТ СН'!$I$6-'СЕТ СН'!$I$19</f>
        <v>2007.05422174</v>
      </c>
      <c r="P129" s="36">
        <f>SUMIFS(СВЦЭМ!$C$39:$C$782,СВЦЭМ!$A$39:$A$782,$A129,СВЦЭМ!$B$39:$B$782,P$119)+'СЕТ СН'!$I$9+СВЦЭМ!$D$10+'СЕТ СН'!$I$6-'СЕТ СН'!$I$19</f>
        <v>2007.7065900100001</v>
      </c>
      <c r="Q129" s="36">
        <f>SUMIFS(СВЦЭМ!$C$39:$C$782,СВЦЭМ!$A$39:$A$782,$A129,СВЦЭМ!$B$39:$B$782,Q$119)+'СЕТ СН'!$I$9+СВЦЭМ!$D$10+'СЕТ СН'!$I$6-'СЕТ СН'!$I$19</f>
        <v>1997.6346234100001</v>
      </c>
      <c r="R129" s="36">
        <f>SUMIFS(СВЦЭМ!$C$39:$C$782,СВЦЭМ!$A$39:$A$782,$A129,СВЦЭМ!$B$39:$B$782,R$119)+'СЕТ СН'!$I$9+СВЦЭМ!$D$10+'СЕТ СН'!$I$6-'СЕТ СН'!$I$19</f>
        <v>1991.0152305900001</v>
      </c>
      <c r="S129" s="36">
        <f>SUMIFS(СВЦЭМ!$C$39:$C$782,СВЦЭМ!$A$39:$A$782,$A129,СВЦЭМ!$B$39:$B$782,S$119)+'СЕТ СН'!$I$9+СВЦЭМ!$D$10+'СЕТ СН'!$I$6-'СЕТ СН'!$I$19</f>
        <v>1989.08783761</v>
      </c>
      <c r="T129" s="36">
        <f>SUMIFS(СВЦЭМ!$C$39:$C$782,СВЦЭМ!$A$39:$A$782,$A129,СВЦЭМ!$B$39:$B$782,T$119)+'СЕТ СН'!$I$9+СВЦЭМ!$D$10+'СЕТ СН'!$I$6-'СЕТ СН'!$I$19</f>
        <v>1944.2102586200001</v>
      </c>
      <c r="U129" s="36">
        <f>SUMIFS(СВЦЭМ!$C$39:$C$782,СВЦЭМ!$A$39:$A$782,$A129,СВЦЭМ!$B$39:$B$782,U$119)+'СЕТ СН'!$I$9+СВЦЭМ!$D$10+'СЕТ СН'!$I$6-'СЕТ СН'!$I$19</f>
        <v>1936.7543106000001</v>
      </c>
      <c r="V129" s="36">
        <f>SUMIFS(СВЦЭМ!$C$39:$C$782,СВЦЭМ!$A$39:$A$782,$A129,СВЦЭМ!$B$39:$B$782,V$119)+'СЕТ СН'!$I$9+СВЦЭМ!$D$10+'СЕТ СН'!$I$6-'СЕТ СН'!$I$19</f>
        <v>1858.4755078000001</v>
      </c>
      <c r="W129" s="36">
        <f>SUMIFS(СВЦЭМ!$C$39:$C$782,СВЦЭМ!$A$39:$A$782,$A129,СВЦЭМ!$B$39:$B$782,W$119)+'СЕТ СН'!$I$9+СВЦЭМ!$D$10+'СЕТ СН'!$I$6-'СЕТ СН'!$I$19</f>
        <v>1881.37184376</v>
      </c>
      <c r="X129" s="36">
        <f>SUMIFS(СВЦЭМ!$C$39:$C$782,СВЦЭМ!$A$39:$A$782,$A129,СВЦЭМ!$B$39:$B$782,X$119)+'СЕТ СН'!$I$9+СВЦЭМ!$D$10+'СЕТ СН'!$I$6-'СЕТ СН'!$I$19</f>
        <v>1928.0228404300001</v>
      </c>
      <c r="Y129" s="36">
        <f>SUMIFS(СВЦЭМ!$C$39:$C$782,СВЦЭМ!$A$39:$A$782,$A129,СВЦЭМ!$B$39:$B$782,Y$119)+'СЕТ СН'!$I$9+СВЦЭМ!$D$10+'СЕТ СН'!$I$6-'СЕТ СН'!$I$19</f>
        <v>1961.3362743100001</v>
      </c>
    </row>
    <row r="130" spans="1:25" ht="15.75" x14ac:dyDescent="0.2">
      <c r="A130" s="35">
        <f t="shared" si="3"/>
        <v>44511</v>
      </c>
      <c r="B130" s="36">
        <f>SUMIFS(СВЦЭМ!$C$39:$C$782,СВЦЭМ!$A$39:$A$782,$A130,СВЦЭМ!$B$39:$B$782,B$119)+'СЕТ СН'!$I$9+СВЦЭМ!$D$10+'СЕТ СН'!$I$6-'СЕТ СН'!$I$19</f>
        <v>1956.28879536</v>
      </c>
      <c r="C130" s="36">
        <f>SUMIFS(СВЦЭМ!$C$39:$C$782,СВЦЭМ!$A$39:$A$782,$A130,СВЦЭМ!$B$39:$B$782,C$119)+'СЕТ СН'!$I$9+СВЦЭМ!$D$10+'СЕТ СН'!$I$6-'СЕТ СН'!$I$19</f>
        <v>1962.3454955</v>
      </c>
      <c r="D130" s="36">
        <f>SUMIFS(СВЦЭМ!$C$39:$C$782,СВЦЭМ!$A$39:$A$782,$A130,СВЦЭМ!$B$39:$B$782,D$119)+'СЕТ СН'!$I$9+СВЦЭМ!$D$10+'СЕТ СН'!$I$6-'СЕТ СН'!$I$19</f>
        <v>1873.9120605600001</v>
      </c>
      <c r="E130" s="36">
        <f>SUMIFS(СВЦЭМ!$C$39:$C$782,СВЦЭМ!$A$39:$A$782,$A130,СВЦЭМ!$B$39:$B$782,E$119)+'СЕТ СН'!$I$9+СВЦЭМ!$D$10+'СЕТ СН'!$I$6-'СЕТ СН'!$I$19</f>
        <v>1852.58137001</v>
      </c>
      <c r="F130" s="36">
        <f>SUMIFS(СВЦЭМ!$C$39:$C$782,СВЦЭМ!$A$39:$A$782,$A130,СВЦЭМ!$B$39:$B$782,F$119)+'СЕТ СН'!$I$9+СВЦЭМ!$D$10+'СЕТ СН'!$I$6-'СЕТ СН'!$I$19</f>
        <v>1856.4632298000001</v>
      </c>
      <c r="G130" s="36">
        <f>SUMIFS(СВЦЭМ!$C$39:$C$782,СВЦЭМ!$A$39:$A$782,$A130,СВЦЭМ!$B$39:$B$782,G$119)+'СЕТ СН'!$I$9+СВЦЭМ!$D$10+'СЕТ СН'!$I$6-'СЕТ СН'!$I$19</f>
        <v>1863.1344252000001</v>
      </c>
      <c r="H130" s="36">
        <f>SUMIFS(СВЦЭМ!$C$39:$C$782,СВЦЭМ!$A$39:$A$782,$A130,СВЦЭМ!$B$39:$B$782,H$119)+'СЕТ СН'!$I$9+СВЦЭМ!$D$10+'СЕТ СН'!$I$6-'СЕТ СН'!$I$19</f>
        <v>1933.17363151</v>
      </c>
      <c r="I130" s="36">
        <f>SUMIFS(СВЦЭМ!$C$39:$C$782,СВЦЭМ!$A$39:$A$782,$A130,СВЦЭМ!$B$39:$B$782,I$119)+'СЕТ СН'!$I$9+СВЦЭМ!$D$10+'СЕТ СН'!$I$6-'СЕТ СН'!$I$19</f>
        <v>1925.23255915</v>
      </c>
      <c r="J130" s="36">
        <f>SUMIFS(СВЦЭМ!$C$39:$C$782,СВЦЭМ!$A$39:$A$782,$A130,СВЦЭМ!$B$39:$B$782,J$119)+'СЕТ СН'!$I$9+СВЦЭМ!$D$10+'СЕТ СН'!$I$6-'СЕТ СН'!$I$19</f>
        <v>1931.1083720199999</v>
      </c>
      <c r="K130" s="36">
        <f>SUMIFS(СВЦЭМ!$C$39:$C$782,СВЦЭМ!$A$39:$A$782,$A130,СВЦЭМ!$B$39:$B$782,K$119)+'СЕТ СН'!$I$9+СВЦЭМ!$D$10+'СЕТ СН'!$I$6-'СЕТ СН'!$I$19</f>
        <v>1939.96248206</v>
      </c>
      <c r="L130" s="36">
        <f>SUMIFS(СВЦЭМ!$C$39:$C$782,СВЦЭМ!$A$39:$A$782,$A130,СВЦЭМ!$B$39:$B$782,L$119)+'СЕТ СН'!$I$9+СВЦЭМ!$D$10+'СЕТ СН'!$I$6-'СЕТ СН'!$I$19</f>
        <v>1952.10818083</v>
      </c>
      <c r="M130" s="36">
        <f>SUMIFS(СВЦЭМ!$C$39:$C$782,СВЦЭМ!$A$39:$A$782,$A130,СВЦЭМ!$B$39:$B$782,M$119)+'СЕТ СН'!$I$9+СВЦЭМ!$D$10+'СЕТ СН'!$I$6-'СЕТ СН'!$I$19</f>
        <v>1960.69728633</v>
      </c>
      <c r="N130" s="36">
        <f>SUMIFS(СВЦЭМ!$C$39:$C$782,СВЦЭМ!$A$39:$A$782,$A130,СВЦЭМ!$B$39:$B$782,N$119)+'СЕТ СН'!$I$9+СВЦЭМ!$D$10+'СЕТ СН'!$I$6-'СЕТ СН'!$I$19</f>
        <v>1981.73074217</v>
      </c>
      <c r="O130" s="36">
        <f>SUMIFS(СВЦЭМ!$C$39:$C$782,СВЦЭМ!$A$39:$A$782,$A130,СВЦЭМ!$B$39:$B$782,O$119)+'СЕТ СН'!$I$9+СВЦЭМ!$D$10+'СЕТ СН'!$I$6-'СЕТ СН'!$I$19</f>
        <v>1994.1836407400001</v>
      </c>
      <c r="P130" s="36">
        <f>SUMIFS(СВЦЭМ!$C$39:$C$782,СВЦЭМ!$A$39:$A$782,$A130,СВЦЭМ!$B$39:$B$782,P$119)+'СЕТ СН'!$I$9+СВЦЭМ!$D$10+'СЕТ СН'!$I$6-'СЕТ СН'!$I$19</f>
        <v>2003.39715295</v>
      </c>
      <c r="Q130" s="36">
        <f>SUMIFS(СВЦЭМ!$C$39:$C$782,СВЦЭМ!$A$39:$A$782,$A130,СВЦЭМ!$B$39:$B$782,Q$119)+'СЕТ СН'!$I$9+СВЦЭМ!$D$10+'СЕТ СН'!$I$6-'СЕТ СН'!$I$19</f>
        <v>2004.50039573</v>
      </c>
      <c r="R130" s="36">
        <f>SUMIFS(СВЦЭМ!$C$39:$C$782,СВЦЭМ!$A$39:$A$782,$A130,СВЦЭМ!$B$39:$B$782,R$119)+'СЕТ СН'!$I$9+СВЦЭМ!$D$10+'СЕТ СН'!$I$6-'СЕТ СН'!$I$19</f>
        <v>2000.31228698</v>
      </c>
      <c r="S130" s="36">
        <f>SUMIFS(СВЦЭМ!$C$39:$C$782,СВЦЭМ!$A$39:$A$782,$A130,СВЦЭМ!$B$39:$B$782,S$119)+'СЕТ СН'!$I$9+СВЦЭМ!$D$10+'СЕТ СН'!$I$6-'СЕТ СН'!$I$19</f>
        <v>1992.0392282299999</v>
      </c>
      <c r="T130" s="36">
        <f>SUMIFS(СВЦЭМ!$C$39:$C$782,СВЦЭМ!$A$39:$A$782,$A130,СВЦЭМ!$B$39:$B$782,T$119)+'СЕТ СН'!$I$9+СВЦЭМ!$D$10+'СЕТ СН'!$I$6-'СЕТ СН'!$I$19</f>
        <v>1957.8403463500001</v>
      </c>
      <c r="U130" s="36">
        <f>SUMIFS(СВЦЭМ!$C$39:$C$782,СВЦЭМ!$A$39:$A$782,$A130,СВЦЭМ!$B$39:$B$782,U$119)+'СЕТ СН'!$I$9+СВЦЭМ!$D$10+'СЕТ СН'!$I$6-'СЕТ СН'!$I$19</f>
        <v>1930.0264727599999</v>
      </c>
      <c r="V130" s="36">
        <f>SUMIFS(СВЦЭМ!$C$39:$C$782,СВЦЭМ!$A$39:$A$782,$A130,СВЦЭМ!$B$39:$B$782,V$119)+'СЕТ СН'!$I$9+СВЦЭМ!$D$10+'СЕТ СН'!$I$6-'СЕТ СН'!$I$19</f>
        <v>1838.97545728</v>
      </c>
      <c r="W130" s="36">
        <f>SUMIFS(СВЦЭМ!$C$39:$C$782,СВЦЭМ!$A$39:$A$782,$A130,СВЦЭМ!$B$39:$B$782,W$119)+'СЕТ СН'!$I$9+СВЦЭМ!$D$10+'СЕТ СН'!$I$6-'СЕТ СН'!$I$19</f>
        <v>1873.28794608</v>
      </c>
      <c r="X130" s="36">
        <f>SUMIFS(СВЦЭМ!$C$39:$C$782,СВЦЭМ!$A$39:$A$782,$A130,СВЦЭМ!$B$39:$B$782,X$119)+'СЕТ СН'!$I$9+СВЦЭМ!$D$10+'СЕТ СН'!$I$6-'СЕТ СН'!$I$19</f>
        <v>1930.5515599299999</v>
      </c>
      <c r="Y130" s="36">
        <f>SUMIFS(СВЦЭМ!$C$39:$C$782,СВЦЭМ!$A$39:$A$782,$A130,СВЦЭМ!$B$39:$B$782,Y$119)+'СЕТ СН'!$I$9+СВЦЭМ!$D$10+'СЕТ СН'!$I$6-'СЕТ СН'!$I$19</f>
        <v>1948.7594331299999</v>
      </c>
    </row>
    <row r="131" spans="1:25" ht="15.75" x14ac:dyDescent="0.2">
      <c r="A131" s="35">
        <f t="shared" si="3"/>
        <v>44512</v>
      </c>
      <c r="B131" s="36">
        <f>SUMIFS(СВЦЭМ!$C$39:$C$782,СВЦЭМ!$A$39:$A$782,$A131,СВЦЭМ!$B$39:$B$782,B$119)+'СЕТ СН'!$I$9+СВЦЭМ!$D$10+'СЕТ СН'!$I$6-'СЕТ СН'!$I$19</f>
        <v>1879.2675896600001</v>
      </c>
      <c r="C131" s="36">
        <f>SUMIFS(СВЦЭМ!$C$39:$C$782,СВЦЭМ!$A$39:$A$782,$A131,СВЦЭМ!$B$39:$B$782,C$119)+'СЕТ СН'!$I$9+СВЦЭМ!$D$10+'СЕТ СН'!$I$6-'СЕТ СН'!$I$19</f>
        <v>1902.1758279600001</v>
      </c>
      <c r="D131" s="36">
        <f>SUMIFS(СВЦЭМ!$C$39:$C$782,СВЦЭМ!$A$39:$A$782,$A131,СВЦЭМ!$B$39:$B$782,D$119)+'СЕТ СН'!$I$9+СВЦЭМ!$D$10+'СЕТ СН'!$I$6-'СЕТ СН'!$I$19</f>
        <v>1950.78477176</v>
      </c>
      <c r="E131" s="36">
        <f>SUMIFS(СВЦЭМ!$C$39:$C$782,СВЦЭМ!$A$39:$A$782,$A131,СВЦЭМ!$B$39:$B$782,E$119)+'СЕТ СН'!$I$9+СВЦЭМ!$D$10+'СЕТ СН'!$I$6-'СЕТ СН'!$I$19</f>
        <v>1985.3895632200001</v>
      </c>
      <c r="F131" s="36">
        <f>SUMIFS(СВЦЭМ!$C$39:$C$782,СВЦЭМ!$A$39:$A$782,$A131,СВЦЭМ!$B$39:$B$782,F$119)+'СЕТ СН'!$I$9+СВЦЭМ!$D$10+'СЕТ СН'!$I$6-'СЕТ СН'!$I$19</f>
        <v>1985.63779344</v>
      </c>
      <c r="G131" s="36">
        <f>SUMIFS(СВЦЭМ!$C$39:$C$782,СВЦЭМ!$A$39:$A$782,$A131,СВЦЭМ!$B$39:$B$782,G$119)+'СЕТ СН'!$I$9+СВЦЭМ!$D$10+'СЕТ СН'!$I$6-'СЕТ СН'!$I$19</f>
        <v>1917.5365148400001</v>
      </c>
      <c r="H131" s="36">
        <f>SUMIFS(СВЦЭМ!$C$39:$C$782,СВЦЭМ!$A$39:$A$782,$A131,СВЦЭМ!$B$39:$B$782,H$119)+'СЕТ СН'!$I$9+СВЦЭМ!$D$10+'СЕТ СН'!$I$6-'СЕТ СН'!$I$19</f>
        <v>1922.85103405</v>
      </c>
      <c r="I131" s="36">
        <f>SUMIFS(СВЦЭМ!$C$39:$C$782,СВЦЭМ!$A$39:$A$782,$A131,СВЦЭМ!$B$39:$B$782,I$119)+'СЕТ СН'!$I$9+СВЦЭМ!$D$10+'СЕТ СН'!$I$6-'СЕТ СН'!$I$19</f>
        <v>1889.13844711</v>
      </c>
      <c r="J131" s="36">
        <f>SUMIFS(СВЦЭМ!$C$39:$C$782,СВЦЭМ!$A$39:$A$782,$A131,СВЦЭМ!$B$39:$B$782,J$119)+'СЕТ СН'!$I$9+СВЦЭМ!$D$10+'СЕТ СН'!$I$6-'СЕТ СН'!$I$19</f>
        <v>1861.68205715</v>
      </c>
      <c r="K131" s="36">
        <f>SUMIFS(СВЦЭМ!$C$39:$C$782,СВЦЭМ!$A$39:$A$782,$A131,СВЦЭМ!$B$39:$B$782,K$119)+'СЕТ СН'!$I$9+СВЦЭМ!$D$10+'СЕТ СН'!$I$6-'СЕТ СН'!$I$19</f>
        <v>1832.98184143</v>
      </c>
      <c r="L131" s="36">
        <f>SUMIFS(СВЦЭМ!$C$39:$C$782,СВЦЭМ!$A$39:$A$782,$A131,СВЦЭМ!$B$39:$B$782,L$119)+'СЕТ СН'!$I$9+СВЦЭМ!$D$10+'СЕТ СН'!$I$6-'СЕТ СН'!$I$19</f>
        <v>1842.4822046100001</v>
      </c>
      <c r="M131" s="36">
        <f>SUMIFS(СВЦЭМ!$C$39:$C$782,СВЦЭМ!$A$39:$A$782,$A131,СВЦЭМ!$B$39:$B$782,M$119)+'СЕТ СН'!$I$9+СВЦЭМ!$D$10+'СЕТ СН'!$I$6-'СЕТ СН'!$I$19</f>
        <v>1837.0557621099999</v>
      </c>
      <c r="N131" s="36">
        <f>SUMIFS(СВЦЭМ!$C$39:$C$782,СВЦЭМ!$A$39:$A$782,$A131,СВЦЭМ!$B$39:$B$782,N$119)+'СЕТ СН'!$I$9+СВЦЭМ!$D$10+'СЕТ СН'!$I$6-'СЕТ СН'!$I$19</f>
        <v>1914.12521021</v>
      </c>
      <c r="O131" s="36">
        <f>SUMIFS(СВЦЭМ!$C$39:$C$782,СВЦЭМ!$A$39:$A$782,$A131,СВЦЭМ!$B$39:$B$782,O$119)+'СЕТ СН'!$I$9+СВЦЭМ!$D$10+'СЕТ СН'!$I$6-'СЕТ СН'!$I$19</f>
        <v>1870.16505878</v>
      </c>
      <c r="P131" s="36">
        <f>SUMIFS(СВЦЭМ!$C$39:$C$782,СВЦЭМ!$A$39:$A$782,$A131,СВЦЭМ!$B$39:$B$782,P$119)+'СЕТ СН'!$I$9+СВЦЭМ!$D$10+'СЕТ СН'!$I$6-'СЕТ СН'!$I$19</f>
        <v>1829.62969499</v>
      </c>
      <c r="Q131" s="36">
        <f>SUMIFS(СВЦЭМ!$C$39:$C$782,СВЦЭМ!$A$39:$A$782,$A131,СВЦЭМ!$B$39:$B$782,Q$119)+'СЕТ СН'!$I$9+СВЦЭМ!$D$10+'СЕТ СН'!$I$6-'СЕТ СН'!$I$19</f>
        <v>1917.64298964</v>
      </c>
      <c r="R131" s="36">
        <f>SUMIFS(СВЦЭМ!$C$39:$C$782,СВЦЭМ!$A$39:$A$782,$A131,СВЦЭМ!$B$39:$B$782,R$119)+'СЕТ СН'!$I$9+СВЦЭМ!$D$10+'СЕТ СН'!$I$6-'СЕТ СН'!$I$19</f>
        <v>1837.0733227200001</v>
      </c>
      <c r="S131" s="36">
        <f>SUMIFS(СВЦЭМ!$C$39:$C$782,СВЦЭМ!$A$39:$A$782,$A131,СВЦЭМ!$B$39:$B$782,S$119)+'СЕТ СН'!$I$9+СВЦЭМ!$D$10+'СЕТ СН'!$I$6-'СЕТ СН'!$I$19</f>
        <v>1835.1783196200001</v>
      </c>
      <c r="T131" s="36">
        <f>SUMIFS(СВЦЭМ!$C$39:$C$782,СВЦЭМ!$A$39:$A$782,$A131,СВЦЭМ!$B$39:$B$782,T$119)+'СЕТ СН'!$I$9+СВЦЭМ!$D$10+'СЕТ СН'!$I$6-'СЕТ СН'!$I$19</f>
        <v>1856.3296460500001</v>
      </c>
      <c r="U131" s="36">
        <f>SUMIFS(СВЦЭМ!$C$39:$C$782,СВЦЭМ!$A$39:$A$782,$A131,СВЦЭМ!$B$39:$B$782,U$119)+'СЕТ СН'!$I$9+СВЦЭМ!$D$10+'СЕТ СН'!$I$6-'СЕТ СН'!$I$19</f>
        <v>1850.9952622800001</v>
      </c>
      <c r="V131" s="36">
        <f>SUMIFS(СВЦЭМ!$C$39:$C$782,СВЦЭМ!$A$39:$A$782,$A131,СВЦЭМ!$B$39:$B$782,V$119)+'СЕТ СН'!$I$9+СВЦЭМ!$D$10+'СЕТ СН'!$I$6-'СЕТ СН'!$I$19</f>
        <v>1844.07150959</v>
      </c>
      <c r="W131" s="36">
        <f>SUMIFS(СВЦЭМ!$C$39:$C$782,СВЦЭМ!$A$39:$A$782,$A131,СВЦЭМ!$B$39:$B$782,W$119)+'СЕТ СН'!$I$9+СВЦЭМ!$D$10+'СЕТ СН'!$I$6-'СЕТ СН'!$I$19</f>
        <v>1842.6951653600001</v>
      </c>
      <c r="X131" s="36">
        <f>SUMIFS(СВЦЭМ!$C$39:$C$782,СВЦЭМ!$A$39:$A$782,$A131,СВЦЭМ!$B$39:$B$782,X$119)+'СЕТ СН'!$I$9+СВЦЭМ!$D$10+'СЕТ СН'!$I$6-'СЕТ СН'!$I$19</f>
        <v>1922.3376159500001</v>
      </c>
      <c r="Y131" s="36">
        <f>SUMIFS(СВЦЭМ!$C$39:$C$782,СВЦЭМ!$A$39:$A$782,$A131,СВЦЭМ!$B$39:$B$782,Y$119)+'СЕТ СН'!$I$9+СВЦЭМ!$D$10+'СЕТ СН'!$I$6-'СЕТ СН'!$I$19</f>
        <v>1922.7239972500001</v>
      </c>
    </row>
    <row r="132" spans="1:25" ht="15.75" x14ac:dyDescent="0.2">
      <c r="A132" s="35">
        <f t="shared" si="3"/>
        <v>44513</v>
      </c>
      <c r="B132" s="36">
        <f>SUMIFS(СВЦЭМ!$C$39:$C$782,СВЦЭМ!$A$39:$A$782,$A132,СВЦЭМ!$B$39:$B$782,B$119)+'СЕТ СН'!$I$9+СВЦЭМ!$D$10+'СЕТ СН'!$I$6-'СЕТ СН'!$I$19</f>
        <v>1873.48473279</v>
      </c>
      <c r="C132" s="36">
        <f>SUMIFS(СВЦЭМ!$C$39:$C$782,СВЦЭМ!$A$39:$A$782,$A132,СВЦЭМ!$B$39:$B$782,C$119)+'СЕТ СН'!$I$9+СВЦЭМ!$D$10+'СЕТ СН'!$I$6-'СЕТ СН'!$I$19</f>
        <v>1888.6550619300001</v>
      </c>
      <c r="D132" s="36">
        <f>SUMIFS(СВЦЭМ!$C$39:$C$782,СВЦЭМ!$A$39:$A$782,$A132,СВЦЭМ!$B$39:$B$782,D$119)+'СЕТ СН'!$I$9+СВЦЭМ!$D$10+'СЕТ СН'!$I$6-'СЕТ СН'!$I$19</f>
        <v>1907.2227195400001</v>
      </c>
      <c r="E132" s="36">
        <f>SUMIFS(СВЦЭМ!$C$39:$C$782,СВЦЭМ!$A$39:$A$782,$A132,СВЦЭМ!$B$39:$B$782,E$119)+'СЕТ СН'!$I$9+СВЦЭМ!$D$10+'СЕТ СН'!$I$6-'СЕТ СН'!$I$19</f>
        <v>1909.9803266400002</v>
      </c>
      <c r="F132" s="36">
        <f>SUMIFS(СВЦЭМ!$C$39:$C$782,СВЦЭМ!$A$39:$A$782,$A132,СВЦЭМ!$B$39:$B$782,F$119)+'СЕТ СН'!$I$9+СВЦЭМ!$D$10+'СЕТ СН'!$I$6-'СЕТ СН'!$I$19</f>
        <v>1904.2808052400001</v>
      </c>
      <c r="G132" s="36">
        <f>SUMIFS(СВЦЭМ!$C$39:$C$782,СВЦЭМ!$A$39:$A$782,$A132,СВЦЭМ!$B$39:$B$782,G$119)+'СЕТ СН'!$I$9+СВЦЭМ!$D$10+'СЕТ СН'!$I$6-'СЕТ СН'!$I$19</f>
        <v>1886.06187533</v>
      </c>
      <c r="H132" s="36">
        <f>SUMIFS(СВЦЭМ!$C$39:$C$782,СВЦЭМ!$A$39:$A$782,$A132,СВЦЭМ!$B$39:$B$782,H$119)+'СЕТ СН'!$I$9+СВЦЭМ!$D$10+'СЕТ СН'!$I$6-'СЕТ СН'!$I$19</f>
        <v>1834.42588572</v>
      </c>
      <c r="I132" s="36">
        <f>SUMIFS(СВЦЭМ!$C$39:$C$782,СВЦЭМ!$A$39:$A$782,$A132,СВЦЭМ!$B$39:$B$782,I$119)+'СЕТ СН'!$I$9+СВЦЭМ!$D$10+'СЕТ СН'!$I$6-'СЕТ СН'!$I$19</f>
        <v>1791.3959972600001</v>
      </c>
      <c r="J132" s="36">
        <f>SUMIFS(СВЦЭМ!$C$39:$C$782,СВЦЭМ!$A$39:$A$782,$A132,СВЦЭМ!$B$39:$B$782,J$119)+'СЕТ СН'!$I$9+СВЦЭМ!$D$10+'СЕТ СН'!$I$6-'СЕТ СН'!$I$19</f>
        <v>1810.4332526800001</v>
      </c>
      <c r="K132" s="36">
        <f>SUMIFS(СВЦЭМ!$C$39:$C$782,СВЦЭМ!$A$39:$A$782,$A132,СВЦЭМ!$B$39:$B$782,K$119)+'СЕТ СН'!$I$9+СВЦЭМ!$D$10+'СЕТ СН'!$I$6-'СЕТ СН'!$I$19</f>
        <v>1853.92281349</v>
      </c>
      <c r="L132" s="36">
        <f>SUMIFS(СВЦЭМ!$C$39:$C$782,СВЦЭМ!$A$39:$A$782,$A132,СВЦЭМ!$B$39:$B$782,L$119)+'СЕТ СН'!$I$9+СВЦЭМ!$D$10+'СЕТ СН'!$I$6-'СЕТ СН'!$I$19</f>
        <v>1871.3114939700001</v>
      </c>
      <c r="M132" s="36">
        <f>SUMIFS(СВЦЭМ!$C$39:$C$782,СВЦЭМ!$A$39:$A$782,$A132,СВЦЭМ!$B$39:$B$782,M$119)+'СЕТ СН'!$I$9+СВЦЭМ!$D$10+'СЕТ СН'!$I$6-'СЕТ СН'!$I$19</f>
        <v>1868.0802457500001</v>
      </c>
      <c r="N132" s="36">
        <f>SUMIFS(СВЦЭМ!$C$39:$C$782,СВЦЭМ!$A$39:$A$782,$A132,СВЦЭМ!$B$39:$B$782,N$119)+'СЕТ СН'!$I$9+СВЦЭМ!$D$10+'СЕТ СН'!$I$6-'СЕТ СН'!$I$19</f>
        <v>1861.7545930599999</v>
      </c>
      <c r="O132" s="36">
        <f>SUMIFS(СВЦЭМ!$C$39:$C$782,СВЦЭМ!$A$39:$A$782,$A132,СВЦЭМ!$B$39:$B$782,O$119)+'СЕТ СН'!$I$9+СВЦЭМ!$D$10+'СЕТ СН'!$I$6-'СЕТ СН'!$I$19</f>
        <v>1856.9910553500001</v>
      </c>
      <c r="P132" s="36">
        <f>SUMIFS(СВЦЭМ!$C$39:$C$782,СВЦЭМ!$A$39:$A$782,$A132,СВЦЭМ!$B$39:$B$782,P$119)+'СЕТ СН'!$I$9+СВЦЭМ!$D$10+'СЕТ СН'!$I$6-'СЕТ СН'!$I$19</f>
        <v>1849.2471079100001</v>
      </c>
      <c r="Q132" s="36">
        <f>SUMIFS(СВЦЭМ!$C$39:$C$782,СВЦЭМ!$A$39:$A$782,$A132,СВЦЭМ!$B$39:$B$782,Q$119)+'СЕТ СН'!$I$9+СВЦЭМ!$D$10+'СЕТ СН'!$I$6-'СЕТ СН'!$I$19</f>
        <v>1847.75709764</v>
      </c>
      <c r="R132" s="36">
        <f>SUMIFS(СВЦЭМ!$C$39:$C$782,СВЦЭМ!$A$39:$A$782,$A132,СВЦЭМ!$B$39:$B$782,R$119)+'СЕТ СН'!$I$9+СВЦЭМ!$D$10+'СЕТ СН'!$I$6-'СЕТ СН'!$I$19</f>
        <v>1839.7630428800001</v>
      </c>
      <c r="S132" s="36">
        <f>SUMIFS(СВЦЭМ!$C$39:$C$782,СВЦЭМ!$A$39:$A$782,$A132,СВЦЭМ!$B$39:$B$782,S$119)+'СЕТ СН'!$I$9+СВЦЭМ!$D$10+'СЕТ СН'!$I$6-'СЕТ СН'!$I$19</f>
        <v>1851.31087708</v>
      </c>
      <c r="T132" s="36">
        <f>SUMIFS(СВЦЭМ!$C$39:$C$782,СВЦЭМ!$A$39:$A$782,$A132,СВЦЭМ!$B$39:$B$782,T$119)+'СЕТ СН'!$I$9+СВЦЭМ!$D$10+'СЕТ СН'!$I$6-'СЕТ СН'!$I$19</f>
        <v>1793.38767882</v>
      </c>
      <c r="U132" s="36">
        <f>SUMIFS(СВЦЭМ!$C$39:$C$782,СВЦЭМ!$A$39:$A$782,$A132,СВЦЭМ!$B$39:$B$782,U$119)+'СЕТ СН'!$I$9+СВЦЭМ!$D$10+'СЕТ СН'!$I$6-'СЕТ СН'!$I$19</f>
        <v>1764.88220505</v>
      </c>
      <c r="V132" s="36">
        <f>SUMIFS(СВЦЭМ!$C$39:$C$782,СВЦЭМ!$A$39:$A$782,$A132,СВЦЭМ!$B$39:$B$782,V$119)+'СЕТ СН'!$I$9+СВЦЭМ!$D$10+'СЕТ СН'!$I$6-'СЕТ СН'!$I$19</f>
        <v>1768.4514038299999</v>
      </c>
      <c r="W132" s="36">
        <f>SUMIFS(СВЦЭМ!$C$39:$C$782,СВЦЭМ!$A$39:$A$782,$A132,СВЦЭМ!$B$39:$B$782,W$119)+'СЕТ СН'!$I$9+СВЦЭМ!$D$10+'СЕТ СН'!$I$6-'СЕТ СН'!$I$19</f>
        <v>1778.79771446</v>
      </c>
      <c r="X132" s="36">
        <f>SUMIFS(СВЦЭМ!$C$39:$C$782,СВЦЭМ!$A$39:$A$782,$A132,СВЦЭМ!$B$39:$B$782,X$119)+'СЕТ СН'!$I$9+СВЦЭМ!$D$10+'СЕТ СН'!$I$6-'СЕТ СН'!$I$19</f>
        <v>1802.0126747700001</v>
      </c>
      <c r="Y132" s="36">
        <f>SUMIFS(СВЦЭМ!$C$39:$C$782,СВЦЭМ!$A$39:$A$782,$A132,СВЦЭМ!$B$39:$B$782,Y$119)+'СЕТ СН'!$I$9+СВЦЭМ!$D$10+'СЕТ СН'!$I$6-'СЕТ СН'!$I$19</f>
        <v>1829.2414158200002</v>
      </c>
    </row>
    <row r="133" spans="1:25" ht="15.75" x14ac:dyDescent="0.2">
      <c r="A133" s="35">
        <f t="shared" si="3"/>
        <v>44514</v>
      </c>
      <c r="B133" s="36">
        <f>SUMIFS(СВЦЭМ!$C$39:$C$782,СВЦЭМ!$A$39:$A$782,$A133,СВЦЭМ!$B$39:$B$782,B$119)+'СЕТ СН'!$I$9+СВЦЭМ!$D$10+'СЕТ СН'!$I$6-'СЕТ СН'!$I$19</f>
        <v>1865.3553116800001</v>
      </c>
      <c r="C133" s="36">
        <f>SUMIFS(СВЦЭМ!$C$39:$C$782,СВЦЭМ!$A$39:$A$782,$A133,СВЦЭМ!$B$39:$B$782,C$119)+'СЕТ СН'!$I$9+СВЦЭМ!$D$10+'СЕТ СН'!$I$6-'СЕТ СН'!$I$19</f>
        <v>1885.2705014600001</v>
      </c>
      <c r="D133" s="36">
        <f>SUMIFS(СВЦЭМ!$C$39:$C$782,СВЦЭМ!$A$39:$A$782,$A133,СВЦЭМ!$B$39:$B$782,D$119)+'СЕТ СН'!$I$9+СВЦЭМ!$D$10+'СЕТ СН'!$I$6-'СЕТ СН'!$I$19</f>
        <v>1912.5077692100001</v>
      </c>
      <c r="E133" s="36">
        <f>SUMIFS(СВЦЭМ!$C$39:$C$782,СВЦЭМ!$A$39:$A$782,$A133,СВЦЭМ!$B$39:$B$782,E$119)+'СЕТ СН'!$I$9+СВЦЭМ!$D$10+'СЕТ СН'!$I$6-'СЕТ СН'!$I$19</f>
        <v>1922.97488206</v>
      </c>
      <c r="F133" s="36">
        <f>SUMIFS(СВЦЭМ!$C$39:$C$782,СВЦЭМ!$A$39:$A$782,$A133,СВЦЭМ!$B$39:$B$782,F$119)+'СЕТ СН'!$I$9+СВЦЭМ!$D$10+'СЕТ СН'!$I$6-'СЕТ СН'!$I$19</f>
        <v>1915.7155777299999</v>
      </c>
      <c r="G133" s="36">
        <f>SUMIFS(СВЦЭМ!$C$39:$C$782,СВЦЭМ!$A$39:$A$782,$A133,СВЦЭМ!$B$39:$B$782,G$119)+'СЕТ СН'!$I$9+СВЦЭМ!$D$10+'СЕТ СН'!$I$6-'СЕТ СН'!$I$19</f>
        <v>1920.20130273</v>
      </c>
      <c r="H133" s="36">
        <f>SUMIFS(СВЦЭМ!$C$39:$C$782,СВЦЭМ!$A$39:$A$782,$A133,СВЦЭМ!$B$39:$B$782,H$119)+'СЕТ СН'!$I$9+СВЦЭМ!$D$10+'СЕТ СН'!$I$6-'СЕТ СН'!$I$19</f>
        <v>1897.4386661800002</v>
      </c>
      <c r="I133" s="36">
        <f>SUMIFS(СВЦЭМ!$C$39:$C$782,СВЦЭМ!$A$39:$A$782,$A133,СВЦЭМ!$B$39:$B$782,I$119)+'СЕТ СН'!$I$9+СВЦЭМ!$D$10+'СЕТ СН'!$I$6-'СЕТ СН'!$I$19</f>
        <v>1863.4654613499999</v>
      </c>
      <c r="J133" s="36">
        <f>SUMIFS(СВЦЭМ!$C$39:$C$782,СВЦЭМ!$A$39:$A$782,$A133,СВЦЭМ!$B$39:$B$782,J$119)+'СЕТ СН'!$I$9+СВЦЭМ!$D$10+'СЕТ СН'!$I$6-'СЕТ СН'!$I$19</f>
        <v>1834.5840027300001</v>
      </c>
      <c r="K133" s="36">
        <f>SUMIFS(СВЦЭМ!$C$39:$C$782,СВЦЭМ!$A$39:$A$782,$A133,СВЦЭМ!$B$39:$B$782,K$119)+'СЕТ СН'!$I$9+СВЦЭМ!$D$10+'СЕТ СН'!$I$6-'СЕТ СН'!$I$19</f>
        <v>1826.4019372100001</v>
      </c>
      <c r="L133" s="36">
        <f>SUMIFS(СВЦЭМ!$C$39:$C$782,СВЦЭМ!$A$39:$A$782,$A133,СВЦЭМ!$B$39:$B$782,L$119)+'СЕТ СН'!$I$9+СВЦЭМ!$D$10+'СЕТ СН'!$I$6-'СЕТ СН'!$I$19</f>
        <v>1823.21468712</v>
      </c>
      <c r="M133" s="36">
        <f>SUMIFS(СВЦЭМ!$C$39:$C$782,СВЦЭМ!$A$39:$A$782,$A133,СВЦЭМ!$B$39:$B$782,M$119)+'СЕТ СН'!$I$9+СВЦЭМ!$D$10+'СЕТ СН'!$I$6-'СЕТ СН'!$I$19</f>
        <v>1806.5825510100001</v>
      </c>
      <c r="N133" s="36">
        <f>SUMIFS(СВЦЭМ!$C$39:$C$782,СВЦЭМ!$A$39:$A$782,$A133,СВЦЭМ!$B$39:$B$782,N$119)+'СЕТ СН'!$I$9+СВЦЭМ!$D$10+'СЕТ СН'!$I$6-'СЕТ СН'!$I$19</f>
        <v>1802.0724989</v>
      </c>
      <c r="O133" s="36">
        <f>SUMIFS(СВЦЭМ!$C$39:$C$782,СВЦЭМ!$A$39:$A$782,$A133,СВЦЭМ!$B$39:$B$782,O$119)+'СЕТ СН'!$I$9+СВЦЭМ!$D$10+'СЕТ СН'!$I$6-'СЕТ СН'!$I$19</f>
        <v>1808.0704856899999</v>
      </c>
      <c r="P133" s="36">
        <f>SUMIFS(СВЦЭМ!$C$39:$C$782,СВЦЭМ!$A$39:$A$782,$A133,СВЦЭМ!$B$39:$B$782,P$119)+'СЕТ СН'!$I$9+СВЦЭМ!$D$10+'СЕТ СН'!$I$6-'СЕТ СН'!$I$19</f>
        <v>1820.2152102300001</v>
      </c>
      <c r="Q133" s="36">
        <f>SUMIFS(СВЦЭМ!$C$39:$C$782,СВЦЭМ!$A$39:$A$782,$A133,СВЦЭМ!$B$39:$B$782,Q$119)+'СЕТ СН'!$I$9+СВЦЭМ!$D$10+'СЕТ СН'!$I$6-'СЕТ СН'!$I$19</f>
        <v>1830.9742300299999</v>
      </c>
      <c r="R133" s="36">
        <f>SUMIFS(СВЦЭМ!$C$39:$C$782,СВЦЭМ!$A$39:$A$782,$A133,СВЦЭМ!$B$39:$B$782,R$119)+'СЕТ СН'!$I$9+СВЦЭМ!$D$10+'СЕТ СН'!$I$6-'СЕТ СН'!$I$19</f>
        <v>1838.4456012099999</v>
      </c>
      <c r="S133" s="36">
        <f>SUMIFS(СВЦЭМ!$C$39:$C$782,СВЦЭМ!$A$39:$A$782,$A133,СВЦЭМ!$B$39:$B$782,S$119)+'СЕТ СН'!$I$9+СВЦЭМ!$D$10+'СЕТ СН'!$I$6-'СЕТ СН'!$I$19</f>
        <v>1781.13938773</v>
      </c>
      <c r="T133" s="36">
        <f>SUMIFS(СВЦЭМ!$C$39:$C$782,СВЦЭМ!$A$39:$A$782,$A133,СВЦЭМ!$B$39:$B$782,T$119)+'СЕТ СН'!$I$9+СВЦЭМ!$D$10+'СЕТ СН'!$I$6-'СЕТ СН'!$I$19</f>
        <v>1758.2665012900002</v>
      </c>
      <c r="U133" s="36">
        <f>SUMIFS(СВЦЭМ!$C$39:$C$782,СВЦЭМ!$A$39:$A$782,$A133,СВЦЭМ!$B$39:$B$782,U$119)+'СЕТ СН'!$I$9+СВЦЭМ!$D$10+'СЕТ СН'!$I$6-'СЕТ СН'!$I$19</f>
        <v>1750.0164373900002</v>
      </c>
      <c r="V133" s="36">
        <f>SUMIFS(СВЦЭМ!$C$39:$C$782,СВЦЭМ!$A$39:$A$782,$A133,СВЦЭМ!$B$39:$B$782,V$119)+'СЕТ СН'!$I$9+СВЦЭМ!$D$10+'СЕТ СН'!$I$6-'СЕТ СН'!$I$19</f>
        <v>1739.7969018900001</v>
      </c>
      <c r="W133" s="36">
        <f>SUMIFS(СВЦЭМ!$C$39:$C$782,СВЦЭМ!$A$39:$A$782,$A133,СВЦЭМ!$B$39:$B$782,W$119)+'СЕТ СН'!$I$9+СВЦЭМ!$D$10+'СЕТ СН'!$I$6-'СЕТ СН'!$I$19</f>
        <v>1770.0375526800001</v>
      </c>
      <c r="X133" s="36">
        <f>SUMIFS(СВЦЭМ!$C$39:$C$782,СВЦЭМ!$A$39:$A$782,$A133,СВЦЭМ!$B$39:$B$782,X$119)+'СЕТ СН'!$I$9+СВЦЭМ!$D$10+'СЕТ СН'!$I$6-'СЕТ СН'!$I$19</f>
        <v>1789.63762225</v>
      </c>
      <c r="Y133" s="36">
        <f>SUMIFS(СВЦЭМ!$C$39:$C$782,СВЦЭМ!$A$39:$A$782,$A133,СВЦЭМ!$B$39:$B$782,Y$119)+'СЕТ СН'!$I$9+СВЦЭМ!$D$10+'СЕТ СН'!$I$6-'СЕТ СН'!$I$19</f>
        <v>1822.8606564300001</v>
      </c>
    </row>
    <row r="134" spans="1:25" ht="15.75" x14ac:dyDescent="0.2">
      <c r="A134" s="35">
        <f t="shared" si="3"/>
        <v>44515</v>
      </c>
      <c r="B134" s="36">
        <f>SUMIFS(СВЦЭМ!$C$39:$C$782,СВЦЭМ!$A$39:$A$782,$A134,СВЦЭМ!$B$39:$B$782,B$119)+'СЕТ СН'!$I$9+СВЦЭМ!$D$10+'СЕТ СН'!$I$6-'СЕТ СН'!$I$19</f>
        <v>1804.3061768500002</v>
      </c>
      <c r="C134" s="36">
        <f>SUMIFS(СВЦЭМ!$C$39:$C$782,СВЦЭМ!$A$39:$A$782,$A134,СВЦЭМ!$B$39:$B$782,C$119)+'СЕТ СН'!$I$9+СВЦЭМ!$D$10+'СЕТ СН'!$I$6-'СЕТ СН'!$I$19</f>
        <v>1849.47047249</v>
      </c>
      <c r="D134" s="36">
        <f>SUMIFS(СВЦЭМ!$C$39:$C$782,СВЦЭМ!$A$39:$A$782,$A134,СВЦЭМ!$B$39:$B$782,D$119)+'СЕТ СН'!$I$9+СВЦЭМ!$D$10+'СЕТ СН'!$I$6-'СЕТ СН'!$I$19</f>
        <v>1862.6327410200001</v>
      </c>
      <c r="E134" s="36">
        <f>SUMIFS(СВЦЭМ!$C$39:$C$782,СВЦЭМ!$A$39:$A$782,$A134,СВЦЭМ!$B$39:$B$782,E$119)+'СЕТ СН'!$I$9+СВЦЭМ!$D$10+'СЕТ СН'!$I$6-'СЕТ СН'!$I$19</f>
        <v>1857.2328925300001</v>
      </c>
      <c r="F134" s="36">
        <f>SUMIFS(СВЦЭМ!$C$39:$C$782,СВЦЭМ!$A$39:$A$782,$A134,СВЦЭМ!$B$39:$B$782,F$119)+'СЕТ СН'!$I$9+СВЦЭМ!$D$10+'СЕТ СН'!$I$6-'СЕТ СН'!$I$19</f>
        <v>1847.6001715700002</v>
      </c>
      <c r="G134" s="36">
        <f>SUMIFS(СВЦЭМ!$C$39:$C$782,СВЦЭМ!$A$39:$A$782,$A134,СВЦЭМ!$B$39:$B$782,G$119)+'СЕТ СН'!$I$9+СВЦЭМ!$D$10+'СЕТ СН'!$I$6-'СЕТ СН'!$I$19</f>
        <v>1839.1936127500001</v>
      </c>
      <c r="H134" s="36">
        <f>SUMIFS(СВЦЭМ!$C$39:$C$782,СВЦЭМ!$A$39:$A$782,$A134,СВЦЭМ!$B$39:$B$782,H$119)+'СЕТ СН'!$I$9+СВЦЭМ!$D$10+'СЕТ СН'!$I$6-'СЕТ СН'!$I$19</f>
        <v>1923.64347488</v>
      </c>
      <c r="I134" s="36">
        <f>SUMIFS(СВЦЭМ!$C$39:$C$782,СВЦЭМ!$A$39:$A$782,$A134,СВЦЭМ!$B$39:$B$782,I$119)+'СЕТ СН'!$I$9+СВЦЭМ!$D$10+'СЕТ СН'!$I$6-'СЕТ СН'!$I$19</f>
        <v>1890.7090091800001</v>
      </c>
      <c r="J134" s="36">
        <f>SUMIFS(СВЦЭМ!$C$39:$C$782,СВЦЭМ!$A$39:$A$782,$A134,СВЦЭМ!$B$39:$B$782,J$119)+'СЕТ СН'!$I$9+СВЦЭМ!$D$10+'СЕТ СН'!$I$6-'СЕТ СН'!$I$19</f>
        <v>1825.71003273</v>
      </c>
      <c r="K134" s="36">
        <f>SUMIFS(СВЦЭМ!$C$39:$C$782,СВЦЭМ!$A$39:$A$782,$A134,СВЦЭМ!$B$39:$B$782,K$119)+'СЕТ СН'!$I$9+СВЦЭМ!$D$10+'СЕТ СН'!$I$6-'СЕТ СН'!$I$19</f>
        <v>1797.98311784</v>
      </c>
      <c r="L134" s="36">
        <f>SUMIFS(СВЦЭМ!$C$39:$C$782,СВЦЭМ!$A$39:$A$782,$A134,СВЦЭМ!$B$39:$B$782,L$119)+'СЕТ СН'!$I$9+СВЦЭМ!$D$10+'СЕТ СН'!$I$6-'СЕТ СН'!$I$19</f>
        <v>1790.14820648</v>
      </c>
      <c r="M134" s="36">
        <f>SUMIFS(СВЦЭМ!$C$39:$C$782,СВЦЭМ!$A$39:$A$782,$A134,СВЦЭМ!$B$39:$B$782,M$119)+'СЕТ СН'!$I$9+СВЦЭМ!$D$10+'СЕТ СН'!$I$6-'СЕТ СН'!$I$19</f>
        <v>1783.2324763500001</v>
      </c>
      <c r="N134" s="36">
        <f>SUMIFS(СВЦЭМ!$C$39:$C$782,СВЦЭМ!$A$39:$A$782,$A134,СВЦЭМ!$B$39:$B$782,N$119)+'СЕТ СН'!$I$9+СВЦЭМ!$D$10+'СЕТ СН'!$I$6-'СЕТ СН'!$I$19</f>
        <v>1776.9357508800001</v>
      </c>
      <c r="O134" s="36">
        <f>SUMIFS(СВЦЭМ!$C$39:$C$782,СВЦЭМ!$A$39:$A$782,$A134,СВЦЭМ!$B$39:$B$782,O$119)+'СЕТ СН'!$I$9+СВЦЭМ!$D$10+'СЕТ СН'!$I$6-'СЕТ СН'!$I$19</f>
        <v>1791.25034351</v>
      </c>
      <c r="P134" s="36">
        <f>SUMIFS(СВЦЭМ!$C$39:$C$782,СВЦЭМ!$A$39:$A$782,$A134,СВЦЭМ!$B$39:$B$782,P$119)+'СЕТ СН'!$I$9+СВЦЭМ!$D$10+'СЕТ СН'!$I$6-'СЕТ СН'!$I$19</f>
        <v>1787.8517672600001</v>
      </c>
      <c r="Q134" s="36">
        <f>SUMIFS(СВЦЭМ!$C$39:$C$782,СВЦЭМ!$A$39:$A$782,$A134,СВЦЭМ!$B$39:$B$782,Q$119)+'СЕТ СН'!$I$9+СВЦЭМ!$D$10+'СЕТ СН'!$I$6-'СЕТ СН'!$I$19</f>
        <v>1844.29255306</v>
      </c>
      <c r="R134" s="36">
        <f>SUMIFS(СВЦЭМ!$C$39:$C$782,СВЦЭМ!$A$39:$A$782,$A134,СВЦЭМ!$B$39:$B$782,R$119)+'СЕТ СН'!$I$9+СВЦЭМ!$D$10+'СЕТ СН'!$I$6-'СЕТ СН'!$I$19</f>
        <v>1863.03642326</v>
      </c>
      <c r="S134" s="36">
        <f>SUMIFS(СВЦЭМ!$C$39:$C$782,СВЦЭМ!$A$39:$A$782,$A134,СВЦЭМ!$B$39:$B$782,S$119)+'СЕТ СН'!$I$9+СВЦЭМ!$D$10+'СЕТ СН'!$I$6-'СЕТ СН'!$I$19</f>
        <v>1826.7848426099999</v>
      </c>
      <c r="T134" s="36">
        <f>SUMIFS(СВЦЭМ!$C$39:$C$782,СВЦЭМ!$A$39:$A$782,$A134,СВЦЭМ!$B$39:$B$782,T$119)+'СЕТ СН'!$I$9+СВЦЭМ!$D$10+'СЕТ СН'!$I$6-'СЕТ СН'!$I$19</f>
        <v>1797.3342463000001</v>
      </c>
      <c r="U134" s="36">
        <f>SUMIFS(СВЦЭМ!$C$39:$C$782,СВЦЭМ!$A$39:$A$782,$A134,СВЦЭМ!$B$39:$B$782,U$119)+'СЕТ СН'!$I$9+СВЦЭМ!$D$10+'СЕТ СН'!$I$6-'СЕТ СН'!$I$19</f>
        <v>1779.77217636</v>
      </c>
      <c r="V134" s="36">
        <f>SUMIFS(СВЦЭМ!$C$39:$C$782,СВЦЭМ!$A$39:$A$782,$A134,СВЦЭМ!$B$39:$B$782,V$119)+'СЕТ СН'!$I$9+СВЦЭМ!$D$10+'СЕТ СН'!$I$6-'СЕТ СН'!$I$19</f>
        <v>1782.3359394399999</v>
      </c>
      <c r="W134" s="36">
        <f>SUMIFS(СВЦЭМ!$C$39:$C$782,СВЦЭМ!$A$39:$A$782,$A134,СВЦЭМ!$B$39:$B$782,W$119)+'СЕТ СН'!$I$9+СВЦЭМ!$D$10+'СЕТ СН'!$I$6-'СЕТ СН'!$I$19</f>
        <v>1777.02109795</v>
      </c>
      <c r="X134" s="36">
        <f>SUMIFS(СВЦЭМ!$C$39:$C$782,СВЦЭМ!$A$39:$A$782,$A134,СВЦЭМ!$B$39:$B$782,X$119)+'СЕТ СН'!$I$9+СВЦЭМ!$D$10+'СЕТ СН'!$I$6-'СЕТ СН'!$I$19</f>
        <v>1771.8489751300001</v>
      </c>
      <c r="Y134" s="36">
        <f>SUMIFS(СВЦЭМ!$C$39:$C$782,СВЦЭМ!$A$39:$A$782,$A134,СВЦЭМ!$B$39:$B$782,Y$119)+'СЕТ СН'!$I$9+СВЦЭМ!$D$10+'СЕТ СН'!$I$6-'СЕТ СН'!$I$19</f>
        <v>1797.66920626</v>
      </c>
    </row>
    <row r="135" spans="1:25" ht="15.75" x14ac:dyDescent="0.2">
      <c r="A135" s="35">
        <f t="shared" si="3"/>
        <v>44516</v>
      </c>
      <c r="B135" s="36">
        <f>SUMIFS(СВЦЭМ!$C$39:$C$782,СВЦЭМ!$A$39:$A$782,$A135,СВЦЭМ!$B$39:$B$782,B$119)+'СЕТ СН'!$I$9+СВЦЭМ!$D$10+'СЕТ СН'!$I$6-'СЕТ СН'!$I$19</f>
        <v>1852.1975641399999</v>
      </c>
      <c r="C135" s="36">
        <f>SUMIFS(СВЦЭМ!$C$39:$C$782,СВЦЭМ!$A$39:$A$782,$A135,СВЦЭМ!$B$39:$B$782,C$119)+'СЕТ СН'!$I$9+СВЦЭМ!$D$10+'СЕТ СН'!$I$6-'СЕТ СН'!$I$19</f>
        <v>1924.5068950700002</v>
      </c>
      <c r="D135" s="36">
        <f>SUMIFS(СВЦЭМ!$C$39:$C$782,СВЦЭМ!$A$39:$A$782,$A135,СВЦЭМ!$B$39:$B$782,D$119)+'СЕТ СН'!$I$9+СВЦЭМ!$D$10+'СЕТ СН'!$I$6-'СЕТ СН'!$I$19</f>
        <v>1917.3959007600001</v>
      </c>
      <c r="E135" s="36">
        <f>SUMIFS(СВЦЭМ!$C$39:$C$782,СВЦЭМ!$A$39:$A$782,$A135,СВЦЭМ!$B$39:$B$782,E$119)+'СЕТ СН'!$I$9+СВЦЭМ!$D$10+'СЕТ СН'!$I$6-'СЕТ СН'!$I$19</f>
        <v>1932.2149594100001</v>
      </c>
      <c r="F135" s="36">
        <f>SUMIFS(СВЦЭМ!$C$39:$C$782,СВЦЭМ!$A$39:$A$782,$A135,СВЦЭМ!$B$39:$B$782,F$119)+'СЕТ СН'!$I$9+СВЦЭМ!$D$10+'СЕТ СН'!$I$6-'СЕТ СН'!$I$19</f>
        <v>1930.37198352</v>
      </c>
      <c r="G135" s="36">
        <f>SUMIFS(СВЦЭМ!$C$39:$C$782,СВЦЭМ!$A$39:$A$782,$A135,СВЦЭМ!$B$39:$B$782,G$119)+'СЕТ СН'!$I$9+СВЦЭМ!$D$10+'СЕТ СН'!$I$6-'СЕТ СН'!$I$19</f>
        <v>1913.1144763500001</v>
      </c>
      <c r="H135" s="36">
        <f>SUMIFS(СВЦЭМ!$C$39:$C$782,СВЦЭМ!$A$39:$A$782,$A135,СВЦЭМ!$B$39:$B$782,H$119)+'СЕТ СН'!$I$9+СВЦЭМ!$D$10+'СЕТ СН'!$I$6-'СЕТ СН'!$I$19</f>
        <v>1856.84053423</v>
      </c>
      <c r="I135" s="36">
        <f>SUMIFS(СВЦЭМ!$C$39:$C$782,СВЦЭМ!$A$39:$A$782,$A135,СВЦЭМ!$B$39:$B$782,I$119)+'СЕТ СН'!$I$9+СВЦЭМ!$D$10+'СЕТ СН'!$I$6-'СЕТ СН'!$I$19</f>
        <v>1822.3721984700001</v>
      </c>
      <c r="J135" s="36">
        <f>SUMIFS(СВЦЭМ!$C$39:$C$782,СВЦЭМ!$A$39:$A$782,$A135,СВЦЭМ!$B$39:$B$782,J$119)+'СЕТ СН'!$I$9+СВЦЭМ!$D$10+'СЕТ СН'!$I$6-'СЕТ СН'!$I$19</f>
        <v>1797.7072737200001</v>
      </c>
      <c r="K135" s="36">
        <f>SUMIFS(СВЦЭМ!$C$39:$C$782,СВЦЭМ!$A$39:$A$782,$A135,СВЦЭМ!$B$39:$B$782,K$119)+'СЕТ СН'!$I$9+СВЦЭМ!$D$10+'СЕТ СН'!$I$6-'СЕТ СН'!$I$19</f>
        <v>1791.9688432299999</v>
      </c>
      <c r="L135" s="36">
        <f>SUMIFS(СВЦЭМ!$C$39:$C$782,СВЦЭМ!$A$39:$A$782,$A135,СВЦЭМ!$B$39:$B$782,L$119)+'СЕТ СН'!$I$9+СВЦЭМ!$D$10+'СЕТ СН'!$I$6-'СЕТ СН'!$I$19</f>
        <v>1786.25401618</v>
      </c>
      <c r="M135" s="36">
        <f>SUMIFS(СВЦЭМ!$C$39:$C$782,СВЦЭМ!$A$39:$A$782,$A135,СВЦЭМ!$B$39:$B$782,M$119)+'СЕТ СН'!$I$9+СВЦЭМ!$D$10+'СЕТ СН'!$I$6-'СЕТ СН'!$I$19</f>
        <v>1793.2878504400001</v>
      </c>
      <c r="N135" s="36">
        <f>SUMIFS(СВЦЭМ!$C$39:$C$782,СВЦЭМ!$A$39:$A$782,$A135,СВЦЭМ!$B$39:$B$782,N$119)+'СЕТ СН'!$I$9+СВЦЭМ!$D$10+'СЕТ СН'!$I$6-'СЕТ СН'!$I$19</f>
        <v>1805.85044384</v>
      </c>
      <c r="O135" s="36">
        <f>SUMIFS(СВЦЭМ!$C$39:$C$782,СВЦЭМ!$A$39:$A$782,$A135,СВЦЭМ!$B$39:$B$782,O$119)+'СЕТ СН'!$I$9+СВЦЭМ!$D$10+'СЕТ СН'!$I$6-'СЕТ СН'!$I$19</f>
        <v>1823.6498911799999</v>
      </c>
      <c r="P135" s="36">
        <f>SUMIFS(СВЦЭМ!$C$39:$C$782,СВЦЭМ!$A$39:$A$782,$A135,СВЦЭМ!$B$39:$B$782,P$119)+'СЕТ СН'!$I$9+СВЦЭМ!$D$10+'СЕТ СН'!$I$6-'СЕТ СН'!$I$19</f>
        <v>1828.0621542200001</v>
      </c>
      <c r="Q135" s="36">
        <f>SUMIFS(СВЦЭМ!$C$39:$C$782,СВЦЭМ!$A$39:$A$782,$A135,СВЦЭМ!$B$39:$B$782,Q$119)+'СЕТ СН'!$I$9+СВЦЭМ!$D$10+'СЕТ СН'!$I$6-'СЕТ СН'!$I$19</f>
        <v>1857.01111021</v>
      </c>
      <c r="R135" s="36">
        <f>SUMIFS(СВЦЭМ!$C$39:$C$782,СВЦЭМ!$A$39:$A$782,$A135,СВЦЭМ!$B$39:$B$782,R$119)+'СЕТ СН'!$I$9+СВЦЭМ!$D$10+'СЕТ СН'!$I$6-'СЕТ СН'!$I$19</f>
        <v>1874.1455084199999</v>
      </c>
      <c r="S135" s="36">
        <f>SUMIFS(СВЦЭМ!$C$39:$C$782,СВЦЭМ!$A$39:$A$782,$A135,СВЦЭМ!$B$39:$B$782,S$119)+'СЕТ СН'!$I$9+СВЦЭМ!$D$10+'СЕТ СН'!$I$6-'СЕТ СН'!$I$19</f>
        <v>1832.9859392200001</v>
      </c>
      <c r="T135" s="36">
        <f>SUMIFS(СВЦЭМ!$C$39:$C$782,СВЦЭМ!$A$39:$A$782,$A135,СВЦЭМ!$B$39:$B$782,T$119)+'СЕТ СН'!$I$9+СВЦЭМ!$D$10+'СЕТ СН'!$I$6-'СЕТ СН'!$I$19</f>
        <v>1796.55748453</v>
      </c>
      <c r="U135" s="36">
        <f>SUMIFS(СВЦЭМ!$C$39:$C$782,СВЦЭМ!$A$39:$A$782,$A135,СВЦЭМ!$B$39:$B$782,U$119)+'СЕТ СН'!$I$9+СВЦЭМ!$D$10+'СЕТ СН'!$I$6-'СЕТ СН'!$I$19</f>
        <v>1783.7455850400002</v>
      </c>
      <c r="V135" s="36">
        <f>SUMIFS(СВЦЭМ!$C$39:$C$782,СВЦЭМ!$A$39:$A$782,$A135,СВЦЭМ!$B$39:$B$782,V$119)+'СЕТ СН'!$I$9+СВЦЭМ!$D$10+'СЕТ СН'!$I$6-'СЕТ СН'!$I$19</f>
        <v>1798.6217806900002</v>
      </c>
      <c r="W135" s="36">
        <f>SUMIFS(СВЦЭМ!$C$39:$C$782,СВЦЭМ!$A$39:$A$782,$A135,СВЦЭМ!$B$39:$B$782,W$119)+'СЕТ СН'!$I$9+СВЦЭМ!$D$10+'СЕТ СН'!$I$6-'СЕТ СН'!$I$19</f>
        <v>1777.5396685600001</v>
      </c>
      <c r="X135" s="36">
        <f>SUMIFS(СВЦЭМ!$C$39:$C$782,СВЦЭМ!$A$39:$A$782,$A135,СВЦЭМ!$B$39:$B$782,X$119)+'СЕТ СН'!$I$9+СВЦЭМ!$D$10+'СЕТ СН'!$I$6-'СЕТ СН'!$I$19</f>
        <v>1790.24881454</v>
      </c>
      <c r="Y135" s="36">
        <f>SUMIFS(СВЦЭМ!$C$39:$C$782,СВЦЭМ!$A$39:$A$782,$A135,СВЦЭМ!$B$39:$B$782,Y$119)+'СЕТ СН'!$I$9+СВЦЭМ!$D$10+'СЕТ СН'!$I$6-'СЕТ СН'!$I$19</f>
        <v>1820.3915504200002</v>
      </c>
    </row>
    <row r="136" spans="1:25" ht="15.75" x14ac:dyDescent="0.2">
      <c r="A136" s="35">
        <f t="shared" si="3"/>
        <v>44517</v>
      </c>
      <c r="B136" s="36">
        <f>SUMIFS(СВЦЭМ!$C$39:$C$782,СВЦЭМ!$A$39:$A$782,$A136,СВЦЭМ!$B$39:$B$782,B$119)+'СЕТ СН'!$I$9+СВЦЭМ!$D$10+'СЕТ СН'!$I$6-'СЕТ СН'!$I$19</f>
        <v>1951.64458027</v>
      </c>
      <c r="C136" s="36">
        <f>SUMIFS(СВЦЭМ!$C$39:$C$782,СВЦЭМ!$A$39:$A$782,$A136,СВЦЭМ!$B$39:$B$782,C$119)+'СЕТ СН'!$I$9+СВЦЭМ!$D$10+'СЕТ СН'!$I$6-'СЕТ СН'!$I$19</f>
        <v>1979.3134413800001</v>
      </c>
      <c r="D136" s="36">
        <f>SUMIFS(СВЦЭМ!$C$39:$C$782,СВЦЭМ!$A$39:$A$782,$A136,СВЦЭМ!$B$39:$B$782,D$119)+'СЕТ СН'!$I$9+СВЦЭМ!$D$10+'СЕТ СН'!$I$6-'СЕТ СН'!$I$19</f>
        <v>1934.54703445</v>
      </c>
      <c r="E136" s="36">
        <f>SUMIFS(СВЦЭМ!$C$39:$C$782,СВЦЭМ!$A$39:$A$782,$A136,СВЦЭМ!$B$39:$B$782,E$119)+'СЕТ СН'!$I$9+СВЦЭМ!$D$10+'СЕТ СН'!$I$6-'СЕТ СН'!$I$19</f>
        <v>1917.5274601900001</v>
      </c>
      <c r="F136" s="36">
        <f>SUMIFS(СВЦЭМ!$C$39:$C$782,СВЦЭМ!$A$39:$A$782,$A136,СВЦЭМ!$B$39:$B$782,F$119)+'СЕТ СН'!$I$9+СВЦЭМ!$D$10+'СЕТ СН'!$I$6-'СЕТ СН'!$I$19</f>
        <v>1916.91822955</v>
      </c>
      <c r="G136" s="36">
        <f>SUMIFS(СВЦЭМ!$C$39:$C$782,СВЦЭМ!$A$39:$A$782,$A136,СВЦЭМ!$B$39:$B$782,G$119)+'СЕТ СН'!$I$9+СВЦЭМ!$D$10+'СЕТ СН'!$I$6-'СЕТ СН'!$I$19</f>
        <v>1920.7034417899999</v>
      </c>
      <c r="H136" s="36">
        <f>SUMIFS(СВЦЭМ!$C$39:$C$782,СВЦЭМ!$A$39:$A$782,$A136,СВЦЭМ!$B$39:$B$782,H$119)+'СЕТ СН'!$I$9+СВЦЭМ!$D$10+'СЕТ СН'!$I$6-'СЕТ СН'!$I$19</f>
        <v>1868.1689353700001</v>
      </c>
      <c r="I136" s="36">
        <f>SUMIFS(СВЦЭМ!$C$39:$C$782,СВЦЭМ!$A$39:$A$782,$A136,СВЦЭМ!$B$39:$B$782,I$119)+'СЕТ СН'!$I$9+СВЦЭМ!$D$10+'СЕТ СН'!$I$6-'СЕТ СН'!$I$19</f>
        <v>1813.0085821300001</v>
      </c>
      <c r="J136" s="36">
        <f>SUMIFS(СВЦЭМ!$C$39:$C$782,СВЦЭМ!$A$39:$A$782,$A136,СВЦЭМ!$B$39:$B$782,J$119)+'СЕТ СН'!$I$9+СВЦЭМ!$D$10+'СЕТ СН'!$I$6-'СЕТ СН'!$I$19</f>
        <v>1823.05173049</v>
      </c>
      <c r="K136" s="36">
        <f>SUMIFS(СВЦЭМ!$C$39:$C$782,СВЦЭМ!$A$39:$A$782,$A136,СВЦЭМ!$B$39:$B$782,K$119)+'СЕТ СН'!$I$9+СВЦЭМ!$D$10+'СЕТ СН'!$I$6-'СЕТ СН'!$I$19</f>
        <v>1830.41415549</v>
      </c>
      <c r="L136" s="36">
        <f>SUMIFS(СВЦЭМ!$C$39:$C$782,СВЦЭМ!$A$39:$A$782,$A136,СВЦЭМ!$B$39:$B$782,L$119)+'СЕТ СН'!$I$9+СВЦЭМ!$D$10+'СЕТ СН'!$I$6-'СЕТ СН'!$I$19</f>
        <v>1844.7869478699999</v>
      </c>
      <c r="M136" s="36">
        <f>SUMIFS(СВЦЭМ!$C$39:$C$782,СВЦЭМ!$A$39:$A$782,$A136,СВЦЭМ!$B$39:$B$782,M$119)+'СЕТ СН'!$I$9+СВЦЭМ!$D$10+'СЕТ СН'!$I$6-'СЕТ СН'!$I$19</f>
        <v>1852.28292551</v>
      </c>
      <c r="N136" s="36">
        <f>SUMIFS(СВЦЭМ!$C$39:$C$782,СВЦЭМ!$A$39:$A$782,$A136,СВЦЭМ!$B$39:$B$782,N$119)+'СЕТ СН'!$I$9+СВЦЭМ!$D$10+'СЕТ СН'!$I$6-'СЕТ СН'!$I$19</f>
        <v>1922.9866049100001</v>
      </c>
      <c r="O136" s="36">
        <f>SUMIFS(СВЦЭМ!$C$39:$C$782,СВЦЭМ!$A$39:$A$782,$A136,СВЦЭМ!$B$39:$B$782,O$119)+'СЕТ СН'!$I$9+СВЦЭМ!$D$10+'СЕТ СН'!$I$6-'СЕТ СН'!$I$19</f>
        <v>1925.06269533</v>
      </c>
      <c r="P136" s="36">
        <f>SUMIFS(СВЦЭМ!$C$39:$C$782,СВЦЭМ!$A$39:$A$782,$A136,СВЦЭМ!$B$39:$B$782,P$119)+'СЕТ СН'!$I$9+СВЦЭМ!$D$10+'СЕТ СН'!$I$6-'СЕТ СН'!$I$19</f>
        <v>1930.5082517400001</v>
      </c>
      <c r="Q136" s="36">
        <f>SUMIFS(СВЦЭМ!$C$39:$C$782,СВЦЭМ!$A$39:$A$782,$A136,СВЦЭМ!$B$39:$B$782,Q$119)+'СЕТ СН'!$I$9+СВЦЭМ!$D$10+'СЕТ СН'!$I$6-'СЕТ СН'!$I$19</f>
        <v>1926.3557516000001</v>
      </c>
      <c r="R136" s="36">
        <f>SUMIFS(СВЦЭМ!$C$39:$C$782,СВЦЭМ!$A$39:$A$782,$A136,СВЦЭМ!$B$39:$B$782,R$119)+'СЕТ СН'!$I$9+СВЦЭМ!$D$10+'СЕТ СН'!$I$6-'СЕТ СН'!$I$19</f>
        <v>1920.4832068800001</v>
      </c>
      <c r="S136" s="36">
        <f>SUMIFS(СВЦЭМ!$C$39:$C$782,СВЦЭМ!$A$39:$A$782,$A136,СВЦЭМ!$B$39:$B$782,S$119)+'СЕТ СН'!$I$9+СВЦЭМ!$D$10+'СЕТ СН'!$I$6-'СЕТ СН'!$I$19</f>
        <v>1891.3445326800002</v>
      </c>
      <c r="T136" s="36">
        <f>SUMIFS(СВЦЭМ!$C$39:$C$782,СВЦЭМ!$A$39:$A$782,$A136,СВЦЭМ!$B$39:$B$782,T$119)+'СЕТ СН'!$I$9+СВЦЭМ!$D$10+'СЕТ СН'!$I$6-'СЕТ СН'!$I$19</f>
        <v>1834.8996221100001</v>
      </c>
      <c r="U136" s="36">
        <f>SUMIFS(СВЦЭМ!$C$39:$C$782,СВЦЭМ!$A$39:$A$782,$A136,СВЦЭМ!$B$39:$B$782,U$119)+'СЕТ СН'!$I$9+СВЦЭМ!$D$10+'СЕТ СН'!$I$6-'СЕТ СН'!$I$19</f>
        <v>1823.3841594</v>
      </c>
      <c r="V136" s="36">
        <f>SUMIFS(СВЦЭМ!$C$39:$C$782,СВЦЭМ!$A$39:$A$782,$A136,СВЦЭМ!$B$39:$B$782,V$119)+'СЕТ СН'!$I$9+СВЦЭМ!$D$10+'СЕТ СН'!$I$6-'СЕТ СН'!$I$19</f>
        <v>1890.20184208</v>
      </c>
      <c r="W136" s="36">
        <f>SUMIFS(СВЦЭМ!$C$39:$C$782,СВЦЭМ!$A$39:$A$782,$A136,СВЦЭМ!$B$39:$B$782,W$119)+'СЕТ СН'!$I$9+СВЦЭМ!$D$10+'СЕТ СН'!$I$6-'СЕТ СН'!$I$19</f>
        <v>1898.68393745</v>
      </c>
      <c r="X136" s="36">
        <f>SUMIFS(СВЦЭМ!$C$39:$C$782,СВЦЭМ!$A$39:$A$782,$A136,СВЦЭМ!$B$39:$B$782,X$119)+'СЕТ СН'!$I$9+СВЦЭМ!$D$10+'СЕТ СН'!$I$6-'СЕТ СН'!$I$19</f>
        <v>1892.3526636700001</v>
      </c>
      <c r="Y136" s="36">
        <f>SUMIFS(СВЦЭМ!$C$39:$C$782,СВЦЭМ!$A$39:$A$782,$A136,СВЦЭМ!$B$39:$B$782,Y$119)+'СЕТ СН'!$I$9+СВЦЭМ!$D$10+'СЕТ СН'!$I$6-'СЕТ СН'!$I$19</f>
        <v>1970.5926072700001</v>
      </c>
    </row>
    <row r="137" spans="1:25" ht="15.75" x14ac:dyDescent="0.2">
      <c r="A137" s="35">
        <f t="shared" si="3"/>
        <v>44518</v>
      </c>
      <c r="B137" s="36">
        <f>SUMIFS(СВЦЭМ!$C$39:$C$782,СВЦЭМ!$A$39:$A$782,$A137,СВЦЭМ!$B$39:$B$782,B$119)+'СЕТ СН'!$I$9+СВЦЭМ!$D$10+'СЕТ СН'!$I$6-'СЕТ СН'!$I$19</f>
        <v>1972.0803425900001</v>
      </c>
      <c r="C137" s="36">
        <f>SUMIFS(СВЦЭМ!$C$39:$C$782,СВЦЭМ!$A$39:$A$782,$A137,СВЦЭМ!$B$39:$B$782,C$119)+'СЕТ СН'!$I$9+СВЦЭМ!$D$10+'СЕТ СН'!$I$6-'СЕТ СН'!$I$19</f>
        <v>1953.47776767</v>
      </c>
      <c r="D137" s="36">
        <f>SUMIFS(СВЦЭМ!$C$39:$C$782,СВЦЭМ!$A$39:$A$782,$A137,СВЦЭМ!$B$39:$B$782,D$119)+'СЕТ СН'!$I$9+СВЦЭМ!$D$10+'СЕТ СН'!$I$6-'СЕТ СН'!$I$19</f>
        <v>1931.9784178800001</v>
      </c>
      <c r="E137" s="36">
        <f>SUMIFS(СВЦЭМ!$C$39:$C$782,СВЦЭМ!$A$39:$A$782,$A137,СВЦЭМ!$B$39:$B$782,E$119)+'СЕТ СН'!$I$9+СВЦЭМ!$D$10+'СЕТ СН'!$I$6-'СЕТ СН'!$I$19</f>
        <v>1938.9516718500001</v>
      </c>
      <c r="F137" s="36">
        <f>SUMIFS(СВЦЭМ!$C$39:$C$782,СВЦЭМ!$A$39:$A$782,$A137,СВЦЭМ!$B$39:$B$782,F$119)+'СЕТ СН'!$I$9+СВЦЭМ!$D$10+'СЕТ СН'!$I$6-'СЕТ СН'!$I$19</f>
        <v>1932.94375421</v>
      </c>
      <c r="G137" s="36">
        <f>SUMIFS(СВЦЭМ!$C$39:$C$782,СВЦЭМ!$A$39:$A$782,$A137,СВЦЭМ!$B$39:$B$782,G$119)+'СЕТ СН'!$I$9+СВЦЭМ!$D$10+'СЕТ СН'!$I$6-'СЕТ СН'!$I$19</f>
        <v>1913.2191421100001</v>
      </c>
      <c r="H137" s="36">
        <f>SUMIFS(СВЦЭМ!$C$39:$C$782,СВЦЭМ!$A$39:$A$782,$A137,СВЦЭМ!$B$39:$B$782,H$119)+'СЕТ СН'!$I$9+СВЦЭМ!$D$10+'СЕТ СН'!$I$6-'СЕТ СН'!$I$19</f>
        <v>1845.2979770500001</v>
      </c>
      <c r="I137" s="36">
        <f>SUMIFS(СВЦЭМ!$C$39:$C$782,СВЦЭМ!$A$39:$A$782,$A137,СВЦЭМ!$B$39:$B$782,I$119)+'СЕТ СН'!$I$9+СВЦЭМ!$D$10+'СЕТ СН'!$I$6-'СЕТ СН'!$I$19</f>
        <v>1810.6207232700001</v>
      </c>
      <c r="J137" s="36">
        <f>SUMIFS(СВЦЭМ!$C$39:$C$782,СВЦЭМ!$A$39:$A$782,$A137,СВЦЭМ!$B$39:$B$782,J$119)+'СЕТ СН'!$I$9+СВЦЭМ!$D$10+'СЕТ СН'!$I$6-'СЕТ СН'!$I$19</f>
        <v>1831.97975232</v>
      </c>
      <c r="K137" s="36">
        <f>SUMIFS(СВЦЭМ!$C$39:$C$782,СВЦЭМ!$A$39:$A$782,$A137,СВЦЭМ!$B$39:$B$782,K$119)+'СЕТ СН'!$I$9+СВЦЭМ!$D$10+'СЕТ СН'!$I$6-'СЕТ СН'!$I$19</f>
        <v>1837.1349247600001</v>
      </c>
      <c r="L137" s="36">
        <f>SUMIFS(СВЦЭМ!$C$39:$C$782,СВЦЭМ!$A$39:$A$782,$A137,СВЦЭМ!$B$39:$B$782,L$119)+'СЕТ СН'!$I$9+СВЦЭМ!$D$10+'СЕТ СН'!$I$6-'СЕТ СН'!$I$19</f>
        <v>1844.5688283300001</v>
      </c>
      <c r="M137" s="36">
        <f>SUMIFS(СВЦЭМ!$C$39:$C$782,СВЦЭМ!$A$39:$A$782,$A137,СВЦЭМ!$B$39:$B$782,M$119)+'СЕТ СН'!$I$9+СВЦЭМ!$D$10+'СЕТ СН'!$I$6-'СЕТ СН'!$I$19</f>
        <v>1835.36597024</v>
      </c>
      <c r="N137" s="36">
        <f>SUMIFS(СВЦЭМ!$C$39:$C$782,СВЦЭМ!$A$39:$A$782,$A137,СВЦЭМ!$B$39:$B$782,N$119)+'СЕТ СН'!$I$9+СВЦЭМ!$D$10+'СЕТ СН'!$I$6-'СЕТ СН'!$I$19</f>
        <v>1832.93409744</v>
      </c>
      <c r="O137" s="36">
        <f>SUMIFS(СВЦЭМ!$C$39:$C$782,СВЦЭМ!$A$39:$A$782,$A137,СВЦЭМ!$B$39:$B$782,O$119)+'СЕТ СН'!$I$9+СВЦЭМ!$D$10+'СЕТ СН'!$I$6-'СЕТ СН'!$I$19</f>
        <v>1836.7836115699999</v>
      </c>
      <c r="P137" s="36">
        <f>SUMIFS(СВЦЭМ!$C$39:$C$782,СВЦЭМ!$A$39:$A$782,$A137,СВЦЭМ!$B$39:$B$782,P$119)+'СЕТ СН'!$I$9+СВЦЭМ!$D$10+'СЕТ СН'!$I$6-'СЕТ СН'!$I$19</f>
        <v>1871.3452437600001</v>
      </c>
      <c r="Q137" s="36">
        <f>SUMIFS(СВЦЭМ!$C$39:$C$782,СВЦЭМ!$A$39:$A$782,$A137,СВЦЭМ!$B$39:$B$782,Q$119)+'СЕТ СН'!$I$9+СВЦЭМ!$D$10+'СЕТ СН'!$I$6-'СЕТ СН'!$I$19</f>
        <v>1927.85454235</v>
      </c>
      <c r="R137" s="36">
        <f>SUMIFS(СВЦЭМ!$C$39:$C$782,СВЦЭМ!$A$39:$A$782,$A137,СВЦЭМ!$B$39:$B$782,R$119)+'СЕТ СН'!$I$9+СВЦЭМ!$D$10+'СЕТ СН'!$I$6-'СЕТ СН'!$I$19</f>
        <v>1924.42894331</v>
      </c>
      <c r="S137" s="36">
        <f>SUMIFS(СВЦЭМ!$C$39:$C$782,СВЦЭМ!$A$39:$A$782,$A137,СВЦЭМ!$B$39:$B$782,S$119)+'СЕТ СН'!$I$9+СВЦЭМ!$D$10+'СЕТ СН'!$I$6-'СЕТ СН'!$I$19</f>
        <v>1886.3946375800001</v>
      </c>
      <c r="T137" s="36">
        <f>SUMIFS(СВЦЭМ!$C$39:$C$782,СВЦЭМ!$A$39:$A$782,$A137,СВЦЭМ!$B$39:$B$782,T$119)+'СЕТ СН'!$I$9+СВЦЭМ!$D$10+'СЕТ СН'!$I$6-'СЕТ СН'!$I$19</f>
        <v>1850.83209732</v>
      </c>
      <c r="U137" s="36">
        <f>SUMIFS(СВЦЭМ!$C$39:$C$782,СВЦЭМ!$A$39:$A$782,$A137,СВЦЭМ!$B$39:$B$782,U$119)+'СЕТ СН'!$I$9+СВЦЭМ!$D$10+'СЕТ СН'!$I$6-'СЕТ СН'!$I$19</f>
        <v>1838.5711581</v>
      </c>
      <c r="V137" s="36">
        <f>SUMIFS(СВЦЭМ!$C$39:$C$782,СВЦЭМ!$A$39:$A$782,$A137,СВЦЭМ!$B$39:$B$782,V$119)+'СЕТ СН'!$I$9+СВЦЭМ!$D$10+'СЕТ СН'!$I$6-'СЕТ СН'!$I$19</f>
        <v>1880.0097667699999</v>
      </c>
      <c r="W137" s="36">
        <f>SUMIFS(СВЦЭМ!$C$39:$C$782,СВЦЭМ!$A$39:$A$782,$A137,СВЦЭМ!$B$39:$B$782,W$119)+'СЕТ СН'!$I$9+СВЦЭМ!$D$10+'СЕТ СН'!$I$6-'СЕТ СН'!$I$19</f>
        <v>1925.61884435</v>
      </c>
      <c r="X137" s="36">
        <f>SUMIFS(СВЦЭМ!$C$39:$C$782,СВЦЭМ!$A$39:$A$782,$A137,СВЦЭМ!$B$39:$B$782,X$119)+'СЕТ СН'!$I$9+СВЦЭМ!$D$10+'СЕТ СН'!$I$6-'СЕТ СН'!$I$19</f>
        <v>1911.43557091</v>
      </c>
      <c r="Y137" s="36">
        <f>SUMIFS(СВЦЭМ!$C$39:$C$782,СВЦЭМ!$A$39:$A$782,$A137,СВЦЭМ!$B$39:$B$782,Y$119)+'СЕТ СН'!$I$9+СВЦЭМ!$D$10+'СЕТ СН'!$I$6-'СЕТ СН'!$I$19</f>
        <v>1904.20278921</v>
      </c>
    </row>
    <row r="138" spans="1:25" ht="15.75" x14ac:dyDescent="0.2">
      <c r="A138" s="35">
        <f t="shared" si="3"/>
        <v>44519</v>
      </c>
      <c r="B138" s="36">
        <f>SUMIFS(СВЦЭМ!$C$39:$C$782,СВЦЭМ!$A$39:$A$782,$A138,СВЦЭМ!$B$39:$B$782,B$119)+'СЕТ СН'!$I$9+СВЦЭМ!$D$10+'СЕТ СН'!$I$6-'СЕТ СН'!$I$19</f>
        <v>1940.7175382200001</v>
      </c>
      <c r="C138" s="36">
        <f>SUMIFS(СВЦЭМ!$C$39:$C$782,СВЦЭМ!$A$39:$A$782,$A138,СВЦЭМ!$B$39:$B$782,C$119)+'СЕТ СН'!$I$9+СВЦЭМ!$D$10+'СЕТ СН'!$I$6-'СЕТ СН'!$I$19</f>
        <v>1956.5829049700001</v>
      </c>
      <c r="D138" s="36">
        <f>SUMIFS(СВЦЭМ!$C$39:$C$782,СВЦЭМ!$A$39:$A$782,$A138,СВЦЭМ!$B$39:$B$782,D$119)+'СЕТ СН'!$I$9+СВЦЭМ!$D$10+'СЕТ СН'!$I$6-'СЕТ СН'!$I$19</f>
        <v>1883.02933693</v>
      </c>
      <c r="E138" s="36">
        <f>SUMIFS(СВЦЭМ!$C$39:$C$782,СВЦЭМ!$A$39:$A$782,$A138,СВЦЭМ!$B$39:$B$782,E$119)+'СЕТ СН'!$I$9+СВЦЭМ!$D$10+'СЕТ СН'!$I$6-'СЕТ СН'!$I$19</f>
        <v>1871.39750222</v>
      </c>
      <c r="F138" s="36">
        <f>SUMIFS(СВЦЭМ!$C$39:$C$782,СВЦЭМ!$A$39:$A$782,$A138,СВЦЭМ!$B$39:$B$782,F$119)+'СЕТ СН'!$I$9+СВЦЭМ!$D$10+'СЕТ СН'!$I$6-'СЕТ СН'!$I$19</f>
        <v>1872.33973141</v>
      </c>
      <c r="G138" s="36">
        <f>SUMIFS(СВЦЭМ!$C$39:$C$782,СВЦЭМ!$A$39:$A$782,$A138,СВЦЭМ!$B$39:$B$782,G$119)+'СЕТ СН'!$I$9+СВЦЭМ!$D$10+'СЕТ СН'!$I$6-'СЕТ СН'!$I$19</f>
        <v>1873.5417305400001</v>
      </c>
      <c r="H138" s="36">
        <f>SUMIFS(СВЦЭМ!$C$39:$C$782,СВЦЭМ!$A$39:$A$782,$A138,СВЦЭМ!$B$39:$B$782,H$119)+'СЕТ СН'!$I$9+СВЦЭМ!$D$10+'СЕТ СН'!$I$6-'СЕТ СН'!$I$19</f>
        <v>1843.54744441</v>
      </c>
      <c r="I138" s="36">
        <f>SUMIFS(СВЦЭМ!$C$39:$C$782,СВЦЭМ!$A$39:$A$782,$A138,СВЦЭМ!$B$39:$B$782,I$119)+'СЕТ СН'!$I$9+СВЦЭМ!$D$10+'СЕТ СН'!$I$6-'СЕТ СН'!$I$19</f>
        <v>1923.50380376</v>
      </c>
      <c r="J138" s="36">
        <f>SUMIFS(СВЦЭМ!$C$39:$C$782,СВЦЭМ!$A$39:$A$782,$A138,СВЦЭМ!$B$39:$B$782,J$119)+'СЕТ СН'!$I$9+СВЦЭМ!$D$10+'СЕТ СН'!$I$6-'СЕТ СН'!$I$19</f>
        <v>1899.50956516</v>
      </c>
      <c r="K138" s="36">
        <f>SUMIFS(СВЦЭМ!$C$39:$C$782,СВЦЭМ!$A$39:$A$782,$A138,СВЦЭМ!$B$39:$B$782,K$119)+'СЕТ СН'!$I$9+СВЦЭМ!$D$10+'СЕТ СН'!$I$6-'СЕТ СН'!$I$19</f>
        <v>1917.76016151</v>
      </c>
      <c r="L138" s="36">
        <f>SUMIFS(СВЦЭМ!$C$39:$C$782,СВЦЭМ!$A$39:$A$782,$A138,СВЦЭМ!$B$39:$B$782,L$119)+'СЕТ СН'!$I$9+СВЦЭМ!$D$10+'СЕТ СН'!$I$6-'СЕТ СН'!$I$19</f>
        <v>1910.1565697999999</v>
      </c>
      <c r="M138" s="36">
        <f>SUMIFS(СВЦЭМ!$C$39:$C$782,СВЦЭМ!$A$39:$A$782,$A138,СВЦЭМ!$B$39:$B$782,M$119)+'СЕТ СН'!$I$9+СВЦЭМ!$D$10+'СЕТ СН'!$I$6-'СЕТ СН'!$I$19</f>
        <v>1908.58869624</v>
      </c>
      <c r="N138" s="36">
        <f>SUMIFS(СВЦЭМ!$C$39:$C$782,СВЦЭМ!$A$39:$A$782,$A138,СВЦЭМ!$B$39:$B$782,N$119)+'СЕТ СН'!$I$9+СВЦЭМ!$D$10+'СЕТ СН'!$I$6-'СЕТ СН'!$I$19</f>
        <v>1898.9459081300001</v>
      </c>
      <c r="O138" s="36">
        <f>SUMIFS(СВЦЭМ!$C$39:$C$782,СВЦЭМ!$A$39:$A$782,$A138,СВЦЭМ!$B$39:$B$782,O$119)+'СЕТ СН'!$I$9+СВЦЭМ!$D$10+'СЕТ СН'!$I$6-'СЕТ СН'!$I$19</f>
        <v>1963.66097786</v>
      </c>
      <c r="P138" s="36">
        <f>SUMIFS(СВЦЭМ!$C$39:$C$782,СВЦЭМ!$A$39:$A$782,$A138,СВЦЭМ!$B$39:$B$782,P$119)+'СЕТ СН'!$I$9+СВЦЭМ!$D$10+'СЕТ СН'!$I$6-'СЕТ СН'!$I$19</f>
        <v>1969.05200203</v>
      </c>
      <c r="Q138" s="36">
        <f>SUMIFS(СВЦЭМ!$C$39:$C$782,СВЦЭМ!$A$39:$A$782,$A138,СВЦЭМ!$B$39:$B$782,Q$119)+'СЕТ СН'!$I$9+СВЦЭМ!$D$10+'СЕТ СН'!$I$6-'СЕТ СН'!$I$19</f>
        <v>1964.95678105</v>
      </c>
      <c r="R138" s="36">
        <f>SUMIFS(СВЦЭМ!$C$39:$C$782,СВЦЭМ!$A$39:$A$782,$A138,СВЦЭМ!$B$39:$B$782,R$119)+'СЕТ СН'!$I$9+СВЦЭМ!$D$10+'СЕТ СН'!$I$6-'СЕТ СН'!$I$19</f>
        <v>1968.65385225</v>
      </c>
      <c r="S138" s="36">
        <f>SUMIFS(СВЦЭМ!$C$39:$C$782,СВЦЭМ!$A$39:$A$782,$A138,СВЦЭМ!$B$39:$B$782,S$119)+'СЕТ СН'!$I$9+СВЦЭМ!$D$10+'СЕТ СН'!$I$6-'СЕТ СН'!$I$19</f>
        <v>1906.9212908900001</v>
      </c>
      <c r="T138" s="36">
        <f>SUMIFS(СВЦЭМ!$C$39:$C$782,СВЦЭМ!$A$39:$A$782,$A138,СВЦЭМ!$B$39:$B$782,T$119)+'СЕТ СН'!$I$9+СВЦЭМ!$D$10+'СЕТ СН'!$I$6-'СЕТ СН'!$I$19</f>
        <v>1887.6638822100001</v>
      </c>
      <c r="U138" s="36">
        <f>SUMIFS(СВЦЭМ!$C$39:$C$782,СВЦЭМ!$A$39:$A$782,$A138,СВЦЭМ!$B$39:$B$782,U$119)+'СЕТ СН'!$I$9+СВЦЭМ!$D$10+'СЕТ СН'!$I$6-'СЕТ СН'!$I$19</f>
        <v>1854.01862474</v>
      </c>
      <c r="V138" s="36">
        <f>SUMIFS(СВЦЭМ!$C$39:$C$782,СВЦЭМ!$A$39:$A$782,$A138,СВЦЭМ!$B$39:$B$782,V$119)+'СЕТ СН'!$I$9+СВЦЭМ!$D$10+'СЕТ СН'!$I$6-'СЕТ СН'!$I$19</f>
        <v>1851.6304023100001</v>
      </c>
      <c r="W138" s="36">
        <f>SUMIFS(СВЦЭМ!$C$39:$C$782,СВЦЭМ!$A$39:$A$782,$A138,СВЦЭМ!$B$39:$B$782,W$119)+'СЕТ СН'!$I$9+СВЦЭМ!$D$10+'СЕТ СН'!$I$6-'СЕТ СН'!$I$19</f>
        <v>1852.5854494100001</v>
      </c>
      <c r="X138" s="36">
        <f>SUMIFS(СВЦЭМ!$C$39:$C$782,СВЦЭМ!$A$39:$A$782,$A138,СВЦЭМ!$B$39:$B$782,X$119)+'СЕТ СН'!$I$9+СВЦЭМ!$D$10+'СЕТ СН'!$I$6-'СЕТ СН'!$I$19</f>
        <v>1936.8631320900001</v>
      </c>
      <c r="Y138" s="36">
        <f>SUMIFS(СВЦЭМ!$C$39:$C$782,СВЦЭМ!$A$39:$A$782,$A138,СВЦЭМ!$B$39:$B$782,Y$119)+'СЕТ СН'!$I$9+СВЦЭМ!$D$10+'СЕТ СН'!$I$6-'СЕТ СН'!$I$19</f>
        <v>1966.5327992100001</v>
      </c>
    </row>
    <row r="139" spans="1:25" ht="15.75" x14ac:dyDescent="0.2">
      <c r="A139" s="35">
        <f t="shared" si="3"/>
        <v>44520</v>
      </c>
      <c r="B139" s="36">
        <f>SUMIFS(СВЦЭМ!$C$39:$C$782,СВЦЭМ!$A$39:$A$782,$A139,СВЦЭМ!$B$39:$B$782,B$119)+'СЕТ СН'!$I$9+СВЦЭМ!$D$10+'СЕТ СН'!$I$6-'СЕТ СН'!$I$19</f>
        <v>1909.15129024</v>
      </c>
      <c r="C139" s="36">
        <f>SUMIFS(СВЦЭМ!$C$39:$C$782,СВЦЭМ!$A$39:$A$782,$A139,СВЦЭМ!$B$39:$B$782,C$119)+'СЕТ СН'!$I$9+СВЦЭМ!$D$10+'СЕТ СН'!$I$6-'СЕТ СН'!$I$19</f>
        <v>1862.0133790700002</v>
      </c>
      <c r="D139" s="36">
        <f>SUMIFS(СВЦЭМ!$C$39:$C$782,СВЦЭМ!$A$39:$A$782,$A139,СВЦЭМ!$B$39:$B$782,D$119)+'СЕТ СН'!$I$9+СВЦЭМ!$D$10+'СЕТ СН'!$I$6-'СЕТ СН'!$I$19</f>
        <v>1865.97126349</v>
      </c>
      <c r="E139" s="36">
        <f>SUMIFS(СВЦЭМ!$C$39:$C$782,СВЦЭМ!$A$39:$A$782,$A139,СВЦЭМ!$B$39:$B$782,E$119)+'СЕТ СН'!$I$9+СВЦЭМ!$D$10+'СЕТ СН'!$I$6-'СЕТ СН'!$I$19</f>
        <v>1866.2526838000001</v>
      </c>
      <c r="F139" s="36">
        <f>SUMIFS(СВЦЭМ!$C$39:$C$782,СВЦЭМ!$A$39:$A$782,$A139,СВЦЭМ!$B$39:$B$782,F$119)+'СЕТ СН'!$I$9+СВЦЭМ!$D$10+'СЕТ СН'!$I$6-'СЕТ СН'!$I$19</f>
        <v>1869.3882576600001</v>
      </c>
      <c r="G139" s="36">
        <f>SUMIFS(СВЦЭМ!$C$39:$C$782,СВЦЭМ!$A$39:$A$782,$A139,СВЦЭМ!$B$39:$B$782,G$119)+'СЕТ СН'!$I$9+СВЦЭМ!$D$10+'СЕТ СН'!$I$6-'СЕТ СН'!$I$19</f>
        <v>1867.2492815200001</v>
      </c>
      <c r="H139" s="36">
        <f>SUMIFS(СВЦЭМ!$C$39:$C$782,СВЦЭМ!$A$39:$A$782,$A139,СВЦЭМ!$B$39:$B$782,H$119)+'СЕТ СН'!$I$9+СВЦЭМ!$D$10+'СЕТ СН'!$I$6-'СЕТ СН'!$I$19</f>
        <v>1852.6841348600001</v>
      </c>
      <c r="I139" s="36">
        <f>SUMIFS(СВЦЭМ!$C$39:$C$782,СВЦЭМ!$A$39:$A$782,$A139,СВЦЭМ!$B$39:$B$782,I$119)+'СЕТ СН'!$I$9+СВЦЭМ!$D$10+'СЕТ СН'!$I$6-'СЕТ СН'!$I$19</f>
        <v>1870.98915891</v>
      </c>
      <c r="J139" s="36">
        <f>SUMIFS(СВЦЭМ!$C$39:$C$782,СВЦЭМ!$A$39:$A$782,$A139,СВЦЭМ!$B$39:$B$782,J$119)+'СЕТ СН'!$I$9+СВЦЭМ!$D$10+'СЕТ СН'!$I$6-'СЕТ СН'!$I$19</f>
        <v>1821.5906606800002</v>
      </c>
      <c r="K139" s="36">
        <f>SUMIFS(СВЦЭМ!$C$39:$C$782,СВЦЭМ!$A$39:$A$782,$A139,СВЦЭМ!$B$39:$B$782,K$119)+'СЕТ СН'!$I$9+СВЦЭМ!$D$10+'СЕТ СН'!$I$6-'СЕТ СН'!$I$19</f>
        <v>1798.5923505400001</v>
      </c>
      <c r="L139" s="36">
        <f>SUMIFS(СВЦЭМ!$C$39:$C$782,СВЦЭМ!$A$39:$A$782,$A139,СВЦЭМ!$B$39:$B$782,L$119)+'СЕТ СН'!$I$9+СВЦЭМ!$D$10+'СЕТ СН'!$I$6-'СЕТ СН'!$I$19</f>
        <v>1800.2931811200001</v>
      </c>
      <c r="M139" s="36">
        <f>SUMIFS(СВЦЭМ!$C$39:$C$782,СВЦЭМ!$A$39:$A$782,$A139,СВЦЭМ!$B$39:$B$782,M$119)+'СЕТ СН'!$I$9+СВЦЭМ!$D$10+'СЕТ СН'!$I$6-'СЕТ СН'!$I$19</f>
        <v>1781.2234434900001</v>
      </c>
      <c r="N139" s="36">
        <f>SUMIFS(СВЦЭМ!$C$39:$C$782,СВЦЭМ!$A$39:$A$782,$A139,СВЦЭМ!$B$39:$B$782,N$119)+'СЕТ СН'!$I$9+СВЦЭМ!$D$10+'СЕТ СН'!$I$6-'СЕТ СН'!$I$19</f>
        <v>1780.11341973</v>
      </c>
      <c r="O139" s="36">
        <f>SUMIFS(СВЦЭМ!$C$39:$C$782,СВЦЭМ!$A$39:$A$782,$A139,СВЦЭМ!$B$39:$B$782,O$119)+'СЕТ СН'!$I$9+СВЦЭМ!$D$10+'СЕТ СН'!$I$6-'СЕТ СН'!$I$19</f>
        <v>1809.63408078</v>
      </c>
      <c r="P139" s="36">
        <f>SUMIFS(СВЦЭМ!$C$39:$C$782,СВЦЭМ!$A$39:$A$782,$A139,СВЦЭМ!$B$39:$B$782,P$119)+'СЕТ СН'!$I$9+СВЦЭМ!$D$10+'СЕТ СН'!$I$6-'СЕТ СН'!$I$19</f>
        <v>1823.40808023</v>
      </c>
      <c r="Q139" s="36">
        <f>SUMIFS(СВЦЭМ!$C$39:$C$782,СВЦЭМ!$A$39:$A$782,$A139,СВЦЭМ!$B$39:$B$782,Q$119)+'СЕТ СН'!$I$9+СВЦЭМ!$D$10+'СЕТ СН'!$I$6-'СЕТ СН'!$I$19</f>
        <v>1816.67454559</v>
      </c>
      <c r="R139" s="36">
        <f>SUMIFS(СВЦЭМ!$C$39:$C$782,СВЦЭМ!$A$39:$A$782,$A139,СВЦЭМ!$B$39:$B$782,R$119)+'СЕТ СН'!$I$9+СВЦЭМ!$D$10+'СЕТ СН'!$I$6-'СЕТ СН'!$I$19</f>
        <v>1812.91663027</v>
      </c>
      <c r="S139" s="36">
        <f>SUMIFS(СВЦЭМ!$C$39:$C$782,СВЦЭМ!$A$39:$A$782,$A139,СВЦЭМ!$B$39:$B$782,S$119)+'СЕТ СН'!$I$9+СВЦЭМ!$D$10+'СЕТ СН'!$I$6-'СЕТ СН'!$I$19</f>
        <v>1798.7397340699999</v>
      </c>
      <c r="T139" s="36">
        <f>SUMIFS(СВЦЭМ!$C$39:$C$782,СВЦЭМ!$A$39:$A$782,$A139,СВЦЭМ!$B$39:$B$782,T$119)+'СЕТ СН'!$I$9+СВЦЭМ!$D$10+'СЕТ СН'!$I$6-'СЕТ СН'!$I$19</f>
        <v>1805.2929693200001</v>
      </c>
      <c r="U139" s="36">
        <f>SUMIFS(СВЦЭМ!$C$39:$C$782,СВЦЭМ!$A$39:$A$782,$A139,СВЦЭМ!$B$39:$B$782,U$119)+'СЕТ СН'!$I$9+СВЦЭМ!$D$10+'СЕТ СН'!$I$6-'СЕТ СН'!$I$19</f>
        <v>1798.4052121900002</v>
      </c>
      <c r="V139" s="36">
        <f>SUMIFS(СВЦЭМ!$C$39:$C$782,СВЦЭМ!$A$39:$A$782,$A139,СВЦЭМ!$B$39:$B$782,V$119)+'СЕТ СН'!$I$9+СВЦЭМ!$D$10+'СЕТ СН'!$I$6-'СЕТ СН'!$I$19</f>
        <v>1794.02306634</v>
      </c>
      <c r="W139" s="36">
        <f>SUMIFS(СВЦЭМ!$C$39:$C$782,СВЦЭМ!$A$39:$A$782,$A139,СВЦЭМ!$B$39:$B$782,W$119)+'СЕТ СН'!$I$9+СВЦЭМ!$D$10+'СЕТ СН'!$I$6-'СЕТ СН'!$I$19</f>
        <v>1808.0039408300001</v>
      </c>
      <c r="X139" s="36">
        <f>SUMIFS(СВЦЭМ!$C$39:$C$782,СВЦЭМ!$A$39:$A$782,$A139,СВЦЭМ!$B$39:$B$782,X$119)+'СЕТ СН'!$I$9+СВЦЭМ!$D$10+'СЕТ СН'!$I$6-'СЕТ СН'!$I$19</f>
        <v>1845.2504449800001</v>
      </c>
      <c r="Y139" s="36">
        <f>SUMIFS(СВЦЭМ!$C$39:$C$782,СВЦЭМ!$A$39:$A$782,$A139,СВЦЭМ!$B$39:$B$782,Y$119)+'СЕТ СН'!$I$9+СВЦЭМ!$D$10+'СЕТ СН'!$I$6-'СЕТ СН'!$I$19</f>
        <v>1866.89784676</v>
      </c>
    </row>
    <row r="140" spans="1:25" ht="15.75" x14ac:dyDescent="0.2">
      <c r="A140" s="35">
        <f t="shared" si="3"/>
        <v>44521</v>
      </c>
      <c r="B140" s="36">
        <f>SUMIFS(СВЦЭМ!$C$39:$C$782,СВЦЭМ!$A$39:$A$782,$A140,СВЦЭМ!$B$39:$B$782,B$119)+'СЕТ СН'!$I$9+СВЦЭМ!$D$10+'СЕТ СН'!$I$6-'СЕТ СН'!$I$19</f>
        <v>1868.1797721</v>
      </c>
      <c r="C140" s="36">
        <f>SUMIFS(СВЦЭМ!$C$39:$C$782,СВЦЭМ!$A$39:$A$782,$A140,СВЦЭМ!$B$39:$B$782,C$119)+'СЕТ СН'!$I$9+СВЦЭМ!$D$10+'СЕТ СН'!$I$6-'СЕТ СН'!$I$19</f>
        <v>1882.9124647000001</v>
      </c>
      <c r="D140" s="36">
        <f>SUMIFS(СВЦЭМ!$C$39:$C$782,СВЦЭМ!$A$39:$A$782,$A140,СВЦЭМ!$B$39:$B$782,D$119)+'СЕТ СН'!$I$9+СВЦЭМ!$D$10+'СЕТ СН'!$I$6-'СЕТ СН'!$I$19</f>
        <v>1905.7062384600001</v>
      </c>
      <c r="E140" s="36">
        <f>SUMIFS(СВЦЭМ!$C$39:$C$782,СВЦЭМ!$A$39:$A$782,$A140,СВЦЭМ!$B$39:$B$782,E$119)+'СЕТ СН'!$I$9+СВЦЭМ!$D$10+'СЕТ СН'!$I$6-'СЕТ СН'!$I$19</f>
        <v>1920.9416695800001</v>
      </c>
      <c r="F140" s="36">
        <f>SUMIFS(СВЦЭМ!$C$39:$C$782,СВЦЭМ!$A$39:$A$782,$A140,СВЦЭМ!$B$39:$B$782,F$119)+'СЕТ СН'!$I$9+СВЦЭМ!$D$10+'СЕТ СН'!$I$6-'СЕТ СН'!$I$19</f>
        <v>1912.39714871</v>
      </c>
      <c r="G140" s="36">
        <f>SUMIFS(СВЦЭМ!$C$39:$C$782,СВЦЭМ!$A$39:$A$782,$A140,СВЦЭМ!$B$39:$B$782,G$119)+'СЕТ СН'!$I$9+СВЦЭМ!$D$10+'СЕТ СН'!$I$6-'СЕТ СН'!$I$19</f>
        <v>1907.5215068500002</v>
      </c>
      <c r="H140" s="36">
        <f>SUMIFS(СВЦЭМ!$C$39:$C$782,СВЦЭМ!$A$39:$A$782,$A140,СВЦЭМ!$B$39:$B$782,H$119)+'СЕТ СН'!$I$9+СВЦЭМ!$D$10+'СЕТ СН'!$I$6-'СЕТ СН'!$I$19</f>
        <v>1880.8494370800001</v>
      </c>
      <c r="I140" s="36">
        <f>SUMIFS(СВЦЭМ!$C$39:$C$782,СВЦЭМ!$A$39:$A$782,$A140,СВЦЭМ!$B$39:$B$782,I$119)+'СЕТ СН'!$I$9+СВЦЭМ!$D$10+'СЕТ СН'!$I$6-'СЕТ СН'!$I$19</f>
        <v>1859.9749276</v>
      </c>
      <c r="J140" s="36">
        <f>SUMIFS(СВЦЭМ!$C$39:$C$782,СВЦЭМ!$A$39:$A$782,$A140,СВЦЭМ!$B$39:$B$782,J$119)+'СЕТ СН'!$I$9+СВЦЭМ!$D$10+'СЕТ СН'!$I$6-'СЕТ СН'!$I$19</f>
        <v>1830.1850995300001</v>
      </c>
      <c r="K140" s="36">
        <f>SUMIFS(СВЦЭМ!$C$39:$C$782,СВЦЭМ!$A$39:$A$782,$A140,СВЦЭМ!$B$39:$B$782,K$119)+'СЕТ СН'!$I$9+СВЦЭМ!$D$10+'СЕТ СН'!$I$6-'СЕТ СН'!$I$19</f>
        <v>1766.1068632400002</v>
      </c>
      <c r="L140" s="36">
        <f>SUMIFS(СВЦЭМ!$C$39:$C$782,СВЦЭМ!$A$39:$A$782,$A140,СВЦЭМ!$B$39:$B$782,L$119)+'СЕТ СН'!$I$9+СВЦЭМ!$D$10+'СЕТ СН'!$I$6-'СЕТ СН'!$I$19</f>
        <v>1772.7813992000001</v>
      </c>
      <c r="M140" s="36">
        <f>SUMIFS(СВЦЭМ!$C$39:$C$782,СВЦЭМ!$A$39:$A$782,$A140,СВЦЭМ!$B$39:$B$782,M$119)+'СЕТ СН'!$I$9+СВЦЭМ!$D$10+'СЕТ СН'!$I$6-'СЕТ СН'!$I$19</f>
        <v>1775.7105060700001</v>
      </c>
      <c r="N140" s="36">
        <f>SUMIFS(СВЦЭМ!$C$39:$C$782,СВЦЭМ!$A$39:$A$782,$A140,СВЦЭМ!$B$39:$B$782,N$119)+'СЕТ СН'!$I$9+СВЦЭМ!$D$10+'СЕТ СН'!$I$6-'СЕТ СН'!$I$19</f>
        <v>1778.8806285000001</v>
      </c>
      <c r="O140" s="36">
        <f>SUMIFS(СВЦЭМ!$C$39:$C$782,СВЦЭМ!$A$39:$A$782,$A140,СВЦЭМ!$B$39:$B$782,O$119)+'СЕТ СН'!$I$9+СВЦЭМ!$D$10+'СЕТ СН'!$I$6-'СЕТ СН'!$I$19</f>
        <v>1793.8256434</v>
      </c>
      <c r="P140" s="36">
        <f>SUMIFS(СВЦЭМ!$C$39:$C$782,СВЦЭМ!$A$39:$A$782,$A140,СВЦЭМ!$B$39:$B$782,P$119)+'СЕТ СН'!$I$9+СВЦЭМ!$D$10+'СЕТ СН'!$I$6-'СЕТ СН'!$I$19</f>
        <v>1814.4047176700001</v>
      </c>
      <c r="Q140" s="36">
        <f>SUMIFS(СВЦЭМ!$C$39:$C$782,СВЦЭМ!$A$39:$A$782,$A140,СВЦЭМ!$B$39:$B$782,Q$119)+'СЕТ СН'!$I$9+СВЦЭМ!$D$10+'СЕТ СН'!$I$6-'СЕТ СН'!$I$19</f>
        <v>1814.8413045500001</v>
      </c>
      <c r="R140" s="36">
        <f>SUMIFS(СВЦЭМ!$C$39:$C$782,СВЦЭМ!$A$39:$A$782,$A140,СВЦЭМ!$B$39:$B$782,R$119)+'СЕТ СН'!$I$9+СВЦЭМ!$D$10+'СЕТ СН'!$I$6-'СЕТ СН'!$I$19</f>
        <v>1808.6830129</v>
      </c>
      <c r="S140" s="36">
        <f>SUMIFS(СВЦЭМ!$C$39:$C$782,СВЦЭМ!$A$39:$A$782,$A140,СВЦЭМ!$B$39:$B$782,S$119)+'СЕТ СН'!$I$9+СВЦЭМ!$D$10+'СЕТ СН'!$I$6-'СЕТ СН'!$I$19</f>
        <v>1787.1578246500001</v>
      </c>
      <c r="T140" s="36">
        <f>SUMIFS(СВЦЭМ!$C$39:$C$782,СВЦЭМ!$A$39:$A$782,$A140,СВЦЭМ!$B$39:$B$782,T$119)+'СЕТ СН'!$I$9+СВЦЭМ!$D$10+'СЕТ СН'!$I$6-'СЕТ СН'!$I$19</f>
        <v>1775.3437602399999</v>
      </c>
      <c r="U140" s="36">
        <f>SUMIFS(СВЦЭМ!$C$39:$C$782,СВЦЭМ!$A$39:$A$782,$A140,СВЦЭМ!$B$39:$B$782,U$119)+'СЕТ СН'!$I$9+СВЦЭМ!$D$10+'СЕТ СН'!$I$6-'СЕТ СН'!$I$19</f>
        <v>1788.9968524000001</v>
      </c>
      <c r="V140" s="36">
        <f>SUMIFS(СВЦЭМ!$C$39:$C$782,СВЦЭМ!$A$39:$A$782,$A140,СВЦЭМ!$B$39:$B$782,V$119)+'СЕТ СН'!$I$9+СВЦЭМ!$D$10+'СЕТ СН'!$I$6-'СЕТ СН'!$I$19</f>
        <v>1794.2320455399999</v>
      </c>
      <c r="W140" s="36">
        <f>SUMIFS(СВЦЭМ!$C$39:$C$782,СВЦЭМ!$A$39:$A$782,$A140,СВЦЭМ!$B$39:$B$782,W$119)+'СЕТ СН'!$I$9+СВЦЭМ!$D$10+'СЕТ СН'!$I$6-'СЕТ СН'!$I$19</f>
        <v>1809.7834116200002</v>
      </c>
      <c r="X140" s="36">
        <f>SUMIFS(СВЦЭМ!$C$39:$C$782,СВЦЭМ!$A$39:$A$782,$A140,СВЦЭМ!$B$39:$B$782,X$119)+'СЕТ СН'!$I$9+СВЦЭМ!$D$10+'СЕТ СН'!$I$6-'СЕТ СН'!$I$19</f>
        <v>1833.0421969399999</v>
      </c>
      <c r="Y140" s="36">
        <f>SUMIFS(СВЦЭМ!$C$39:$C$782,СВЦЭМ!$A$39:$A$782,$A140,СВЦЭМ!$B$39:$B$782,Y$119)+'СЕТ СН'!$I$9+СВЦЭМ!$D$10+'СЕТ СН'!$I$6-'СЕТ СН'!$I$19</f>
        <v>1852.12272734</v>
      </c>
    </row>
    <row r="141" spans="1:25" ht="15.75" x14ac:dyDescent="0.2">
      <c r="A141" s="35">
        <f t="shared" si="3"/>
        <v>44522</v>
      </c>
      <c r="B141" s="36">
        <f>SUMIFS(СВЦЭМ!$C$39:$C$782,СВЦЭМ!$A$39:$A$782,$A141,СВЦЭМ!$B$39:$B$782,B$119)+'СЕТ СН'!$I$9+СВЦЭМ!$D$10+'СЕТ СН'!$I$6-'СЕТ СН'!$I$19</f>
        <v>1871.5000057100001</v>
      </c>
      <c r="C141" s="36">
        <f>SUMIFS(СВЦЭМ!$C$39:$C$782,СВЦЭМ!$A$39:$A$782,$A141,СВЦЭМ!$B$39:$B$782,C$119)+'СЕТ СН'!$I$9+СВЦЭМ!$D$10+'СЕТ СН'!$I$6-'СЕТ СН'!$I$19</f>
        <v>1874.3913354400001</v>
      </c>
      <c r="D141" s="36">
        <f>SUMIFS(СВЦЭМ!$C$39:$C$782,СВЦЭМ!$A$39:$A$782,$A141,СВЦЭМ!$B$39:$B$782,D$119)+'СЕТ СН'!$I$9+СВЦЭМ!$D$10+'СЕТ СН'!$I$6-'СЕТ СН'!$I$19</f>
        <v>1891.7055471799999</v>
      </c>
      <c r="E141" s="36">
        <f>SUMIFS(СВЦЭМ!$C$39:$C$782,СВЦЭМ!$A$39:$A$782,$A141,СВЦЭМ!$B$39:$B$782,E$119)+'СЕТ СН'!$I$9+СВЦЭМ!$D$10+'СЕТ СН'!$I$6-'СЕТ СН'!$I$19</f>
        <v>1896.0436073400001</v>
      </c>
      <c r="F141" s="36">
        <f>SUMIFS(СВЦЭМ!$C$39:$C$782,СВЦЭМ!$A$39:$A$782,$A141,СВЦЭМ!$B$39:$B$782,F$119)+'СЕТ СН'!$I$9+СВЦЭМ!$D$10+'СЕТ СН'!$I$6-'СЕТ СН'!$I$19</f>
        <v>1889.9263721500001</v>
      </c>
      <c r="G141" s="36">
        <f>SUMIFS(СВЦЭМ!$C$39:$C$782,СВЦЭМ!$A$39:$A$782,$A141,СВЦЭМ!$B$39:$B$782,G$119)+'СЕТ СН'!$I$9+СВЦЭМ!$D$10+'СЕТ СН'!$I$6-'СЕТ СН'!$I$19</f>
        <v>1872.6922325</v>
      </c>
      <c r="H141" s="36">
        <f>SUMIFS(СВЦЭМ!$C$39:$C$782,СВЦЭМ!$A$39:$A$782,$A141,СВЦЭМ!$B$39:$B$782,H$119)+'СЕТ СН'!$I$9+СВЦЭМ!$D$10+'СЕТ СН'!$I$6-'СЕТ СН'!$I$19</f>
        <v>1839.6591636800001</v>
      </c>
      <c r="I141" s="36">
        <f>SUMIFS(СВЦЭМ!$C$39:$C$782,СВЦЭМ!$A$39:$A$782,$A141,СВЦЭМ!$B$39:$B$782,I$119)+'СЕТ СН'!$I$9+СВЦЭМ!$D$10+'СЕТ СН'!$I$6-'СЕТ СН'!$I$19</f>
        <v>1802.64833411</v>
      </c>
      <c r="J141" s="36">
        <f>SUMIFS(СВЦЭМ!$C$39:$C$782,СВЦЭМ!$A$39:$A$782,$A141,СВЦЭМ!$B$39:$B$782,J$119)+'СЕТ СН'!$I$9+СВЦЭМ!$D$10+'СЕТ СН'!$I$6-'СЕТ СН'!$I$19</f>
        <v>1821.4260978300001</v>
      </c>
      <c r="K141" s="36">
        <f>SUMIFS(СВЦЭМ!$C$39:$C$782,СВЦЭМ!$A$39:$A$782,$A141,СВЦЭМ!$B$39:$B$782,K$119)+'СЕТ СН'!$I$9+СВЦЭМ!$D$10+'СЕТ СН'!$I$6-'СЕТ СН'!$I$19</f>
        <v>1791.07038672</v>
      </c>
      <c r="L141" s="36">
        <f>SUMIFS(СВЦЭМ!$C$39:$C$782,СВЦЭМ!$A$39:$A$782,$A141,СВЦЭМ!$B$39:$B$782,L$119)+'СЕТ СН'!$I$9+СВЦЭМ!$D$10+'СЕТ СН'!$I$6-'СЕТ СН'!$I$19</f>
        <v>1783.4640571100001</v>
      </c>
      <c r="M141" s="36">
        <f>SUMIFS(СВЦЭМ!$C$39:$C$782,СВЦЭМ!$A$39:$A$782,$A141,СВЦЭМ!$B$39:$B$782,M$119)+'СЕТ СН'!$I$9+СВЦЭМ!$D$10+'СЕТ СН'!$I$6-'СЕТ СН'!$I$19</f>
        <v>1785.8598618400001</v>
      </c>
      <c r="N141" s="36">
        <f>SUMIFS(СВЦЭМ!$C$39:$C$782,СВЦЭМ!$A$39:$A$782,$A141,СВЦЭМ!$B$39:$B$782,N$119)+'СЕТ СН'!$I$9+СВЦЭМ!$D$10+'СЕТ СН'!$I$6-'СЕТ СН'!$I$19</f>
        <v>1795.3101772</v>
      </c>
      <c r="O141" s="36">
        <f>SUMIFS(СВЦЭМ!$C$39:$C$782,СВЦЭМ!$A$39:$A$782,$A141,СВЦЭМ!$B$39:$B$782,O$119)+'СЕТ СН'!$I$9+СВЦЭМ!$D$10+'СЕТ СН'!$I$6-'СЕТ СН'!$I$19</f>
        <v>1828.8854721600001</v>
      </c>
      <c r="P141" s="36">
        <f>SUMIFS(СВЦЭМ!$C$39:$C$782,СВЦЭМ!$A$39:$A$782,$A141,СВЦЭМ!$B$39:$B$782,P$119)+'СЕТ СН'!$I$9+СВЦЭМ!$D$10+'СЕТ СН'!$I$6-'СЕТ СН'!$I$19</f>
        <v>1852.53195712</v>
      </c>
      <c r="Q141" s="36">
        <f>SUMIFS(СВЦЭМ!$C$39:$C$782,СВЦЭМ!$A$39:$A$782,$A141,СВЦЭМ!$B$39:$B$782,Q$119)+'СЕТ СН'!$I$9+СВЦЭМ!$D$10+'СЕТ СН'!$I$6-'СЕТ СН'!$I$19</f>
        <v>1846.4940352600001</v>
      </c>
      <c r="R141" s="36">
        <f>SUMIFS(СВЦЭМ!$C$39:$C$782,СВЦЭМ!$A$39:$A$782,$A141,СВЦЭМ!$B$39:$B$782,R$119)+'СЕТ СН'!$I$9+СВЦЭМ!$D$10+'СЕТ СН'!$I$6-'СЕТ СН'!$I$19</f>
        <v>1847.6112699299999</v>
      </c>
      <c r="S141" s="36">
        <f>SUMIFS(СВЦЭМ!$C$39:$C$782,СВЦЭМ!$A$39:$A$782,$A141,СВЦЭМ!$B$39:$B$782,S$119)+'СЕТ СН'!$I$9+СВЦЭМ!$D$10+'СЕТ СН'!$I$6-'СЕТ СН'!$I$19</f>
        <v>1784.0912935700001</v>
      </c>
      <c r="T141" s="36">
        <f>SUMIFS(СВЦЭМ!$C$39:$C$782,СВЦЭМ!$A$39:$A$782,$A141,СВЦЭМ!$B$39:$B$782,T$119)+'СЕТ СН'!$I$9+СВЦЭМ!$D$10+'СЕТ СН'!$I$6-'СЕТ СН'!$I$19</f>
        <v>1802.1220938399999</v>
      </c>
      <c r="U141" s="36">
        <f>SUMIFS(СВЦЭМ!$C$39:$C$782,СВЦЭМ!$A$39:$A$782,$A141,СВЦЭМ!$B$39:$B$782,U$119)+'СЕТ СН'!$I$9+СВЦЭМ!$D$10+'СЕТ СН'!$I$6-'СЕТ СН'!$I$19</f>
        <v>1795.8985621900001</v>
      </c>
      <c r="V141" s="36">
        <f>SUMIFS(СВЦЭМ!$C$39:$C$782,СВЦЭМ!$A$39:$A$782,$A141,СВЦЭМ!$B$39:$B$782,V$119)+'СЕТ СН'!$I$9+СВЦЭМ!$D$10+'СЕТ СН'!$I$6-'СЕТ СН'!$I$19</f>
        <v>1800.80895663</v>
      </c>
      <c r="W141" s="36">
        <f>SUMIFS(СВЦЭМ!$C$39:$C$782,СВЦЭМ!$A$39:$A$782,$A141,СВЦЭМ!$B$39:$B$782,W$119)+'СЕТ СН'!$I$9+СВЦЭМ!$D$10+'СЕТ СН'!$I$6-'СЕТ СН'!$I$19</f>
        <v>1815.21694123</v>
      </c>
      <c r="X141" s="36">
        <f>SUMIFS(СВЦЭМ!$C$39:$C$782,СВЦЭМ!$A$39:$A$782,$A141,СВЦЭМ!$B$39:$B$782,X$119)+'СЕТ СН'!$I$9+СВЦЭМ!$D$10+'СЕТ СН'!$I$6-'СЕТ СН'!$I$19</f>
        <v>1862.8806949100001</v>
      </c>
      <c r="Y141" s="36">
        <f>SUMIFS(СВЦЭМ!$C$39:$C$782,СВЦЭМ!$A$39:$A$782,$A141,СВЦЭМ!$B$39:$B$782,Y$119)+'СЕТ СН'!$I$9+СВЦЭМ!$D$10+'СЕТ СН'!$I$6-'СЕТ СН'!$I$19</f>
        <v>1887.11009085</v>
      </c>
    </row>
    <row r="142" spans="1:25" ht="15.75" x14ac:dyDescent="0.2">
      <c r="A142" s="35">
        <f t="shared" si="3"/>
        <v>44523</v>
      </c>
      <c r="B142" s="36">
        <f>SUMIFS(СВЦЭМ!$C$39:$C$782,СВЦЭМ!$A$39:$A$782,$A142,СВЦЭМ!$B$39:$B$782,B$119)+'СЕТ СН'!$I$9+СВЦЭМ!$D$10+'СЕТ СН'!$I$6-'СЕТ СН'!$I$19</f>
        <v>1867.3196218</v>
      </c>
      <c r="C142" s="36">
        <f>SUMIFS(СВЦЭМ!$C$39:$C$782,СВЦЭМ!$A$39:$A$782,$A142,СВЦЭМ!$B$39:$B$782,C$119)+'СЕТ СН'!$I$9+СВЦЭМ!$D$10+'СЕТ СН'!$I$6-'СЕТ СН'!$I$19</f>
        <v>1902.4712383400001</v>
      </c>
      <c r="D142" s="36">
        <f>SUMIFS(СВЦЭМ!$C$39:$C$782,СВЦЭМ!$A$39:$A$782,$A142,СВЦЭМ!$B$39:$B$782,D$119)+'СЕТ СН'!$I$9+СВЦЭМ!$D$10+'СЕТ СН'!$I$6-'СЕТ СН'!$I$19</f>
        <v>1890.11973005</v>
      </c>
      <c r="E142" s="36">
        <f>SUMIFS(СВЦЭМ!$C$39:$C$782,СВЦЭМ!$A$39:$A$782,$A142,СВЦЭМ!$B$39:$B$782,E$119)+'СЕТ СН'!$I$9+СВЦЭМ!$D$10+'СЕТ СН'!$I$6-'СЕТ СН'!$I$19</f>
        <v>1893.4005989</v>
      </c>
      <c r="F142" s="36">
        <f>SUMIFS(СВЦЭМ!$C$39:$C$782,СВЦЭМ!$A$39:$A$782,$A142,СВЦЭМ!$B$39:$B$782,F$119)+'СЕТ СН'!$I$9+СВЦЭМ!$D$10+'СЕТ СН'!$I$6-'СЕТ СН'!$I$19</f>
        <v>1886.68963125</v>
      </c>
      <c r="G142" s="36">
        <f>SUMIFS(СВЦЭМ!$C$39:$C$782,СВЦЭМ!$A$39:$A$782,$A142,СВЦЭМ!$B$39:$B$782,G$119)+'СЕТ СН'!$I$9+СВЦЭМ!$D$10+'СЕТ СН'!$I$6-'СЕТ СН'!$I$19</f>
        <v>1874.8318680899999</v>
      </c>
      <c r="H142" s="36">
        <f>SUMIFS(СВЦЭМ!$C$39:$C$782,СВЦЭМ!$A$39:$A$782,$A142,СВЦЭМ!$B$39:$B$782,H$119)+'СЕТ СН'!$I$9+СВЦЭМ!$D$10+'СЕТ СН'!$I$6-'СЕТ СН'!$I$19</f>
        <v>1863.1913496900002</v>
      </c>
      <c r="I142" s="36">
        <f>SUMIFS(СВЦЭМ!$C$39:$C$782,СВЦЭМ!$A$39:$A$782,$A142,СВЦЭМ!$B$39:$B$782,I$119)+'СЕТ СН'!$I$9+СВЦЭМ!$D$10+'СЕТ СН'!$I$6-'СЕТ СН'!$I$19</f>
        <v>1844.4864642</v>
      </c>
      <c r="J142" s="36">
        <f>SUMIFS(СВЦЭМ!$C$39:$C$782,СВЦЭМ!$A$39:$A$782,$A142,СВЦЭМ!$B$39:$B$782,J$119)+'СЕТ СН'!$I$9+СВЦЭМ!$D$10+'СЕТ СН'!$I$6-'СЕТ СН'!$I$19</f>
        <v>1804.3598796000001</v>
      </c>
      <c r="K142" s="36">
        <f>SUMIFS(СВЦЭМ!$C$39:$C$782,СВЦЭМ!$A$39:$A$782,$A142,СВЦЭМ!$B$39:$B$782,K$119)+'СЕТ СН'!$I$9+СВЦЭМ!$D$10+'СЕТ СН'!$I$6-'СЕТ СН'!$I$19</f>
        <v>1795.0805535700001</v>
      </c>
      <c r="L142" s="36">
        <f>SUMIFS(СВЦЭМ!$C$39:$C$782,СВЦЭМ!$A$39:$A$782,$A142,СВЦЭМ!$B$39:$B$782,L$119)+'СЕТ СН'!$I$9+СВЦЭМ!$D$10+'СЕТ СН'!$I$6-'СЕТ СН'!$I$19</f>
        <v>1811.6975310299999</v>
      </c>
      <c r="M142" s="36">
        <f>SUMIFS(СВЦЭМ!$C$39:$C$782,СВЦЭМ!$A$39:$A$782,$A142,СВЦЭМ!$B$39:$B$782,M$119)+'СЕТ СН'!$I$9+СВЦЭМ!$D$10+'СЕТ СН'!$I$6-'СЕТ СН'!$I$19</f>
        <v>1855.32603778</v>
      </c>
      <c r="N142" s="36">
        <f>SUMIFS(СВЦЭМ!$C$39:$C$782,СВЦЭМ!$A$39:$A$782,$A142,СВЦЭМ!$B$39:$B$782,N$119)+'СЕТ СН'!$I$9+СВЦЭМ!$D$10+'СЕТ СН'!$I$6-'СЕТ СН'!$I$19</f>
        <v>1853.03584871</v>
      </c>
      <c r="O142" s="36">
        <f>SUMIFS(СВЦЭМ!$C$39:$C$782,СВЦЭМ!$A$39:$A$782,$A142,СВЦЭМ!$B$39:$B$782,O$119)+'СЕТ СН'!$I$9+СВЦЭМ!$D$10+'СЕТ СН'!$I$6-'СЕТ СН'!$I$19</f>
        <v>1865.1594998</v>
      </c>
      <c r="P142" s="36">
        <f>SUMIFS(СВЦЭМ!$C$39:$C$782,СВЦЭМ!$A$39:$A$782,$A142,СВЦЭМ!$B$39:$B$782,P$119)+'СЕТ СН'!$I$9+СВЦЭМ!$D$10+'СЕТ СН'!$I$6-'СЕТ СН'!$I$19</f>
        <v>1868.17630506</v>
      </c>
      <c r="Q142" s="36">
        <f>SUMIFS(СВЦЭМ!$C$39:$C$782,СВЦЭМ!$A$39:$A$782,$A142,СВЦЭМ!$B$39:$B$782,Q$119)+'СЕТ СН'!$I$9+СВЦЭМ!$D$10+'СЕТ СН'!$I$6-'СЕТ СН'!$I$19</f>
        <v>1865.2108426300001</v>
      </c>
      <c r="R142" s="36">
        <f>SUMIFS(СВЦЭМ!$C$39:$C$782,СВЦЭМ!$A$39:$A$782,$A142,СВЦЭМ!$B$39:$B$782,R$119)+'СЕТ СН'!$I$9+СВЦЭМ!$D$10+'СЕТ СН'!$I$6-'СЕТ СН'!$I$19</f>
        <v>1839.7306276500001</v>
      </c>
      <c r="S142" s="36">
        <f>SUMIFS(СВЦЭМ!$C$39:$C$782,СВЦЭМ!$A$39:$A$782,$A142,СВЦЭМ!$B$39:$B$782,S$119)+'СЕТ СН'!$I$9+СВЦЭМ!$D$10+'СЕТ СН'!$I$6-'СЕТ СН'!$I$19</f>
        <v>1809.1964195800001</v>
      </c>
      <c r="T142" s="36">
        <f>SUMIFS(СВЦЭМ!$C$39:$C$782,СВЦЭМ!$A$39:$A$782,$A142,СВЦЭМ!$B$39:$B$782,T$119)+'СЕТ СН'!$I$9+СВЦЭМ!$D$10+'СЕТ СН'!$I$6-'СЕТ СН'!$I$19</f>
        <v>1786.7127217300001</v>
      </c>
      <c r="U142" s="36">
        <f>SUMIFS(СВЦЭМ!$C$39:$C$782,СВЦЭМ!$A$39:$A$782,$A142,СВЦЭМ!$B$39:$B$782,U$119)+'СЕТ СН'!$I$9+СВЦЭМ!$D$10+'СЕТ СН'!$I$6-'СЕТ СН'!$I$19</f>
        <v>1785.3978627900001</v>
      </c>
      <c r="V142" s="36">
        <f>SUMIFS(СВЦЭМ!$C$39:$C$782,СВЦЭМ!$A$39:$A$782,$A142,СВЦЭМ!$B$39:$B$782,V$119)+'СЕТ СН'!$I$9+СВЦЭМ!$D$10+'СЕТ СН'!$I$6-'СЕТ СН'!$I$19</f>
        <v>1803.2076521500001</v>
      </c>
      <c r="W142" s="36">
        <f>SUMIFS(СВЦЭМ!$C$39:$C$782,СВЦЭМ!$A$39:$A$782,$A142,СВЦЭМ!$B$39:$B$782,W$119)+'СЕТ СН'!$I$9+СВЦЭМ!$D$10+'СЕТ СН'!$I$6-'СЕТ СН'!$I$19</f>
        <v>1827.9141409400002</v>
      </c>
      <c r="X142" s="36">
        <f>SUMIFS(СВЦЭМ!$C$39:$C$782,СВЦЭМ!$A$39:$A$782,$A142,СВЦЭМ!$B$39:$B$782,X$119)+'СЕТ СН'!$I$9+СВЦЭМ!$D$10+'СЕТ СН'!$I$6-'СЕТ СН'!$I$19</f>
        <v>1864.02734661</v>
      </c>
      <c r="Y142" s="36">
        <f>SUMIFS(СВЦЭМ!$C$39:$C$782,СВЦЭМ!$A$39:$A$782,$A142,СВЦЭМ!$B$39:$B$782,Y$119)+'СЕТ СН'!$I$9+СВЦЭМ!$D$10+'СЕТ СН'!$I$6-'СЕТ СН'!$I$19</f>
        <v>1878.7222490000001</v>
      </c>
    </row>
    <row r="143" spans="1:25" ht="15.75" x14ac:dyDescent="0.2">
      <c r="A143" s="35">
        <f t="shared" si="3"/>
        <v>44524</v>
      </c>
      <c r="B143" s="36">
        <f>SUMIFS(СВЦЭМ!$C$39:$C$782,СВЦЭМ!$A$39:$A$782,$A143,СВЦЭМ!$B$39:$B$782,B$119)+'СЕТ СН'!$I$9+СВЦЭМ!$D$10+'СЕТ СН'!$I$6-'СЕТ СН'!$I$19</f>
        <v>1876.21243568</v>
      </c>
      <c r="C143" s="36">
        <f>SUMIFS(СВЦЭМ!$C$39:$C$782,СВЦЭМ!$A$39:$A$782,$A143,СВЦЭМ!$B$39:$B$782,C$119)+'СЕТ СН'!$I$9+СВЦЭМ!$D$10+'СЕТ СН'!$I$6-'СЕТ СН'!$I$19</f>
        <v>1950.0983958700001</v>
      </c>
      <c r="D143" s="36">
        <f>SUMIFS(СВЦЭМ!$C$39:$C$782,СВЦЭМ!$A$39:$A$782,$A143,СВЦЭМ!$B$39:$B$782,D$119)+'СЕТ СН'!$I$9+СВЦЭМ!$D$10+'СЕТ СН'!$I$6-'СЕТ СН'!$I$19</f>
        <v>1985.3987878200001</v>
      </c>
      <c r="E143" s="36">
        <f>SUMIFS(СВЦЭМ!$C$39:$C$782,СВЦЭМ!$A$39:$A$782,$A143,СВЦЭМ!$B$39:$B$782,E$119)+'СЕТ СН'!$I$9+СВЦЭМ!$D$10+'СЕТ СН'!$I$6-'СЕТ СН'!$I$19</f>
        <v>1988.65808954</v>
      </c>
      <c r="F143" s="36">
        <f>SUMIFS(СВЦЭМ!$C$39:$C$782,СВЦЭМ!$A$39:$A$782,$A143,СВЦЭМ!$B$39:$B$782,F$119)+'СЕТ СН'!$I$9+СВЦЭМ!$D$10+'СЕТ СН'!$I$6-'СЕТ СН'!$I$19</f>
        <v>1974.2602644799999</v>
      </c>
      <c r="G143" s="36">
        <f>SUMIFS(СВЦЭМ!$C$39:$C$782,СВЦЭМ!$A$39:$A$782,$A143,СВЦЭМ!$B$39:$B$782,G$119)+'СЕТ СН'!$I$9+СВЦЭМ!$D$10+'СЕТ СН'!$I$6-'СЕТ СН'!$I$19</f>
        <v>1953.5273451</v>
      </c>
      <c r="H143" s="36">
        <f>SUMIFS(СВЦЭМ!$C$39:$C$782,СВЦЭМ!$A$39:$A$782,$A143,СВЦЭМ!$B$39:$B$782,H$119)+'СЕТ СН'!$I$9+СВЦЭМ!$D$10+'СЕТ СН'!$I$6-'СЕТ СН'!$I$19</f>
        <v>1886.9911603400001</v>
      </c>
      <c r="I143" s="36">
        <f>SUMIFS(СВЦЭМ!$C$39:$C$782,СВЦЭМ!$A$39:$A$782,$A143,СВЦЭМ!$B$39:$B$782,I$119)+'СЕТ СН'!$I$9+СВЦЭМ!$D$10+'СЕТ СН'!$I$6-'СЕТ СН'!$I$19</f>
        <v>1868.05803253</v>
      </c>
      <c r="J143" s="36">
        <f>SUMIFS(СВЦЭМ!$C$39:$C$782,СВЦЭМ!$A$39:$A$782,$A143,СВЦЭМ!$B$39:$B$782,J$119)+'СЕТ СН'!$I$9+СВЦЭМ!$D$10+'СЕТ СН'!$I$6-'СЕТ СН'!$I$19</f>
        <v>1832.39233855</v>
      </c>
      <c r="K143" s="36">
        <f>SUMIFS(СВЦЭМ!$C$39:$C$782,СВЦЭМ!$A$39:$A$782,$A143,СВЦЭМ!$B$39:$B$782,K$119)+'СЕТ СН'!$I$9+СВЦЭМ!$D$10+'СЕТ СН'!$I$6-'СЕТ СН'!$I$19</f>
        <v>1829.0513092799999</v>
      </c>
      <c r="L143" s="36">
        <f>SUMIFS(СВЦЭМ!$C$39:$C$782,СВЦЭМ!$A$39:$A$782,$A143,СВЦЭМ!$B$39:$B$782,L$119)+'СЕТ СН'!$I$9+СВЦЭМ!$D$10+'СЕТ СН'!$I$6-'СЕТ СН'!$I$19</f>
        <v>1836.0284882000001</v>
      </c>
      <c r="M143" s="36">
        <f>SUMIFS(СВЦЭМ!$C$39:$C$782,СВЦЭМ!$A$39:$A$782,$A143,СВЦЭМ!$B$39:$B$782,M$119)+'СЕТ СН'!$I$9+СВЦЭМ!$D$10+'СЕТ СН'!$I$6-'СЕТ СН'!$I$19</f>
        <v>1838.4960042800001</v>
      </c>
      <c r="N143" s="36">
        <f>SUMIFS(СВЦЭМ!$C$39:$C$782,СВЦЭМ!$A$39:$A$782,$A143,СВЦЭМ!$B$39:$B$782,N$119)+'СЕТ СН'!$I$9+СВЦЭМ!$D$10+'СЕТ СН'!$I$6-'СЕТ СН'!$I$19</f>
        <v>1834.8383587800001</v>
      </c>
      <c r="O143" s="36">
        <f>SUMIFS(СВЦЭМ!$C$39:$C$782,СВЦЭМ!$A$39:$A$782,$A143,СВЦЭМ!$B$39:$B$782,O$119)+'СЕТ СН'!$I$9+СВЦЭМ!$D$10+'СЕТ СН'!$I$6-'СЕТ СН'!$I$19</f>
        <v>1845.5429952700001</v>
      </c>
      <c r="P143" s="36">
        <f>SUMIFS(СВЦЭМ!$C$39:$C$782,СВЦЭМ!$A$39:$A$782,$A143,СВЦЭМ!$B$39:$B$782,P$119)+'СЕТ СН'!$I$9+СВЦЭМ!$D$10+'СЕТ СН'!$I$6-'СЕТ СН'!$I$19</f>
        <v>1844.0935099200001</v>
      </c>
      <c r="Q143" s="36">
        <f>SUMIFS(СВЦЭМ!$C$39:$C$782,СВЦЭМ!$A$39:$A$782,$A143,СВЦЭМ!$B$39:$B$782,Q$119)+'СЕТ СН'!$I$9+СВЦЭМ!$D$10+'СЕТ СН'!$I$6-'СЕТ СН'!$I$19</f>
        <v>1850.8079101600001</v>
      </c>
      <c r="R143" s="36">
        <f>SUMIFS(СВЦЭМ!$C$39:$C$782,СВЦЭМ!$A$39:$A$782,$A143,СВЦЭМ!$B$39:$B$782,R$119)+'СЕТ СН'!$I$9+СВЦЭМ!$D$10+'СЕТ СН'!$I$6-'СЕТ СН'!$I$19</f>
        <v>1845.33551582</v>
      </c>
      <c r="S143" s="36">
        <f>SUMIFS(СВЦЭМ!$C$39:$C$782,СВЦЭМ!$A$39:$A$782,$A143,СВЦЭМ!$B$39:$B$782,S$119)+'СЕТ СН'!$I$9+СВЦЭМ!$D$10+'СЕТ СН'!$I$6-'СЕТ СН'!$I$19</f>
        <v>1847.15442667</v>
      </c>
      <c r="T143" s="36">
        <f>SUMIFS(СВЦЭМ!$C$39:$C$782,СВЦЭМ!$A$39:$A$782,$A143,СВЦЭМ!$B$39:$B$782,T$119)+'СЕТ СН'!$I$9+СВЦЭМ!$D$10+'СЕТ СН'!$I$6-'СЕТ СН'!$I$19</f>
        <v>1821.6706926900001</v>
      </c>
      <c r="U143" s="36">
        <f>SUMIFS(СВЦЭМ!$C$39:$C$782,СВЦЭМ!$A$39:$A$782,$A143,СВЦЭМ!$B$39:$B$782,U$119)+'СЕТ СН'!$I$9+СВЦЭМ!$D$10+'СЕТ СН'!$I$6-'СЕТ СН'!$I$19</f>
        <v>1822.72140251</v>
      </c>
      <c r="V143" s="36">
        <f>SUMIFS(СВЦЭМ!$C$39:$C$782,СВЦЭМ!$A$39:$A$782,$A143,СВЦЭМ!$B$39:$B$782,V$119)+'СЕТ СН'!$I$9+СВЦЭМ!$D$10+'СЕТ СН'!$I$6-'СЕТ СН'!$I$19</f>
        <v>1834.8502197299999</v>
      </c>
      <c r="W143" s="36">
        <f>SUMIFS(СВЦЭМ!$C$39:$C$782,СВЦЭМ!$A$39:$A$782,$A143,СВЦЭМ!$B$39:$B$782,W$119)+'СЕТ СН'!$I$9+СВЦЭМ!$D$10+'СЕТ СН'!$I$6-'СЕТ СН'!$I$19</f>
        <v>1852.80409126</v>
      </c>
      <c r="X143" s="36">
        <f>SUMIFS(СВЦЭМ!$C$39:$C$782,СВЦЭМ!$A$39:$A$782,$A143,СВЦЭМ!$B$39:$B$782,X$119)+'СЕТ СН'!$I$9+СВЦЭМ!$D$10+'СЕТ СН'!$I$6-'СЕТ СН'!$I$19</f>
        <v>1902.91358528</v>
      </c>
      <c r="Y143" s="36">
        <f>SUMIFS(СВЦЭМ!$C$39:$C$782,СВЦЭМ!$A$39:$A$782,$A143,СВЦЭМ!$B$39:$B$782,Y$119)+'СЕТ СН'!$I$9+СВЦЭМ!$D$10+'СЕТ СН'!$I$6-'СЕТ СН'!$I$19</f>
        <v>1993.7962469700001</v>
      </c>
    </row>
    <row r="144" spans="1:25" ht="15.75" x14ac:dyDescent="0.2">
      <c r="A144" s="35">
        <f t="shared" si="3"/>
        <v>44525</v>
      </c>
      <c r="B144" s="36">
        <f>SUMIFS(СВЦЭМ!$C$39:$C$782,СВЦЭМ!$A$39:$A$782,$A144,СВЦЭМ!$B$39:$B$782,B$119)+'СЕТ СН'!$I$9+СВЦЭМ!$D$10+'СЕТ СН'!$I$6-'СЕТ СН'!$I$19</f>
        <v>1982.5857546900002</v>
      </c>
      <c r="C144" s="36">
        <f>SUMIFS(СВЦЭМ!$C$39:$C$782,СВЦЭМ!$A$39:$A$782,$A144,СВЦЭМ!$B$39:$B$782,C$119)+'СЕТ СН'!$I$9+СВЦЭМ!$D$10+'СЕТ СН'!$I$6-'СЕТ СН'!$I$19</f>
        <v>1973.4382215600001</v>
      </c>
      <c r="D144" s="36">
        <f>SUMIFS(СВЦЭМ!$C$39:$C$782,СВЦЭМ!$A$39:$A$782,$A144,СВЦЭМ!$B$39:$B$782,D$119)+'СЕТ СН'!$I$9+СВЦЭМ!$D$10+'СЕТ СН'!$I$6-'СЕТ СН'!$I$19</f>
        <v>1951.81707018</v>
      </c>
      <c r="E144" s="36">
        <f>SUMIFS(СВЦЭМ!$C$39:$C$782,СВЦЭМ!$A$39:$A$782,$A144,СВЦЭМ!$B$39:$B$782,E$119)+'СЕТ СН'!$I$9+СВЦЭМ!$D$10+'СЕТ СН'!$I$6-'СЕТ СН'!$I$19</f>
        <v>1945.9780017400001</v>
      </c>
      <c r="F144" s="36">
        <f>SUMIFS(СВЦЭМ!$C$39:$C$782,СВЦЭМ!$A$39:$A$782,$A144,СВЦЭМ!$B$39:$B$782,F$119)+'СЕТ СН'!$I$9+СВЦЭМ!$D$10+'СЕТ СН'!$I$6-'СЕТ СН'!$I$19</f>
        <v>1946.3577677000001</v>
      </c>
      <c r="G144" s="36">
        <f>SUMIFS(СВЦЭМ!$C$39:$C$782,СВЦЭМ!$A$39:$A$782,$A144,СВЦЭМ!$B$39:$B$782,G$119)+'СЕТ СН'!$I$9+СВЦЭМ!$D$10+'СЕТ СН'!$I$6-'СЕТ СН'!$I$19</f>
        <v>1955.0277144500001</v>
      </c>
      <c r="H144" s="36">
        <f>SUMIFS(СВЦЭМ!$C$39:$C$782,СВЦЭМ!$A$39:$A$782,$A144,СВЦЭМ!$B$39:$B$782,H$119)+'СЕТ СН'!$I$9+СВЦЭМ!$D$10+'СЕТ СН'!$I$6-'СЕТ СН'!$I$19</f>
        <v>1975.10771606</v>
      </c>
      <c r="I144" s="36">
        <f>SUMIFS(СВЦЭМ!$C$39:$C$782,СВЦЭМ!$A$39:$A$782,$A144,СВЦЭМ!$B$39:$B$782,I$119)+'СЕТ СН'!$I$9+СВЦЭМ!$D$10+'СЕТ СН'!$I$6-'СЕТ СН'!$I$19</f>
        <v>1930.2460091099999</v>
      </c>
      <c r="J144" s="36">
        <f>SUMIFS(СВЦЭМ!$C$39:$C$782,СВЦЭМ!$A$39:$A$782,$A144,СВЦЭМ!$B$39:$B$782,J$119)+'СЕТ СН'!$I$9+СВЦЭМ!$D$10+'СЕТ СН'!$I$6-'СЕТ СН'!$I$19</f>
        <v>1864.38122825</v>
      </c>
      <c r="K144" s="36">
        <f>SUMIFS(СВЦЭМ!$C$39:$C$782,СВЦЭМ!$A$39:$A$782,$A144,СВЦЭМ!$B$39:$B$782,K$119)+'СЕТ СН'!$I$9+СВЦЭМ!$D$10+'СЕТ СН'!$I$6-'СЕТ СН'!$I$19</f>
        <v>1865.1230274500001</v>
      </c>
      <c r="L144" s="36">
        <f>SUMIFS(СВЦЭМ!$C$39:$C$782,СВЦЭМ!$A$39:$A$782,$A144,СВЦЭМ!$B$39:$B$782,L$119)+'СЕТ СН'!$I$9+СВЦЭМ!$D$10+'СЕТ СН'!$I$6-'СЕТ СН'!$I$19</f>
        <v>1875.20248324</v>
      </c>
      <c r="M144" s="36">
        <f>SUMIFS(СВЦЭМ!$C$39:$C$782,СВЦЭМ!$A$39:$A$782,$A144,СВЦЭМ!$B$39:$B$782,M$119)+'СЕТ СН'!$I$9+СВЦЭМ!$D$10+'СЕТ СН'!$I$6-'СЕТ СН'!$I$19</f>
        <v>1870.72045284</v>
      </c>
      <c r="N144" s="36">
        <f>SUMIFS(СВЦЭМ!$C$39:$C$782,СВЦЭМ!$A$39:$A$782,$A144,СВЦЭМ!$B$39:$B$782,N$119)+'СЕТ СН'!$I$9+СВЦЭМ!$D$10+'СЕТ СН'!$I$6-'СЕТ СН'!$I$19</f>
        <v>1906.8426437000001</v>
      </c>
      <c r="O144" s="36">
        <f>SUMIFS(СВЦЭМ!$C$39:$C$782,СВЦЭМ!$A$39:$A$782,$A144,СВЦЭМ!$B$39:$B$782,O$119)+'СЕТ СН'!$I$9+СВЦЭМ!$D$10+'СЕТ СН'!$I$6-'СЕТ СН'!$I$19</f>
        <v>1948.08562063</v>
      </c>
      <c r="P144" s="36">
        <f>SUMIFS(СВЦЭМ!$C$39:$C$782,СВЦЭМ!$A$39:$A$782,$A144,СВЦЭМ!$B$39:$B$782,P$119)+'СЕТ СН'!$I$9+СВЦЭМ!$D$10+'СЕТ СН'!$I$6-'СЕТ СН'!$I$19</f>
        <v>1937.2630512000001</v>
      </c>
      <c r="Q144" s="36">
        <f>SUMIFS(СВЦЭМ!$C$39:$C$782,СВЦЭМ!$A$39:$A$782,$A144,СВЦЭМ!$B$39:$B$782,Q$119)+'СЕТ СН'!$I$9+СВЦЭМ!$D$10+'СЕТ СН'!$I$6-'СЕТ СН'!$I$19</f>
        <v>1948.1727096700001</v>
      </c>
      <c r="R144" s="36">
        <f>SUMIFS(СВЦЭМ!$C$39:$C$782,СВЦЭМ!$A$39:$A$782,$A144,СВЦЭМ!$B$39:$B$782,R$119)+'СЕТ СН'!$I$9+СВЦЭМ!$D$10+'СЕТ СН'!$I$6-'СЕТ СН'!$I$19</f>
        <v>1940.4802504700001</v>
      </c>
      <c r="S144" s="36">
        <f>SUMIFS(СВЦЭМ!$C$39:$C$782,СВЦЭМ!$A$39:$A$782,$A144,СВЦЭМ!$B$39:$B$782,S$119)+'СЕТ СН'!$I$9+СВЦЭМ!$D$10+'СЕТ СН'!$I$6-'СЕТ СН'!$I$19</f>
        <v>1870.96040782</v>
      </c>
      <c r="T144" s="36">
        <f>SUMIFS(СВЦЭМ!$C$39:$C$782,СВЦЭМ!$A$39:$A$782,$A144,СВЦЭМ!$B$39:$B$782,T$119)+'СЕТ СН'!$I$9+СВЦЭМ!$D$10+'СЕТ СН'!$I$6-'СЕТ СН'!$I$19</f>
        <v>1871.55437093</v>
      </c>
      <c r="U144" s="36">
        <f>SUMIFS(СВЦЭМ!$C$39:$C$782,СВЦЭМ!$A$39:$A$782,$A144,СВЦЭМ!$B$39:$B$782,U$119)+'СЕТ СН'!$I$9+СВЦЭМ!$D$10+'СЕТ СН'!$I$6-'СЕТ СН'!$I$19</f>
        <v>1866.5141912300001</v>
      </c>
      <c r="V144" s="36">
        <f>SUMIFS(СВЦЭМ!$C$39:$C$782,СВЦЭМ!$A$39:$A$782,$A144,СВЦЭМ!$B$39:$B$782,V$119)+'СЕТ СН'!$I$9+СВЦЭМ!$D$10+'СЕТ СН'!$I$6-'СЕТ СН'!$I$19</f>
        <v>1863.99669432</v>
      </c>
      <c r="W144" s="36">
        <f>SUMIFS(СВЦЭМ!$C$39:$C$782,СВЦЭМ!$A$39:$A$782,$A144,СВЦЭМ!$B$39:$B$782,W$119)+'СЕТ СН'!$I$9+СВЦЭМ!$D$10+'СЕТ СН'!$I$6-'СЕТ СН'!$I$19</f>
        <v>1868.08825</v>
      </c>
      <c r="X144" s="36">
        <f>SUMIFS(СВЦЭМ!$C$39:$C$782,СВЦЭМ!$A$39:$A$782,$A144,СВЦЭМ!$B$39:$B$782,X$119)+'СЕТ СН'!$I$9+СВЦЭМ!$D$10+'СЕТ СН'!$I$6-'СЕТ СН'!$I$19</f>
        <v>1917.18523813</v>
      </c>
      <c r="Y144" s="36">
        <f>SUMIFS(СВЦЭМ!$C$39:$C$782,СВЦЭМ!$A$39:$A$782,$A144,СВЦЭМ!$B$39:$B$782,Y$119)+'СЕТ СН'!$I$9+СВЦЭМ!$D$10+'СЕТ СН'!$I$6-'СЕТ СН'!$I$19</f>
        <v>1981.2408348599999</v>
      </c>
    </row>
    <row r="145" spans="1:26" ht="15.75" x14ac:dyDescent="0.2">
      <c r="A145" s="35">
        <f t="shared" si="3"/>
        <v>44526</v>
      </c>
      <c r="B145" s="36">
        <f>SUMIFS(СВЦЭМ!$C$39:$C$782,СВЦЭМ!$A$39:$A$782,$A145,СВЦЭМ!$B$39:$B$782,B$119)+'СЕТ СН'!$I$9+СВЦЭМ!$D$10+'СЕТ СН'!$I$6-'СЕТ СН'!$I$19</f>
        <v>1984.9733838</v>
      </c>
      <c r="C145" s="36">
        <f>SUMIFS(СВЦЭМ!$C$39:$C$782,СВЦЭМ!$A$39:$A$782,$A145,СВЦЭМ!$B$39:$B$782,C$119)+'СЕТ СН'!$I$9+СВЦЭМ!$D$10+'СЕТ СН'!$I$6-'СЕТ СН'!$I$19</f>
        <v>1982.3031649900001</v>
      </c>
      <c r="D145" s="36">
        <f>SUMIFS(СВЦЭМ!$C$39:$C$782,СВЦЭМ!$A$39:$A$782,$A145,СВЦЭМ!$B$39:$B$782,D$119)+'СЕТ СН'!$I$9+СВЦЭМ!$D$10+'СЕТ СН'!$I$6-'СЕТ СН'!$I$19</f>
        <v>1975.63178541</v>
      </c>
      <c r="E145" s="36">
        <f>SUMIFS(СВЦЭМ!$C$39:$C$782,СВЦЭМ!$A$39:$A$782,$A145,СВЦЭМ!$B$39:$B$782,E$119)+'СЕТ СН'!$I$9+СВЦЭМ!$D$10+'СЕТ СН'!$I$6-'СЕТ СН'!$I$19</f>
        <v>1957.0672421900001</v>
      </c>
      <c r="F145" s="36">
        <f>SUMIFS(СВЦЭМ!$C$39:$C$782,СВЦЭМ!$A$39:$A$782,$A145,СВЦЭМ!$B$39:$B$782,F$119)+'СЕТ СН'!$I$9+СВЦЭМ!$D$10+'СЕТ СН'!$I$6-'СЕТ СН'!$I$19</f>
        <v>1955.50745882</v>
      </c>
      <c r="G145" s="36">
        <f>SUMIFS(СВЦЭМ!$C$39:$C$782,СВЦЭМ!$A$39:$A$782,$A145,СВЦЭМ!$B$39:$B$782,G$119)+'СЕТ СН'!$I$9+СВЦЭМ!$D$10+'СЕТ СН'!$I$6-'СЕТ СН'!$I$19</f>
        <v>1955.52797351</v>
      </c>
      <c r="H145" s="36">
        <f>SUMIFS(СВЦЭМ!$C$39:$C$782,СВЦЭМ!$A$39:$A$782,$A145,СВЦЭМ!$B$39:$B$782,H$119)+'СЕТ СН'!$I$9+СВЦЭМ!$D$10+'СЕТ СН'!$I$6-'СЕТ СН'!$I$19</f>
        <v>1957.6389990800001</v>
      </c>
      <c r="I145" s="36">
        <f>SUMIFS(СВЦЭМ!$C$39:$C$782,СВЦЭМ!$A$39:$A$782,$A145,СВЦЭМ!$B$39:$B$782,I$119)+'СЕТ СН'!$I$9+СВЦЭМ!$D$10+'СЕТ СН'!$I$6-'СЕТ СН'!$I$19</f>
        <v>1929.1442981600001</v>
      </c>
      <c r="J145" s="36">
        <f>SUMIFS(СВЦЭМ!$C$39:$C$782,СВЦЭМ!$A$39:$A$782,$A145,СВЦЭМ!$B$39:$B$782,J$119)+'СЕТ СН'!$I$9+СВЦЭМ!$D$10+'СЕТ СН'!$I$6-'СЕТ СН'!$I$19</f>
        <v>1899.3112395600001</v>
      </c>
      <c r="K145" s="36">
        <f>SUMIFS(СВЦЭМ!$C$39:$C$782,СВЦЭМ!$A$39:$A$782,$A145,СВЦЭМ!$B$39:$B$782,K$119)+'СЕТ СН'!$I$9+СВЦЭМ!$D$10+'СЕТ СН'!$I$6-'СЕТ СН'!$I$19</f>
        <v>1896.2561392300001</v>
      </c>
      <c r="L145" s="36">
        <f>SUMIFS(СВЦЭМ!$C$39:$C$782,СВЦЭМ!$A$39:$A$782,$A145,СВЦЭМ!$B$39:$B$782,L$119)+'СЕТ СН'!$I$9+СВЦЭМ!$D$10+'СЕТ СН'!$I$6-'СЕТ СН'!$I$19</f>
        <v>1895.79221942</v>
      </c>
      <c r="M145" s="36">
        <f>SUMIFS(СВЦЭМ!$C$39:$C$782,СВЦЭМ!$A$39:$A$782,$A145,СВЦЭМ!$B$39:$B$782,M$119)+'СЕТ СН'!$I$9+СВЦЭМ!$D$10+'СЕТ СН'!$I$6-'СЕТ СН'!$I$19</f>
        <v>1891.57599295</v>
      </c>
      <c r="N145" s="36">
        <f>SUMIFS(СВЦЭМ!$C$39:$C$782,СВЦЭМ!$A$39:$A$782,$A145,СВЦЭМ!$B$39:$B$782,N$119)+'СЕТ СН'!$I$9+СВЦЭМ!$D$10+'СЕТ СН'!$I$6-'СЕТ СН'!$I$19</f>
        <v>1883.44503364</v>
      </c>
      <c r="O145" s="36">
        <f>SUMIFS(СВЦЭМ!$C$39:$C$782,СВЦЭМ!$A$39:$A$782,$A145,СВЦЭМ!$B$39:$B$782,O$119)+'СЕТ СН'!$I$9+СВЦЭМ!$D$10+'СЕТ СН'!$I$6-'СЕТ СН'!$I$19</f>
        <v>1885.7805591599999</v>
      </c>
      <c r="P145" s="36">
        <f>SUMIFS(СВЦЭМ!$C$39:$C$782,СВЦЭМ!$A$39:$A$782,$A145,СВЦЭМ!$B$39:$B$782,P$119)+'СЕТ СН'!$I$9+СВЦЭМ!$D$10+'СЕТ СН'!$I$6-'СЕТ СН'!$I$19</f>
        <v>1974.110692</v>
      </c>
      <c r="Q145" s="36">
        <f>SUMIFS(СВЦЭМ!$C$39:$C$782,СВЦЭМ!$A$39:$A$782,$A145,СВЦЭМ!$B$39:$B$782,Q$119)+'СЕТ СН'!$I$9+СВЦЭМ!$D$10+'СЕТ СН'!$I$6-'СЕТ СН'!$I$19</f>
        <v>1961.9076852400001</v>
      </c>
      <c r="R145" s="36">
        <f>SUMIFS(СВЦЭМ!$C$39:$C$782,СВЦЭМ!$A$39:$A$782,$A145,СВЦЭМ!$B$39:$B$782,R$119)+'СЕТ СН'!$I$9+СВЦЭМ!$D$10+'СЕТ СН'!$I$6-'СЕТ СН'!$I$19</f>
        <v>1963.5224021700001</v>
      </c>
      <c r="S145" s="36">
        <f>SUMIFS(СВЦЭМ!$C$39:$C$782,СВЦЭМ!$A$39:$A$782,$A145,СВЦЭМ!$B$39:$B$782,S$119)+'СЕТ СН'!$I$9+СВЦЭМ!$D$10+'СЕТ СН'!$I$6-'СЕТ СН'!$I$19</f>
        <v>1878.4053462900001</v>
      </c>
      <c r="T145" s="36">
        <f>SUMIFS(СВЦЭМ!$C$39:$C$782,СВЦЭМ!$A$39:$A$782,$A145,СВЦЭМ!$B$39:$B$782,T$119)+'СЕТ СН'!$I$9+СВЦЭМ!$D$10+'СЕТ СН'!$I$6-'СЕТ СН'!$I$19</f>
        <v>1894.2846355000001</v>
      </c>
      <c r="U145" s="36">
        <f>SUMIFS(СВЦЭМ!$C$39:$C$782,СВЦЭМ!$A$39:$A$782,$A145,СВЦЭМ!$B$39:$B$782,U$119)+'СЕТ СН'!$I$9+СВЦЭМ!$D$10+'СЕТ СН'!$I$6-'СЕТ СН'!$I$19</f>
        <v>1891.7720016800001</v>
      </c>
      <c r="V145" s="36">
        <f>SUMIFS(СВЦЭМ!$C$39:$C$782,СВЦЭМ!$A$39:$A$782,$A145,СВЦЭМ!$B$39:$B$782,V$119)+'СЕТ СН'!$I$9+СВЦЭМ!$D$10+'СЕТ СН'!$I$6-'СЕТ СН'!$I$19</f>
        <v>1887.1763966000001</v>
      </c>
      <c r="W145" s="36">
        <f>SUMIFS(СВЦЭМ!$C$39:$C$782,СВЦЭМ!$A$39:$A$782,$A145,СВЦЭМ!$B$39:$B$782,W$119)+'СЕТ СН'!$I$9+СВЦЭМ!$D$10+'СЕТ СН'!$I$6-'СЕТ СН'!$I$19</f>
        <v>1882.7924721100001</v>
      </c>
      <c r="X145" s="36">
        <f>SUMIFS(СВЦЭМ!$C$39:$C$782,СВЦЭМ!$A$39:$A$782,$A145,СВЦЭМ!$B$39:$B$782,X$119)+'СЕТ СН'!$I$9+СВЦЭМ!$D$10+'СЕТ СН'!$I$6-'СЕТ СН'!$I$19</f>
        <v>1869.66672238</v>
      </c>
      <c r="Y145" s="36">
        <f>SUMIFS(СВЦЭМ!$C$39:$C$782,СВЦЭМ!$A$39:$A$782,$A145,СВЦЭМ!$B$39:$B$782,Y$119)+'СЕТ СН'!$I$9+СВЦЭМ!$D$10+'СЕТ СН'!$I$6-'СЕТ СН'!$I$19</f>
        <v>1938.6774856700001</v>
      </c>
    </row>
    <row r="146" spans="1:26" ht="15.75" x14ac:dyDescent="0.2">
      <c r="A146" s="35">
        <f t="shared" si="3"/>
        <v>44527</v>
      </c>
      <c r="B146" s="36">
        <f>SUMIFS(СВЦЭМ!$C$39:$C$782,СВЦЭМ!$A$39:$A$782,$A146,СВЦЭМ!$B$39:$B$782,B$119)+'СЕТ СН'!$I$9+СВЦЭМ!$D$10+'СЕТ СН'!$I$6-'СЕТ СН'!$I$19</f>
        <v>1877.4712687200001</v>
      </c>
      <c r="C146" s="36">
        <f>SUMIFS(СВЦЭМ!$C$39:$C$782,СВЦЭМ!$A$39:$A$782,$A146,СВЦЭМ!$B$39:$B$782,C$119)+'СЕТ СН'!$I$9+СВЦЭМ!$D$10+'СЕТ СН'!$I$6-'СЕТ СН'!$I$19</f>
        <v>1889.4176395</v>
      </c>
      <c r="D146" s="36">
        <f>SUMIFS(СВЦЭМ!$C$39:$C$782,СВЦЭМ!$A$39:$A$782,$A146,СВЦЭМ!$B$39:$B$782,D$119)+'СЕТ СН'!$I$9+СВЦЭМ!$D$10+'СЕТ СН'!$I$6-'СЕТ СН'!$I$19</f>
        <v>1918.0510204700001</v>
      </c>
      <c r="E146" s="36">
        <f>SUMIFS(СВЦЭМ!$C$39:$C$782,СВЦЭМ!$A$39:$A$782,$A146,СВЦЭМ!$B$39:$B$782,E$119)+'СЕТ СН'!$I$9+СВЦЭМ!$D$10+'СЕТ СН'!$I$6-'СЕТ СН'!$I$19</f>
        <v>1946.8244073200001</v>
      </c>
      <c r="F146" s="36">
        <f>SUMIFS(СВЦЭМ!$C$39:$C$782,СВЦЭМ!$A$39:$A$782,$A146,СВЦЭМ!$B$39:$B$782,F$119)+'СЕТ СН'!$I$9+СВЦЭМ!$D$10+'СЕТ СН'!$I$6-'СЕТ СН'!$I$19</f>
        <v>1946.0909706699999</v>
      </c>
      <c r="G146" s="36">
        <f>SUMIFS(СВЦЭМ!$C$39:$C$782,СВЦЭМ!$A$39:$A$782,$A146,СВЦЭМ!$B$39:$B$782,G$119)+'СЕТ СН'!$I$9+СВЦЭМ!$D$10+'СЕТ СН'!$I$6-'СЕТ СН'!$I$19</f>
        <v>1937.1193808400001</v>
      </c>
      <c r="H146" s="36">
        <f>SUMIFS(СВЦЭМ!$C$39:$C$782,СВЦЭМ!$A$39:$A$782,$A146,СВЦЭМ!$B$39:$B$782,H$119)+'СЕТ СН'!$I$9+СВЦЭМ!$D$10+'СЕТ СН'!$I$6-'СЕТ СН'!$I$19</f>
        <v>1895.2742354300001</v>
      </c>
      <c r="I146" s="36">
        <f>SUMIFS(СВЦЭМ!$C$39:$C$782,СВЦЭМ!$A$39:$A$782,$A146,СВЦЭМ!$B$39:$B$782,I$119)+'СЕТ СН'!$I$9+СВЦЭМ!$D$10+'СЕТ СН'!$I$6-'СЕТ СН'!$I$19</f>
        <v>1875.4233358200001</v>
      </c>
      <c r="J146" s="36">
        <f>SUMIFS(СВЦЭМ!$C$39:$C$782,СВЦЭМ!$A$39:$A$782,$A146,СВЦЭМ!$B$39:$B$782,J$119)+'СЕТ СН'!$I$9+СВЦЭМ!$D$10+'СЕТ СН'!$I$6-'СЕТ СН'!$I$19</f>
        <v>1858.80631105</v>
      </c>
      <c r="K146" s="36">
        <f>SUMIFS(СВЦЭМ!$C$39:$C$782,СВЦЭМ!$A$39:$A$782,$A146,СВЦЭМ!$B$39:$B$782,K$119)+'СЕТ СН'!$I$9+СВЦЭМ!$D$10+'СЕТ СН'!$I$6-'СЕТ СН'!$I$19</f>
        <v>1835.04734893</v>
      </c>
      <c r="L146" s="36">
        <f>SUMIFS(СВЦЭМ!$C$39:$C$782,СВЦЭМ!$A$39:$A$782,$A146,СВЦЭМ!$B$39:$B$782,L$119)+'СЕТ СН'!$I$9+СВЦЭМ!$D$10+'СЕТ СН'!$I$6-'СЕТ СН'!$I$19</f>
        <v>1845.50213302</v>
      </c>
      <c r="M146" s="36">
        <f>SUMIFS(СВЦЭМ!$C$39:$C$782,СВЦЭМ!$A$39:$A$782,$A146,СВЦЭМ!$B$39:$B$782,M$119)+'СЕТ СН'!$I$9+СВЦЭМ!$D$10+'СЕТ СН'!$I$6-'СЕТ СН'!$I$19</f>
        <v>1858.7344165900001</v>
      </c>
      <c r="N146" s="36">
        <f>SUMIFS(СВЦЭМ!$C$39:$C$782,СВЦЭМ!$A$39:$A$782,$A146,СВЦЭМ!$B$39:$B$782,N$119)+'СЕТ СН'!$I$9+СВЦЭМ!$D$10+'СЕТ СН'!$I$6-'СЕТ СН'!$I$19</f>
        <v>1897.97559933</v>
      </c>
      <c r="O146" s="36">
        <f>SUMIFS(СВЦЭМ!$C$39:$C$782,СВЦЭМ!$A$39:$A$782,$A146,СВЦЭМ!$B$39:$B$782,O$119)+'СЕТ СН'!$I$9+СВЦЭМ!$D$10+'СЕТ СН'!$I$6-'СЕТ СН'!$I$19</f>
        <v>1909.55875191</v>
      </c>
      <c r="P146" s="36">
        <f>SUMIFS(СВЦЭМ!$C$39:$C$782,СВЦЭМ!$A$39:$A$782,$A146,СВЦЭМ!$B$39:$B$782,P$119)+'СЕТ СН'!$I$9+СВЦЭМ!$D$10+'СЕТ СН'!$I$6-'СЕТ СН'!$I$19</f>
        <v>1900.3625994000001</v>
      </c>
      <c r="Q146" s="36">
        <f>SUMIFS(СВЦЭМ!$C$39:$C$782,СВЦЭМ!$A$39:$A$782,$A146,СВЦЭМ!$B$39:$B$782,Q$119)+'СЕТ СН'!$I$9+СВЦЭМ!$D$10+'СЕТ СН'!$I$6-'СЕТ СН'!$I$19</f>
        <v>1910.7555637600001</v>
      </c>
      <c r="R146" s="36">
        <f>SUMIFS(СВЦЭМ!$C$39:$C$782,СВЦЭМ!$A$39:$A$782,$A146,СВЦЭМ!$B$39:$B$782,R$119)+'СЕТ СН'!$I$9+СВЦЭМ!$D$10+'СЕТ СН'!$I$6-'СЕТ СН'!$I$19</f>
        <v>1919.79957863</v>
      </c>
      <c r="S146" s="36">
        <f>SUMIFS(СВЦЭМ!$C$39:$C$782,СВЦЭМ!$A$39:$A$782,$A146,СВЦЭМ!$B$39:$B$782,S$119)+'СЕТ СН'!$I$9+СВЦЭМ!$D$10+'СЕТ СН'!$I$6-'СЕТ СН'!$I$19</f>
        <v>1904.0059082100001</v>
      </c>
      <c r="T146" s="36">
        <f>SUMIFS(СВЦЭМ!$C$39:$C$782,СВЦЭМ!$A$39:$A$782,$A146,СВЦЭМ!$B$39:$B$782,T$119)+'СЕТ СН'!$I$9+СВЦЭМ!$D$10+'СЕТ СН'!$I$6-'СЕТ СН'!$I$19</f>
        <v>1863.80883911</v>
      </c>
      <c r="U146" s="36">
        <f>SUMIFS(СВЦЭМ!$C$39:$C$782,СВЦЭМ!$A$39:$A$782,$A146,СВЦЭМ!$B$39:$B$782,U$119)+'СЕТ СН'!$I$9+СВЦЭМ!$D$10+'СЕТ СН'!$I$6-'СЕТ СН'!$I$19</f>
        <v>1859.9932972500001</v>
      </c>
      <c r="V146" s="36">
        <f>SUMIFS(СВЦЭМ!$C$39:$C$782,СВЦЭМ!$A$39:$A$782,$A146,СВЦЭМ!$B$39:$B$782,V$119)+'СЕТ СН'!$I$9+СВЦЭМ!$D$10+'СЕТ СН'!$I$6-'СЕТ СН'!$I$19</f>
        <v>1893.7012150600001</v>
      </c>
      <c r="W146" s="36">
        <f>SUMIFS(СВЦЭМ!$C$39:$C$782,СВЦЭМ!$A$39:$A$782,$A146,СВЦЭМ!$B$39:$B$782,W$119)+'СЕТ СН'!$I$9+СВЦЭМ!$D$10+'СЕТ СН'!$I$6-'СЕТ СН'!$I$19</f>
        <v>1900.96203034</v>
      </c>
      <c r="X146" s="36">
        <f>SUMIFS(СВЦЭМ!$C$39:$C$782,СВЦЭМ!$A$39:$A$782,$A146,СВЦЭМ!$B$39:$B$782,X$119)+'СЕТ СН'!$I$9+СВЦЭМ!$D$10+'СЕТ СН'!$I$6-'СЕТ СН'!$I$19</f>
        <v>1879.9508724300001</v>
      </c>
      <c r="Y146" s="36">
        <f>SUMIFS(СВЦЭМ!$C$39:$C$782,СВЦЭМ!$A$39:$A$782,$A146,СВЦЭМ!$B$39:$B$782,Y$119)+'СЕТ СН'!$I$9+СВЦЭМ!$D$10+'СЕТ СН'!$I$6-'СЕТ СН'!$I$19</f>
        <v>1879.2907222900001</v>
      </c>
    </row>
    <row r="147" spans="1:26" ht="15.75" x14ac:dyDescent="0.2">
      <c r="A147" s="35">
        <f t="shared" si="3"/>
        <v>44528</v>
      </c>
      <c r="B147" s="36">
        <f>SUMIFS(СВЦЭМ!$C$39:$C$782,СВЦЭМ!$A$39:$A$782,$A147,СВЦЭМ!$B$39:$B$782,B$119)+'СЕТ СН'!$I$9+СВЦЭМ!$D$10+'СЕТ СН'!$I$6-'СЕТ СН'!$I$19</f>
        <v>1913.50630344</v>
      </c>
      <c r="C147" s="36">
        <f>SUMIFS(СВЦЭМ!$C$39:$C$782,СВЦЭМ!$A$39:$A$782,$A147,СВЦЭМ!$B$39:$B$782,C$119)+'СЕТ СН'!$I$9+СВЦЭМ!$D$10+'СЕТ СН'!$I$6-'СЕТ СН'!$I$19</f>
        <v>1937.75265638</v>
      </c>
      <c r="D147" s="36">
        <f>SUMIFS(СВЦЭМ!$C$39:$C$782,СВЦЭМ!$A$39:$A$782,$A147,СВЦЭМ!$B$39:$B$782,D$119)+'СЕТ СН'!$I$9+СВЦЭМ!$D$10+'СЕТ СН'!$I$6-'СЕТ СН'!$I$19</f>
        <v>1971.4187459</v>
      </c>
      <c r="E147" s="36">
        <f>SUMIFS(СВЦЭМ!$C$39:$C$782,СВЦЭМ!$A$39:$A$782,$A147,СВЦЭМ!$B$39:$B$782,E$119)+'СЕТ СН'!$I$9+СВЦЭМ!$D$10+'СЕТ СН'!$I$6-'СЕТ СН'!$I$19</f>
        <v>1979.8508259</v>
      </c>
      <c r="F147" s="36">
        <f>SUMIFS(СВЦЭМ!$C$39:$C$782,СВЦЭМ!$A$39:$A$782,$A147,СВЦЭМ!$B$39:$B$782,F$119)+'СЕТ СН'!$I$9+СВЦЭМ!$D$10+'СЕТ СН'!$I$6-'СЕТ СН'!$I$19</f>
        <v>1984.9782750500001</v>
      </c>
      <c r="G147" s="36">
        <f>SUMIFS(СВЦЭМ!$C$39:$C$782,СВЦЭМ!$A$39:$A$782,$A147,СВЦЭМ!$B$39:$B$782,G$119)+'СЕТ СН'!$I$9+СВЦЭМ!$D$10+'СЕТ СН'!$I$6-'СЕТ СН'!$I$19</f>
        <v>1980.5546858600001</v>
      </c>
      <c r="H147" s="36">
        <f>SUMIFS(СВЦЭМ!$C$39:$C$782,СВЦЭМ!$A$39:$A$782,$A147,СВЦЭМ!$B$39:$B$782,H$119)+'СЕТ СН'!$I$9+СВЦЭМ!$D$10+'СЕТ СН'!$I$6-'СЕТ СН'!$I$19</f>
        <v>1948.3486589199999</v>
      </c>
      <c r="I147" s="36">
        <f>SUMIFS(СВЦЭМ!$C$39:$C$782,СВЦЭМ!$A$39:$A$782,$A147,СВЦЭМ!$B$39:$B$782,I$119)+'СЕТ СН'!$I$9+СВЦЭМ!$D$10+'СЕТ СН'!$I$6-'СЕТ СН'!$I$19</f>
        <v>1906.8564725900001</v>
      </c>
      <c r="J147" s="36">
        <f>SUMIFS(СВЦЭМ!$C$39:$C$782,СВЦЭМ!$A$39:$A$782,$A147,СВЦЭМ!$B$39:$B$782,J$119)+'СЕТ СН'!$I$9+СВЦЭМ!$D$10+'СЕТ СН'!$I$6-'СЕТ СН'!$I$19</f>
        <v>1866.03217288</v>
      </c>
      <c r="K147" s="36">
        <f>SUMIFS(СВЦЭМ!$C$39:$C$782,СВЦЭМ!$A$39:$A$782,$A147,СВЦЭМ!$B$39:$B$782,K$119)+'СЕТ СН'!$I$9+СВЦЭМ!$D$10+'СЕТ СН'!$I$6-'СЕТ СН'!$I$19</f>
        <v>1838.42395339</v>
      </c>
      <c r="L147" s="36">
        <f>SUMIFS(СВЦЭМ!$C$39:$C$782,СВЦЭМ!$A$39:$A$782,$A147,СВЦЭМ!$B$39:$B$782,L$119)+'СЕТ СН'!$I$9+СВЦЭМ!$D$10+'СЕТ СН'!$I$6-'СЕТ СН'!$I$19</f>
        <v>1826.77445498</v>
      </c>
      <c r="M147" s="36">
        <f>SUMIFS(СВЦЭМ!$C$39:$C$782,СВЦЭМ!$A$39:$A$782,$A147,СВЦЭМ!$B$39:$B$782,M$119)+'СЕТ СН'!$I$9+СВЦЭМ!$D$10+'СЕТ СН'!$I$6-'СЕТ СН'!$I$19</f>
        <v>1838.02204689</v>
      </c>
      <c r="N147" s="36">
        <f>SUMIFS(СВЦЭМ!$C$39:$C$782,СВЦЭМ!$A$39:$A$782,$A147,СВЦЭМ!$B$39:$B$782,N$119)+'СЕТ СН'!$I$9+СВЦЭМ!$D$10+'СЕТ СН'!$I$6-'СЕТ СН'!$I$19</f>
        <v>1861.8140654900001</v>
      </c>
      <c r="O147" s="36">
        <f>SUMIFS(СВЦЭМ!$C$39:$C$782,СВЦЭМ!$A$39:$A$782,$A147,СВЦЭМ!$B$39:$B$782,O$119)+'СЕТ СН'!$I$9+СВЦЭМ!$D$10+'СЕТ СН'!$I$6-'СЕТ СН'!$I$19</f>
        <v>1867.7327512900001</v>
      </c>
      <c r="P147" s="36">
        <f>SUMIFS(СВЦЭМ!$C$39:$C$782,СВЦЭМ!$A$39:$A$782,$A147,СВЦЭМ!$B$39:$B$782,P$119)+'СЕТ СН'!$I$9+СВЦЭМ!$D$10+'СЕТ СН'!$I$6-'СЕТ СН'!$I$19</f>
        <v>1885.79416266</v>
      </c>
      <c r="Q147" s="36">
        <f>SUMIFS(СВЦЭМ!$C$39:$C$782,СВЦЭМ!$A$39:$A$782,$A147,СВЦЭМ!$B$39:$B$782,Q$119)+'СЕТ СН'!$I$9+СВЦЭМ!$D$10+'СЕТ СН'!$I$6-'СЕТ СН'!$I$19</f>
        <v>1886.07011167</v>
      </c>
      <c r="R147" s="36">
        <f>SUMIFS(СВЦЭМ!$C$39:$C$782,СВЦЭМ!$A$39:$A$782,$A147,СВЦЭМ!$B$39:$B$782,R$119)+'СЕТ СН'!$I$9+СВЦЭМ!$D$10+'СЕТ СН'!$I$6-'СЕТ СН'!$I$19</f>
        <v>1889.3582085</v>
      </c>
      <c r="S147" s="36">
        <f>SUMIFS(СВЦЭМ!$C$39:$C$782,СВЦЭМ!$A$39:$A$782,$A147,СВЦЭМ!$B$39:$B$782,S$119)+'СЕТ СН'!$I$9+СВЦЭМ!$D$10+'СЕТ СН'!$I$6-'СЕТ СН'!$I$19</f>
        <v>1880.95732967</v>
      </c>
      <c r="T147" s="36">
        <f>SUMIFS(СВЦЭМ!$C$39:$C$782,СВЦЭМ!$A$39:$A$782,$A147,СВЦЭМ!$B$39:$B$782,T$119)+'СЕТ СН'!$I$9+СВЦЭМ!$D$10+'СЕТ СН'!$I$6-'СЕТ СН'!$I$19</f>
        <v>1852.936543</v>
      </c>
      <c r="U147" s="36">
        <f>SUMIFS(СВЦЭМ!$C$39:$C$782,СВЦЭМ!$A$39:$A$782,$A147,СВЦЭМ!$B$39:$B$782,U$119)+'СЕТ СН'!$I$9+СВЦЭМ!$D$10+'СЕТ СН'!$I$6-'СЕТ СН'!$I$19</f>
        <v>1853.73673512</v>
      </c>
      <c r="V147" s="36">
        <f>SUMIFS(СВЦЭМ!$C$39:$C$782,СВЦЭМ!$A$39:$A$782,$A147,СВЦЭМ!$B$39:$B$782,V$119)+'СЕТ СН'!$I$9+СВЦЭМ!$D$10+'СЕТ СН'!$I$6-'СЕТ СН'!$I$19</f>
        <v>1908.2291324299999</v>
      </c>
      <c r="W147" s="36">
        <f>SUMIFS(СВЦЭМ!$C$39:$C$782,СВЦЭМ!$A$39:$A$782,$A147,СВЦЭМ!$B$39:$B$782,W$119)+'СЕТ СН'!$I$9+СВЦЭМ!$D$10+'СЕТ СН'!$I$6-'СЕТ СН'!$I$19</f>
        <v>1882.7463731800001</v>
      </c>
      <c r="X147" s="36">
        <f>SUMIFS(СВЦЭМ!$C$39:$C$782,СВЦЭМ!$A$39:$A$782,$A147,СВЦЭМ!$B$39:$B$782,X$119)+'СЕТ СН'!$I$9+СВЦЭМ!$D$10+'СЕТ СН'!$I$6-'СЕТ СН'!$I$19</f>
        <v>1881.80642119</v>
      </c>
      <c r="Y147" s="36">
        <f>SUMIFS(СВЦЭМ!$C$39:$C$782,СВЦЭМ!$A$39:$A$782,$A147,СВЦЭМ!$B$39:$B$782,Y$119)+'СЕТ СН'!$I$9+СВЦЭМ!$D$10+'СЕТ СН'!$I$6-'СЕТ СН'!$I$19</f>
        <v>1911.1901806200001</v>
      </c>
    </row>
    <row r="148" spans="1:26" ht="15.75" x14ac:dyDescent="0.2">
      <c r="A148" s="35">
        <f t="shared" si="3"/>
        <v>44529</v>
      </c>
      <c r="B148" s="36">
        <f>SUMIFS(СВЦЭМ!$C$39:$C$782,СВЦЭМ!$A$39:$A$782,$A148,СВЦЭМ!$B$39:$B$782,B$119)+'СЕТ СН'!$I$9+СВЦЭМ!$D$10+'СЕТ СН'!$I$6-'СЕТ СН'!$I$19</f>
        <v>1908.8095240100001</v>
      </c>
      <c r="C148" s="36">
        <f>SUMIFS(СВЦЭМ!$C$39:$C$782,СВЦЭМ!$A$39:$A$782,$A148,СВЦЭМ!$B$39:$B$782,C$119)+'СЕТ СН'!$I$9+СВЦЭМ!$D$10+'СЕТ СН'!$I$6-'СЕТ СН'!$I$19</f>
        <v>1925.66650878</v>
      </c>
      <c r="D148" s="36">
        <f>SUMIFS(СВЦЭМ!$C$39:$C$782,СВЦЭМ!$A$39:$A$782,$A148,СВЦЭМ!$B$39:$B$782,D$119)+'СЕТ СН'!$I$9+СВЦЭМ!$D$10+'СЕТ СН'!$I$6-'СЕТ СН'!$I$19</f>
        <v>1952.9636224400001</v>
      </c>
      <c r="E148" s="36">
        <f>SUMIFS(СВЦЭМ!$C$39:$C$782,СВЦЭМ!$A$39:$A$782,$A148,СВЦЭМ!$B$39:$B$782,E$119)+'СЕТ СН'!$I$9+СВЦЭМ!$D$10+'СЕТ СН'!$I$6-'СЕТ СН'!$I$19</f>
        <v>1964.8226015100001</v>
      </c>
      <c r="F148" s="36">
        <f>SUMIFS(СВЦЭМ!$C$39:$C$782,СВЦЭМ!$A$39:$A$782,$A148,СВЦЭМ!$B$39:$B$782,F$119)+'СЕТ СН'!$I$9+СВЦЭМ!$D$10+'СЕТ СН'!$I$6-'СЕТ СН'!$I$19</f>
        <v>1968.9712616900001</v>
      </c>
      <c r="G148" s="36">
        <f>SUMIFS(СВЦЭМ!$C$39:$C$782,СВЦЭМ!$A$39:$A$782,$A148,СВЦЭМ!$B$39:$B$782,G$119)+'СЕТ СН'!$I$9+СВЦЭМ!$D$10+'СЕТ СН'!$I$6-'СЕТ СН'!$I$19</f>
        <v>1959.99017082</v>
      </c>
      <c r="H148" s="36">
        <f>SUMIFS(СВЦЭМ!$C$39:$C$782,СВЦЭМ!$A$39:$A$782,$A148,СВЦЭМ!$B$39:$B$782,H$119)+'СЕТ СН'!$I$9+СВЦЭМ!$D$10+'СЕТ СН'!$I$6-'СЕТ СН'!$I$19</f>
        <v>1913.66872147</v>
      </c>
      <c r="I148" s="36">
        <f>SUMIFS(СВЦЭМ!$C$39:$C$782,СВЦЭМ!$A$39:$A$782,$A148,СВЦЭМ!$B$39:$B$782,I$119)+'СЕТ СН'!$I$9+СВЦЭМ!$D$10+'СЕТ СН'!$I$6-'СЕТ СН'!$I$19</f>
        <v>1876.46995238</v>
      </c>
      <c r="J148" s="36">
        <f>SUMIFS(СВЦЭМ!$C$39:$C$782,СВЦЭМ!$A$39:$A$782,$A148,СВЦЭМ!$B$39:$B$782,J$119)+'СЕТ СН'!$I$9+СВЦЭМ!$D$10+'СЕТ СН'!$I$6-'СЕТ СН'!$I$19</f>
        <v>1856.5397515900002</v>
      </c>
      <c r="K148" s="36">
        <f>SUMIFS(СВЦЭМ!$C$39:$C$782,СВЦЭМ!$A$39:$A$782,$A148,СВЦЭМ!$B$39:$B$782,K$119)+'СЕТ СН'!$I$9+СВЦЭМ!$D$10+'СЕТ СН'!$I$6-'СЕТ СН'!$I$19</f>
        <v>1849.41122318</v>
      </c>
      <c r="L148" s="36">
        <f>SUMIFS(СВЦЭМ!$C$39:$C$782,СВЦЭМ!$A$39:$A$782,$A148,СВЦЭМ!$B$39:$B$782,L$119)+'СЕТ СН'!$I$9+СВЦЭМ!$D$10+'СЕТ СН'!$I$6-'СЕТ СН'!$I$19</f>
        <v>1852.4268402300002</v>
      </c>
      <c r="M148" s="36">
        <f>SUMIFS(СВЦЭМ!$C$39:$C$782,СВЦЭМ!$A$39:$A$782,$A148,СВЦЭМ!$B$39:$B$782,M$119)+'СЕТ СН'!$I$9+СВЦЭМ!$D$10+'СЕТ СН'!$I$6-'СЕТ СН'!$I$19</f>
        <v>1867.53116819</v>
      </c>
      <c r="N148" s="36">
        <f>SUMIFS(СВЦЭМ!$C$39:$C$782,СВЦЭМ!$A$39:$A$782,$A148,СВЦЭМ!$B$39:$B$782,N$119)+'СЕТ СН'!$I$9+СВЦЭМ!$D$10+'СЕТ СН'!$I$6-'СЕТ СН'!$I$19</f>
        <v>1892.59642682</v>
      </c>
      <c r="O148" s="36">
        <f>SUMIFS(СВЦЭМ!$C$39:$C$782,СВЦЭМ!$A$39:$A$782,$A148,СВЦЭМ!$B$39:$B$782,O$119)+'СЕТ СН'!$I$9+СВЦЭМ!$D$10+'СЕТ СН'!$I$6-'СЕТ СН'!$I$19</f>
        <v>1916.92545584</v>
      </c>
      <c r="P148" s="36">
        <f>SUMIFS(СВЦЭМ!$C$39:$C$782,СВЦЭМ!$A$39:$A$782,$A148,СВЦЭМ!$B$39:$B$782,P$119)+'СЕТ СН'!$I$9+СВЦЭМ!$D$10+'СЕТ СН'!$I$6-'СЕТ СН'!$I$19</f>
        <v>1921.0783912500001</v>
      </c>
      <c r="Q148" s="36">
        <f>SUMIFS(СВЦЭМ!$C$39:$C$782,СВЦЭМ!$A$39:$A$782,$A148,СВЦЭМ!$B$39:$B$782,Q$119)+'СЕТ СН'!$I$9+СВЦЭМ!$D$10+'СЕТ СН'!$I$6-'СЕТ СН'!$I$19</f>
        <v>1925.3164378500001</v>
      </c>
      <c r="R148" s="36">
        <f>SUMIFS(СВЦЭМ!$C$39:$C$782,СВЦЭМ!$A$39:$A$782,$A148,СВЦЭМ!$B$39:$B$782,R$119)+'СЕТ СН'!$I$9+СВЦЭМ!$D$10+'СЕТ СН'!$I$6-'СЕТ СН'!$I$19</f>
        <v>1914.7204109700001</v>
      </c>
      <c r="S148" s="36">
        <f>SUMIFS(СВЦЭМ!$C$39:$C$782,СВЦЭМ!$A$39:$A$782,$A148,СВЦЭМ!$B$39:$B$782,S$119)+'СЕТ СН'!$I$9+СВЦЭМ!$D$10+'СЕТ СН'!$I$6-'СЕТ СН'!$I$19</f>
        <v>1890.1118068400001</v>
      </c>
      <c r="T148" s="36">
        <f>SUMIFS(СВЦЭМ!$C$39:$C$782,СВЦЭМ!$A$39:$A$782,$A148,СВЦЭМ!$B$39:$B$782,T$119)+'СЕТ СН'!$I$9+СВЦЭМ!$D$10+'СЕТ СН'!$I$6-'СЕТ СН'!$I$19</f>
        <v>1852.4124023900001</v>
      </c>
      <c r="U148" s="36">
        <f>SUMIFS(СВЦЭМ!$C$39:$C$782,СВЦЭМ!$A$39:$A$782,$A148,СВЦЭМ!$B$39:$B$782,U$119)+'СЕТ СН'!$I$9+СВЦЭМ!$D$10+'СЕТ СН'!$I$6-'СЕТ СН'!$I$19</f>
        <v>1842.7315072400002</v>
      </c>
      <c r="V148" s="36">
        <f>SUMIFS(СВЦЭМ!$C$39:$C$782,СВЦЭМ!$A$39:$A$782,$A148,СВЦЭМ!$B$39:$B$782,V$119)+'СЕТ СН'!$I$9+СВЦЭМ!$D$10+'СЕТ СН'!$I$6-'СЕТ СН'!$I$19</f>
        <v>1854.1252659100001</v>
      </c>
      <c r="W148" s="36">
        <f>SUMIFS(СВЦЭМ!$C$39:$C$782,СВЦЭМ!$A$39:$A$782,$A148,СВЦЭМ!$B$39:$B$782,W$119)+'СЕТ СН'!$I$9+СВЦЭМ!$D$10+'СЕТ СН'!$I$6-'СЕТ СН'!$I$19</f>
        <v>1891.1691504100002</v>
      </c>
      <c r="X148" s="36">
        <f>SUMIFS(СВЦЭМ!$C$39:$C$782,СВЦЭМ!$A$39:$A$782,$A148,СВЦЭМ!$B$39:$B$782,X$119)+'СЕТ СН'!$I$9+СВЦЭМ!$D$10+'СЕТ СН'!$I$6-'СЕТ СН'!$I$19</f>
        <v>1908.41020291</v>
      </c>
      <c r="Y148" s="36">
        <f>SUMIFS(СВЦЭМ!$C$39:$C$782,СВЦЭМ!$A$39:$A$782,$A148,СВЦЭМ!$B$39:$B$782,Y$119)+'СЕТ СН'!$I$9+СВЦЭМ!$D$10+'СЕТ СН'!$I$6-'СЕТ СН'!$I$19</f>
        <v>1927.1890518</v>
      </c>
    </row>
    <row r="149" spans="1:26" ht="15.75" x14ac:dyDescent="0.2">
      <c r="A149" s="35">
        <f t="shared" si="3"/>
        <v>44530</v>
      </c>
      <c r="B149" s="36">
        <f>SUMIFS(СВЦЭМ!$C$39:$C$782,СВЦЭМ!$A$39:$A$782,$A149,СВЦЭМ!$B$39:$B$782,B$119)+'СЕТ СН'!$I$9+СВЦЭМ!$D$10+'СЕТ СН'!$I$6-'СЕТ СН'!$I$19</f>
        <v>1924.0228128700001</v>
      </c>
      <c r="C149" s="36">
        <f>SUMIFS(СВЦЭМ!$C$39:$C$782,СВЦЭМ!$A$39:$A$782,$A149,СВЦЭМ!$B$39:$B$782,C$119)+'СЕТ СН'!$I$9+СВЦЭМ!$D$10+'СЕТ СН'!$I$6-'СЕТ СН'!$I$19</f>
        <v>1932.9268479</v>
      </c>
      <c r="D149" s="36">
        <f>SUMIFS(СВЦЭМ!$C$39:$C$782,СВЦЭМ!$A$39:$A$782,$A149,СВЦЭМ!$B$39:$B$782,D$119)+'СЕТ СН'!$I$9+СВЦЭМ!$D$10+'СЕТ СН'!$I$6-'СЕТ СН'!$I$19</f>
        <v>1984.66580748</v>
      </c>
      <c r="E149" s="36">
        <f>SUMIFS(СВЦЭМ!$C$39:$C$782,СВЦЭМ!$A$39:$A$782,$A149,СВЦЭМ!$B$39:$B$782,E$119)+'СЕТ СН'!$I$9+СВЦЭМ!$D$10+'СЕТ СН'!$I$6-'СЕТ СН'!$I$19</f>
        <v>1994.17757418</v>
      </c>
      <c r="F149" s="36">
        <f>SUMIFS(СВЦЭМ!$C$39:$C$782,СВЦЭМ!$A$39:$A$782,$A149,СВЦЭМ!$B$39:$B$782,F$119)+'СЕТ СН'!$I$9+СВЦЭМ!$D$10+'СЕТ СН'!$I$6-'СЕТ СН'!$I$19</f>
        <v>2000.1257958200001</v>
      </c>
      <c r="G149" s="36">
        <f>SUMIFS(СВЦЭМ!$C$39:$C$782,СВЦЭМ!$A$39:$A$782,$A149,СВЦЭМ!$B$39:$B$782,G$119)+'СЕТ СН'!$I$9+СВЦЭМ!$D$10+'СЕТ СН'!$I$6-'СЕТ СН'!$I$19</f>
        <v>1980.1630224200001</v>
      </c>
      <c r="H149" s="36">
        <f>SUMIFS(СВЦЭМ!$C$39:$C$782,СВЦЭМ!$A$39:$A$782,$A149,СВЦЭМ!$B$39:$B$782,H$119)+'СЕТ СН'!$I$9+СВЦЭМ!$D$10+'СЕТ СН'!$I$6-'СЕТ СН'!$I$19</f>
        <v>1945.07418947</v>
      </c>
      <c r="I149" s="36">
        <f>SUMIFS(СВЦЭМ!$C$39:$C$782,СВЦЭМ!$A$39:$A$782,$A149,СВЦЭМ!$B$39:$B$782,I$119)+'СЕТ СН'!$I$9+СВЦЭМ!$D$10+'СЕТ СН'!$I$6-'СЕТ СН'!$I$19</f>
        <v>1927.33821119</v>
      </c>
      <c r="J149" s="36">
        <f>SUMIFS(СВЦЭМ!$C$39:$C$782,СВЦЭМ!$A$39:$A$782,$A149,СВЦЭМ!$B$39:$B$782,J$119)+'СЕТ СН'!$I$9+СВЦЭМ!$D$10+'СЕТ СН'!$I$6-'СЕТ СН'!$I$19</f>
        <v>1883.0543062500001</v>
      </c>
      <c r="K149" s="36">
        <f>SUMIFS(СВЦЭМ!$C$39:$C$782,СВЦЭМ!$A$39:$A$782,$A149,СВЦЭМ!$B$39:$B$782,K$119)+'СЕТ СН'!$I$9+СВЦЭМ!$D$10+'СЕТ СН'!$I$6-'СЕТ СН'!$I$19</f>
        <v>1863.1454013800001</v>
      </c>
      <c r="L149" s="36">
        <f>SUMIFS(СВЦЭМ!$C$39:$C$782,СВЦЭМ!$A$39:$A$782,$A149,СВЦЭМ!$B$39:$B$782,L$119)+'СЕТ СН'!$I$9+СВЦЭМ!$D$10+'СЕТ СН'!$I$6-'СЕТ СН'!$I$19</f>
        <v>1865.4048283900001</v>
      </c>
      <c r="M149" s="36">
        <f>SUMIFS(СВЦЭМ!$C$39:$C$782,СВЦЭМ!$A$39:$A$782,$A149,СВЦЭМ!$B$39:$B$782,M$119)+'СЕТ СН'!$I$9+СВЦЭМ!$D$10+'СЕТ СН'!$I$6-'СЕТ СН'!$I$19</f>
        <v>1860.54063191</v>
      </c>
      <c r="N149" s="36">
        <f>SUMIFS(СВЦЭМ!$C$39:$C$782,СВЦЭМ!$A$39:$A$782,$A149,СВЦЭМ!$B$39:$B$782,N$119)+'СЕТ СН'!$I$9+СВЦЭМ!$D$10+'СЕТ СН'!$I$6-'СЕТ СН'!$I$19</f>
        <v>1876.3094189000001</v>
      </c>
      <c r="O149" s="36">
        <f>SUMIFS(СВЦЭМ!$C$39:$C$782,СВЦЭМ!$A$39:$A$782,$A149,СВЦЭМ!$B$39:$B$782,O$119)+'СЕТ СН'!$I$9+СВЦЭМ!$D$10+'СЕТ СН'!$I$6-'СЕТ СН'!$I$19</f>
        <v>1877.7307554700001</v>
      </c>
      <c r="P149" s="36">
        <f>SUMIFS(СВЦЭМ!$C$39:$C$782,СВЦЭМ!$A$39:$A$782,$A149,СВЦЭМ!$B$39:$B$782,P$119)+'СЕТ СН'!$I$9+СВЦЭМ!$D$10+'СЕТ СН'!$I$6-'СЕТ СН'!$I$19</f>
        <v>1886.83753032</v>
      </c>
      <c r="Q149" s="36">
        <f>SUMIFS(СВЦЭМ!$C$39:$C$782,СВЦЭМ!$A$39:$A$782,$A149,СВЦЭМ!$B$39:$B$782,Q$119)+'СЕТ СН'!$I$9+СВЦЭМ!$D$10+'СЕТ СН'!$I$6-'СЕТ СН'!$I$19</f>
        <v>1891.21009871</v>
      </c>
      <c r="R149" s="36">
        <f>SUMIFS(СВЦЭМ!$C$39:$C$782,СВЦЭМ!$A$39:$A$782,$A149,СВЦЭМ!$B$39:$B$782,R$119)+'СЕТ СН'!$I$9+СВЦЭМ!$D$10+'СЕТ СН'!$I$6-'СЕТ СН'!$I$19</f>
        <v>1909.2501223500001</v>
      </c>
      <c r="S149" s="36">
        <f>SUMIFS(СВЦЭМ!$C$39:$C$782,СВЦЭМ!$A$39:$A$782,$A149,СВЦЭМ!$B$39:$B$782,S$119)+'СЕТ СН'!$I$9+СВЦЭМ!$D$10+'СЕТ СН'!$I$6-'СЕТ СН'!$I$19</f>
        <v>1879.3445562100001</v>
      </c>
      <c r="T149" s="36">
        <f>SUMIFS(СВЦЭМ!$C$39:$C$782,СВЦЭМ!$A$39:$A$782,$A149,СВЦЭМ!$B$39:$B$782,T$119)+'СЕТ СН'!$I$9+СВЦЭМ!$D$10+'СЕТ СН'!$I$6-'СЕТ СН'!$I$19</f>
        <v>1851.7267572600001</v>
      </c>
      <c r="U149" s="36">
        <f>SUMIFS(СВЦЭМ!$C$39:$C$782,СВЦЭМ!$A$39:$A$782,$A149,СВЦЭМ!$B$39:$B$782,U$119)+'СЕТ СН'!$I$9+СВЦЭМ!$D$10+'СЕТ СН'!$I$6-'СЕТ СН'!$I$19</f>
        <v>1848.20805999</v>
      </c>
      <c r="V149" s="36">
        <f>SUMIFS(СВЦЭМ!$C$39:$C$782,СВЦЭМ!$A$39:$A$782,$A149,СВЦЭМ!$B$39:$B$782,V$119)+'СЕТ СН'!$I$9+СВЦЭМ!$D$10+'СЕТ СН'!$I$6-'СЕТ СН'!$I$19</f>
        <v>1856.2139701600001</v>
      </c>
      <c r="W149" s="36">
        <f>SUMIFS(СВЦЭМ!$C$39:$C$782,СВЦЭМ!$A$39:$A$782,$A149,СВЦЭМ!$B$39:$B$782,W$119)+'СЕТ СН'!$I$9+СВЦЭМ!$D$10+'СЕТ СН'!$I$6-'СЕТ СН'!$I$19</f>
        <v>1897.22113676</v>
      </c>
      <c r="X149" s="36">
        <f>SUMIFS(СВЦЭМ!$C$39:$C$782,СВЦЭМ!$A$39:$A$782,$A149,СВЦЭМ!$B$39:$B$782,X$119)+'СЕТ СН'!$I$9+СВЦЭМ!$D$10+'СЕТ СН'!$I$6-'СЕТ СН'!$I$19</f>
        <v>1904.4090100400001</v>
      </c>
      <c r="Y149" s="36">
        <f>SUMIFS(СВЦЭМ!$C$39:$C$782,СВЦЭМ!$A$39:$A$782,$A149,СВЦЭМ!$B$39:$B$782,Y$119)+'СЕТ СН'!$I$9+СВЦЭМ!$D$10+'СЕТ СН'!$I$6-'СЕТ СН'!$I$19</f>
        <v>1919.2864320900001</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3" t="s">
        <v>77</v>
      </c>
      <c r="B153" s="133"/>
      <c r="C153" s="133"/>
      <c r="D153" s="133"/>
      <c r="E153" s="133"/>
      <c r="F153" s="133"/>
      <c r="G153" s="133"/>
      <c r="H153" s="133"/>
      <c r="I153" s="133"/>
      <c r="J153" s="133"/>
      <c r="K153" s="133"/>
      <c r="L153" s="133"/>
      <c r="M153" s="133"/>
      <c r="N153" s="134" t="s">
        <v>29</v>
      </c>
      <c r="O153" s="134"/>
      <c r="P153" s="134"/>
      <c r="Q153" s="134"/>
      <c r="R153" s="134"/>
      <c r="S153" s="134"/>
      <c r="T153" s="134"/>
      <c r="U153" s="134"/>
      <c r="V153" s="39"/>
      <c r="W153" s="39"/>
      <c r="X153" s="39"/>
      <c r="Y153" s="39"/>
      <c r="Z153" s="39"/>
    </row>
    <row r="154" spans="1:26" ht="15.75" x14ac:dyDescent="0.25">
      <c r="A154" s="133"/>
      <c r="B154" s="133"/>
      <c r="C154" s="133"/>
      <c r="D154" s="133"/>
      <c r="E154" s="133"/>
      <c r="F154" s="133"/>
      <c r="G154" s="133"/>
      <c r="H154" s="133"/>
      <c r="I154" s="133"/>
      <c r="J154" s="133"/>
      <c r="K154" s="133"/>
      <c r="L154" s="133"/>
      <c r="M154" s="133"/>
      <c r="N154" s="135" t="s">
        <v>0</v>
      </c>
      <c r="O154" s="135"/>
      <c r="P154" s="135" t="s">
        <v>1</v>
      </c>
      <c r="Q154" s="135"/>
      <c r="R154" s="135" t="s">
        <v>2</v>
      </c>
      <c r="S154" s="135"/>
      <c r="T154" s="135" t="s">
        <v>3</v>
      </c>
      <c r="U154" s="135"/>
      <c r="V154" s="32"/>
      <c r="W154" s="32"/>
      <c r="X154" s="32"/>
      <c r="Y154" s="32"/>
    </row>
    <row r="155" spans="1:26" ht="15.75" x14ac:dyDescent="0.2">
      <c r="A155" s="133"/>
      <c r="B155" s="133"/>
      <c r="C155" s="133"/>
      <c r="D155" s="133"/>
      <c r="E155" s="133"/>
      <c r="F155" s="133"/>
      <c r="G155" s="133"/>
      <c r="H155" s="133"/>
      <c r="I155" s="133"/>
      <c r="J155" s="133"/>
      <c r="K155" s="133"/>
      <c r="L155" s="133"/>
      <c r="M155" s="133"/>
      <c r="N155" s="136">
        <f>СВЦЭМ!$D$12+'СЕТ СН'!$F$10-'СЕТ СН'!$F$20</f>
        <v>409701.52458737453</v>
      </c>
      <c r="O155" s="137"/>
      <c r="P155" s="136">
        <f>СВЦЭМ!$D$12+'СЕТ СН'!$F$10-'СЕТ СН'!$G$20</f>
        <v>409701.52458737453</v>
      </c>
      <c r="Q155" s="137"/>
      <c r="R155" s="136">
        <f>СВЦЭМ!$D$12+'СЕТ СН'!$F$10-'СЕТ СН'!$H$20</f>
        <v>409701.52458737453</v>
      </c>
      <c r="S155" s="137"/>
      <c r="T155" s="136">
        <f>СВЦЭМ!$D$12+'СЕТ СН'!$F$10-'СЕТ СН'!$I$20</f>
        <v>409701.52458737453</v>
      </c>
      <c r="U155" s="137"/>
      <c r="V155" s="40"/>
      <c r="W155" s="40"/>
      <c r="X155" s="40"/>
      <c r="Y155" s="40"/>
    </row>
    <row r="156" spans="1:26" x14ac:dyDescent="0.25">
      <c r="A156" s="139"/>
      <c r="B156" s="139"/>
      <c r="C156" s="139"/>
      <c r="D156" s="139"/>
      <c r="E156" s="139"/>
      <c r="F156" s="140"/>
      <c r="G156" s="140"/>
      <c r="H156" s="140"/>
      <c r="I156" s="140"/>
      <c r="J156" s="140"/>
      <c r="K156" s="140"/>
      <c r="L156" s="140"/>
      <c r="M156" s="140"/>
    </row>
    <row r="157" spans="1:26" ht="15.75" x14ac:dyDescent="0.25">
      <c r="A157" s="142" t="s">
        <v>78</v>
      </c>
      <c r="B157" s="143"/>
      <c r="C157" s="143"/>
      <c r="D157" s="143"/>
      <c r="E157" s="143"/>
      <c r="F157" s="143"/>
      <c r="G157" s="143"/>
      <c r="H157" s="143"/>
      <c r="I157" s="143"/>
      <c r="J157" s="143"/>
      <c r="K157" s="143"/>
      <c r="L157" s="143"/>
      <c r="M157" s="144"/>
      <c r="N157" s="134" t="s">
        <v>29</v>
      </c>
      <c r="O157" s="134"/>
      <c r="P157" s="134"/>
      <c r="Q157" s="134"/>
      <c r="R157" s="134"/>
      <c r="S157" s="134"/>
      <c r="T157" s="134"/>
      <c r="U157" s="134"/>
    </row>
    <row r="158" spans="1:26" ht="15.75" x14ac:dyDescent="0.25">
      <c r="A158" s="145"/>
      <c r="B158" s="146"/>
      <c r="C158" s="146"/>
      <c r="D158" s="146"/>
      <c r="E158" s="146"/>
      <c r="F158" s="146"/>
      <c r="G158" s="146"/>
      <c r="H158" s="146"/>
      <c r="I158" s="146"/>
      <c r="J158" s="146"/>
      <c r="K158" s="146"/>
      <c r="L158" s="146"/>
      <c r="M158" s="147"/>
      <c r="N158" s="135" t="s">
        <v>0</v>
      </c>
      <c r="O158" s="135"/>
      <c r="P158" s="135" t="s">
        <v>1</v>
      </c>
      <c r="Q158" s="135"/>
      <c r="R158" s="135" t="s">
        <v>2</v>
      </c>
      <c r="S158" s="135"/>
      <c r="T158" s="135" t="s">
        <v>3</v>
      </c>
      <c r="U158" s="135"/>
    </row>
    <row r="159" spans="1:26" ht="15.75" x14ac:dyDescent="0.25">
      <c r="A159" s="148"/>
      <c r="B159" s="149"/>
      <c r="C159" s="149"/>
      <c r="D159" s="149"/>
      <c r="E159" s="149"/>
      <c r="F159" s="149"/>
      <c r="G159" s="149"/>
      <c r="H159" s="149"/>
      <c r="I159" s="149"/>
      <c r="J159" s="149"/>
      <c r="K159" s="149"/>
      <c r="L159" s="149"/>
      <c r="M159" s="150"/>
      <c r="N159" s="141">
        <f>'СЕТ СН'!$F$7</f>
        <v>1496084.18</v>
      </c>
      <c r="O159" s="141"/>
      <c r="P159" s="141">
        <f>'СЕТ СН'!$G$7</f>
        <v>1081420.6000000001</v>
      </c>
      <c r="Q159" s="141"/>
      <c r="R159" s="141">
        <f>'СЕТ СН'!$H$7</f>
        <v>1434391.51</v>
      </c>
      <c r="S159" s="141"/>
      <c r="T159" s="141">
        <f>'СЕТ СН'!$I$7</f>
        <v>1327946.8799999999</v>
      </c>
      <c r="U159" s="141"/>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2021г.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1" t="s">
        <v>40</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2.25" customHeight="1" x14ac:dyDescent="0.2">
      <c r="A4" s="121" t="s">
        <v>10</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01.11.2021</v>
      </c>
      <c r="B12" s="36">
        <f>SUMIFS(СВЦЭМ!$D$39:$D$782,СВЦЭМ!$A$39:$A$782,$A12,СВЦЭМ!$B$39:$B$782,B$11)+'СЕТ СН'!$F$11+СВЦЭМ!$D$10+'СЕТ СН'!$F$5-'СЕТ СН'!$F$21</f>
        <v>3701.43039288</v>
      </c>
      <c r="C12" s="36">
        <f>SUMIFS(СВЦЭМ!$D$39:$D$782,СВЦЭМ!$A$39:$A$782,$A12,СВЦЭМ!$B$39:$B$782,C$11)+'СЕТ СН'!$F$11+СВЦЭМ!$D$10+'СЕТ СН'!$F$5-'СЕТ СН'!$F$21</f>
        <v>3746.7284726400003</v>
      </c>
      <c r="D12" s="36">
        <f>SUMIFS(СВЦЭМ!$D$39:$D$782,СВЦЭМ!$A$39:$A$782,$A12,СВЦЭМ!$B$39:$B$782,D$11)+'СЕТ СН'!$F$11+СВЦЭМ!$D$10+'СЕТ СН'!$F$5-'СЕТ СН'!$F$21</f>
        <v>3693.4652203400001</v>
      </c>
      <c r="E12" s="36">
        <f>SUMIFS(СВЦЭМ!$D$39:$D$782,СВЦЭМ!$A$39:$A$782,$A12,СВЦЭМ!$B$39:$B$782,E$11)+'СЕТ СН'!$F$11+СВЦЭМ!$D$10+'СЕТ СН'!$F$5-'СЕТ СН'!$F$21</f>
        <v>3679.1540441800003</v>
      </c>
      <c r="F12" s="36">
        <f>SUMIFS(СВЦЭМ!$D$39:$D$782,СВЦЭМ!$A$39:$A$782,$A12,СВЦЭМ!$B$39:$B$782,F$11)+'СЕТ СН'!$F$11+СВЦЭМ!$D$10+'СЕТ СН'!$F$5-'СЕТ СН'!$F$21</f>
        <v>3677.7458359700004</v>
      </c>
      <c r="G12" s="36">
        <f>SUMIFS(СВЦЭМ!$D$39:$D$782,СВЦЭМ!$A$39:$A$782,$A12,СВЦЭМ!$B$39:$B$782,G$11)+'СЕТ СН'!$F$11+СВЦЭМ!$D$10+'СЕТ СН'!$F$5-'СЕТ СН'!$F$21</f>
        <v>3681.34943415</v>
      </c>
      <c r="H12" s="36">
        <f>SUMIFS(СВЦЭМ!$D$39:$D$782,СВЦЭМ!$A$39:$A$782,$A12,СВЦЭМ!$B$39:$B$782,H$11)+'СЕТ СН'!$F$11+СВЦЭМ!$D$10+'СЕТ СН'!$F$5-'СЕТ СН'!$F$21</f>
        <v>3696.8452862800004</v>
      </c>
      <c r="I12" s="36">
        <f>SUMIFS(СВЦЭМ!$D$39:$D$782,СВЦЭМ!$A$39:$A$782,$A12,СВЦЭМ!$B$39:$B$782,I$11)+'СЕТ СН'!$F$11+СВЦЭМ!$D$10+'СЕТ СН'!$F$5-'СЕТ СН'!$F$21</f>
        <v>3674.33342808</v>
      </c>
      <c r="J12" s="36">
        <f>SUMIFS(СВЦЭМ!$D$39:$D$782,СВЦЭМ!$A$39:$A$782,$A12,СВЦЭМ!$B$39:$B$782,J$11)+'СЕТ СН'!$F$11+СВЦЭМ!$D$10+'СЕТ СН'!$F$5-'СЕТ СН'!$F$21</f>
        <v>3654.5837601400003</v>
      </c>
      <c r="K12" s="36">
        <f>SUMIFS(СВЦЭМ!$D$39:$D$782,СВЦЭМ!$A$39:$A$782,$A12,СВЦЭМ!$B$39:$B$782,K$11)+'СЕТ СН'!$F$11+СВЦЭМ!$D$10+'СЕТ СН'!$F$5-'СЕТ СН'!$F$21</f>
        <v>3638.97003868</v>
      </c>
      <c r="L12" s="36">
        <f>SUMIFS(СВЦЭМ!$D$39:$D$782,СВЦЭМ!$A$39:$A$782,$A12,СВЦЭМ!$B$39:$B$782,L$11)+'СЕТ СН'!$F$11+СВЦЭМ!$D$10+'СЕТ СН'!$F$5-'СЕТ СН'!$F$21</f>
        <v>3635.3380525800003</v>
      </c>
      <c r="M12" s="36">
        <f>SUMIFS(СВЦЭМ!$D$39:$D$782,СВЦЭМ!$A$39:$A$782,$A12,СВЦЭМ!$B$39:$B$782,M$11)+'СЕТ СН'!$F$11+СВЦЭМ!$D$10+'СЕТ СН'!$F$5-'СЕТ СН'!$F$21</f>
        <v>3668.6778504500003</v>
      </c>
      <c r="N12" s="36">
        <f>SUMIFS(СВЦЭМ!$D$39:$D$782,СВЦЭМ!$A$39:$A$782,$A12,СВЦЭМ!$B$39:$B$782,N$11)+'СЕТ СН'!$F$11+СВЦЭМ!$D$10+'СЕТ СН'!$F$5-'СЕТ СН'!$F$21</f>
        <v>3716.9063602900001</v>
      </c>
      <c r="O12" s="36">
        <f>SUMIFS(СВЦЭМ!$D$39:$D$782,СВЦЭМ!$A$39:$A$782,$A12,СВЦЭМ!$B$39:$B$782,O$11)+'СЕТ СН'!$F$11+СВЦЭМ!$D$10+'СЕТ СН'!$F$5-'СЕТ СН'!$F$21</f>
        <v>3712.9525789100003</v>
      </c>
      <c r="P12" s="36">
        <f>SUMIFS(СВЦЭМ!$D$39:$D$782,СВЦЭМ!$A$39:$A$782,$A12,СВЦЭМ!$B$39:$B$782,P$11)+'СЕТ СН'!$F$11+СВЦЭМ!$D$10+'СЕТ СН'!$F$5-'СЕТ СН'!$F$21</f>
        <v>3703.2087233700004</v>
      </c>
      <c r="Q12" s="36">
        <f>SUMIFS(СВЦЭМ!$D$39:$D$782,СВЦЭМ!$A$39:$A$782,$A12,СВЦЭМ!$B$39:$B$782,Q$11)+'СЕТ СН'!$F$11+СВЦЭМ!$D$10+'СЕТ СН'!$F$5-'СЕТ СН'!$F$21</f>
        <v>3717.6956797299999</v>
      </c>
      <c r="R12" s="36">
        <f>SUMIFS(СВЦЭМ!$D$39:$D$782,СВЦЭМ!$A$39:$A$782,$A12,СВЦЭМ!$B$39:$B$782,R$11)+'СЕТ СН'!$F$11+СВЦЭМ!$D$10+'СЕТ СН'!$F$5-'СЕТ СН'!$F$21</f>
        <v>3712.7110933700001</v>
      </c>
      <c r="S12" s="36">
        <f>SUMIFS(СВЦЭМ!$D$39:$D$782,СВЦЭМ!$A$39:$A$782,$A12,СВЦЭМ!$B$39:$B$782,S$11)+'СЕТ СН'!$F$11+СВЦЭМ!$D$10+'СЕТ СН'!$F$5-'СЕТ СН'!$F$21</f>
        <v>3701.8463938600003</v>
      </c>
      <c r="T12" s="36">
        <f>SUMIFS(СВЦЭМ!$D$39:$D$782,СВЦЭМ!$A$39:$A$782,$A12,СВЦЭМ!$B$39:$B$782,T$11)+'СЕТ СН'!$F$11+СВЦЭМ!$D$10+'СЕТ СН'!$F$5-'СЕТ СН'!$F$21</f>
        <v>3654.3539473000001</v>
      </c>
      <c r="U12" s="36">
        <f>SUMIFS(СВЦЭМ!$D$39:$D$782,СВЦЭМ!$A$39:$A$782,$A12,СВЦЭМ!$B$39:$B$782,U$11)+'СЕТ СН'!$F$11+СВЦЭМ!$D$10+'СЕТ СН'!$F$5-'СЕТ СН'!$F$21</f>
        <v>3661.5924483900003</v>
      </c>
      <c r="V12" s="36">
        <f>SUMIFS(СВЦЭМ!$D$39:$D$782,СВЦЭМ!$A$39:$A$782,$A12,СВЦЭМ!$B$39:$B$782,V$11)+'СЕТ СН'!$F$11+СВЦЭМ!$D$10+'СЕТ СН'!$F$5-'СЕТ СН'!$F$21</f>
        <v>3643.6968006900001</v>
      </c>
      <c r="W12" s="36">
        <f>SUMIFS(СВЦЭМ!$D$39:$D$782,СВЦЭМ!$A$39:$A$782,$A12,СВЦЭМ!$B$39:$B$782,W$11)+'СЕТ СН'!$F$11+СВЦЭМ!$D$10+'СЕТ СН'!$F$5-'СЕТ СН'!$F$21</f>
        <v>3705.0175788300003</v>
      </c>
      <c r="X12" s="36">
        <f>SUMIFS(СВЦЭМ!$D$39:$D$782,СВЦЭМ!$A$39:$A$782,$A12,СВЦЭМ!$B$39:$B$782,X$11)+'СЕТ СН'!$F$11+СВЦЭМ!$D$10+'СЕТ СН'!$F$5-'СЕТ СН'!$F$21</f>
        <v>3702.4286613000004</v>
      </c>
      <c r="Y12" s="36">
        <f>SUMIFS(СВЦЭМ!$D$39:$D$782,СВЦЭМ!$A$39:$A$782,$A12,СВЦЭМ!$B$39:$B$782,Y$11)+'СЕТ СН'!$F$11+СВЦЭМ!$D$10+'СЕТ СН'!$F$5-'СЕТ СН'!$F$21</f>
        <v>3688.3129969300003</v>
      </c>
      <c r="AA12" s="45"/>
    </row>
    <row r="13" spans="1:27" ht="15.75" x14ac:dyDescent="0.2">
      <c r="A13" s="35">
        <f>A12+1</f>
        <v>44502</v>
      </c>
      <c r="B13" s="36">
        <f>SUMIFS(СВЦЭМ!$D$39:$D$782,СВЦЭМ!$A$39:$A$782,$A13,СВЦЭМ!$B$39:$B$782,B$11)+'СЕТ СН'!$F$11+СВЦЭМ!$D$10+'СЕТ СН'!$F$5-'СЕТ СН'!$F$21</f>
        <v>3711.7123701700002</v>
      </c>
      <c r="C13" s="36">
        <f>SUMIFS(СВЦЭМ!$D$39:$D$782,СВЦЭМ!$A$39:$A$782,$A13,СВЦЭМ!$B$39:$B$782,C$11)+'СЕТ СН'!$F$11+СВЦЭМ!$D$10+'СЕТ СН'!$F$5-'СЕТ СН'!$F$21</f>
        <v>3760.6068881900001</v>
      </c>
      <c r="D13" s="36">
        <f>SUMIFS(СВЦЭМ!$D$39:$D$782,СВЦЭМ!$A$39:$A$782,$A13,СВЦЭМ!$B$39:$B$782,D$11)+'СЕТ СН'!$F$11+СВЦЭМ!$D$10+'СЕТ СН'!$F$5-'СЕТ СН'!$F$21</f>
        <v>3709.2657908300002</v>
      </c>
      <c r="E13" s="36">
        <f>SUMIFS(СВЦЭМ!$D$39:$D$782,СВЦЭМ!$A$39:$A$782,$A13,СВЦЭМ!$B$39:$B$782,E$11)+'СЕТ СН'!$F$11+СВЦЭМ!$D$10+'СЕТ СН'!$F$5-'СЕТ СН'!$F$21</f>
        <v>3683.7282062100003</v>
      </c>
      <c r="F13" s="36">
        <f>SUMIFS(СВЦЭМ!$D$39:$D$782,СВЦЭМ!$A$39:$A$782,$A13,СВЦЭМ!$B$39:$B$782,F$11)+'СЕТ СН'!$F$11+СВЦЭМ!$D$10+'СЕТ СН'!$F$5-'СЕТ СН'!$F$21</f>
        <v>3675.77321596</v>
      </c>
      <c r="G13" s="36">
        <f>SUMIFS(СВЦЭМ!$D$39:$D$782,СВЦЭМ!$A$39:$A$782,$A13,СВЦЭМ!$B$39:$B$782,G$11)+'СЕТ СН'!$F$11+СВЦЭМ!$D$10+'СЕТ СН'!$F$5-'СЕТ СН'!$F$21</f>
        <v>3686.3871156200003</v>
      </c>
      <c r="H13" s="36">
        <f>SUMIFS(СВЦЭМ!$D$39:$D$782,СВЦЭМ!$A$39:$A$782,$A13,СВЦЭМ!$B$39:$B$782,H$11)+'СЕТ СН'!$F$11+СВЦЭМ!$D$10+'СЕТ СН'!$F$5-'СЕТ СН'!$F$21</f>
        <v>3713.5947796500004</v>
      </c>
      <c r="I13" s="36">
        <f>SUMIFS(СВЦЭМ!$D$39:$D$782,СВЦЭМ!$A$39:$A$782,$A13,СВЦЭМ!$B$39:$B$782,I$11)+'СЕТ СН'!$F$11+СВЦЭМ!$D$10+'СЕТ СН'!$F$5-'СЕТ СН'!$F$21</f>
        <v>3690.3924980700003</v>
      </c>
      <c r="J13" s="36">
        <f>SUMIFS(СВЦЭМ!$D$39:$D$782,СВЦЭМ!$A$39:$A$782,$A13,СВЦЭМ!$B$39:$B$782,J$11)+'СЕТ СН'!$F$11+СВЦЭМ!$D$10+'СЕТ СН'!$F$5-'СЕТ СН'!$F$21</f>
        <v>3685.79597225</v>
      </c>
      <c r="K13" s="36">
        <f>SUMIFS(СВЦЭМ!$D$39:$D$782,СВЦЭМ!$A$39:$A$782,$A13,СВЦЭМ!$B$39:$B$782,K$11)+'СЕТ СН'!$F$11+СВЦЭМ!$D$10+'СЕТ СН'!$F$5-'СЕТ СН'!$F$21</f>
        <v>3636.5183122900003</v>
      </c>
      <c r="L13" s="36">
        <f>SUMIFS(СВЦЭМ!$D$39:$D$782,СВЦЭМ!$A$39:$A$782,$A13,СВЦЭМ!$B$39:$B$782,L$11)+'СЕТ СН'!$F$11+СВЦЭМ!$D$10+'СЕТ СН'!$F$5-'СЕТ СН'!$F$21</f>
        <v>3646.4543420300001</v>
      </c>
      <c r="M13" s="36">
        <f>SUMIFS(СВЦЭМ!$D$39:$D$782,СВЦЭМ!$A$39:$A$782,$A13,СВЦЭМ!$B$39:$B$782,M$11)+'СЕТ СН'!$F$11+СВЦЭМ!$D$10+'СЕТ СН'!$F$5-'СЕТ СН'!$F$21</f>
        <v>3671.9266682200005</v>
      </c>
      <c r="N13" s="36">
        <f>SUMIFS(СВЦЭМ!$D$39:$D$782,СВЦЭМ!$A$39:$A$782,$A13,СВЦЭМ!$B$39:$B$782,N$11)+'СЕТ СН'!$F$11+СВЦЭМ!$D$10+'СЕТ СН'!$F$5-'СЕТ СН'!$F$21</f>
        <v>3716.6816603900002</v>
      </c>
      <c r="O13" s="36">
        <f>SUMIFS(СВЦЭМ!$D$39:$D$782,СВЦЭМ!$A$39:$A$782,$A13,СВЦЭМ!$B$39:$B$782,O$11)+'СЕТ СН'!$F$11+СВЦЭМ!$D$10+'СЕТ СН'!$F$5-'СЕТ СН'!$F$21</f>
        <v>3724.7536418099999</v>
      </c>
      <c r="P13" s="36">
        <f>SUMIFS(СВЦЭМ!$D$39:$D$782,СВЦЭМ!$A$39:$A$782,$A13,СВЦЭМ!$B$39:$B$782,P$11)+'СЕТ СН'!$F$11+СВЦЭМ!$D$10+'СЕТ СН'!$F$5-'СЕТ СН'!$F$21</f>
        <v>3722.6366334499999</v>
      </c>
      <c r="Q13" s="36">
        <f>SUMIFS(СВЦЭМ!$D$39:$D$782,СВЦЭМ!$A$39:$A$782,$A13,СВЦЭМ!$B$39:$B$782,Q$11)+'СЕТ СН'!$F$11+СВЦЭМ!$D$10+'СЕТ СН'!$F$5-'СЕТ СН'!$F$21</f>
        <v>3718.8287257900001</v>
      </c>
      <c r="R13" s="36">
        <f>SUMIFS(СВЦЭМ!$D$39:$D$782,СВЦЭМ!$A$39:$A$782,$A13,СВЦЭМ!$B$39:$B$782,R$11)+'СЕТ СН'!$F$11+СВЦЭМ!$D$10+'СЕТ СН'!$F$5-'СЕТ СН'!$F$21</f>
        <v>3715.2552369100003</v>
      </c>
      <c r="S13" s="36">
        <f>SUMIFS(СВЦЭМ!$D$39:$D$782,СВЦЭМ!$A$39:$A$782,$A13,СВЦЭМ!$B$39:$B$782,S$11)+'СЕТ СН'!$F$11+СВЦЭМ!$D$10+'СЕТ СН'!$F$5-'СЕТ СН'!$F$21</f>
        <v>3712.7843344900002</v>
      </c>
      <c r="T13" s="36">
        <f>SUMIFS(СВЦЭМ!$D$39:$D$782,СВЦЭМ!$A$39:$A$782,$A13,СВЦЭМ!$B$39:$B$782,T$11)+'СЕТ СН'!$F$11+СВЦЭМ!$D$10+'СЕТ СН'!$F$5-'СЕТ СН'!$F$21</f>
        <v>3675.4957801700002</v>
      </c>
      <c r="U13" s="36">
        <f>SUMIFS(СВЦЭМ!$D$39:$D$782,СВЦЭМ!$A$39:$A$782,$A13,СВЦЭМ!$B$39:$B$782,U$11)+'СЕТ СН'!$F$11+СВЦЭМ!$D$10+'СЕТ СН'!$F$5-'СЕТ СН'!$F$21</f>
        <v>3666.3822271200002</v>
      </c>
      <c r="V13" s="36">
        <f>SUMIFS(СВЦЭМ!$D$39:$D$782,СВЦЭМ!$A$39:$A$782,$A13,СВЦЭМ!$B$39:$B$782,V$11)+'СЕТ СН'!$F$11+СВЦЭМ!$D$10+'СЕТ СН'!$F$5-'СЕТ СН'!$F$21</f>
        <v>3653.4067738900003</v>
      </c>
      <c r="W13" s="36">
        <f>SUMIFS(СВЦЭМ!$D$39:$D$782,СВЦЭМ!$A$39:$A$782,$A13,СВЦЭМ!$B$39:$B$782,W$11)+'СЕТ СН'!$F$11+СВЦЭМ!$D$10+'СЕТ СН'!$F$5-'СЕТ СН'!$F$21</f>
        <v>3709.4774786600001</v>
      </c>
      <c r="X13" s="36">
        <f>SUMIFS(СВЦЭМ!$D$39:$D$782,СВЦЭМ!$A$39:$A$782,$A13,СВЦЭМ!$B$39:$B$782,X$11)+'СЕТ СН'!$F$11+СВЦЭМ!$D$10+'СЕТ СН'!$F$5-'СЕТ СН'!$F$21</f>
        <v>3709.2329194399999</v>
      </c>
      <c r="Y13" s="36">
        <f>SUMIFS(СВЦЭМ!$D$39:$D$782,СВЦЭМ!$A$39:$A$782,$A13,СВЦЭМ!$B$39:$B$782,Y$11)+'СЕТ СН'!$F$11+СВЦЭМ!$D$10+'СЕТ СН'!$F$5-'СЕТ СН'!$F$21</f>
        <v>3709.2297353700001</v>
      </c>
    </row>
    <row r="14" spans="1:27" ht="15.75" x14ac:dyDescent="0.2">
      <c r="A14" s="35">
        <f t="shared" ref="A14:A41" si="0">A13+1</f>
        <v>44503</v>
      </c>
      <c r="B14" s="36">
        <f>SUMIFS(СВЦЭМ!$D$39:$D$782,СВЦЭМ!$A$39:$A$782,$A14,СВЦЭМ!$B$39:$B$782,B$11)+'СЕТ СН'!$F$11+СВЦЭМ!$D$10+'СЕТ СН'!$F$5-'СЕТ СН'!$F$21</f>
        <v>3718.3451122500001</v>
      </c>
      <c r="C14" s="36">
        <f>SUMIFS(СВЦЭМ!$D$39:$D$782,СВЦЭМ!$A$39:$A$782,$A14,СВЦЭМ!$B$39:$B$782,C$11)+'СЕТ СН'!$F$11+СВЦЭМ!$D$10+'СЕТ СН'!$F$5-'СЕТ СН'!$F$21</f>
        <v>3850.9347363500001</v>
      </c>
      <c r="D14" s="36">
        <f>SUMIFS(СВЦЭМ!$D$39:$D$782,СВЦЭМ!$A$39:$A$782,$A14,СВЦЭМ!$B$39:$B$782,D$11)+'СЕТ СН'!$F$11+СВЦЭМ!$D$10+'СЕТ СН'!$F$5-'СЕТ СН'!$F$21</f>
        <v>3805.9073564</v>
      </c>
      <c r="E14" s="36">
        <f>SUMIFS(СВЦЭМ!$D$39:$D$782,СВЦЭМ!$A$39:$A$782,$A14,СВЦЭМ!$B$39:$B$782,E$11)+'СЕТ СН'!$F$11+СВЦЭМ!$D$10+'СЕТ СН'!$F$5-'СЕТ СН'!$F$21</f>
        <v>3736.7251407100002</v>
      </c>
      <c r="F14" s="36">
        <f>SUMIFS(СВЦЭМ!$D$39:$D$782,СВЦЭМ!$A$39:$A$782,$A14,СВЦЭМ!$B$39:$B$782,F$11)+'СЕТ СН'!$F$11+СВЦЭМ!$D$10+'СЕТ СН'!$F$5-'СЕТ СН'!$F$21</f>
        <v>3675.3144191199999</v>
      </c>
      <c r="G14" s="36">
        <f>SUMIFS(СВЦЭМ!$D$39:$D$782,СВЦЭМ!$A$39:$A$782,$A14,СВЦЭМ!$B$39:$B$782,G$11)+'СЕТ СН'!$F$11+СВЦЭМ!$D$10+'СЕТ СН'!$F$5-'СЕТ СН'!$F$21</f>
        <v>3685.1463290900001</v>
      </c>
      <c r="H14" s="36">
        <f>SUMIFS(СВЦЭМ!$D$39:$D$782,СВЦЭМ!$A$39:$A$782,$A14,СВЦЭМ!$B$39:$B$782,H$11)+'СЕТ СН'!$F$11+СВЦЭМ!$D$10+'СЕТ СН'!$F$5-'СЕТ СН'!$F$21</f>
        <v>3724.7167259100002</v>
      </c>
      <c r="I14" s="36">
        <f>SUMIFS(СВЦЭМ!$D$39:$D$782,СВЦЭМ!$A$39:$A$782,$A14,СВЦЭМ!$B$39:$B$782,I$11)+'СЕТ СН'!$F$11+СВЦЭМ!$D$10+'СЕТ СН'!$F$5-'СЕТ СН'!$F$21</f>
        <v>3693.4423641800004</v>
      </c>
      <c r="J14" s="36">
        <f>SUMIFS(СВЦЭМ!$D$39:$D$782,СВЦЭМ!$A$39:$A$782,$A14,СВЦЭМ!$B$39:$B$782,J$11)+'СЕТ СН'!$F$11+СВЦЭМ!$D$10+'СЕТ СН'!$F$5-'СЕТ СН'!$F$21</f>
        <v>3689.5323096800003</v>
      </c>
      <c r="K14" s="36">
        <f>SUMIFS(СВЦЭМ!$D$39:$D$782,СВЦЭМ!$A$39:$A$782,$A14,СВЦЭМ!$B$39:$B$782,K$11)+'СЕТ СН'!$F$11+СВЦЭМ!$D$10+'СЕТ СН'!$F$5-'СЕТ СН'!$F$21</f>
        <v>3638.6224786100001</v>
      </c>
      <c r="L14" s="36">
        <f>SUMIFS(СВЦЭМ!$D$39:$D$782,СВЦЭМ!$A$39:$A$782,$A14,СВЦЭМ!$B$39:$B$782,L$11)+'СЕТ СН'!$F$11+СВЦЭМ!$D$10+'СЕТ СН'!$F$5-'СЕТ СН'!$F$21</f>
        <v>3650.8116519700002</v>
      </c>
      <c r="M14" s="36">
        <f>SUMIFS(СВЦЭМ!$D$39:$D$782,СВЦЭМ!$A$39:$A$782,$A14,СВЦЭМ!$B$39:$B$782,M$11)+'СЕТ СН'!$F$11+СВЦЭМ!$D$10+'СЕТ СН'!$F$5-'СЕТ СН'!$F$21</f>
        <v>3651.5195770800001</v>
      </c>
      <c r="N14" s="36">
        <f>SUMIFS(СВЦЭМ!$D$39:$D$782,СВЦЭМ!$A$39:$A$782,$A14,СВЦЭМ!$B$39:$B$782,N$11)+'СЕТ СН'!$F$11+СВЦЭМ!$D$10+'СЕТ СН'!$F$5-'СЕТ СН'!$F$21</f>
        <v>3711.3905147200003</v>
      </c>
      <c r="O14" s="36">
        <f>SUMIFS(СВЦЭМ!$D$39:$D$782,СВЦЭМ!$A$39:$A$782,$A14,СВЦЭМ!$B$39:$B$782,O$11)+'СЕТ СН'!$F$11+СВЦЭМ!$D$10+'СЕТ СН'!$F$5-'СЕТ СН'!$F$21</f>
        <v>3718.3655080900003</v>
      </c>
      <c r="P14" s="36">
        <f>SUMIFS(СВЦЭМ!$D$39:$D$782,СВЦЭМ!$A$39:$A$782,$A14,СВЦЭМ!$B$39:$B$782,P$11)+'СЕТ СН'!$F$11+СВЦЭМ!$D$10+'СЕТ СН'!$F$5-'СЕТ СН'!$F$21</f>
        <v>3714.1495085000001</v>
      </c>
      <c r="Q14" s="36">
        <f>SUMIFS(СВЦЭМ!$D$39:$D$782,СВЦЭМ!$A$39:$A$782,$A14,СВЦЭМ!$B$39:$B$782,Q$11)+'СЕТ СН'!$F$11+СВЦЭМ!$D$10+'СЕТ СН'!$F$5-'СЕТ СН'!$F$21</f>
        <v>3715.40339339</v>
      </c>
      <c r="R14" s="36">
        <f>SUMIFS(СВЦЭМ!$D$39:$D$782,СВЦЭМ!$A$39:$A$782,$A14,СВЦЭМ!$B$39:$B$782,R$11)+'СЕТ СН'!$F$11+СВЦЭМ!$D$10+'СЕТ СН'!$F$5-'СЕТ СН'!$F$21</f>
        <v>3715.6024160800002</v>
      </c>
      <c r="S14" s="36">
        <f>SUMIFS(СВЦЭМ!$D$39:$D$782,СВЦЭМ!$A$39:$A$782,$A14,СВЦЭМ!$B$39:$B$782,S$11)+'СЕТ СН'!$F$11+СВЦЭМ!$D$10+'СЕТ СН'!$F$5-'СЕТ СН'!$F$21</f>
        <v>3710.3065823300003</v>
      </c>
      <c r="T14" s="36">
        <f>SUMIFS(СВЦЭМ!$D$39:$D$782,СВЦЭМ!$A$39:$A$782,$A14,СВЦЭМ!$B$39:$B$782,T$11)+'СЕТ СН'!$F$11+СВЦЭМ!$D$10+'СЕТ СН'!$F$5-'СЕТ СН'!$F$21</f>
        <v>3668.0937673900003</v>
      </c>
      <c r="U14" s="36">
        <f>SUMIFS(СВЦЭМ!$D$39:$D$782,СВЦЭМ!$A$39:$A$782,$A14,СВЦЭМ!$B$39:$B$782,U$11)+'СЕТ СН'!$F$11+СВЦЭМ!$D$10+'СЕТ СН'!$F$5-'СЕТ СН'!$F$21</f>
        <v>3661.2579464800001</v>
      </c>
      <c r="V14" s="36">
        <f>SUMIFS(СВЦЭМ!$D$39:$D$782,СВЦЭМ!$A$39:$A$782,$A14,СВЦЭМ!$B$39:$B$782,V$11)+'СЕТ СН'!$F$11+СВЦЭМ!$D$10+'СЕТ СН'!$F$5-'СЕТ СН'!$F$21</f>
        <v>3656.3692865700004</v>
      </c>
      <c r="W14" s="36">
        <f>SUMIFS(СВЦЭМ!$D$39:$D$782,СВЦЭМ!$A$39:$A$782,$A14,СВЦЭМ!$B$39:$B$782,W$11)+'СЕТ СН'!$F$11+СВЦЭМ!$D$10+'СЕТ СН'!$F$5-'СЕТ СН'!$F$21</f>
        <v>3674.61971369</v>
      </c>
      <c r="X14" s="36">
        <f>SUMIFS(СВЦЭМ!$D$39:$D$782,СВЦЭМ!$A$39:$A$782,$A14,СВЦЭМ!$B$39:$B$782,X$11)+'СЕТ СН'!$F$11+СВЦЭМ!$D$10+'СЕТ СН'!$F$5-'СЕТ СН'!$F$21</f>
        <v>3707.7880399599999</v>
      </c>
      <c r="Y14" s="36">
        <f>SUMIFS(СВЦЭМ!$D$39:$D$782,СВЦЭМ!$A$39:$A$782,$A14,СВЦЭМ!$B$39:$B$782,Y$11)+'СЕТ СН'!$F$11+СВЦЭМ!$D$10+'СЕТ СН'!$F$5-'СЕТ СН'!$F$21</f>
        <v>3666.82607732</v>
      </c>
    </row>
    <row r="15" spans="1:27" ht="15.75" x14ac:dyDescent="0.2">
      <c r="A15" s="35">
        <f t="shared" si="0"/>
        <v>44504</v>
      </c>
      <c r="B15" s="36">
        <f>SUMIFS(СВЦЭМ!$D$39:$D$782,СВЦЭМ!$A$39:$A$782,$A15,СВЦЭМ!$B$39:$B$782,B$11)+'СЕТ СН'!$F$11+СВЦЭМ!$D$10+'СЕТ СН'!$F$5-'СЕТ СН'!$F$21</f>
        <v>3720.5237694100001</v>
      </c>
      <c r="C15" s="36">
        <f>SUMIFS(СВЦЭМ!$D$39:$D$782,СВЦЭМ!$A$39:$A$782,$A15,СВЦЭМ!$B$39:$B$782,C$11)+'СЕТ СН'!$F$11+СВЦЭМ!$D$10+'СЕТ СН'!$F$5-'СЕТ СН'!$F$21</f>
        <v>3737.8866446000002</v>
      </c>
      <c r="D15" s="36">
        <f>SUMIFS(СВЦЭМ!$D$39:$D$782,СВЦЭМ!$A$39:$A$782,$A15,СВЦЭМ!$B$39:$B$782,D$11)+'СЕТ СН'!$F$11+СВЦЭМ!$D$10+'СЕТ СН'!$F$5-'СЕТ СН'!$F$21</f>
        <v>3757.3437755300001</v>
      </c>
      <c r="E15" s="36">
        <f>SUMIFS(СВЦЭМ!$D$39:$D$782,СВЦЭМ!$A$39:$A$782,$A15,СВЦЭМ!$B$39:$B$782,E$11)+'СЕТ СН'!$F$11+СВЦЭМ!$D$10+'СЕТ СН'!$F$5-'СЕТ СН'!$F$21</f>
        <v>3768.0293737600005</v>
      </c>
      <c r="F15" s="36">
        <f>SUMIFS(СВЦЭМ!$D$39:$D$782,СВЦЭМ!$A$39:$A$782,$A15,СВЦЭМ!$B$39:$B$782,F$11)+'СЕТ СН'!$F$11+СВЦЭМ!$D$10+'СЕТ СН'!$F$5-'СЕТ СН'!$F$21</f>
        <v>3777.0939825599999</v>
      </c>
      <c r="G15" s="36">
        <f>SUMIFS(СВЦЭМ!$D$39:$D$782,СВЦЭМ!$A$39:$A$782,$A15,СВЦЭМ!$B$39:$B$782,G$11)+'СЕТ СН'!$F$11+СВЦЭМ!$D$10+'СЕТ СН'!$F$5-'СЕТ СН'!$F$21</f>
        <v>3776.4218741800005</v>
      </c>
      <c r="H15" s="36">
        <f>SUMIFS(СВЦЭМ!$D$39:$D$782,СВЦЭМ!$A$39:$A$782,$A15,СВЦЭМ!$B$39:$B$782,H$11)+'СЕТ СН'!$F$11+СВЦЭМ!$D$10+'СЕТ СН'!$F$5-'СЕТ СН'!$F$21</f>
        <v>3756.1759114100005</v>
      </c>
      <c r="I15" s="36">
        <f>SUMIFS(СВЦЭМ!$D$39:$D$782,СВЦЭМ!$A$39:$A$782,$A15,СВЦЭМ!$B$39:$B$782,I$11)+'СЕТ СН'!$F$11+СВЦЭМ!$D$10+'СЕТ СН'!$F$5-'СЕТ СН'!$F$21</f>
        <v>3738.5819908600001</v>
      </c>
      <c r="J15" s="36">
        <f>SUMIFS(СВЦЭМ!$D$39:$D$782,СВЦЭМ!$A$39:$A$782,$A15,СВЦЭМ!$B$39:$B$782,J$11)+'СЕТ СН'!$F$11+СВЦЭМ!$D$10+'СЕТ СН'!$F$5-'СЕТ СН'!$F$21</f>
        <v>3686.7072662199998</v>
      </c>
      <c r="K15" s="36">
        <f>SUMIFS(СВЦЭМ!$D$39:$D$782,СВЦЭМ!$A$39:$A$782,$A15,СВЦЭМ!$B$39:$B$782,K$11)+'СЕТ СН'!$F$11+СВЦЭМ!$D$10+'СЕТ СН'!$F$5-'СЕТ СН'!$F$21</f>
        <v>3651.1486870900003</v>
      </c>
      <c r="L15" s="36">
        <f>SUMIFS(СВЦЭМ!$D$39:$D$782,СВЦЭМ!$A$39:$A$782,$A15,СВЦЭМ!$B$39:$B$782,L$11)+'СЕТ СН'!$F$11+СВЦЭМ!$D$10+'СЕТ СН'!$F$5-'СЕТ СН'!$F$21</f>
        <v>3651.4591723800004</v>
      </c>
      <c r="M15" s="36">
        <f>SUMIFS(СВЦЭМ!$D$39:$D$782,СВЦЭМ!$A$39:$A$782,$A15,СВЦЭМ!$B$39:$B$782,M$11)+'СЕТ СН'!$F$11+СВЦЭМ!$D$10+'СЕТ СН'!$F$5-'СЕТ СН'!$F$21</f>
        <v>3664.7320088699998</v>
      </c>
      <c r="N15" s="36">
        <f>SUMIFS(СВЦЭМ!$D$39:$D$782,СВЦЭМ!$A$39:$A$782,$A15,СВЦЭМ!$B$39:$B$782,N$11)+'СЕТ СН'!$F$11+СВЦЭМ!$D$10+'СЕТ СН'!$F$5-'СЕТ СН'!$F$21</f>
        <v>3674.9453680200004</v>
      </c>
      <c r="O15" s="36">
        <f>SUMIFS(СВЦЭМ!$D$39:$D$782,СВЦЭМ!$A$39:$A$782,$A15,СВЦЭМ!$B$39:$B$782,O$11)+'СЕТ СН'!$F$11+СВЦЭМ!$D$10+'СЕТ СН'!$F$5-'СЕТ СН'!$F$21</f>
        <v>3693.2715123000003</v>
      </c>
      <c r="P15" s="36">
        <f>SUMIFS(СВЦЭМ!$D$39:$D$782,СВЦЭМ!$A$39:$A$782,$A15,СВЦЭМ!$B$39:$B$782,P$11)+'СЕТ СН'!$F$11+СВЦЭМ!$D$10+'СЕТ СН'!$F$5-'СЕТ СН'!$F$21</f>
        <v>3712.9583459200003</v>
      </c>
      <c r="Q15" s="36">
        <f>SUMIFS(СВЦЭМ!$D$39:$D$782,СВЦЭМ!$A$39:$A$782,$A15,СВЦЭМ!$B$39:$B$782,Q$11)+'СЕТ СН'!$F$11+СВЦЭМ!$D$10+'СЕТ СН'!$F$5-'СЕТ СН'!$F$21</f>
        <v>3719.1807662500005</v>
      </c>
      <c r="R15" s="36">
        <f>SUMIFS(СВЦЭМ!$D$39:$D$782,СВЦЭМ!$A$39:$A$782,$A15,СВЦЭМ!$B$39:$B$782,R$11)+'СЕТ СН'!$F$11+СВЦЭМ!$D$10+'СЕТ СН'!$F$5-'СЕТ СН'!$F$21</f>
        <v>3707.49576824</v>
      </c>
      <c r="S15" s="36">
        <f>SUMIFS(СВЦЭМ!$D$39:$D$782,СВЦЭМ!$A$39:$A$782,$A15,СВЦЭМ!$B$39:$B$782,S$11)+'СЕТ СН'!$F$11+СВЦЭМ!$D$10+'СЕТ СН'!$F$5-'СЕТ СН'!$F$21</f>
        <v>3685.1706946800005</v>
      </c>
      <c r="T15" s="36">
        <f>SUMIFS(СВЦЭМ!$D$39:$D$782,СВЦЭМ!$A$39:$A$782,$A15,СВЦЭМ!$B$39:$B$782,T$11)+'СЕТ СН'!$F$11+СВЦЭМ!$D$10+'СЕТ СН'!$F$5-'СЕТ СН'!$F$21</f>
        <v>3643.5656285300001</v>
      </c>
      <c r="U15" s="36">
        <f>SUMIFS(СВЦЭМ!$D$39:$D$782,СВЦЭМ!$A$39:$A$782,$A15,СВЦЭМ!$B$39:$B$782,U$11)+'СЕТ СН'!$F$11+СВЦЭМ!$D$10+'СЕТ СН'!$F$5-'СЕТ СН'!$F$21</f>
        <v>3636.0839011400003</v>
      </c>
      <c r="V15" s="36">
        <f>SUMIFS(СВЦЭМ!$D$39:$D$782,СВЦЭМ!$A$39:$A$782,$A15,СВЦЭМ!$B$39:$B$782,V$11)+'СЕТ СН'!$F$11+СВЦЭМ!$D$10+'СЕТ СН'!$F$5-'СЕТ СН'!$F$21</f>
        <v>3644.0414073800002</v>
      </c>
      <c r="W15" s="36">
        <f>SUMIFS(СВЦЭМ!$D$39:$D$782,СВЦЭМ!$A$39:$A$782,$A15,СВЦЭМ!$B$39:$B$782,W$11)+'СЕТ СН'!$F$11+СВЦЭМ!$D$10+'СЕТ СН'!$F$5-'СЕТ СН'!$F$21</f>
        <v>3666.8930290200001</v>
      </c>
      <c r="X15" s="36">
        <f>SUMIFS(СВЦЭМ!$D$39:$D$782,СВЦЭМ!$A$39:$A$782,$A15,СВЦЭМ!$B$39:$B$782,X$11)+'СЕТ СН'!$F$11+СВЦЭМ!$D$10+'СЕТ СН'!$F$5-'СЕТ СН'!$F$21</f>
        <v>3699.1746059400002</v>
      </c>
      <c r="Y15" s="36">
        <f>SUMIFS(СВЦЭМ!$D$39:$D$782,СВЦЭМ!$A$39:$A$782,$A15,СВЦЭМ!$B$39:$B$782,Y$11)+'СЕТ СН'!$F$11+СВЦЭМ!$D$10+'СЕТ СН'!$F$5-'СЕТ СН'!$F$21</f>
        <v>3731.4774211100003</v>
      </c>
    </row>
    <row r="16" spans="1:27" ht="15.75" x14ac:dyDescent="0.2">
      <c r="A16" s="35">
        <f t="shared" si="0"/>
        <v>44505</v>
      </c>
      <c r="B16" s="36">
        <f>SUMIFS(СВЦЭМ!$D$39:$D$782,СВЦЭМ!$A$39:$A$782,$A16,СВЦЭМ!$B$39:$B$782,B$11)+'СЕТ СН'!$F$11+СВЦЭМ!$D$10+'СЕТ СН'!$F$5-'СЕТ СН'!$F$21</f>
        <v>3746.0341875399999</v>
      </c>
      <c r="C16" s="36">
        <f>SUMIFS(СВЦЭМ!$D$39:$D$782,СВЦЭМ!$A$39:$A$782,$A16,СВЦЭМ!$B$39:$B$782,C$11)+'СЕТ СН'!$F$11+СВЦЭМ!$D$10+'СЕТ СН'!$F$5-'СЕТ СН'!$F$21</f>
        <v>3761.3451340900001</v>
      </c>
      <c r="D16" s="36">
        <f>SUMIFS(СВЦЭМ!$D$39:$D$782,СВЦЭМ!$A$39:$A$782,$A16,СВЦЭМ!$B$39:$B$782,D$11)+'СЕТ СН'!$F$11+СВЦЭМ!$D$10+'СЕТ СН'!$F$5-'СЕТ СН'!$F$21</f>
        <v>3761.4664295600005</v>
      </c>
      <c r="E16" s="36">
        <f>SUMIFS(СВЦЭМ!$D$39:$D$782,СВЦЭМ!$A$39:$A$782,$A16,СВЦЭМ!$B$39:$B$782,E$11)+'СЕТ СН'!$F$11+СВЦЭМ!$D$10+'СЕТ СН'!$F$5-'СЕТ СН'!$F$21</f>
        <v>3763.9578142600003</v>
      </c>
      <c r="F16" s="36">
        <f>SUMIFS(СВЦЭМ!$D$39:$D$782,СВЦЭМ!$A$39:$A$782,$A16,СВЦЭМ!$B$39:$B$782,F$11)+'СЕТ СН'!$F$11+СВЦЭМ!$D$10+'СЕТ СН'!$F$5-'СЕТ СН'!$F$21</f>
        <v>3756.6763634400004</v>
      </c>
      <c r="G16" s="36">
        <f>SUMIFS(СВЦЭМ!$D$39:$D$782,СВЦЭМ!$A$39:$A$782,$A16,СВЦЭМ!$B$39:$B$782,G$11)+'СЕТ СН'!$F$11+СВЦЭМ!$D$10+'СЕТ СН'!$F$5-'СЕТ СН'!$F$21</f>
        <v>3750.8715314199999</v>
      </c>
      <c r="H16" s="36">
        <f>SUMIFS(СВЦЭМ!$D$39:$D$782,СВЦЭМ!$A$39:$A$782,$A16,СВЦЭМ!$B$39:$B$782,H$11)+'СЕТ СН'!$F$11+СВЦЭМ!$D$10+'СЕТ СН'!$F$5-'СЕТ СН'!$F$21</f>
        <v>3739.53707536</v>
      </c>
      <c r="I16" s="36">
        <f>SUMIFS(СВЦЭМ!$D$39:$D$782,СВЦЭМ!$A$39:$A$782,$A16,СВЦЭМ!$B$39:$B$782,I$11)+'СЕТ СН'!$F$11+СВЦЭМ!$D$10+'СЕТ СН'!$F$5-'СЕТ СН'!$F$21</f>
        <v>3713.4356550400003</v>
      </c>
      <c r="J16" s="36">
        <f>SUMIFS(СВЦЭМ!$D$39:$D$782,СВЦЭМ!$A$39:$A$782,$A16,СВЦЭМ!$B$39:$B$782,J$11)+'СЕТ СН'!$F$11+СВЦЭМ!$D$10+'СЕТ СН'!$F$5-'СЕТ СН'!$F$21</f>
        <v>3678.8579534</v>
      </c>
      <c r="K16" s="36">
        <f>SUMIFS(СВЦЭМ!$D$39:$D$782,СВЦЭМ!$A$39:$A$782,$A16,СВЦЭМ!$B$39:$B$782,K$11)+'СЕТ СН'!$F$11+СВЦЭМ!$D$10+'СЕТ СН'!$F$5-'СЕТ СН'!$F$21</f>
        <v>3644.12840869</v>
      </c>
      <c r="L16" s="36">
        <f>SUMIFS(СВЦЭМ!$D$39:$D$782,СВЦЭМ!$A$39:$A$782,$A16,СВЦЭМ!$B$39:$B$782,L$11)+'СЕТ СН'!$F$11+СВЦЭМ!$D$10+'СЕТ СН'!$F$5-'СЕТ СН'!$F$21</f>
        <v>3640.04460913</v>
      </c>
      <c r="M16" s="36">
        <f>SUMIFS(СВЦЭМ!$D$39:$D$782,СВЦЭМ!$A$39:$A$782,$A16,СВЦЭМ!$B$39:$B$782,M$11)+'СЕТ СН'!$F$11+СВЦЭМ!$D$10+'СЕТ СН'!$F$5-'СЕТ СН'!$F$21</f>
        <v>3652.8407933900003</v>
      </c>
      <c r="N16" s="36">
        <f>SUMIFS(СВЦЭМ!$D$39:$D$782,СВЦЭМ!$A$39:$A$782,$A16,СВЦЭМ!$B$39:$B$782,N$11)+'СЕТ СН'!$F$11+СВЦЭМ!$D$10+'СЕТ СН'!$F$5-'СЕТ СН'!$F$21</f>
        <v>3670.6086095999999</v>
      </c>
      <c r="O16" s="36">
        <f>SUMIFS(СВЦЭМ!$D$39:$D$782,СВЦЭМ!$A$39:$A$782,$A16,СВЦЭМ!$B$39:$B$782,O$11)+'СЕТ СН'!$F$11+СВЦЭМ!$D$10+'СЕТ СН'!$F$5-'СЕТ СН'!$F$21</f>
        <v>3684.4049160600002</v>
      </c>
      <c r="P16" s="36">
        <f>SUMIFS(СВЦЭМ!$D$39:$D$782,СВЦЭМ!$A$39:$A$782,$A16,СВЦЭМ!$B$39:$B$782,P$11)+'СЕТ СН'!$F$11+СВЦЭМ!$D$10+'СЕТ СН'!$F$5-'СЕТ СН'!$F$21</f>
        <v>3696.5730655400002</v>
      </c>
      <c r="Q16" s="36">
        <f>SUMIFS(СВЦЭМ!$D$39:$D$782,СВЦЭМ!$A$39:$A$782,$A16,СВЦЭМ!$B$39:$B$782,Q$11)+'СЕТ СН'!$F$11+СВЦЭМ!$D$10+'СЕТ СН'!$F$5-'СЕТ СН'!$F$21</f>
        <v>3713.2932858900003</v>
      </c>
      <c r="R16" s="36">
        <f>SUMIFS(СВЦЭМ!$D$39:$D$782,СВЦЭМ!$A$39:$A$782,$A16,СВЦЭМ!$B$39:$B$782,R$11)+'СЕТ СН'!$F$11+СВЦЭМ!$D$10+'СЕТ СН'!$F$5-'СЕТ СН'!$F$21</f>
        <v>3705.9704248400003</v>
      </c>
      <c r="S16" s="36">
        <f>SUMIFS(СВЦЭМ!$D$39:$D$782,СВЦЭМ!$A$39:$A$782,$A16,СВЦЭМ!$B$39:$B$782,S$11)+'СЕТ СН'!$F$11+СВЦЭМ!$D$10+'СЕТ СН'!$F$5-'СЕТ СН'!$F$21</f>
        <v>3685.8411494500001</v>
      </c>
      <c r="T16" s="36">
        <f>SUMIFS(СВЦЭМ!$D$39:$D$782,СВЦЭМ!$A$39:$A$782,$A16,СВЦЭМ!$B$39:$B$782,T$11)+'СЕТ СН'!$F$11+СВЦЭМ!$D$10+'СЕТ СН'!$F$5-'СЕТ СН'!$F$21</f>
        <v>3633.62121733</v>
      </c>
      <c r="U16" s="36">
        <f>SUMIFS(СВЦЭМ!$D$39:$D$782,СВЦЭМ!$A$39:$A$782,$A16,СВЦЭМ!$B$39:$B$782,U$11)+'СЕТ СН'!$F$11+СВЦЭМ!$D$10+'СЕТ СН'!$F$5-'СЕТ СН'!$F$21</f>
        <v>3618.82632853</v>
      </c>
      <c r="V16" s="36">
        <f>SUMIFS(СВЦЭМ!$D$39:$D$782,СВЦЭМ!$A$39:$A$782,$A16,СВЦЭМ!$B$39:$B$782,V$11)+'СЕТ СН'!$F$11+СВЦЭМ!$D$10+'СЕТ СН'!$F$5-'СЕТ СН'!$F$21</f>
        <v>3629.6887825600002</v>
      </c>
      <c r="W16" s="36">
        <f>SUMIFS(СВЦЭМ!$D$39:$D$782,СВЦЭМ!$A$39:$A$782,$A16,СВЦЭМ!$B$39:$B$782,W$11)+'СЕТ СН'!$F$11+СВЦЭМ!$D$10+'СЕТ СН'!$F$5-'СЕТ СН'!$F$21</f>
        <v>3650.01070914</v>
      </c>
      <c r="X16" s="36">
        <f>SUMIFS(СВЦЭМ!$D$39:$D$782,СВЦЭМ!$A$39:$A$782,$A16,СВЦЭМ!$B$39:$B$782,X$11)+'СЕТ СН'!$F$11+СВЦЭМ!$D$10+'СЕТ СН'!$F$5-'СЕТ СН'!$F$21</f>
        <v>3683.1469178800003</v>
      </c>
      <c r="Y16" s="36">
        <f>SUMIFS(СВЦЭМ!$D$39:$D$782,СВЦЭМ!$A$39:$A$782,$A16,СВЦЭМ!$B$39:$B$782,Y$11)+'СЕТ СН'!$F$11+СВЦЭМ!$D$10+'СЕТ СН'!$F$5-'СЕТ СН'!$F$21</f>
        <v>3720.1980431600005</v>
      </c>
    </row>
    <row r="17" spans="1:25" ht="15.75" x14ac:dyDescent="0.2">
      <c r="A17" s="35">
        <f t="shared" si="0"/>
        <v>44506</v>
      </c>
      <c r="B17" s="36">
        <f>SUMIFS(СВЦЭМ!$D$39:$D$782,СВЦЭМ!$A$39:$A$782,$A17,СВЦЭМ!$B$39:$B$782,B$11)+'СЕТ СН'!$F$11+СВЦЭМ!$D$10+'СЕТ СН'!$F$5-'СЕТ СН'!$F$21</f>
        <v>3751.83318547</v>
      </c>
      <c r="C17" s="36">
        <f>SUMIFS(СВЦЭМ!$D$39:$D$782,СВЦЭМ!$A$39:$A$782,$A17,СВЦЭМ!$B$39:$B$782,C$11)+'СЕТ СН'!$F$11+СВЦЭМ!$D$10+'СЕТ СН'!$F$5-'СЕТ СН'!$F$21</f>
        <v>3772.0584447199999</v>
      </c>
      <c r="D17" s="36">
        <f>SUMIFS(СВЦЭМ!$D$39:$D$782,СВЦЭМ!$A$39:$A$782,$A17,СВЦЭМ!$B$39:$B$782,D$11)+'СЕТ СН'!$F$11+СВЦЭМ!$D$10+'СЕТ СН'!$F$5-'СЕТ СН'!$F$21</f>
        <v>3776.7790116100005</v>
      </c>
      <c r="E17" s="36">
        <f>SUMIFS(СВЦЭМ!$D$39:$D$782,СВЦЭМ!$A$39:$A$782,$A17,СВЦЭМ!$B$39:$B$782,E$11)+'СЕТ СН'!$F$11+СВЦЭМ!$D$10+'СЕТ СН'!$F$5-'СЕТ СН'!$F$21</f>
        <v>3778.16886213</v>
      </c>
      <c r="F17" s="36">
        <f>SUMIFS(СВЦЭМ!$D$39:$D$782,СВЦЭМ!$A$39:$A$782,$A17,СВЦЭМ!$B$39:$B$782,F$11)+'СЕТ СН'!$F$11+СВЦЭМ!$D$10+'СЕТ СН'!$F$5-'СЕТ СН'!$F$21</f>
        <v>3778.5088722800001</v>
      </c>
      <c r="G17" s="36">
        <f>SUMIFS(СВЦЭМ!$D$39:$D$782,СВЦЭМ!$A$39:$A$782,$A17,СВЦЭМ!$B$39:$B$782,G$11)+'СЕТ СН'!$F$11+СВЦЭМ!$D$10+'СЕТ СН'!$F$5-'СЕТ СН'!$F$21</f>
        <v>3775.8888118000004</v>
      </c>
      <c r="H17" s="36">
        <f>SUMIFS(СВЦЭМ!$D$39:$D$782,СВЦЭМ!$A$39:$A$782,$A17,СВЦЭМ!$B$39:$B$782,H$11)+'СЕТ СН'!$F$11+СВЦЭМ!$D$10+'СЕТ СН'!$F$5-'СЕТ СН'!$F$21</f>
        <v>3759.5573437500002</v>
      </c>
      <c r="I17" s="36">
        <f>SUMIFS(СВЦЭМ!$D$39:$D$782,СВЦЭМ!$A$39:$A$782,$A17,СВЦЭМ!$B$39:$B$782,I$11)+'СЕТ СН'!$F$11+СВЦЭМ!$D$10+'СЕТ СН'!$F$5-'СЕТ СН'!$F$21</f>
        <v>3742.5586249200005</v>
      </c>
      <c r="J17" s="36">
        <f>SUMIFS(СВЦЭМ!$D$39:$D$782,СВЦЭМ!$A$39:$A$782,$A17,СВЦЭМ!$B$39:$B$782,J$11)+'СЕТ СН'!$F$11+СВЦЭМ!$D$10+'СЕТ СН'!$F$5-'СЕТ СН'!$F$21</f>
        <v>3723.7620136100004</v>
      </c>
      <c r="K17" s="36">
        <f>SUMIFS(СВЦЭМ!$D$39:$D$782,СВЦЭМ!$A$39:$A$782,$A17,СВЦЭМ!$B$39:$B$782,K$11)+'СЕТ СН'!$F$11+СВЦЭМ!$D$10+'СЕТ СН'!$F$5-'СЕТ СН'!$F$21</f>
        <v>3685.8818772300001</v>
      </c>
      <c r="L17" s="36">
        <f>SUMIFS(СВЦЭМ!$D$39:$D$782,СВЦЭМ!$A$39:$A$782,$A17,СВЦЭМ!$B$39:$B$782,L$11)+'СЕТ СН'!$F$11+СВЦЭМ!$D$10+'СЕТ СН'!$F$5-'СЕТ СН'!$F$21</f>
        <v>3679.69409593</v>
      </c>
      <c r="M17" s="36">
        <f>SUMIFS(СВЦЭМ!$D$39:$D$782,СВЦЭМ!$A$39:$A$782,$A17,СВЦЭМ!$B$39:$B$782,M$11)+'СЕТ СН'!$F$11+СВЦЭМ!$D$10+'СЕТ СН'!$F$5-'СЕТ СН'!$F$21</f>
        <v>3687.4052939399999</v>
      </c>
      <c r="N17" s="36">
        <f>SUMIFS(СВЦЭМ!$D$39:$D$782,СВЦЭМ!$A$39:$A$782,$A17,СВЦЭМ!$B$39:$B$782,N$11)+'СЕТ СН'!$F$11+СВЦЭМ!$D$10+'СЕТ СН'!$F$5-'СЕТ СН'!$F$21</f>
        <v>3709.4048861900001</v>
      </c>
      <c r="O17" s="36">
        <f>SUMIFS(СВЦЭМ!$D$39:$D$782,СВЦЭМ!$A$39:$A$782,$A17,СВЦЭМ!$B$39:$B$782,O$11)+'СЕТ СН'!$F$11+СВЦЭМ!$D$10+'СЕТ СН'!$F$5-'СЕТ СН'!$F$21</f>
        <v>3725.4811720799999</v>
      </c>
      <c r="P17" s="36">
        <f>SUMIFS(СВЦЭМ!$D$39:$D$782,СВЦЭМ!$A$39:$A$782,$A17,СВЦЭМ!$B$39:$B$782,P$11)+'СЕТ СН'!$F$11+СВЦЭМ!$D$10+'СЕТ СН'!$F$5-'СЕТ СН'!$F$21</f>
        <v>3706.5974362500001</v>
      </c>
      <c r="Q17" s="36">
        <f>SUMIFS(СВЦЭМ!$D$39:$D$782,СВЦЭМ!$A$39:$A$782,$A17,СВЦЭМ!$B$39:$B$782,Q$11)+'СЕТ СН'!$F$11+СВЦЭМ!$D$10+'СЕТ СН'!$F$5-'СЕТ СН'!$F$21</f>
        <v>3715.6970755299999</v>
      </c>
      <c r="R17" s="36">
        <f>SUMIFS(СВЦЭМ!$D$39:$D$782,СВЦЭМ!$A$39:$A$782,$A17,СВЦЭМ!$B$39:$B$782,R$11)+'СЕТ СН'!$F$11+СВЦЭМ!$D$10+'СЕТ СН'!$F$5-'СЕТ СН'!$F$21</f>
        <v>3705.09137113</v>
      </c>
      <c r="S17" s="36">
        <f>SUMIFS(СВЦЭМ!$D$39:$D$782,СВЦЭМ!$A$39:$A$782,$A17,СВЦЭМ!$B$39:$B$782,S$11)+'СЕТ СН'!$F$11+СВЦЭМ!$D$10+'СЕТ СН'!$F$5-'СЕТ СН'!$F$21</f>
        <v>3680.9633644200003</v>
      </c>
      <c r="T17" s="36">
        <f>SUMIFS(СВЦЭМ!$D$39:$D$782,СВЦЭМ!$A$39:$A$782,$A17,СВЦЭМ!$B$39:$B$782,T$11)+'СЕТ СН'!$F$11+СВЦЭМ!$D$10+'СЕТ СН'!$F$5-'СЕТ СН'!$F$21</f>
        <v>3657.2219997500001</v>
      </c>
      <c r="U17" s="36">
        <f>SUMIFS(СВЦЭМ!$D$39:$D$782,СВЦЭМ!$A$39:$A$782,$A17,СВЦЭМ!$B$39:$B$782,U$11)+'СЕТ СН'!$F$11+СВЦЭМ!$D$10+'СЕТ СН'!$F$5-'СЕТ СН'!$F$21</f>
        <v>3633.4005208400004</v>
      </c>
      <c r="V17" s="36">
        <f>SUMIFS(СВЦЭМ!$D$39:$D$782,СВЦЭМ!$A$39:$A$782,$A17,СВЦЭМ!$B$39:$B$782,V$11)+'СЕТ СН'!$F$11+СВЦЭМ!$D$10+'СЕТ СН'!$F$5-'СЕТ СН'!$F$21</f>
        <v>3632.5142826600004</v>
      </c>
      <c r="W17" s="36">
        <f>SUMIFS(СВЦЭМ!$D$39:$D$782,СВЦЭМ!$A$39:$A$782,$A17,СВЦЭМ!$B$39:$B$782,W$11)+'СЕТ СН'!$F$11+СВЦЭМ!$D$10+'СЕТ СН'!$F$5-'СЕТ СН'!$F$21</f>
        <v>3648.7676695500004</v>
      </c>
      <c r="X17" s="36">
        <f>SUMIFS(СВЦЭМ!$D$39:$D$782,СВЦЭМ!$A$39:$A$782,$A17,СВЦЭМ!$B$39:$B$782,X$11)+'СЕТ СН'!$F$11+СВЦЭМ!$D$10+'СЕТ СН'!$F$5-'СЕТ СН'!$F$21</f>
        <v>3681.4905506100004</v>
      </c>
      <c r="Y17" s="36">
        <f>SUMIFS(СВЦЭМ!$D$39:$D$782,СВЦЭМ!$A$39:$A$782,$A17,СВЦЭМ!$B$39:$B$782,Y$11)+'СЕТ СН'!$F$11+СВЦЭМ!$D$10+'СЕТ СН'!$F$5-'СЕТ СН'!$F$21</f>
        <v>3711.5232125800003</v>
      </c>
    </row>
    <row r="18" spans="1:25" ht="15.75" x14ac:dyDescent="0.2">
      <c r="A18" s="35">
        <f t="shared" si="0"/>
        <v>44507</v>
      </c>
      <c r="B18" s="36">
        <f>SUMIFS(СВЦЭМ!$D$39:$D$782,СВЦЭМ!$A$39:$A$782,$A18,СВЦЭМ!$B$39:$B$782,B$11)+'СЕТ СН'!$F$11+СВЦЭМ!$D$10+'СЕТ СН'!$F$5-'СЕТ СН'!$F$21</f>
        <v>3737.1344437000002</v>
      </c>
      <c r="C18" s="36">
        <f>SUMIFS(СВЦЭМ!$D$39:$D$782,СВЦЭМ!$A$39:$A$782,$A18,СВЦЭМ!$B$39:$B$782,C$11)+'СЕТ СН'!$F$11+СВЦЭМ!$D$10+'СЕТ СН'!$F$5-'СЕТ СН'!$F$21</f>
        <v>3736.0001931699999</v>
      </c>
      <c r="D18" s="36">
        <f>SUMIFS(СВЦЭМ!$D$39:$D$782,СВЦЭМ!$A$39:$A$782,$A18,СВЦЭМ!$B$39:$B$782,D$11)+'СЕТ СН'!$F$11+СВЦЭМ!$D$10+'СЕТ СН'!$F$5-'СЕТ СН'!$F$21</f>
        <v>3627.4951616400003</v>
      </c>
      <c r="E18" s="36">
        <f>SUMIFS(СВЦЭМ!$D$39:$D$782,СВЦЭМ!$A$39:$A$782,$A18,СВЦЭМ!$B$39:$B$782,E$11)+'СЕТ СН'!$F$11+СВЦЭМ!$D$10+'СЕТ СН'!$F$5-'СЕТ СН'!$F$21</f>
        <v>3605.5301150499999</v>
      </c>
      <c r="F18" s="36">
        <f>SUMIFS(СВЦЭМ!$D$39:$D$782,СВЦЭМ!$A$39:$A$782,$A18,СВЦЭМ!$B$39:$B$782,F$11)+'СЕТ СН'!$F$11+СВЦЭМ!$D$10+'СЕТ СН'!$F$5-'СЕТ СН'!$F$21</f>
        <v>3601.50816528</v>
      </c>
      <c r="G18" s="36">
        <f>SUMIFS(СВЦЭМ!$D$39:$D$782,СВЦЭМ!$A$39:$A$782,$A18,СВЦЭМ!$B$39:$B$782,G$11)+'СЕТ СН'!$F$11+СВЦЭМ!$D$10+'СЕТ СН'!$F$5-'СЕТ СН'!$F$21</f>
        <v>3607.2644814499999</v>
      </c>
      <c r="H18" s="36">
        <f>SUMIFS(СВЦЭМ!$D$39:$D$782,СВЦЭМ!$A$39:$A$782,$A18,СВЦЭМ!$B$39:$B$782,H$11)+'СЕТ СН'!$F$11+СВЦЭМ!$D$10+'СЕТ СН'!$F$5-'СЕТ СН'!$F$21</f>
        <v>3678.0319583999999</v>
      </c>
      <c r="I18" s="36">
        <f>SUMIFS(СВЦЭМ!$D$39:$D$782,СВЦЭМ!$A$39:$A$782,$A18,СВЦЭМ!$B$39:$B$782,I$11)+'СЕТ СН'!$F$11+СВЦЭМ!$D$10+'СЕТ СН'!$F$5-'СЕТ СН'!$F$21</f>
        <v>3751.4622393400005</v>
      </c>
      <c r="J18" s="36">
        <f>SUMIFS(СВЦЭМ!$D$39:$D$782,СВЦЭМ!$A$39:$A$782,$A18,СВЦЭМ!$B$39:$B$782,J$11)+'СЕТ СН'!$F$11+СВЦЭМ!$D$10+'СЕТ СН'!$F$5-'СЕТ СН'!$F$21</f>
        <v>3750.4144703100001</v>
      </c>
      <c r="K18" s="36">
        <f>SUMIFS(СВЦЭМ!$D$39:$D$782,СВЦЭМ!$A$39:$A$782,$A18,СВЦЭМ!$B$39:$B$782,K$11)+'СЕТ СН'!$F$11+СВЦЭМ!$D$10+'СЕТ СН'!$F$5-'СЕТ СН'!$F$21</f>
        <v>3694.9484290400001</v>
      </c>
      <c r="L18" s="36">
        <f>SUMIFS(СВЦЭМ!$D$39:$D$782,СВЦЭМ!$A$39:$A$782,$A18,СВЦЭМ!$B$39:$B$782,L$11)+'СЕТ СН'!$F$11+СВЦЭМ!$D$10+'СЕТ СН'!$F$5-'СЕТ СН'!$F$21</f>
        <v>3690.7476869100001</v>
      </c>
      <c r="M18" s="36">
        <f>SUMIFS(СВЦЭМ!$D$39:$D$782,СВЦЭМ!$A$39:$A$782,$A18,СВЦЭМ!$B$39:$B$782,M$11)+'СЕТ СН'!$F$11+СВЦЭМ!$D$10+'СЕТ СН'!$F$5-'СЕТ СН'!$F$21</f>
        <v>3745.4834943100004</v>
      </c>
      <c r="N18" s="36">
        <f>SUMIFS(СВЦЭМ!$D$39:$D$782,СВЦЭМ!$A$39:$A$782,$A18,СВЦЭМ!$B$39:$B$782,N$11)+'СЕТ СН'!$F$11+СВЦЭМ!$D$10+'СЕТ СН'!$F$5-'СЕТ СН'!$F$21</f>
        <v>3764.6895538200001</v>
      </c>
      <c r="O18" s="36">
        <f>SUMIFS(СВЦЭМ!$D$39:$D$782,СВЦЭМ!$A$39:$A$782,$A18,СВЦЭМ!$B$39:$B$782,O$11)+'СЕТ СН'!$F$11+СВЦЭМ!$D$10+'СЕТ СН'!$F$5-'СЕТ СН'!$F$21</f>
        <v>3764.1207726000002</v>
      </c>
      <c r="P18" s="36">
        <f>SUMIFS(СВЦЭМ!$D$39:$D$782,СВЦЭМ!$A$39:$A$782,$A18,СВЦЭМ!$B$39:$B$782,P$11)+'СЕТ СН'!$F$11+СВЦЭМ!$D$10+'СЕТ СН'!$F$5-'СЕТ СН'!$F$21</f>
        <v>3757.5764717400002</v>
      </c>
      <c r="Q18" s="36">
        <f>SUMIFS(СВЦЭМ!$D$39:$D$782,СВЦЭМ!$A$39:$A$782,$A18,СВЦЭМ!$B$39:$B$782,Q$11)+'СЕТ СН'!$F$11+СВЦЭМ!$D$10+'СЕТ СН'!$F$5-'СЕТ СН'!$F$21</f>
        <v>3755.4311437400002</v>
      </c>
      <c r="R18" s="36">
        <f>SUMIFS(СВЦЭМ!$D$39:$D$782,СВЦЭМ!$A$39:$A$782,$A18,СВЦЭМ!$B$39:$B$782,R$11)+'СЕТ СН'!$F$11+СВЦЭМ!$D$10+'СЕТ СН'!$F$5-'СЕТ СН'!$F$21</f>
        <v>3761.0295932400004</v>
      </c>
      <c r="S18" s="36">
        <f>SUMIFS(СВЦЭМ!$D$39:$D$782,СВЦЭМ!$A$39:$A$782,$A18,СВЦЭМ!$B$39:$B$782,S$11)+'СЕТ СН'!$F$11+СВЦЭМ!$D$10+'СЕТ СН'!$F$5-'СЕТ СН'!$F$21</f>
        <v>3760.1092911300002</v>
      </c>
      <c r="T18" s="36">
        <f>SUMIFS(СВЦЭМ!$D$39:$D$782,СВЦЭМ!$A$39:$A$782,$A18,СВЦЭМ!$B$39:$B$782,T$11)+'СЕТ СН'!$F$11+СВЦЭМ!$D$10+'СЕТ СН'!$F$5-'СЕТ СН'!$F$21</f>
        <v>3710.8370584900003</v>
      </c>
      <c r="U18" s="36">
        <f>SUMIFS(СВЦЭМ!$D$39:$D$782,СВЦЭМ!$A$39:$A$782,$A18,СВЦЭМ!$B$39:$B$782,U$11)+'СЕТ СН'!$F$11+СВЦЭМ!$D$10+'СЕТ СН'!$F$5-'СЕТ СН'!$F$21</f>
        <v>3709.4455963800001</v>
      </c>
      <c r="V18" s="36">
        <f>SUMIFS(СВЦЭМ!$D$39:$D$782,СВЦЭМ!$A$39:$A$782,$A18,СВЦЭМ!$B$39:$B$782,V$11)+'СЕТ СН'!$F$11+СВЦЭМ!$D$10+'СЕТ СН'!$F$5-'СЕТ СН'!$F$21</f>
        <v>3695.5144623700003</v>
      </c>
      <c r="W18" s="36">
        <f>SUMIFS(СВЦЭМ!$D$39:$D$782,СВЦЭМ!$A$39:$A$782,$A18,СВЦЭМ!$B$39:$B$782,W$11)+'СЕТ СН'!$F$11+СВЦЭМ!$D$10+'СЕТ СН'!$F$5-'СЕТ СН'!$F$21</f>
        <v>3730.6571881400005</v>
      </c>
      <c r="X18" s="36">
        <f>SUMIFS(СВЦЭМ!$D$39:$D$782,СВЦЭМ!$A$39:$A$782,$A18,СВЦЭМ!$B$39:$B$782,X$11)+'СЕТ СН'!$F$11+СВЦЭМ!$D$10+'СЕТ СН'!$F$5-'СЕТ СН'!$F$21</f>
        <v>3754.9781739200002</v>
      </c>
      <c r="Y18" s="36">
        <f>SUMIFS(СВЦЭМ!$D$39:$D$782,СВЦЭМ!$A$39:$A$782,$A18,СВЦЭМ!$B$39:$B$782,Y$11)+'СЕТ СН'!$F$11+СВЦЭМ!$D$10+'СЕТ СН'!$F$5-'СЕТ СН'!$F$21</f>
        <v>3753.3629898600002</v>
      </c>
    </row>
    <row r="19" spans="1:25" ht="15.75" x14ac:dyDescent="0.2">
      <c r="A19" s="35">
        <f t="shared" si="0"/>
        <v>44508</v>
      </c>
      <c r="B19" s="36">
        <f>SUMIFS(СВЦЭМ!$D$39:$D$782,СВЦЭМ!$A$39:$A$782,$A19,СВЦЭМ!$B$39:$B$782,B$11)+'СЕТ СН'!$F$11+СВЦЭМ!$D$10+'СЕТ СН'!$F$5-'СЕТ СН'!$F$21</f>
        <v>3789.5370205600002</v>
      </c>
      <c r="C19" s="36">
        <f>SUMIFS(СВЦЭМ!$D$39:$D$782,СВЦЭМ!$A$39:$A$782,$A19,СВЦЭМ!$B$39:$B$782,C$11)+'СЕТ СН'!$F$11+СВЦЭМ!$D$10+'СЕТ СН'!$F$5-'СЕТ СН'!$F$21</f>
        <v>3788.91185296</v>
      </c>
      <c r="D19" s="36">
        <f>SUMIFS(СВЦЭМ!$D$39:$D$782,СВЦЭМ!$A$39:$A$782,$A19,СВЦЭМ!$B$39:$B$782,D$11)+'СЕТ СН'!$F$11+СВЦЭМ!$D$10+'СЕТ СН'!$F$5-'СЕТ СН'!$F$21</f>
        <v>3782.1845814799999</v>
      </c>
      <c r="E19" s="36">
        <f>SUMIFS(СВЦЭМ!$D$39:$D$782,СВЦЭМ!$A$39:$A$782,$A19,СВЦЭМ!$B$39:$B$782,E$11)+'СЕТ СН'!$F$11+СВЦЭМ!$D$10+'СЕТ СН'!$F$5-'СЕТ СН'!$F$21</f>
        <v>3763.9261965599999</v>
      </c>
      <c r="F19" s="36">
        <f>SUMIFS(СВЦЭМ!$D$39:$D$782,СВЦЭМ!$A$39:$A$782,$A19,СВЦЭМ!$B$39:$B$782,F$11)+'СЕТ СН'!$F$11+СВЦЭМ!$D$10+'СЕТ СН'!$F$5-'СЕТ СН'!$F$21</f>
        <v>3765.0843621499998</v>
      </c>
      <c r="G19" s="36">
        <f>SUMIFS(СВЦЭМ!$D$39:$D$782,СВЦЭМ!$A$39:$A$782,$A19,СВЦЭМ!$B$39:$B$782,G$11)+'СЕТ СН'!$F$11+СВЦЭМ!$D$10+'СЕТ СН'!$F$5-'СЕТ СН'!$F$21</f>
        <v>3775.8894349600005</v>
      </c>
      <c r="H19" s="36">
        <f>SUMIFS(СВЦЭМ!$D$39:$D$782,СВЦЭМ!$A$39:$A$782,$A19,СВЦЭМ!$B$39:$B$782,H$11)+'СЕТ СН'!$F$11+СВЦЭМ!$D$10+'СЕТ СН'!$F$5-'СЕТ СН'!$F$21</f>
        <v>3758.0735455499998</v>
      </c>
      <c r="I19" s="36">
        <f>SUMIFS(СВЦЭМ!$D$39:$D$782,СВЦЭМ!$A$39:$A$782,$A19,СВЦЭМ!$B$39:$B$782,I$11)+'СЕТ СН'!$F$11+СВЦЭМ!$D$10+'СЕТ СН'!$F$5-'СЕТ СН'!$F$21</f>
        <v>3734.9219841700001</v>
      </c>
      <c r="J19" s="36">
        <f>SUMIFS(СВЦЭМ!$D$39:$D$782,СВЦЭМ!$A$39:$A$782,$A19,СВЦЭМ!$B$39:$B$782,J$11)+'СЕТ СН'!$F$11+СВЦЭМ!$D$10+'СЕТ СН'!$F$5-'СЕТ СН'!$F$21</f>
        <v>3730.96072568</v>
      </c>
      <c r="K19" s="36">
        <f>SUMIFS(СВЦЭМ!$D$39:$D$782,СВЦЭМ!$A$39:$A$782,$A19,СВЦЭМ!$B$39:$B$782,K$11)+'СЕТ СН'!$F$11+СВЦЭМ!$D$10+'СЕТ СН'!$F$5-'СЕТ СН'!$F$21</f>
        <v>3693.4357448300002</v>
      </c>
      <c r="L19" s="36">
        <f>SUMIFS(СВЦЭМ!$D$39:$D$782,СВЦЭМ!$A$39:$A$782,$A19,СВЦЭМ!$B$39:$B$782,L$11)+'СЕТ СН'!$F$11+СВЦЭМ!$D$10+'СЕТ СН'!$F$5-'СЕТ СН'!$F$21</f>
        <v>3695.6987487000001</v>
      </c>
      <c r="M19" s="36">
        <f>SUMIFS(СВЦЭМ!$D$39:$D$782,СВЦЭМ!$A$39:$A$782,$A19,СВЦЭМ!$B$39:$B$782,M$11)+'СЕТ СН'!$F$11+СВЦЭМ!$D$10+'СЕТ СН'!$F$5-'СЕТ СН'!$F$21</f>
        <v>3697.0927337500002</v>
      </c>
      <c r="N19" s="36">
        <f>SUMIFS(СВЦЭМ!$D$39:$D$782,СВЦЭМ!$A$39:$A$782,$A19,СВЦЭМ!$B$39:$B$782,N$11)+'СЕТ СН'!$F$11+СВЦЭМ!$D$10+'СЕТ СН'!$F$5-'СЕТ СН'!$F$21</f>
        <v>3738.8199828800002</v>
      </c>
      <c r="O19" s="36">
        <f>SUMIFS(СВЦЭМ!$D$39:$D$782,СВЦЭМ!$A$39:$A$782,$A19,СВЦЭМ!$B$39:$B$782,O$11)+'СЕТ СН'!$F$11+СВЦЭМ!$D$10+'СЕТ СН'!$F$5-'СЕТ СН'!$F$21</f>
        <v>3739.1312495100001</v>
      </c>
      <c r="P19" s="36">
        <f>SUMIFS(СВЦЭМ!$D$39:$D$782,СВЦЭМ!$A$39:$A$782,$A19,СВЦЭМ!$B$39:$B$782,P$11)+'СЕТ СН'!$F$11+СВЦЭМ!$D$10+'СЕТ СН'!$F$5-'СЕТ СН'!$F$21</f>
        <v>3732.63073816</v>
      </c>
      <c r="Q19" s="36">
        <f>SUMIFS(СВЦЭМ!$D$39:$D$782,СВЦЭМ!$A$39:$A$782,$A19,СВЦЭМ!$B$39:$B$782,Q$11)+'СЕТ СН'!$F$11+СВЦЭМ!$D$10+'СЕТ СН'!$F$5-'СЕТ СН'!$F$21</f>
        <v>3736.76543932</v>
      </c>
      <c r="R19" s="36">
        <f>SUMIFS(СВЦЭМ!$D$39:$D$782,СВЦЭМ!$A$39:$A$782,$A19,СВЦЭМ!$B$39:$B$782,R$11)+'СЕТ СН'!$F$11+СВЦЭМ!$D$10+'СЕТ СН'!$F$5-'СЕТ СН'!$F$21</f>
        <v>3731.6343727100002</v>
      </c>
      <c r="S19" s="36">
        <f>SUMIFS(СВЦЭМ!$D$39:$D$782,СВЦЭМ!$A$39:$A$782,$A19,СВЦЭМ!$B$39:$B$782,S$11)+'СЕТ СН'!$F$11+СВЦЭМ!$D$10+'СЕТ СН'!$F$5-'СЕТ СН'!$F$21</f>
        <v>3725.9139704100003</v>
      </c>
      <c r="T19" s="36">
        <f>SUMIFS(СВЦЭМ!$D$39:$D$782,СВЦЭМ!$A$39:$A$782,$A19,СВЦЭМ!$B$39:$B$782,T$11)+'СЕТ СН'!$F$11+СВЦЭМ!$D$10+'СЕТ СН'!$F$5-'СЕТ СН'!$F$21</f>
        <v>3694.0899055400005</v>
      </c>
      <c r="U19" s="36">
        <f>SUMIFS(СВЦЭМ!$D$39:$D$782,СВЦЭМ!$A$39:$A$782,$A19,СВЦЭМ!$B$39:$B$782,U$11)+'СЕТ СН'!$F$11+СВЦЭМ!$D$10+'СЕТ СН'!$F$5-'СЕТ СН'!$F$21</f>
        <v>3698.7879084400001</v>
      </c>
      <c r="V19" s="36">
        <f>SUMIFS(СВЦЭМ!$D$39:$D$782,СВЦЭМ!$A$39:$A$782,$A19,СВЦЭМ!$B$39:$B$782,V$11)+'СЕТ СН'!$F$11+СВЦЭМ!$D$10+'СЕТ СН'!$F$5-'СЕТ СН'!$F$21</f>
        <v>3700.8217385799999</v>
      </c>
      <c r="W19" s="36">
        <f>SUMIFS(СВЦЭМ!$D$39:$D$782,СВЦЭМ!$A$39:$A$782,$A19,СВЦЭМ!$B$39:$B$782,W$11)+'СЕТ СН'!$F$11+СВЦЭМ!$D$10+'СЕТ СН'!$F$5-'СЕТ СН'!$F$21</f>
        <v>3721.9302690700001</v>
      </c>
      <c r="X19" s="36">
        <f>SUMIFS(СВЦЭМ!$D$39:$D$782,СВЦЭМ!$A$39:$A$782,$A19,СВЦЭМ!$B$39:$B$782,X$11)+'СЕТ СН'!$F$11+СВЦЭМ!$D$10+'СЕТ СН'!$F$5-'СЕТ СН'!$F$21</f>
        <v>3756.9373782700004</v>
      </c>
      <c r="Y19" s="36">
        <f>SUMIFS(СВЦЭМ!$D$39:$D$782,СВЦЭМ!$A$39:$A$782,$A19,СВЦЭМ!$B$39:$B$782,Y$11)+'СЕТ СН'!$F$11+СВЦЭМ!$D$10+'СЕТ СН'!$F$5-'СЕТ СН'!$F$21</f>
        <v>3792.4803610500003</v>
      </c>
    </row>
    <row r="20" spans="1:25" ht="15.75" x14ac:dyDescent="0.2">
      <c r="A20" s="35">
        <f t="shared" si="0"/>
        <v>44509</v>
      </c>
      <c r="B20" s="36">
        <f>SUMIFS(СВЦЭМ!$D$39:$D$782,СВЦЭМ!$A$39:$A$782,$A20,СВЦЭМ!$B$39:$B$782,B$11)+'СЕТ СН'!$F$11+СВЦЭМ!$D$10+'СЕТ СН'!$F$5-'СЕТ СН'!$F$21</f>
        <v>3796.4543193899999</v>
      </c>
      <c r="C20" s="36">
        <f>SUMIFS(СВЦЭМ!$D$39:$D$782,СВЦЭМ!$A$39:$A$782,$A20,СВЦЭМ!$B$39:$B$782,C$11)+'СЕТ СН'!$F$11+СВЦЭМ!$D$10+'СЕТ СН'!$F$5-'СЕТ СН'!$F$21</f>
        <v>3825.7451950200002</v>
      </c>
      <c r="D20" s="36">
        <f>SUMIFS(СВЦЭМ!$D$39:$D$782,СВЦЭМ!$A$39:$A$782,$A20,СВЦЭМ!$B$39:$B$782,D$11)+'СЕТ СН'!$F$11+СВЦЭМ!$D$10+'СЕТ СН'!$F$5-'СЕТ СН'!$F$21</f>
        <v>3850.5034328299998</v>
      </c>
      <c r="E20" s="36">
        <f>SUMIFS(СВЦЭМ!$D$39:$D$782,СВЦЭМ!$A$39:$A$782,$A20,СВЦЭМ!$B$39:$B$782,E$11)+'СЕТ СН'!$F$11+СВЦЭМ!$D$10+'СЕТ СН'!$F$5-'СЕТ СН'!$F$21</f>
        <v>3865.7966621000005</v>
      </c>
      <c r="F20" s="36">
        <f>SUMIFS(СВЦЭМ!$D$39:$D$782,СВЦЭМ!$A$39:$A$782,$A20,СВЦЭМ!$B$39:$B$782,F$11)+'СЕТ СН'!$F$11+СВЦЭМ!$D$10+'СЕТ СН'!$F$5-'СЕТ СН'!$F$21</f>
        <v>3861.8219643000002</v>
      </c>
      <c r="G20" s="36">
        <f>SUMIFS(СВЦЭМ!$D$39:$D$782,СВЦЭМ!$A$39:$A$782,$A20,СВЦЭМ!$B$39:$B$782,G$11)+'СЕТ СН'!$F$11+СВЦЭМ!$D$10+'СЕТ СН'!$F$5-'СЕТ СН'!$F$21</f>
        <v>3849.54888699</v>
      </c>
      <c r="H20" s="36">
        <f>SUMIFS(СВЦЭМ!$D$39:$D$782,СВЦЭМ!$A$39:$A$782,$A20,СВЦЭМ!$B$39:$B$782,H$11)+'СЕТ СН'!$F$11+СВЦЭМ!$D$10+'СЕТ СН'!$F$5-'СЕТ СН'!$F$21</f>
        <v>3810.5477043600004</v>
      </c>
      <c r="I20" s="36">
        <f>SUMIFS(СВЦЭМ!$D$39:$D$782,СВЦЭМ!$A$39:$A$782,$A20,СВЦЭМ!$B$39:$B$782,I$11)+'СЕТ СН'!$F$11+СВЦЭМ!$D$10+'СЕТ СН'!$F$5-'СЕТ СН'!$F$21</f>
        <v>3774.7263956699999</v>
      </c>
      <c r="J20" s="36">
        <f>SUMIFS(СВЦЭМ!$D$39:$D$782,СВЦЭМ!$A$39:$A$782,$A20,СВЦЭМ!$B$39:$B$782,J$11)+'СЕТ СН'!$F$11+СВЦЭМ!$D$10+'СЕТ СН'!$F$5-'СЕТ СН'!$F$21</f>
        <v>3769.6922766100001</v>
      </c>
      <c r="K20" s="36">
        <f>SUMIFS(СВЦЭМ!$D$39:$D$782,СВЦЭМ!$A$39:$A$782,$A20,СВЦЭМ!$B$39:$B$782,K$11)+'СЕТ СН'!$F$11+СВЦЭМ!$D$10+'СЕТ СН'!$F$5-'СЕТ СН'!$F$21</f>
        <v>3771.8936516900003</v>
      </c>
      <c r="L20" s="36">
        <f>SUMIFS(СВЦЭМ!$D$39:$D$782,СВЦЭМ!$A$39:$A$782,$A20,СВЦЭМ!$B$39:$B$782,L$11)+'СЕТ СН'!$F$11+СВЦЭМ!$D$10+'СЕТ СН'!$F$5-'СЕТ СН'!$F$21</f>
        <v>3770.5211420900005</v>
      </c>
      <c r="M20" s="36">
        <f>SUMIFS(СВЦЭМ!$D$39:$D$782,СВЦЭМ!$A$39:$A$782,$A20,СВЦЭМ!$B$39:$B$782,M$11)+'СЕТ СН'!$F$11+СВЦЭМ!$D$10+'СЕТ СН'!$F$5-'СЕТ СН'!$F$21</f>
        <v>3766.98511624</v>
      </c>
      <c r="N20" s="36">
        <f>SUMIFS(СВЦЭМ!$D$39:$D$782,СВЦЭМ!$A$39:$A$782,$A20,СВЦЭМ!$B$39:$B$782,N$11)+'СЕТ СН'!$F$11+СВЦЭМ!$D$10+'СЕТ СН'!$F$5-'СЕТ СН'!$F$21</f>
        <v>3802.4440659100001</v>
      </c>
      <c r="O20" s="36">
        <f>SUMIFS(СВЦЭМ!$D$39:$D$782,СВЦЭМ!$A$39:$A$782,$A20,СВЦЭМ!$B$39:$B$782,O$11)+'СЕТ СН'!$F$11+СВЦЭМ!$D$10+'СЕТ СН'!$F$5-'СЕТ СН'!$F$21</f>
        <v>3809.6373016900002</v>
      </c>
      <c r="P20" s="36">
        <f>SUMIFS(СВЦЭМ!$D$39:$D$782,СВЦЭМ!$A$39:$A$782,$A20,СВЦЭМ!$B$39:$B$782,P$11)+'СЕТ СН'!$F$11+СВЦЭМ!$D$10+'СЕТ СН'!$F$5-'СЕТ СН'!$F$21</f>
        <v>3815.3713703800004</v>
      </c>
      <c r="Q20" s="36">
        <f>SUMIFS(СВЦЭМ!$D$39:$D$782,СВЦЭМ!$A$39:$A$782,$A20,СВЦЭМ!$B$39:$B$782,Q$11)+'СЕТ СН'!$F$11+СВЦЭМ!$D$10+'СЕТ СН'!$F$5-'СЕТ СН'!$F$21</f>
        <v>3827.8656694500005</v>
      </c>
      <c r="R20" s="36">
        <f>SUMIFS(СВЦЭМ!$D$39:$D$782,СВЦЭМ!$A$39:$A$782,$A20,СВЦЭМ!$B$39:$B$782,R$11)+'СЕТ СН'!$F$11+СВЦЭМ!$D$10+'СЕТ СН'!$F$5-'СЕТ СН'!$F$21</f>
        <v>3839.5980644700003</v>
      </c>
      <c r="S20" s="36">
        <f>SUMIFS(СВЦЭМ!$D$39:$D$782,СВЦЭМ!$A$39:$A$782,$A20,СВЦЭМ!$B$39:$B$782,S$11)+'СЕТ СН'!$F$11+СВЦЭМ!$D$10+'СЕТ СН'!$F$5-'СЕТ СН'!$F$21</f>
        <v>3835.5684342600002</v>
      </c>
      <c r="T20" s="36">
        <f>SUMIFS(СВЦЭМ!$D$39:$D$782,СВЦЭМ!$A$39:$A$782,$A20,СВЦЭМ!$B$39:$B$782,T$11)+'СЕТ СН'!$F$11+СВЦЭМ!$D$10+'СЕТ СН'!$F$5-'СЕТ СН'!$F$21</f>
        <v>3807.5254103699999</v>
      </c>
      <c r="U20" s="36">
        <f>SUMIFS(СВЦЭМ!$D$39:$D$782,СВЦЭМ!$A$39:$A$782,$A20,СВЦЭМ!$B$39:$B$782,U$11)+'СЕТ СН'!$F$11+СВЦЭМ!$D$10+'СЕТ СН'!$F$5-'СЕТ СН'!$F$21</f>
        <v>3799.0169414600005</v>
      </c>
      <c r="V20" s="36">
        <f>SUMIFS(СВЦЭМ!$D$39:$D$782,СВЦЭМ!$A$39:$A$782,$A20,СВЦЭМ!$B$39:$B$782,V$11)+'СЕТ СН'!$F$11+СВЦЭМ!$D$10+'СЕТ СН'!$F$5-'СЕТ СН'!$F$21</f>
        <v>3795.3307370100001</v>
      </c>
      <c r="W20" s="36">
        <f>SUMIFS(СВЦЭМ!$D$39:$D$782,СВЦЭМ!$A$39:$A$782,$A20,СВЦЭМ!$B$39:$B$782,W$11)+'СЕТ СН'!$F$11+СВЦЭМ!$D$10+'СЕТ СН'!$F$5-'СЕТ СН'!$F$21</f>
        <v>3812.09813906</v>
      </c>
      <c r="X20" s="36">
        <f>SUMIFS(СВЦЭМ!$D$39:$D$782,СВЦЭМ!$A$39:$A$782,$A20,СВЦЭМ!$B$39:$B$782,X$11)+'СЕТ СН'!$F$11+СВЦЭМ!$D$10+'СЕТ СН'!$F$5-'СЕТ СН'!$F$21</f>
        <v>3825.1944144300005</v>
      </c>
      <c r="Y20" s="36">
        <f>SUMIFS(СВЦЭМ!$D$39:$D$782,СВЦЭМ!$A$39:$A$782,$A20,СВЦЭМ!$B$39:$B$782,Y$11)+'СЕТ СН'!$F$11+СВЦЭМ!$D$10+'СЕТ СН'!$F$5-'СЕТ СН'!$F$21</f>
        <v>3858.3734832999999</v>
      </c>
    </row>
    <row r="21" spans="1:25" ht="15.75" x14ac:dyDescent="0.2">
      <c r="A21" s="35">
        <f t="shared" si="0"/>
        <v>44510</v>
      </c>
      <c r="B21" s="36">
        <f>SUMIFS(СВЦЭМ!$D$39:$D$782,СВЦЭМ!$A$39:$A$782,$A21,СВЦЭМ!$B$39:$B$782,B$11)+'СЕТ СН'!$F$11+СВЦЭМ!$D$10+'СЕТ СН'!$F$5-'СЕТ СН'!$F$21</f>
        <v>3815.2414362899999</v>
      </c>
      <c r="C21" s="36">
        <f>SUMIFS(СВЦЭМ!$D$39:$D$782,СВЦЭМ!$A$39:$A$782,$A21,СВЦЭМ!$B$39:$B$782,C$11)+'СЕТ СН'!$F$11+СВЦЭМ!$D$10+'СЕТ СН'!$F$5-'СЕТ СН'!$F$21</f>
        <v>3817.6283526800003</v>
      </c>
      <c r="D21" s="36">
        <f>SUMIFS(СВЦЭМ!$D$39:$D$782,СВЦЭМ!$A$39:$A$782,$A21,СВЦЭМ!$B$39:$B$782,D$11)+'СЕТ СН'!$F$11+СВЦЭМ!$D$10+'СЕТ СН'!$F$5-'СЕТ СН'!$F$21</f>
        <v>3750.5121574200002</v>
      </c>
      <c r="E21" s="36">
        <f>SUMIFS(СВЦЭМ!$D$39:$D$782,СВЦЭМ!$A$39:$A$782,$A21,СВЦЭМ!$B$39:$B$782,E$11)+'СЕТ СН'!$F$11+СВЦЭМ!$D$10+'СЕТ СН'!$F$5-'СЕТ СН'!$F$21</f>
        <v>3716.6483767099999</v>
      </c>
      <c r="F21" s="36">
        <f>SUMIFS(СВЦЭМ!$D$39:$D$782,СВЦЭМ!$A$39:$A$782,$A21,СВЦЭМ!$B$39:$B$782,F$11)+'СЕТ СН'!$F$11+СВЦЭМ!$D$10+'СЕТ СН'!$F$5-'СЕТ СН'!$F$21</f>
        <v>3719.67982914</v>
      </c>
      <c r="G21" s="36">
        <f>SUMIFS(СВЦЭМ!$D$39:$D$782,СВЦЭМ!$A$39:$A$782,$A21,СВЦЭМ!$B$39:$B$782,G$11)+'СЕТ СН'!$F$11+СВЦЭМ!$D$10+'СЕТ СН'!$F$5-'СЕТ СН'!$F$21</f>
        <v>3735.5637806300001</v>
      </c>
      <c r="H21" s="36">
        <f>SUMIFS(СВЦЭМ!$D$39:$D$782,СВЦЭМ!$A$39:$A$782,$A21,СВЦЭМ!$B$39:$B$782,H$11)+'СЕТ СН'!$F$11+СВЦЭМ!$D$10+'СЕТ СН'!$F$5-'СЕТ СН'!$F$21</f>
        <v>3765.1053186400004</v>
      </c>
      <c r="I21" s="36">
        <f>SUMIFS(СВЦЭМ!$D$39:$D$782,СВЦЭМ!$A$39:$A$782,$A21,СВЦЭМ!$B$39:$B$782,I$11)+'СЕТ СН'!$F$11+СВЦЭМ!$D$10+'СЕТ СН'!$F$5-'СЕТ СН'!$F$21</f>
        <v>3761.78510585</v>
      </c>
      <c r="J21" s="36">
        <f>SUMIFS(СВЦЭМ!$D$39:$D$782,СВЦЭМ!$A$39:$A$782,$A21,СВЦЭМ!$B$39:$B$782,J$11)+'СЕТ СН'!$F$11+СВЦЭМ!$D$10+'СЕТ СН'!$F$5-'СЕТ СН'!$F$21</f>
        <v>3780.4299079600005</v>
      </c>
      <c r="K21" s="36">
        <f>SUMIFS(СВЦЭМ!$D$39:$D$782,СВЦЭМ!$A$39:$A$782,$A21,СВЦЭМ!$B$39:$B$782,K$11)+'СЕТ СН'!$F$11+СВЦЭМ!$D$10+'СЕТ СН'!$F$5-'СЕТ СН'!$F$21</f>
        <v>3794.2208508100002</v>
      </c>
      <c r="L21" s="36">
        <f>SUMIFS(СВЦЭМ!$D$39:$D$782,СВЦЭМ!$A$39:$A$782,$A21,СВЦЭМ!$B$39:$B$782,L$11)+'СЕТ СН'!$F$11+СВЦЭМ!$D$10+'СЕТ СН'!$F$5-'СЕТ СН'!$F$21</f>
        <v>3809.9674792900005</v>
      </c>
      <c r="M21" s="36">
        <f>SUMIFS(СВЦЭМ!$D$39:$D$782,СВЦЭМ!$A$39:$A$782,$A21,СВЦЭМ!$B$39:$B$782,M$11)+'СЕТ СН'!$F$11+СВЦЭМ!$D$10+'СЕТ СН'!$F$5-'СЕТ СН'!$F$21</f>
        <v>3812.6549029600001</v>
      </c>
      <c r="N21" s="36">
        <f>SUMIFS(СВЦЭМ!$D$39:$D$782,СВЦЭМ!$A$39:$A$782,$A21,СВЦЭМ!$B$39:$B$782,N$11)+'СЕТ СН'!$F$11+СВЦЭМ!$D$10+'СЕТ СН'!$F$5-'СЕТ СН'!$F$21</f>
        <v>3840.96500853</v>
      </c>
      <c r="O21" s="36">
        <f>SUMIFS(СВЦЭМ!$D$39:$D$782,СВЦЭМ!$A$39:$A$782,$A21,СВЦЭМ!$B$39:$B$782,O$11)+'СЕТ СН'!$F$11+СВЦЭМ!$D$10+'СЕТ СН'!$F$5-'СЕТ СН'!$F$21</f>
        <v>3852.0250360500004</v>
      </c>
      <c r="P21" s="36">
        <f>SUMIFS(СВЦЭМ!$D$39:$D$782,СВЦЭМ!$A$39:$A$782,$A21,СВЦЭМ!$B$39:$B$782,P$11)+'СЕТ СН'!$F$11+СВЦЭМ!$D$10+'СЕТ СН'!$F$5-'СЕТ СН'!$F$21</f>
        <v>3853.9692003600003</v>
      </c>
      <c r="Q21" s="36">
        <f>SUMIFS(СВЦЭМ!$D$39:$D$782,СВЦЭМ!$A$39:$A$782,$A21,СВЦЭМ!$B$39:$B$782,Q$11)+'СЕТ СН'!$F$11+СВЦЭМ!$D$10+'СЕТ СН'!$F$5-'СЕТ СН'!$F$21</f>
        <v>3843.2806706500005</v>
      </c>
      <c r="R21" s="36">
        <f>SUMIFS(СВЦЭМ!$D$39:$D$782,СВЦЭМ!$A$39:$A$782,$A21,СВЦЭМ!$B$39:$B$782,R$11)+'СЕТ СН'!$F$11+СВЦЭМ!$D$10+'СЕТ СН'!$F$5-'СЕТ СН'!$F$21</f>
        <v>3837.55936389</v>
      </c>
      <c r="S21" s="36">
        <f>SUMIFS(СВЦЭМ!$D$39:$D$782,СВЦЭМ!$A$39:$A$782,$A21,СВЦЭМ!$B$39:$B$782,S$11)+'СЕТ СН'!$F$11+СВЦЭМ!$D$10+'СЕТ СН'!$F$5-'СЕТ СН'!$F$21</f>
        <v>3836.0305150000004</v>
      </c>
      <c r="T21" s="36">
        <f>SUMIFS(СВЦЭМ!$D$39:$D$782,СВЦЭМ!$A$39:$A$782,$A21,СВЦЭМ!$B$39:$B$782,T$11)+'СЕТ СН'!$F$11+СВЦЭМ!$D$10+'СЕТ СН'!$F$5-'СЕТ СН'!$F$21</f>
        <v>3792.0051289600001</v>
      </c>
      <c r="U21" s="36">
        <f>SUMIFS(СВЦЭМ!$D$39:$D$782,СВЦЭМ!$A$39:$A$782,$A21,СВЦЭМ!$B$39:$B$782,U$11)+'СЕТ СН'!$F$11+СВЦЭМ!$D$10+'СЕТ СН'!$F$5-'СЕТ СН'!$F$21</f>
        <v>3787.94904056</v>
      </c>
      <c r="V21" s="36">
        <f>SUMIFS(СВЦЭМ!$D$39:$D$782,СВЦЭМ!$A$39:$A$782,$A21,СВЦЭМ!$B$39:$B$782,V$11)+'СЕТ СН'!$F$11+СВЦЭМ!$D$10+'СЕТ СН'!$F$5-'СЕТ СН'!$F$21</f>
        <v>3713.6944318200003</v>
      </c>
      <c r="W21" s="36">
        <f>SUMIFS(СВЦЭМ!$D$39:$D$782,СВЦЭМ!$A$39:$A$782,$A21,СВЦЭМ!$B$39:$B$782,W$11)+'СЕТ СН'!$F$11+СВЦЭМ!$D$10+'СЕТ СН'!$F$5-'СЕТ СН'!$F$21</f>
        <v>3742.0092952200002</v>
      </c>
      <c r="X21" s="36">
        <f>SUMIFS(СВЦЭМ!$D$39:$D$782,СВЦЭМ!$A$39:$A$782,$A21,СВЦЭМ!$B$39:$B$782,X$11)+'СЕТ СН'!$F$11+СВЦЭМ!$D$10+'СЕТ СН'!$F$5-'СЕТ СН'!$F$21</f>
        <v>3783.5884691400001</v>
      </c>
      <c r="Y21" s="36">
        <f>SUMIFS(СВЦЭМ!$D$39:$D$782,СВЦЭМ!$A$39:$A$782,$A21,СВЦЭМ!$B$39:$B$782,Y$11)+'СЕТ СН'!$F$11+СВЦЭМ!$D$10+'СЕТ СН'!$F$5-'СЕТ СН'!$F$21</f>
        <v>3816.6980643300003</v>
      </c>
    </row>
    <row r="22" spans="1:25" ht="15.75" x14ac:dyDescent="0.2">
      <c r="A22" s="35">
        <f t="shared" si="0"/>
        <v>44511</v>
      </c>
      <c r="B22" s="36">
        <f>SUMIFS(СВЦЭМ!$D$39:$D$782,СВЦЭМ!$A$39:$A$782,$A22,СВЦЭМ!$B$39:$B$782,B$11)+'СЕТ СН'!$F$11+СВЦЭМ!$D$10+'СЕТ СН'!$F$5-'СЕТ СН'!$F$21</f>
        <v>3812.2281076899999</v>
      </c>
      <c r="C22" s="36">
        <f>SUMIFS(СВЦЭМ!$D$39:$D$782,СВЦЭМ!$A$39:$A$782,$A22,СВЦЭМ!$B$39:$B$782,C$11)+'СЕТ СН'!$F$11+СВЦЭМ!$D$10+'СЕТ СН'!$F$5-'СЕТ СН'!$F$21</f>
        <v>3817.8498588299999</v>
      </c>
      <c r="D22" s="36">
        <f>SUMIFS(СВЦЭМ!$D$39:$D$782,СВЦЭМ!$A$39:$A$782,$A22,СВЦЭМ!$B$39:$B$782,D$11)+'СЕТ СН'!$F$11+СВЦЭМ!$D$10+'СЕТ СН'!$F$5-'СЕТ СН'!$F$21</f>
        <v>3730.3938649199999</v>
      </c>
      <c r="E22" s="36">
        <f>SUMIFS(СВЦЭМ!$D$39:$D$782,СВЦЭМ!$A$39:$A$782,$A22,СВЦЭМ!$B$39:$B$782,E$11)+'СЕТ СН'!$F$11+СВЦЭМ!$D$10+'СЕТ СН'!$F$5-'СЕТ СН'!$F$21</f>
        <v>3709.3172474900002</v>
      </c>
      <c r="F22" s="36">
        <f>SUMIFS(СВЦЭМ!$D$39:$D$782,СВЦЭМ!$A$39:$A$782,$A22,СВЦЭМ!$B$39:$B$782,F$11)+'СЕТ СН'!$F$11+СВЦЭМ!$D$10+'СЕТ СН'!$F$5-'СЕТ СН'!$F$21</f>
        <v>3713.1223473500004</v>
      </c>
      <c r="G22" s="36">
        <f>SUMIFS(СВЦЭМ!$D$39:$D$782,СВЦЭМ!$A$39:$A$782,$A22,СВЦЭМ!$B$39:$B$782,G$11)+'СЕТ СН'!$F$11+СВЦЭМ!$D$10+'СЕТ СН'!$F$5-'СЕТ СН'!$F$21</f>
        <v>3719.6406145300002</v>
      </c>
      <c r="H22" s="36">
        <f>SUMIFS(СВЦЭМ!$D$39:$D$782,СВЦЭМ!$A$39:$A$782,$A22,СВЦЭМ!$B$39:$B$782,H$11)+'СЕТ СН'!$F$11+СВЦЭМ!$D$10+'СЕТ СН'!$F$5-'СЕТ СН'!$F$21</f>
        <v>3788.7940660499999</v>
      </c>
      <c r="I22" s="36">
        <f>SUMIFS(СВЦЭМ!$D$39:$D$782,СВЦЭМ!$A$39:$A$782,$A22,СВЦЭМ!$B$39:$B$782,I$11)+'СЕТ СН'!$F$11+СВЦЭМ!$D$10+'СЕТ СН'!$F$5-'СЕТ СН'!$F$21</f>
        <v>3784.52861725</v>
      </c>
      <c r="J22" s="36">
        <f>SUMIFS(СВЦЭМ!$D$39:$D$782,СВЦЭМ!$A$39:$A$782,$A22,СВЦЭМ!$B$39:$B$782,J$11)+'СЕТ СН'!$F$11+СВЦЭМ!$D$10+'СЕТ СН'!$F$5-'СЕТ СН'!$F$21</f>
        <v>3786.9628413700002</v>
      </c>
      <c r="K22" s="36">
        <f>SUMIFS(СВЦЭМ!$D$39:$D$782,СВЦЭМ!$A$39:$A$782,$A22,СВЦЭМ!$B$39:$B$782,K$11)+'СЕТ СН'!$F$11+СВЦЭМ!$D$10+'СЕТ СН'!$F$5-'СЕТ СН'!$F$21</f>
        <v>3799.2403243600002</v>
      </c>
      <c r="L22" s="36">
        <f>SUMIFS(СВЦЭМ!$D$39:$D$782,СВЦЭМ!$A$39:$A$782,$A22,СВЦЭМ!$B$39:$B$782,L$11)+'СЕТ СН'!$F$11+СВЦЭМ!$D$10+'СЕТ СН'!$F$5-'СЕТ СН'!$F$21</f>
        <v>3815.3252812999999</v>
      </c>
      <c r="M22" s="36">
        <f>SUMIFS(СВЦЭМ!$D$39:$D$782,СВЦЭМ!$A$39:$A$782,$A22,СВЦЭМ!$B$39:$B$782,M$11)+'СЕТ СН'!$F$11+СВЦЭМ!$D$10+'СЕТ СН'!$F$5-'СЕТ СН'!$F$21</f>
        <v>3821.0170154500001</v>
      </c>
      <c r="N22" s="36">
        <f>SUMIFS(СВЦЭМ!$D$39:$D$782,СВЦЭМ!$A$39:$A$782,$A22,СВЦЭМ!$B$39:$B$782,N$11)+'СЕТ СН'!$F$11+СВЦЭМ!$D$10+'СЕТ СН'!$F$5-'СЕТ СН'!$F$21</f>
        <v>3838.6710626800004</v>
      </c>
      <c r="O22" s="36">
        <f>SUMIFS(СВЦЭМ!$D$39:$D$782,СВЦЭМ!$A$39:$A$782,$A22,СВЦЭМ!$B$39:$B$782,O$11)+'СЕТ СН'!$F$11+СВЦЭМ!$D$10+'СЕТ СН'!$F$5-'СЕТ СН'!$F$21</f>
        <v>3849.2821821200005</v>
      </c>
      <c r="P22" s="36">
        <f>SUMIFS(СВЦЭМ!$D$39:$D$782,СВЦЭМ!$A$39:$A$782,$A22,СВЦЭМ!$B$39:$B$782,P$11)+'СЕТ СН'!$F$11+СВЦЭМ!$D$10+'СЕТ СН'!$F$5-'СЕТ СН'!$F$21</f>
        <v>3858.5250448800002</v>
      </c>
      <c r="Q22" s="36">
        <f>SUMIFS(СВЦЭМ!$D$39:$D$782,СВЦЭМ!$A$39:$A$782,$A22,СВЦЭМ!$B$39:$B$782,Q$11)+'СЕТ СН'!$F$11+СВЦЭМ!$D$10+'СЕТ СН'!$F$5-'СЕТ СН'!$F$21</f>
        <v>3865.9671703700001</v>
      </c>
      <c r="R22" s="36">
        <f>SUMIFS(СВЦЭМ!$D$39:$D$782,СВЦЭМ!$A$39:$A$782,$A22,СВЦЭМ!$B$39:$B$782,R$11)+'СЕТ СН'!$F$11+СВЦЭМ!$D$10+'СЕТ СН'!$F$5-'СЕТ СН'!$F$21</f>
        <v>3861.4097341400002</v>
      </c>
      <c r="S22" s="36">
        <f>SUMIFS(СВЦЭМ!$D$39:$D$782,СВЦЭМ!$A$39:$A$782,$A22,СВЦЭМ!$B$39:$B$782,S$11)+'СЕТ СН'!$F$11+СВЦЭМ!$D$10+'СЕТ СН'!$F$5-'СЕТ СН'!$F$21</f>
        <v>3847.1407442500004</v>
      </c>
      <c r="T22" s="36">
        <f>SUMIFS(СВЦЭМ!$D$39:$D$782,СВЦЭМ!$A$39:$A$782,$A22,СВЦЭМ!$B$39:$B$782,T$11)+'СЕТ СН'!$F$11+СВЦЭМ!$D$10+'СЕТ СН'!$F$5-'СЕТ СН'!$F$21</f>
        <v>3813.2670945200002</v>
      </c>
      <c r="U22" s="36">
        <f>SUMIFS(СВЦЭМ!$D$39:$D$782,СВЦЭМ!$A$39:$A$782,$A22,СВЦЭМ!$B$39:$B$782,U$11)+'СЕТ СН'!$F$11+СВЦЭМ!$D$10+'СЕТ СН'!$F$5-'СЕТ СН'!$F$21</f>
        <v>3785.8483292600004</v>
      </c>
      <c r="V22" s="36">
        <f>SUMIFS(СВЦЭМ!$D$39:$D$782,СВЦЭМ!$A$39:$A$782,$A22,СВЦЭМ!$B$39:$B$782,V$11)+'СЕТ СН'!$F$11+СВЦЭМ!$D$10+'СЕТ СН'!$F$5-'СЕТ СН'!$F$21</f>
        <v>3695.7172173300005</v>
      </c>
      <c r="W22" s="36">
        <f>SUMIFS(СВЦЭМ!$D$39:$D$782,СВЦЭМ!$A$39:$A$782,$A22,СВЦЭМ!$B$39:$B$782,W$11)+'СЕТ СН'!$F$11+СВЦЭМ!$D$10+'СЕТ СН'!$F$5-'СЕТ СН'!$F$21</f>
        <v>3729.6683944599999</v>
      </c>
      <c r="X22" s="36">
        <f>SUMIFS(СВЦЭМ!$D$39:$D$782,СВЦЭМ!$A$39:$A$782,$A22,СВЦЭМ!$B$39:$B$782,X$11)+'СЕТ СН'!$F$11+СВЦЭМ!$D$10+'СЕТ СН'!$F$5-'СЕТ СН'!$F$21</f>
        <v>3786.3725203600002</v>
      </c>
      <c r="Y22" s="36">
        <f>SUMIFS(СВЦЭМ!$D$39:$D$782,СВЦЭМ!$A$39:$A$782,$A22,СВЦЭМ!$B$39:$B$782,Y$11)+'СЕТ СН'!$F$11+СВЦЭМ!$D$10+'СЕТ СН'!$F$5-'СЕТ СН'!$F$21</f>
        <v>3804.5314986100002</v>
      </c>
    </row>
    <row r="23" spans="1:25" ht="15.75" x14ac:dyDescent="0.2">
      <c r="A23" s="35">
        <f t="shared" si="0"/>
        <v>44512</v>
      </c>
      <c r="B23" s="36">
        <f>SUMIFS(СВЦЭМ!$D$39:$D$782,СВЦЭМ!$A$39:$A$782,$A23,СВЦЭМ!$B$39:$B$782,B$11)+'СЕТ СН'!$F$11+СВЦЭМ!$D$10+'СЕТ СН'!$F$5-'СЕТ СН'!$F$21</f>
        <v>3735.57317091</v>
      </c>
      <c r="C23" s="36">
        <f>SUMIFS(СВЦЭМ!$D$39:$D$782,СВЦЭМ!$A$39:$A$782,$A23,СВЦЭМ!$B$39:$B$782,C$11)+'СЕТ СН'!$F$11+СВЦЭМ!$D$10+'СЕТ СН'!$F$5-'СЕТ СН'!$F$21</f>
        <v>3758.3097322800004</v>
      </c>
      <c r="D23" s="36">
        <f>SUMIFS(СВЦЭМ!$D$39:$D$782,СВЦЭМ!$A$39:$A$782,$A23,СВЦЭМ!$B$39:$B$782,D$11)+'СЕТ СН'!$F$11+СВЦЭМ!$D$10+'СЕТ СН'!$F$5-'СЕТ СН'!$F$21</f>
        <v>3811.3753317000001</v>
      </c>
      <c r="E23" s="36">
        <f>SUMIFS(СВЦЭМ!$D$39:$D$782,СВЦЭМ!$A$39:$A$782,$A23,СВЦЭМ!$B$39:$B$782,E$11)+'СЕТ СН'!$F$11+СВЦЭМ!$D$10+'СЕТ СН'!$F$5-'СЕТ СН'!$F$21</f>
        <v>3833.9223726</v>
      </c>
      <c r="F23" s="36">
        <f>SUMIFS(СВЦЭМ!$D$39:$D$782,СВЦЭМ!$A$39:$A$782,$A23,СВЦЭМ!$B$39:$B$782,F$11)+'СЕТ СН'!$F$11+СВЦЭМ!$D$10+'СЕТ СН'!$F$5-'СЕТ СН'!$F$21</f>
        <v>3833.6460619200002</v>
      </c>
      <c r="G23" s="36">
        <f>SUMIFS(СВЦЭМ!$D$39:$D$782,СВЦЭМ!$A$39:$A$782,$A23,СВЦЭМ!$B$39:$B$782,G$11)+'СЕТ СН'!$F$11+СВЦЭМ!$D$10+'СЕТ СН'!$F$5-'СЕТ СН'!$F$21</f>
        <v>3766.5946679899998</v>
      </c>
      <c r="H23" s="36">
        <f>SUMIFS(СВЦЭМ!$D$39:$D$782,СВЦЭМ!$A$39:$A$782,$A23,СВЦЭМ!$B$39:$B$782,H$11)+'СЕТ СН'!$F$11+СВЦЭМ!$D$10+'СЕТ СН'!$F$5-'СЕТ СН'!$F$21</f>
        <v>3771.7387395300002</v>
      </c>
      <c r="I23" s="36">
        <f>SUMIFS(СВЦЭМ!$D$39:$D$782,СВЦЭМ!$A$39:$A$782,$A23,СВЦЭМ!$B$39:$B$782,I$11)+'СЕТ СН'!$F$11+СВЦЭМ!$D$10+'СЕТ СН'!$F$5-'СЕТ СН'!$F$21</f>
        <v>3738.1846191800005</v>
      </c>
      <c r="J23" s="36">
        <f>SUMIFS(СВЦЭМ!$D$39:$D$782,СВЦЭМ!$A$39:$A$782,$A23,СВЦЭМ!$B$39:$B$782,J$11)+'СЕТ СН'!$F$11+СВЦЭМ!$D$10+'СЕТ СН'!$F$5-'СЕТ СН'!$F$21</f>
        <v>3711.4153943199999</v>
      </c>
      <c r="K23" s="36">
        <f>SUMIFS(СВЦЭМ!$D$39:$D$782,СВЦЭМ!$A$39:$A$782,$A23,СВЦЭМ!$B$39:$B$782,K$11)+'СЕТ СН'!$F$11+СВЦЭМ!$D$10+'СЕТ СН'!$F$5-'СЕТ СН'!$F$21</f>
        <v>3682.4671150499998</v>
      </c>
      <c r="L23" s="36">
        <f>SUMIFS(СВЦЭМ!$D$39:$D$782,СВЦЭМ!$A$39:$A$782,$A23,СВЦЭМ!$B$39:$B$782,L$11)+'СЕТ СН'!$F$11+СВЦЭМ!$D$10+'СЕТ СН'!$F$5-'СЕТ СН'!$F$21</f>
        <v>3691.9061643700002</v>
      </c>
      <c r="M23" s="36">
        <f>SUMIFS(СВЦЭМ!$D$39:$D$782,СВЦЭМ!$A$39:$A$782,$A23,СВЦЭМ!$B$39:$B$782,M$11)+'СЕТ СН'!$F$11+СВЦЭМ!$D$10+'СЕТ СН'!$F$5-'СЕТ СН'!$F$21</f>
        <v>3686.43047243</v>
      </c>
      <c r="N23" s="36">
        <f>SUMIFS(СВЦЭМ!$D$39:$D$782,СВЦЭМ!$A$39:$A$782,$A23,СВЦЭМ!$B$39:$B$782,N$11)+'СЕТ СН'!$F$11+СВЦЭМ!$D$10+'СЕТ СН'!$F$5-'СЕТ СН'!$F$21</f>
        <v>3762.55517538</v>
      </c>
      <c r="O23" s="36">
        <f>SUMIFS(СВЦЭМ!$D$39:$D$782,СВЦЭМ!$A$39:$A$782,$A23,СВЦЭМ!$B$39:$B$782,O$11)+'СЕТ СН'!$F$11+СВЦЭМ!$D$10+'СЕТ СН'!$F$5-'СЕТ СН'!$F$21</f>
        <v>3718.9787299700001</v>
      </c>
      <c r="P23" s="36">
        <f>SUMIFS(СВЦЭМ!$D$39:$D$782,СВЦЭМ!$A$39:$A$782,$A23,СВЦЭМ!$B$39:$B$782,P$11)+'СЕТ СН'!$F$11+СВЦЭМ!$D$10+'СЕТ СН'!$F$5-'СЕТ СН'!$F$21</f>
        <v>3679.8038677000004</v>
      </c>
      <c r="Q23" s="36">
        <f>SUMIFS(СВЦЭМ!$D$39:$D$782,СВЦЭМ!$A$39:$A$782,$A23,СВЦЭМ!$B$39:$B$782,Q$11)+'СЕТ СН'!$F$11+СВЦЭМ!$D$10+'СЕТ СН'!$F$5-'СЕТ СН'!$F$21</f>
        <v>3766.5620739800002</v>
      </c>
      <c r="R23" s="36">
        <f>SUMIFS(СВЦЭМ!$D$39:$D$782,СВЦЭМ!$A$39:$A$782,$A23,СВЦЭМ!$B$39:$B$782,R$11)+'СЕТ СН'!$F$11+СВЦЭМ!$D$10+'СЕТ СН'!$F$5-'СЕТ СН'!$F$21</f>
        <v>3685.0866115899998</v>
      </c>
      <c r="S23" s="36">
        <f>SUMIFS(СВЦЭМ!$D$39:$D$782,СВЦЭМ!$A$39:$A$782,$A23,СВЦЭМ!$B$39:$B$782,S$11)+'СЕТ СН'!$F$11+СВЦЭМ!$D$10+'СЕТ СН'!$F$5-'СЕТ СН'!$F$21</f>
        <v>3683.9601969800001</v>
      </c>
      <c r="T23" s="36">
        <f>SUMIFS(СВЦЭМ!$D$39:$D$782,СВЦЭМ!$A$39:$A$782,$A23,СВЦЭМ!$B$39:$B$782,T$11)+'СЕТ СН'!$F$11+СВЦЭМ!$D$10+'СЕТ СН'!$F$5-'СЕТ СН'!$F$21</f>
        <v>3708.2557916300002</v>
      </c>
      <c r="U23" s="36">
        <f>SUMIFS(СВЦЭМ!$D$39:$D$782,СВЦЭМ!$A$39:$A$782,$A23,СВЦЭМ!$B$39:$B$782,U$11)+'СЕТ СН'!$F$11+СВЦЭМ!$D$10+'СЕТ СН'!$F$5-'СЕТ СН'!$F$21</f>
        <v>3705.0617828499999</v>
      </c>
      <c r="V23" s="36">
        <f>SUMIFS(СВЦЭМ!$D$39:$D$782,СВЦЭМ!$A$39:$A$782,$A23,СВЦЭМ!$B$39:$B$782,V$11)+'СЕТ СН'!$F$11+СВЦЭМ!$D$10+'СЕТ СН'!$F$5-'СЕТ СН'!$F$21</f>
        <v>3703.7922043500002</v>
      </c>
      <c r="W23" s="36">
        <f>SUMIFS(СВЦЭМ!$D$39:$D$782,СВЦЭМ!$A$39:$A$782,$A23,СВЦЭМ!$B$39:$B$782,W$11)+'СЕТ СН'!$F$11+СВЦЭМ!$D$10+'СЕТ СН'!$F$5-'СЕТ СН'!$F$21</f>
        <v>3699.1210236200004</v>
      </c>
      <c r="X23" s="36">
        <f>SUMIFS(СВЦЭМ!$D$39:$D$782,СВЦЭМ!$A$39:$A$782,$A23,СВЦЭМ!$B$39:$B$782,X$11)+'СЕТ СН'!$F$11+СВЦЭМ!$D$10+'СЕТ СН'!$F$5-'СЕТ СН'!$F$21</f>
        <v>3786.2276418700003</v>
      </c>
      <c r="Y23" s="36">
        <f>SUMIFS(СВЦЭМ!$D$39:$D$782,СВЦЭМ!$A$39:$A$782,$A23,СВЦЭМ!$B$39:$B$782,Y$11)+'СЕТ СН'!$F$11+СВЦЭМ!$D$10+'СЕТ СН'!$F$5-'СЕТ СН'!$F$21</f>
        <v>3778.4033011600004</v>
      </c>
    </row>
    <row r="24" spans="1:25" ht="15.75" x14ac:dyDescent="0.2">
      <c r="A24" s="35">
        <f t="shared" si="0"/>
        <v>44513</v>
      </c>
      <c r="B24" s="36">
        <f>SUMIFS(СВЦЭМ!$D$39:$D$782,СВЦЭМ!$A$39:$A$782,$A24,СВЦЭМ!$B$39:$B$782,B$11)+'СЕТ СН'!$F$11+СВЦЭМ!$D$10+'СЕТ СН'!$F$5-'СЕТ СН'!$F$21</f>
        <v>3730.75064939</v>
      </c>
      <c r="C24" s="36">
        <f>SUMIFS(СВЦЭМ!$D$39:$D$782,СВЦЭМ!$A$39:$A$782,$A24,СВЦЭМ!$B$39:$B$782,C$11)+'СЕТ СН'!$F$11+СВЦЭМ!$D$10+'СЕТ СН'!$F$5-'СЕТ СН'!$F$21</f>
        <v>3745.8570333900002</v>
      </c>
      <c r="D24" s="36">
        <f>SUMIFS(СВЦЭМ!$D$39:$D$782,СВЦЭМ!$A$39:$A$782,$A24,СВЦЭМ!$B$39:$B$782,D$11)+'СЕТ СН'!$F$11+СВЦЭМ!$D$10+'СЕТ СН'!$F$5-'СЕТ СН'!$F$21</f>
        <v>3764.3228601800001</v>
      </c>
      <c r="E24" s="36">
        <f>SUMIFS(СВЦЭМ!$D$39:$D$782,СВЦЭМ!$A$39:$A$782,$A24,СВЦЭМ!$B$39:$B$782,E$11)+'СЕТ СН'!$F$11+СВЦЭМ!$D$10+'СЕТ СН'!$F$5-'СЕТ СН'!$F$21</f>
        <v>3766.8224580300002</v>
      </c>
      <c r="F24" s="36">
        <f>SUMIFS(СВЦЭМ!$D$39:$D$782,СВЦЭМ!$A$39:$A$782,$A24,СВЦЭМ!$B$39:$B$782,F$11)+'СЕТ СН'!$F$11+СВЦЭМ!$D$10+'СЕТ СН'!$F$5-'СЕТ СН'!$F$21</f>
        <v>3761.2895473200001</v>
      </c>
      <c r="G24" s="36">
        <f>SUMIFS(СВЦЭМ!$D$39:$D$782,СВЦЭМ!$A$39:$A$782,$A24,СВЦЭМ!$B$39:$B$782,G$11)+'СЕТ СН'!$F$11+СВЦЭМ!$D$10+'СЕТ СН'!$F$5-'СЕТ СН'!$F$21</f>
        <v>3743.1130299100005</v>
      </c>
      <c r="H24" s="36">
        <f>SUMIFS(СВЦЭМ!$D$39:$D$782,СВЦЭМ!$A$39:$A$782,$A24,СВЦЭМ!$B$39:$B$782,H$11)+'СЕТ СН'!$F$11+СВЦЭМ!$D$10+'СЕТ СН'!$F$5-'СЕТ СН'!$F$21</f>
        <v>3691.63766571</v>
      </c>
      <c r="I24" s="36">
        <f>SUMIFS(СВЦЭМ!$D$39:$D$782,СВЦЭМ!$A$39:$A$782,$A24,СВЦЭМ!$B$39:$B$782,I$11)+'СЕТ СН'!$F$11+СВЦЭМ!$D$10+'СЕТ СН'!$F$5-'СЕТ СН'!$F$21</f>
        <v>3648.9903812800003</v>
      </c>
      <c r="J24" s="36">
        <f>SUMIFS(СВЦЭМ!$D$39:$D$782,СВЦЭМ!$A$39:$A$782,$A24,СВЦЭМ!$B$39:$B$782,J$11)+'СЕТ СН'!$F$11+СВЦЭМ!$D$10+'СЕТ СН'!$F$5-'СЕТ СН'!$F$21</f>
        <v>3667.9285319199998</v>
      </c>
      <c r="K24" s="36">
        <f>SUMIFS(СВЦЭМ!$D$39:$D$782,СВЦЭМ!$A$39:$A$782,$A24,СВЦЭМ!$B$39:$B$782,K$11)+'СЕТ СН'!$F$11+СВЦЭМ!$D$10+'СЕТ СН'!$F$5-'СЕТ СН'!$F$21</f>
        <v>3710.4498621700004</v>
      </c>
      <c r="L24" s="36">
        <f>SUMIFS(СВЦЭМ!$D$39:$D$782,СВЦЭМ!$A$39:$A$782,$A24,СВЦЭМ!$B$39:$B$782,L$11)+'СЕТ СН'!$F$11+СВЦЭМ!$D$10+'СЕТ СН'!$F$5-'СЕТ СН'!$F$21</f>
        <v>3723.0786659100004</v>
      </c>
      <c r="M24" s="36">
        <f>SUMIFS(СВЦЭМ!$D$39:$D$782,СВЦЭМ!$A$39:$A$782,$A24,СВЦЭМ!$B$39:$B$782,M$11)+'СЕТ СН'!$F$11+СВЦЭМ!$D$10+'СЕТ СН'!$F$5-'СЕТ СН'!$F$21</f>
        <v>3718.6289394400001</v>
      </c>
      <c r="N24" s="36">
        <f>SUMIFS(СВЦЭМ!$D$39:$D$782,СВЦЭМ!$A$39:$A$782,$A24,СВЦЭМ!$B$39:$B$782,N$11)+'СЕТ СН'!$F$11+СВЦЭМ!$D$10+'СЕТ СН'!$F$5-'СЕТ СН'!$F$21</f>
        <v>3712.5714709000003</v>
      </c>
      <c r="O24" s="36">
        <f>SUMIFS(СВЦЭМ!$D$39:$D$782,СВЦЭМ!$A$39:$A$782,$A24,СВЦЭМ!$B$39:$B$782,O$11)+'СЕТ СН'!$F$11+СВЦЭМ!$D$10+'СЕТ СН'!$F$5-'СЕТ СН'!$F$21</f>
        <v>3707.3866918200001</v>
      </c>
      <c r="P24" s="36">
        <f>SUMIFS(СВЦЭМ!$D$39:$D$782,СВЦЭМ!$A$39:$A$782,$A24,СВЦЭМ!$B$39:$B$782,P$11)+'СЕТ СН'!$F$11+СВЦЭМ!$D$10+'СЕТ СН'!$F$5-'СЕТ СН'!$F$21</f>
        <v>3700.2944528600001</v>
      </c>
      <c r="Q24" s="36">
        <f>SUMIFS(СВЦЭМ!$D$39:$D$782,СВЦЭМ!$A$39:$A$782,$A24,СВЦЭМ!$B$39:$B$782,Q$11)+'СЕТ СН'!$F$11+СВЦЭМ!$D$10+'СЕТ СН'!$F$5-'СЕТ СН'!$F$21</f>
        <v>3697.9612874200002</v>
      </c>
      <c r="R24" s="36">
        <f>SUMIFS(СВЦЭМ!$D$39:$D$782,СВЦЭМ!$A$39:$A$782,$A24,СВЦЭМ!$B$39:$B$782,R$11)+'СЕТ СН'!$F$11+СВЦЭМ!$D$10+'СЕТ СН'!$F$5-'СЕТ СН'!$F$21</f>
        <v>3689.88738887</v>
      </c>
      <c r="S24" s="36">
        <f>SUMIFS(СВЦЭМ!$D$39:$D$782,СВЦЭМ!$A$39:$A$782,$A24,СВЦЭМ!$B$39:$B$782,S$11)+'СЕТ СН'!$F$11+СВЦЭМ!$D$10+'СЕТ СН'!$F$5-'СЕТ СН'!$F$21</f>
        <v>3702.4638202700003</v>
      </c>
      <c r="T24" s="36">
        <f>SUMIFS(СВЦЭМ!$D$39:$D$782,СВЦЭМ!$A$39:$A$782,$A24,СВЦЭМ!$B$39:$B$782,T$11)+'СЕТ СН'!$F$11+СВЦЭМ!$D$10+'СЕТ СН'!$F$5-'СЕТ СН'!$F$21</f>
        <v>3648.0497027700003</v>
      </c>
      <c r="U24" s="36">
        <f>SUMIFS(СВЦЭМ!$D$39:$D$782,СВЦЭМ!$A$39:$A$782,$A24,СВЦЭМ!$B$39:$B$782,U$11)+'СЕТ СН'!$F$11+СВЦЭМ!$D$10+'СЕТ СН'!$F$5-'СЕТ СН'!$F$21</f>
        <v>3622.4807336700001</v>
      </c>
      <c r="V24" s="36">
        <f>SUMIFS(СВЦЭМ!$D$39:$D$782,СВЦЭМ!$A$39:$A$782,$A24,СВЦЭМ!$B$39:$B$782,V$11)+'СЕТ СН'!$F$11+СВЦЭМ!$D$10+'СЕТ СН'!$F$5-'СЕТ СН'!$F$21</f>
        <v>3625.8924977800002</v>
      </c>
      <c r="W24" s="36">
        <f>SUMIFS(СВЦЭМ!$D$39:$D$782,СВЦЭМ!$A$39:$A$782,$A24,СВЦЭМ!$B$39:$B$782,W$11)+'СЕТ СН'!$F$11+СВЦЭМ!$D$10+'СЕТ СН'!$F$5-'СЕТ СН'!$F$21</f>
        <v>3636.1175906799999</v>
      </c>
      <c r="X24" s="36">
        <f>SUMIFS(СВЦЭМ!$D$39:$D$782,СВЦЭМ!$A$39:$A$782,$A24,СВЦЭМ!$B$39:$B$782,X$11)+'СЕТ СН'!$F$11+СВЦЭМ!$D$10+'СЕТ СН'!$F$5-'СЕТ СН'!$F$21</f>
        <v>3659.0036152100001</v>
      </c>
      <c r="Y24" s="36">
        <f>SUMIFS(СВЦЭМ!$D$39:$D$782,СВЦЭМ!$A$39:$A$782,$A24,СВЦЭМ!$B$39:$B$782,Y$11)+'СЕТ СН'!$F$11+СВЦЭМ!$D$10+'СЕТ СН'!$F$5-'СЕТ СН'!$F$21</f>
        <v>3686.1257773200005</v>
      </c>
    </row>
    <row r="25" spans="1:25" ht="15.75" x14ac:dyDescent="0.2">
      <c r="A25" s="35">
        <f t="shared" si="0"/>
        <v>44514</v>
      </c>
      <c r="B25" s="36">
        <f>SUMIFS(СВЦЭМ!$D$39:$D$782,СВЦЭМ!$A$39:$A$782,$A25,СВЦЭМ!$B$39:$B$782,B$11)+'СЕТ СН'!$F$11+СВЦЭМ!$D$10+'СЕТ СН'!$F$5-'СЕТ СН'!$F$21</f>
        <v>3722.1283846000001</v>
      </c>
      <c r="C25" s="36">
        <f>SUMIFS(СВЦЭМ!$D$39:$D$782,СВЦЭМ!$A$39:$A$782,$A25,СВЦЭМ!$B$39:$B$782,C$11)+'СЕТ СН'!$F$11+СВЦЭМ!$D$10+'СЕТ СН'!$F$5-'СЕТ СН'!$F$21</f>
        <v>3742.1271101600005</v>
      </c>
      <c r="D25" s="36">
        <f>SUMIFS(СВЦЭМ!$D$39:$D$782,СВЦЭМ!$A$39:$A$782,$A25,СВЦЭМ!$B$39:$B$782,D$11)+'СЕТ СН'!$F$11+СВЦЭМ!$D$10+'СЕТ СН'!$F$5-'СЕТ СН'!$F$21</f>
        <v>3768.91945631</v>
      </c>
      <c r="E25" s="36">
        <f>SUMIFS(СВЦЭМ!$D$39:$D$782,СВЦЭМ!$A$39:$A$782,$A25,СВЦЭМ!$B$39:$B$782,E$11)+'СЕТ СН'!$F$11+СВЦЭМ!$D$10+'СЕТ СН'!$F$5-'СЕТ СН'!$F$21</f>
        <v>3779.1357232300002</v>
      </c>
      <c r="F25" s="36">
        <f>SUMIFS(СВЦЭМ!$D$39:$D$782,СВЦЭМ!$A$39:$A$782,$A25,СВЦЭМ!$B$39:$B$782,F$11)+'СЕТ СН'!$F$11+СВЦЭМ!$D$10+'СЕТ СН'!$F$5-'СЕТ СН'!$F$21</f>
        <v>3771.6461293900002</v>
      </c>
      <c r="G25" s="36">
        <f>SUMIFS(СВЦЭМ!$D$39:$D$782,СВЦЭМ!$A$39:$A$782,$A25,СВЦЭМ!$B$39:$B$782,G$11)+'СЕТ СН'!$F$11+СВЦЭМ!$D$10+'СЕТ СН'!$F$5-'СЕТ СН'!$F$21</f>
        <v>3776.4839570700001</v>
      </c>
      <c r="H25" s="36">
        <f>SUMIFS(СВЦЭМ!$D$39:$D$782,СВЦЭМ!$A$39:$A$782,$A25,СВЦЭМ!$B$39:$B$782,H$11)+'СЕТ СН'!$F$11+СВЦЭМ!$D$10+'СЕТ СН'!$F$5-'СЕТ СН'!$F$21</f>
        <v>3753.6928940200005</v>
      </c>
      <c r="I25" s="36">
        <f>SUMIFS(СВЦЭМ!$D$39:$D$782,СВЦЭМ!$A$39:$A$782,$A25,СВЦЭМ!$B$39:$B$782,I$11)+'СЕТ СН'!$F$11+СВЦЭМ!$D$10+'СЕТ СН'!$F$5-'СЕТ СН'!$F$21</f>
        <v>3720.05875208</v>
      </c>
      <c r="J25" s="36">
        <f>SUMIFS(СВЦЭМ!$D$39:$D$782,СВЦЭМ!$A$39:$A$782,$A25,СВЦЭМ!$B$39:$B$782,J$11)+'СЕТ СН'!$F$11+СВЦЭМ!$D$10+'СЕТ СН'!$F$5-'СЕТ СН'!$F$21</f>
        <v>3691.2802201499999</v>
      </c>
      <c r="K25" s="36">
        <f>SUMIFS(СВЦЭМ!$D$39:$D$782,СВЦЭМ!$A$39:$A$782,$A25,СВЦЭМ!$B$39:$B$782,K$11)+'СЕТ СН'!$F$11+СВЦЭМ!$D$10+'СЕТ СН'!$F$5-'СЕТ СН'!$F$21</f>
        <v>3680.19332459</v>
      </c>
      <c r="L25" s="36">
        <f>SUMIFS(СВЦЭМ!$D$39:$D$782,СВЦЭМ!$A$39:$A$782,$A25,СВЦЭМ!$B$39:$B$782,L$11)+'СЕТ СН'!$F$11+СВЦЭМ!$D$10+'СЕТ СН'!$F$5-'СЕТ СН'!$F$21</f>
        <v>3672.5161155599999</v>
      </c>
      <c r="M25" s="36">
        <f>SUMIFS(СВЦЭМ!$D$39:$D$782,СВЦЭМ!$A$39:$A$782,$A25,СВЦЭМ!$B$39:$B$782,M$11)+'СЕТ СН'!$F$11+СВЦЭМ!$D$10+'СЕТ СН'!$F$5-'СЕТ СН'!$F$21</f>
        <v>3656.6567295600003</v>
      </c>
      <c r="N25" s="36">
        <f>SUMIFS(СВЦЭМ!$D$39:$D$782,СВЦЭМ!$A$39:$A$782,$A25,СВЦЭМ!$B$39:$B$782,N$11)+'СЕТ СН'!$F$11+СВЦЭМ!$D$10+'СЕТ СН'!$F$5-'СЕТ СН'!$F$21</f>
        <v>3653.4590735300003</v>
      </c>
      <c r="O25" s="36">
        <f>SUMIFS(СВЦЭМ!$D$39:$D$782,СВЦЭМ!$A$39:$A$782,$A25,СВЦЭМ!$B$39:$B$782,O$11)+'СЕТ СН'!$F$11+СВЦЭМ!$D$10+'СЕТ СН'!$F$5-'СЕТ СН'!$F$21</f>
        <v>3658.54174517</v>
      </c>
      <c r="P25" s="36">
        <f>SUMIFS(СВЦЭМ!$D$39:$D$782,СВЦЭМ!$A$39:$A$782,$A25,СВЦЭМ!$B$39:$B$782,P$11)+'СЕТ СН'!$F$11+СВЦЭМ!$D$10+'СЕТ СН'!$F$5-'СЕТ СН'!$F$21</f>
        <v>3671.0862966700001</v>
      </c>
      <c r="Q25" s="36">
        <f>SUMIFS(СВЦЭМ!$D$39:$D$782,СВЦЭМ!$A$39:$A$782,$A25,СВЦЭМ!$B$39:$B$782,Q$11)+'СЕТ СН'!$F$11+СВЦЭМ!$D$10+'СЕТ СН'!$F$5-'СЕТ СН'!$F$21</f>
        <v>3681.8708879300002</v>
      </c>
      <c r="R25" s="36">
        <f>SUMIFS(СВЦЭМ!$D$39:$D$782,СВЦЭМ!$A$39:$A$782,$A25,СВЦЭМ!$B$39:$B$782,R$11)+'СЕТ СН'!$F$11+СВЦЭМ!$D$10+'СЕТ СН'!$F$5-'СЕТ СН'!$F$21</f>
        <v>3688.5131726700001</v>
      </c>
      <c r="S25" s="36">
        <f>SUMIFS(СВЦЭМ!$D$39:$D$782,СВЦЭМ!$A$39:$A$782,$A25,СВЦЭМ!$B$39:$B$782,S$11)+'СЕТ СН'!$F$11+СВЦЭМ!$D$10+'СЕТ СН'!$F$5-'СЕТ СН'!$F$21</f>
        <v>3633.0175163900003</v>
      </c>
      <c r="T25" s="36">
        <f>SUMIFS(СВЦЭМ!$D$39:$D$782,СВЦЭМ!$A$39:$A$782,$A25,СВЦЭМ!$B$39:$B$782,T$11)+'СЕТ СН'!$F$11+СВЦЭМ!$D$10+'СЕТ СН'!$F$5-'СЕТ СН'!$F$21</f>
        <v>3611.9023923200002</v>
      </c>
      <c r="U25" s="36">
        <f>SUMIFS(СВЦЭМ!$D$39:$D$782,СВЦЭМ!$A$39:$A$782,$A25,СВЦЭМ!$B$39:$B$782,U$11)+'СЕТ СН'!$F$11+СВЦЭМ!$D$10+'СЕТ СН'!$F$5-'СЕТ СН'!$F$21</f>
        <v>3609.3280975300004</v>
      </c>
      <c r="V25" s="36">
        <f>SUMIFS(СВЦЭМ!$D$39:$D$782,СВЦЭМ!$A$39:$A$782,$A25,СВЦЭМ!$B$39:$B$782,V$11)+'СЕТ СН'!$F$11+СВЦЭМ!$D$10+'СЕТ СН'!$F$5-'СЕТ СН'!$F$21</f>
        <v>3596.9867644100004</v>
      </c>
      <c r="W25" s="36">
        <f>SUMIFS(СВЦЭМ!$D$39:$D$782,СВЦЭМ!$A$39:$A$782,$A25,СВЦЭМ!$B$39:$B$782,W$11)+'СЕТ СН'!$F$11+СВЦЭМ!$D$10+'СЕТ СН'!$F$5-'СЕТ СН'!$F$21</f>
        <v>3627.1325691900001</v>
      </c>
      <c r="X25" s="36">
        <f>SUMIFS(СВЦЭМ!$D$39:$D$782,СВЦЭМ!$A$39:$A$782,$A25,СВЦЭМ!$B$39:$B$782,X$11)+'СЕТ СН'!$F$11+СВЦЭМ!$D$10+'СЕТ СН'!$F$5-'СЕТ СН'!$F$21</f>
        <v>3646.5438716500003</v>
      </c>
      <c r="Y25" s="36">
        <f>SUMIFS(СВЦЭМ!$D$39:$D$782,СВЦЭМ!$A$39:$A$782,$A25,СВЦЭМ!$B$39:$B$782,Y$11)+'СЕТ СН'!$F$11+СВЦЭМ!$D$10+'СЕТ СН'!$F$5-'СЕТ СН'!$F$21</f>
        <v>3679.7303347300003</v>
      </c>
    </row>
    <row r="26" spans="1:25" ht="15.75" x14ac:dyDescent="0.2">
      <c r="A26" s="35">
        <f t="shared" si="0"/>
        <v>44515</v>
      </c>
      <c r="B26" s="36">
        <f>SUMIFS(СВЦЭМ!$D$39:$D$782,СВЦЭМ!$A$39:$A$782,$A26,СВЦЭМ!$B$39:$B$782,B$11)+'СЕТ СН'!$F$11+СВЦЭМ!$D$10+'СЕТ СН'!$F$5-'СЕТ СН'!$F$21</f>
        <v>3661.2895013400002</v>
      </c>
      <c r="C26" s="36">
        <f>SUMIFS(СВЦЭМ!$D$39:$D$782,СВЦЭМ!$A$39:$A$782,$A26,СВЦЭМ!$B$39:$B$782,C$11)+'СЕТ СН'!$F$11+СВЦЭМ!$D$10+'СЕТ СН'!$F$5-'СЕТ СН'!$F$21</f>
        <v>3706.2218380700001</v>
      </c>
      <c r="D26" s="36">
        <f>SUMIFS(СВЦЭМ!$D$39:$D$782,СВЦЭМ!$A$39:$A$782,$A26,СВЦЭМ!$B$39:$B$782,D$11)+'СЕТ СН'!$F$11+СВЦЭМ!$D$10+'СЕТ СН'!$F$5-'СЕТ СН'!$F$21</f>
        <v>3719.6461223000001</v>
      </c>
      <c r="E26" s="36">
        <f>SUMIFS(СВЦЭМ!$D$39:$D$782,СВЦЭМ!$A$39:$A$782,$A26,СВЦЭМ!$B$39:$B$782,E$11)+'СЕТ СН'!$F$11+СВЦЭМ!$D$10+'СЕТ СН'!$F$5-'СЕТ СН'!$F$21</f>
        <v>3713.9738609400001</v>
      </c>
      <c r="F26" s="36">
        <f>SUMIFS(СВЦЭМ!$D$39:$D$782,СВЦЭМ!$A$39:$A$782,$A26,СВЦЭМ!$B$39:$B$782,F$11)+'СЕТ СН'!$F$11+СВЦЭМ!$D$10+'СЕТ СН'!$F$5-'СЕТ СН'!$F$21</f>
        <v>3704.5078345600004</v>
      </c>
      <c r="G26" s="36">
        <f>SUMIFS(СВЦЭМ!$D$39:$D$782,СВЦЭМ!$A$39:$A$782,$A26,СВЦЭМ!$B$39:$B$782,G$11)+'СЕТ СН'!$F$11+СВЦЭМ!$D$10+'СЕТ СН'!$F$5-'СЕТ СН'!$F$21</f>
        <v>3696.1481469400001</v>
      </c>
      <c r="H26" s="36">
        <f>SUMIFS(СВЦЭМ!$D$39:$D$782,СВЦЭМ!$A$39:$A$782,$A26,СВЦЭМ!$B$39:$B$782,H$11)+'СЕТ СН'!$F$11+СВЦЭМ!$D$10+'СЕТ СН'!$F$5-'СЕТ СН'!$F$21</f>
        <v>3779.8589270299999</v>
      </c>
      <c r="I26" s="36">
        <f>SUMIFS(СВЦЭМ!$D$39:$D$782,СВЦЭМ!$A$39:$A$782,$A26,СВЦЭМ!$B$39:$B$782,I$11)+'СЕТ СН'!$F$11+СВЦЭМ!$D$10+'СЕТ СН'!$F$5-'СЕТ СН'!$F$21</f>
        <v>3747.4533293700001</v>
      </c>
      <c r="J26" s="36">
        <f>SUMIFS(СВЦЭМ!$D$39:$D$782,СВЦЭМ!$A$39:$A$782,$A26,СВЦЭМ!$B$39:$B$782,J$11)+'СЕТ СН'!$F$11+СВЦЭМ!$D$10+'СЕТ СН'!$F$5-'СЕТ СН'!$F$21</f>
        <v>3682.7567957300002</v>
      </c>
      <c r="K26" s="36">
        <f>SUMIFS(СВЦЭМ!$D$39:$D$782,СВЦЭМ!$A$39:$A$782,$A26,СВЦЭМ!$B$39:$B$782,K$11)+'СЕТ СН'!$F$11+СВЦЭМ!$D$10+'СЕТ СН'!$F$5-'СЕТ СН'!$F$21</f>
        <v>3654.6083892700003</v>
      </c>
      <c r="L26" s="36">
        <f>SUMIFS(СВЦЭМ!$D$39:$D$782,СВЦЭМ!$A$39:$A$782,$A26,СВЦЭМ!$B$39:$B$782,L$11)+'СЕТ СН'!$F$11+СВЦЭМ!$D$10+'СЕТ СН'!$F$5-'СЕТ СН'!$F$21</f>
        <v>3651.1976353600003</v>
      </c>
      <c r="M26" s="36">
        <f>SUMIFS(СВЦЭМ!$D$39:$D$782,СВЦЭМ!$A$39:$A$782,$A26,СВЦЭМ!$B$39:$B$782,M$11)+'СЕТ СН'!$F$11+СВЦЭМ!$D$10+'СЕТ СН'!$F$5-'СЕТ СН'!$F$21</f>
        <v>3643.0525144900002</v>
      </c>
      <c r="N26" s="36">
        <f>SUMIFS(СВЦЭМ!$D$39:$D$782,СВЦЭМ!$A$39:$A$782,$A26,СВЦЭМ!$B$39:$B$782,N$11)+'СЕТ СН'!$F$11+СВЦЭМ!$D$10+'СЕТ СН'!$F$5-'СЕТ СН'!$F$21</f>
        <v>3638.73219866</v>
      </c>
      <c r="O26" s="36">
        <f>SUMIFS(СВЦЭМ!$D$39:$D$782,СВЦЭМ!$A$39:$A$782,$A26,СВЦЭМ!$B$39:$B$782,O$11)+'СЕТ СН'!$F$11+СВЦЭМ!$D$10+'СЕТ СН'!$F$5-'СЕТ СН'!$F$21</f>
        <v>3647.8710654800002</v>
      </c>
      <c r="P26" s="36">
        <f>SUMIFS(СВЦЭМ!$D$39:$D$782,СВЦЭМ!$A$39:$A$782,$A26,СВЦЭМ!$B$39:$B$782,P$11)+'СЕТ СН'!$F$11+СВЦЭМ!$D$10+'СЕТ СН'!$F$5-'СЕТ СН'!$F$21</f>
        <v>3644.5278415600001</v>
      </c>
      <c r="Q26" s="36">
        <f>SUMIFS(СВЦЭМ!$D$39:$D$782,СВЦЭМ!$A$39:$A$782,$A26,СВЦЭМ!$B$39:$B$782,Q$11)+'СЕТ СН'!$F$11+СВЦЭМ!$D$10+'СЕТ СН'!$F$5-'СЕТ СН'!$F$21</f>
        <v>3700.79101859</v>
      </c>
      <c r="R26" s="36">
        <f>SUMIFS(СВЦЭМ!$D$39:$D$782,СВЦЭМ!$A$39:$A$782,$A26,СВЦЭМ!$B$39:$B$782,R$11)+'СЕТ СН'!$F$11+СВЦЭМ!$D$10+'СЕТ СН'!$F$5-'СЕТ СН'!$F$21</f>
        <v>3719.6709158500003</v>
      </c>
      <c r="S26" s="36">
        <f>SUMIFS(СВЦЭМ!$D$39:$D$782,СВЦЭМ!$A$39:$A$782,$A26,СВЦЭМ!$B$39:$B$782,S$11)+'СЕТ СН'!$F$11+СВЦЭМ!$D$10+'СЕТ СН'!$F$5-'СЕТ СН'!$F$21</f>
        <v>3683.7470656700002</v>
      </c>
      <c r="T26" s="36">
        <f>SUMIFS(СВЦЭМ!$D$39:$D$782,СВЦЭМ!$A$39:$A$782,$A26,СВЦЭМ!$B$39:$B$782,T$11)+'СЕТ СН'!$F$11+СВЦЭМ!$D$10+'СЕТ СН'!$F$5-'СЕТ СН'!$F$21</f>
        <v>3654.63153091</v>
      </c>
      <c r="U26" s="36">
        <f>SUMIFS(СВЦЭМ!$D$39:$D$782,СВЦЭМ!$A$39:$A$782,$A26,СВЦЭМ!$B$39:$B$782,U$11)+'СЕТ СН'!$F$11+СВЦЭМ!$D$10+'СЕТ СН'!$F$5-'СЕТ СН'!$F$21</f>
        <v>3637.1348400000002</v>
      </c>
      <c r="V26" s="36">
        <f>SUMIFS(СВЦЭМ!$D$39:$D$782,СВЦЭМ!$A$39:$A$782,$A26,СВЦЭМ!$B$39:$B$782,V$11)+'СЕТ СН'!$F$11+СВЦЭМ!$D$10+'СЕТ СН'!$F$5-'СЕТ СН'!$F$21</f>
        <v>3639.43793099</v>
      </c>
      <c r="W26" s="36">
        <f>SUMIFS(СВЦЭМ!$D$39:$D$782,СВЦЭМ!$A$39:$A$782,$A26,СВЦЭМ!$B$39:$B$782,W$11)+'СЕТ СН'!$F$11+СВЦЭМ!$D$10+'СЕТ СН'!$F$5-'СЕТ СН'!$F$21</f>
        <v>3634.02704834</v>
      </c>
      <c r="X26" s="36">
        <f>SUMIFS(СВЦЭМ!$D$39:$D$782,СВЦЭМ!$A$39:$A$782,$A26,СВЦЭМ!$B$39:$B$782,X$11)+'СЕТ СН'!$F$11+СВЦЭМ!$D$10+'СЕТ СН'!$F$5-'СЕТ СН'!$F$21</f>
        <v>3627.82806841</v>
      </c>
      <c r="Y26" s="36">
        <f>SUMIFS(СВЦЭМ!$D$39:$D$782,СВЦЭМ!$A$39:$A$782,$A26,СВЦЭМ!$B$39:$B$782,Y$11)+'СЕТ СН'!$F$11+СВЦЭМ!$D$10+'СЕТ СН'!$F$5-'СЕТ СН'!$F$21</f>
        <v>3660.21009237</v>
      </c>
    </row>
    <row r="27" spans="1:25" ht="15.75" x14ac:dyDescent="0.2">
      <c r="A27" s="35">
        <f t="shared" si="0"/>
        <v>44516</v>
      </c>
      <c r="B27" s="36">
        <f>SUMIFS(СВЦЭМ!$D$39:$D$782,СВЦЭМ!$A$39:$A$782,$A27,СВЦЭМ!$B$39:$B$782,B$11)+'СЕТ СН'!$F$11+СВЦЭМ!$D$10+'СЕТ СН'!$F$5-'СЕТ СН'!$F$21</f>
        <v>3711.2062606099998</v>
      </c>
      <c r="C27" s="36">
        <f>SUMIFS(СВЦЭМ!$D$39:$D$782,СВЦЭМ!$A$39:$A$782,$A27,СВЦЭМ!$B$39:$B$782,C$11)+'СЕТ СН'!$F$11+СВЦЭМ!$D$10+'СЕТ СН'!$F$5-'СЕТ СН'!$F$21</f>
        <v>3781.8792586</v>
      </c>
      <c r="D27" s="36">
        <f>SUMIFS(СВЦЭМ!$D$39:$D$782,СВЦЭМ!$A$39:$A$782,$A27,СВЦЭМ!$B$39:$B$782,D$11)+'СЕТ СН'!$F$11+СВЦЭМ!$D$10+'СЕТ СН'!$F$5-'СЕТ СН'!$F$21</f>
        <v>3781.3442105900003</v>
      </c>
      <c r="E27" s="36">
        <f>SUMIFS(СВЦЭМ!$D$39:$D$782,СВЦЭМ!$A$39:$A$782,$A27,СВЦЭМ!$B$39:$B$782,E$11)+'СЕТ СН'!$F$11+СВЦЭМ!$D$10+'СЕТ СН'!$F$5-'СЕТ СН'!$F$21</f>
        <v>3794.8029586299999</v>
      </c>
      <c r="F27" s="36">
        <f>SUMIFS(СВЦЭМ!$D$39:$D$782,СВЦЭМ!$A$39:$A$782,$A27,СВЦЭМ!$B$39:$B$782,F$11)+'СЕТ СН'!$F$11+СВЦЭМ!$D$10+'СЕТ СН'!$F$5-'СЕТ СН'!$F$21</f>
        <v>3786.1833819900003</v>
      </c>
      <c r="G27" s="36">
        <f>SUMIFS(СВЦЭМ!$D$39:$D$782,СВЦЭМ!$A$39:$A$782,$A27,СВЦЭМ!$B$39:$B$782,G$11)+'СЕТ СН'!$F$11+СВЦЭМ!$D$10+'СЕТ СН'!$F$5-'СЕТ СН'!$F$21</f>
        <v>3769.0966839500002</v>
      </c>
      <c r="H27" s="36">
        <f>SUMIFS(СВЦЭМ!$D$39:$D$782,СВЦЭМ!$A$39:$A$782,$A27,СВЦЭМ!$B$39:$B$782,H$11)+'СЕТ СН'!$F$11+СВЦЭМ!$D$10+'СЕТ СН'!$F$5-'СЕТ СН'!$F$21</f>
        <v>3713.2021615800004</v>
      </c>
      <c r="I27" s="36">
        <f>SUMIFS(СВЦЭМ!$D$39:$D$782,СВЦЭМ!$A$39:$A$782,$A27,СВЦЭМ!$B$39:$B$782,I$11)+'СЕТ СН'!$F$11+СВЦЭМ!$D$10+'СЕТ СН'!$F$5-'СЕТ СН'!$F$21</f>
        <v>3679.6461307700001</v>
      </c>
      <c r="J27" s="36">
        <f>SUMIFS(СВЦЭМ!$D$39:$D$782,СВЦЭМ!$A$39:$A$782,$A27,СВЦЭМ!$B$39:$B$782,J$11)+'СЕТ СН'!$F$11+СВЦЭМ!$D$10+'СЕТ СН'!$F$5-'СЕТ СН'!$F$21</f>
        <v>3655.3743345700004</v>
      </c>
      <c r="K27" s="36">
        <f>SUMIFS(СВЦЭМ!$D$39:$D$782,СВЦЭМ!$A$39:$A$782,$A27,СВЦЭМ!$B$39:$B$782,K$11)+'СЕТ СН'!$F$11+СВЦЭМ!$D$10+'СЕТ СН'!$F$5-'СЕТ СН'!$F$21</f>
        <v>3649.1896023200002</v>
      </c>
      <c r="L27" s="36">
        <f>SUMIFS(СВЦЭМ!$D$39:$D$782,СВЦЭМ!$A$39:$A$782,$A27,СВЦЭМ!$B$39:$B$782,L$11)+'СЕТ СН'!$F$11+СВЦЭМ!$D$10+'СЕТ СН'!$F$5-'СЕТ СН'!$F$21</f>
        <v>3643.1379697800003</v>
      </c>
      <c r="M27" s="36">
        <f>SUMIFS(СВЦЭМ!$D$39:$D$782,СВЦЭМ!$A$39:$A$782,$A27,СВЦЭМ!$B$39:$B$782,M$11)+'СЕТ СН'!$F$11+СВЦЭМ!$D$10+'СЕТ СН'!$F$5-'СЕТ СН'!$F$21</f>
        <v>3654.78312211</v>
      </c>
      <c r="N27" s="36">
        <f>SUMIFS(СВЦЭМ!$D$39:$D$782,СВЦЭМ!$A$39:$A$782,$A27,СВЦЭМ!$B$39:$B$782,N$11)+'СЕТ СН'!$F$11+СВЦЭМ!$D$10+'СЕТ СН'!$F$5-'СЕТ СН'!$F$21</f>
        <v>3668.4004702600005</v>
      </c>
      <c r="O27" s="36">
        <f>SUMIFS(СВЦЭМ!$D$39:$D$782,СВЦЭМ!$A$39:$A$782,$A27,СВЦЭМ!$B$39:$B$782,O$11)+'СЕТ СН'!$F$11+СВЦЭМ!$D$10+'СЕТ СН'!$F$5-'СЕТ СН'!$F$21</f>
        <v>3682.3448315100004</v>
      </c>
      <c r="P27" s="36">
        <f>SUMIFS(СВЦЭМ!$D$39:$D$782,СВЦЭМ!$A$39:$A$782,$A27,СВЦЭМ!$B$39:$B$782,P$11)+'СЕТ СН'!$F$11+СВЦЭМ!$D$10+'СЕТ СН'!$F$5-'СЕТ СН'!$F$21</f>
        <v>3691.0540421599999</v>
      </c>
      <c r="Q27" s="36">
        <f>SUMIFS(СВЦЭМ!$D$39:$D$782,СВЦЭМ!$A$39:$A$782,$A27,СВЦЭМ!$B$39:$B$782,Q$11)+'СЕТ СН'!$F$11+СВЦЭМ!$D$10+'СЕТ СН'!$F$5-'СЕТ СН'!$F$21</f>
        <v>3711.9291105400002</v>
      </c>
      <c r="R27" s="36">
        <f>SUMIFS(СВЦЭМ!$D$39:$D$782,СВЦЭМ!$A$39:$A$782,$A27,СВЦЭМ!$B$39:$B$782,R$11)+'СЕТ СН'!$F$11+СВЦЭМ!$D$10+'СЕТ СН'!$F$5-'СЕТ СН'!$F$21</f>
        <v>3729.24447753</v>
      </c>
      <c r="S27" s="36">
        <f>SUMIFS(СВЦЭМ!$D$39:$D$782,СВЦЭМ!$A$39:$A$782,$A27,СВЦЭМ!$B$39:$B$782,S$11)+'СЕТ СН'!$F$11+СВЦЭМ!$D$10+'СЕТ СН'!$F$5-'СЕТ СН'!$F$21</f>
        <v>3687.6206010300002</v>
      </c>
      <c r="T27" s="36">
        <f>SUMIFS(СВЦЭМ!$D$39:$D$782,СВЦЭМ!$A$39:$A$782,$A27,СВЦЭМ!$B$39:$B$782,T$11)+'СЕТ СН'!$F$11+СВЦЭМ!$D$10+'СЕТ СН'!$F$5-'СЕТ СН'!$F$21</f>
        <v>3652.00619783</v>
      </c>
      <c r="U27" s="36">
        <f>SUMIFS(СВЦЭМ!$D$39:$D$782,СВЦЭМ!$A$39:$A$782,$A27,СВЦЭМ!$B$39:$B$782,U$11)+'СЕТ СН'!$F$11+СВЦЭМ!$D$10+'СЕТ СН'!$F$5-'СЕТ СН'!$F$21</f>
        <v>3644.0174527100003</v>
      </c>
      <c r="V27" s="36">
        <f>SUMIFS(СВЦЭМ!$D$39:$D$782,СВЦЭМ!$A$39:$A$782,$A27,СВЦЭМ!$B$39:$B$782,V$11)+'СЕТ СН'!$F$11+СВЦЭМ!$D$10+'СЕТ СН'!$F$5-'СЕТ СН'!$F$21</f>
        <v>3660.3448300200002</v>
      </c>
      <c r="W27" s="36">
        <f>SUMIFS(СВЦЭМ!$D$39:$D$782,СВЦЭМ!$A$39:$A$782,$A27,СВЦЭМ!$B$39:$B$782,W$11)+'СЕТ СН'!$F$11+СВЦЭМ!$D$10+'СЕТ СН'!$F$5-'СЕТ СН'!$F$21</f>
        <v>3639.8120852400002</v>
      </c>
      <c r="X27" s="36">
        <f>SUMIFS(СВЦЭМ!$D$39:$D$782,СВЦЭМ!$A$39:$A$782,$A27,СВЦЭМ!$B$39:$B$782,X$11)+'СЕТ СН'!$F$11+СВЦЭМ!$D$10+'СЕТ СН'!$F$5-'СЕТ СН'!$F$21</f>
        <v>3646.5061749000001</v>
      </c>
      <c r="Y27" s="36">
        <f>SUMIFS(СВЦЭМ!$D$39:$D$782,СВЦЭМ!$A$39:$A$782,$A27,СВЦЭМ!$B$39:$B$782,Y$11)+'СЕТ СН'!$F$11+СВЦЭМ!$D$10+'СЕТ СН'!$F$5-'СЕТ СН'!$F$21</f>
        <v>3677.7794467500003</v>
      </c>
    </row>
    <row r="28" spans="1:25" ht="15.75" x14ac:dyDescent="0.2">
      <c r="A28" s="35">
        <f t="shared" si="0"/>
        <v>44517</v>
      </c>
      <c r="B28" s="36">
        <f>SUMIFS(СВЦЭМ!$D$39:$D$782,СВЦЭМ!$A$39:$A$782,$A28,СВЦЭМ!$B$39:$B$782,B$11)+'СЕТ СН'!$F$11+СВЦЭМ!$D$10+'СЕТ СН'!$F$5-'СЕТ СН'!$F$21</f>
        <v>3810.0983074700002</v>
      </c>
      <c r="C28" s="36">
        <f>SUMIFS(СВЦЭМ!$D$39:$D$782,СВЦЭМ!$A$39:$A$782,$A28,СВЦЭМ!$B$39:$B$782,C$11)+'СЕТ СН'!$F$11+СВЦЭМ!$D$10+'СЕТ СН'!$F$5-'СЕТ СН'!$F$21</f>
        <v>3840.9271448300001</v>
      </c>
      <c r="D28" s="36">
        <f>SUMIFS(СВЦЭМ!$D$39:$D$782,СВЦЭМ!$A$39:$A$782,$A28,СВЦЭМ!$B$39:$B$782,D$11)+'СЕТ СН'!$F$11+СВЦЭМ!$D$10+'СЕТ СН'!$F$5-'СЕТ СН'!$F$21</f>
        <v>3797.4041378299999</v>
      </c>
      <c r="E28" s="36">
        <f>SUMIFS(СВЦЭМ!$D$39:$D$782,СВЦЭМ!$A$39:$A$782,$A28,СВЦЭМ!$B$39:$B$782,E$11)+'СЕТ СН'!$F$11+СВЦЭМ!$D$10+'СЕТ СН'!$F$5-'СЕТ СН'!$F$21</f>
        <v>3777.3608938100001</v>
      </c>
      <c r="F28" s="36">
        <f>SUMIFS(СВЦЭМ!$D$39:$D$782,СВЦЭМ!$A$39:$A$782,$A28,СВЦЭМ!$B$39:$B$782,F$11)+'СЕТ СН'!$F$11+СВЦЭМ!$D$10+'СЕТ СН'!$F$5-'СЕТ СН'!$F$21</f>
        <v>3777.2424243200003</v>
      </c>
      <c r="G28" s="36">
        <f>SUMIFS(СВЦЭМ!$D$39:$D$782,СВЦЭМ!$A$39:$A$782,$A28,СВЦЭМ!$B$39:$B$782,G$11)+'СЕТ СН'!$F$11+СВЦЭМ!$D$10+'СЕТ СН'!$F$5-'СЕТ СН'!$F$21</f>
        <v>3775.1550762800002</v>
      </c>
      <c r="H28" s="36">
        <f>SUMIFS(СВЦЭМ!$D$39:$D$782,СВЦЭМ!$A$39:$A$782,$A28,СВЦЭМ!$B$39:$B$782,H$11)+'СЕТ СН'!$F$11+СВЦЭМ!$D$10+'СЕТ СН'!$F$5-'СЕТ СН'!$F$21</f>
        <v>3722.2324174400001</v>
      </c>
      <c r="I28" s="36">
        <f>SUMIFS(СВЦЭМ!$D$39:$D$782,СВЦЭМ!$A$39:$A$782,$A28,СВЦЭМ!$B$39:$B$782,I$11)+'СЕТ СН'!$F$11+СВЦЭМ!$D$10+'СЕТ СН'!$F$5-'СЕТ СН'!$F$21</f>
        <v>3668.2732226300004</v>
      </c>
      <c r="J28" s="36">
        <f>SUMIFS(СВЦЭМ!$D$39:$D$782,СВЦЭМ!$A$39:$A$782,$A28,СВЦЭМ!$B$39:$B$782,J$11)+'СЕТ СН'!$F$11+СВЦЭМ!$D$10+'СЕТ СН'!$F$5-'СЕТ СН'!$F$21</f>
        <v>3678.4326692300001</v>
      </c>
      <c r="K28" s="36">
        <f>SUMIFS(СВЦЭМ!$D$39:$D$782,СВЦЭМ!$A$39:$A$782,$A28,СВЦЭМ!$B$39:$B$782,K$11)+'СЕТ СН'!$F$11+СВЦЭМ!$D$10+'СЕТ СН'!$F$5-'СЕТ СН'!$F$21</f>
        <v>3681.0116638200002</v>
      </c>
      <c r="L28" s="36">
        <f>SUMIFS(СВЦЭМ!$D$39:$D$782,СВЦЭМ!$A$39:$A$782,$A28,СВЦЭМ!$B$39:$B$782,L$11)+'СЕТ СН'!$F$11+СВЦЭМ!$D$10+'СЕТ СН'!$F$5-'СЕТ СН'!$F$21</f>
        <v>3693.5098359700005</v>
      </c>
      <c r="M28" s="36">
        <f>SUMIFS(СВЦЭМ!$D$39:$D$782,СВЦЭМ!$A$39:$A$782,$A28,СВЦЭМ!$B$39:$B$782,M$11)+'СЕТ СН'!$F$11+СВЦЭМ!$D$10+'СЕТ СН'!$F$5-'СЕТ СН'!$F$21</f>
        <v>3700.5819393100001</v>
      </c>
      <c r="N28" s="36">
        <f>SUMIFS(СВЦЭМ!$D$39:$D$782,СВЦЭМ!$A$39:$A$782,$A28,СВЦЭМ!$B$39:$B$782,N$11)+'СЕТ СН'!$F$11+СВЦЭМ!$D$10+'СЕТ СН'!$F$5-'СЕТ СН'!$F$21</f>
        <v>3770.8241599000003</v>
      </c>
      <c r="O28" s="36">
        <f>SUMIFS(СВЦЭМ!$D$39:$D$782,СВЦЭМ!$A$39:$A$782,$A28,СВЦЭМ!$B$39:$B$782,O$11)+'СЕТ СН'!$F$11+СВЦЭМ!$D$10+'СЕТ СН'!$F$5-'СЕТ СН'!$F$21</f>
        <v>3773.2620630600004</v>
      </c>
      <c r="P28" s="36">
        <f>SUMIFS(СВЦЭМ!$D$39:$D$782,СВЦЭМ!$A$39:$A$782,$A28,СВЦЭМ!$B$39:$B$782,P$11)+'СЕТ СН'!$F$11+СВЦЭМ!$D$10+'СЕТ СН'!$F$5-'СЕТ СН'!$F$21</f>
        <v>3781.7584808900001</v>
      </c>
      <c r="Q28" s="36">
        <f>SUMIFS(СВЦЭМ!$D$39:$D$782,СВЦЭМ!$A$39:$A$782,$A28,СВЦЭМ!$B$39:$B$782,Q$11)+'СЕТ СН'!$F$11+СВЦЭМ!$D$10+'СЕТ СН'!$F$5-'СЕТ СН'!$F$21</f>
        <v>3779.77897347</v>
      </c>
      <c r="R28" s="36">
        <f>SUMIFS(СВЦЭМ!$D$39:$D$782,СВЦЭМ!$A$39:$A$782,$A28,СВЦЭМ!$B$39:$B$782,R$11)+'СЕТ СН'!$F$11+СВЦЭМ!$D$10+'СЕТ СН'!$F$5-'СЕТ СН'!$F$21</f>
        <v>3774.8728616300004</v>
      </c>
      <c r="S28" s="36">
        <f>SUMIFS(СВЦЭМ!$D$39:$D$782,СВЦЭМ!$A$39:$A$782,$A28,СВЦЭМ!$B$39:$B$782,S$11)+'СЕТ СН'!$F$11+СВЦЭМ!$D$10+'СЕТ СН'!$F$5-'СЕТ СН'!$F$21</f>
        <v>3745.4999959100005</v>
      </c>
      <c r="T28" s="36">
        <f>SUMIFS(СВЦЭМ!$D$39:$D$782,СВЦЭМ!$A$39:$A$782,$A28,СВЦЭМ!$B$39:$B$782,T$11)+'СЕТ СН'!$F$11+СВЦЭМ!$D$10+'СЕТ СН'!$F$5-'СЕТ СН'!$F$21</f>
        <v>3690.03760186</v>
      </c>
      <c r="U28" s="36">
        <f>SUMIFS(СВЦЭМ!$D$39:$D$782,СВЦЭМ!$A$39:$A$782,$A28,СВЦЭМ!$B$39:$B$782,U$11)+'СЕТ СН'!$F$11+СВЦЭМ!$D$10+'СЕТ СН'!$F$5-'СЕТ СН'!$F$21</f>
        <v>3682.6033398400004</v>
      </c>
      <c r="V28" s="36">
        <f>SUMIFS(СВЦЭМ!$D$39:$D$782,СВЦЭМ!$A$39:$A$782,$A28,СВЦЭМ!$B$39:$B$782,V$11)+'СЕТ СН'!$F$11+СВЦЭМ!$D$10+'СЕТ СН'!$F$5-'СЕТ СН'!$F$21</f>
        <v>3747.0130497300001</v>
      </c>
      <c r="W28" s="36">
        <f>SUMIFS(СВЦЭМ!$D$39:$D$782,СВЦЭМ!$A$39:$A$782,$A28,СВЦЭМ!$B$39:$B$782,W$11)+'СЕТ СН'!$F$11+СВЦЭМ!$D$10+'СЕТ СН'!$F$5-'СЕТ СН'!$F$21</f>
        <v>3753.5022892300003</v>
      </c>
      <c r="X28" s="36">
        <f>SUMIFS(СВЦЭМ!$D$39:$D$782,СВЦЭМ!$A$39:$A$782,$A28,СВЦЭМ!$B$39:$B$782,X$11)+'СЕТ СН'!$F$11+СВЦЭМ!$D$10+'СЕТ СН'!$F$5-'СЕТ СН'!$F$21</f>
        <v>3749.7126051800001</v>
      </c>
      <c r="Y28" s="36">
        <f>SUMIFS(СВЦЭМ!$D$39:$D$782,СВЦЭМ!$A$39:$A$782,$A28,СВЦЭМ!$B$39:$B$782,Y$11)+'СЕТ СН'!$F$11+СВЦЭМ!$D$10+'СЕТ СН'!$F$5-'СЕТ СН'!$F$21</f>
        <v>3825.58912117</v>
      </c>
    </row>
    <row r="29" spans="1:25" ht="15.75" x14ac:dyDescent="0.2">
      <c r="A29" s="35">
        <f t="shared" si="0"/>
        <v>44518</v>
      </c>
      <c r="B29" s="36">
        <f>SUMIFS(СВЦЭМ!$D$39:$D$782,СВЦЭМ!$A$39:$A$782,$A29,СВЦЭМ!$B$39:$B$782,B$11)+'СЕТ СН'!$F$11+СВЦЭМ!$D$10+'СЕТ СН'!$F$5-'СЕТ СН'!$F$21</f>
        <v>3827.6241748299999</v>
      </c>
      <c r="C29" s="36">
        <f>SUMIFS(СВЦЭМ!$D$39:$D$782,СВЦЭМ!$A$39:$A$782,$A29,СВЦЭМ!$B$39:$B$782,C$11)+'СЕТ СН'!$F$11+СВЦЭМ!$D$10+'СЕТ СН'!$F$5-'СЕТ СН'!$F$21</f>
        <v>3808.91463742</v>
      </c>
      <c r="D29" s="36">
        <f>SUMIFS(СВЦЭМ!$D$39:$D$782,СВЦЭМ!$A$39:$A$782,$A29,СВЦЭМ!$B$39:$B$782,D$11)+'СЕТ СН'!$F$11+СВЦЭМ!$D$10+'СЕТ СН'!$F$5-'СЕТ СН'!$F$21</f>
        <v>3787.6544074500002</v>
      </c>
      <c r="E29" s="36">
        <f>SUMIFS(СВЦЭМ!$D$39:$D$782,СВЦЭМ!$A$39:$A$782,$A29,СВЦЭМ!$B$39:$B$782,E$11)+'СЕТ СН'!$F$11+СВЦЭМ!$D$10+'СЕТ СН'!$F$5-'СЕТ СН'!$F$21</f>
        <v>3795.8421330700003</v>
      </c>
      <c r="F29" s="36">
        <f>SUMIFS(СВЦЭМ!$D$39:$D$782,СВЦЭМ!$A$39:$A$782,$A29,СВЦЭМ!$B$39:$B$782,F$11)+'СЕТ СН'!$F$11+СВЦЭМ!$D$10+'СЕТ СН'!$F$5-'СЕТ СН'!$F$21</f>
        <v>3792.7899594800001</v>
      </c>
      <c r="G29" s="36">
        <f>SUMIFS(СВЦЭМ!$D$39:$D$782,СВЦЭМ!$A$39:$A$782,$A29,СВЦЭМ!$B$39:$B$782,G$11)+'СЕТ СН'!$F$11+СВЦЭМ!$D$10+'СЕТ СН'!$F$5-'СЕТ СН'!$F$21</f>
        <v>3768.9333411799998</v>
      </c>
      <c r="H29" s="36">
        <f>SUMIFS(СВЦЭМ!$D$39:$D$782,СВЦЭМ!$A$39:$A$782,$A29,СВЦЭМ!$B$39:$B$782,H$11)+'СЕТ СН'!$F$11+СВЦЭМ!$D$10+'СЕТ СН'!$F$5-'СЕТ СН'!$F$21</f>
        <v>3702.0391159999999</v>
      </c>
      <c r="I29" s="36">
        <f>SUMIFS(СВЦЭМ!$D$39:$D$782,СВЦЭМ!$A$39:$A$782,$A29,СВЦЭМ!$B$39:$B$782,I$11)+'СЕТ СН'!$F$11+СВЦЭМ!$D$10+'СЕТ СН'!$F$5-'СЕТ СН'!$F$21</f>
        <v>3667.3015789500005</v>
      </c>
      <c r="J29" s="36">
        <f>SUMIFS(СВЦЭМ!$D$39:$D$782,СВЦЭМ!$A$39:$A$782,$A29,СВЦЭМ!$B$39:$B$782,J$11)+'СЕТ СН'!$F$11+СВЦЭМ!$D$10+'СЕТ СН'!$F$5-'СЕТ СН'!$F$21</f>
        <v>3688.6692471400002</v>
      </c>
      <c r="K29" s="36">
        <f>SUMIFS(СВЦЭМ!$D$39:$D$782,СВЦЭМ!$A$39:$A$782,$A29,СВЦЭМ!$B$39:$B$782,K$11)+'СЕТ СН'!$F$11+СВЦЭМ!$D$10+'СЕТ СН'!$F$5-'СЕТ СН'!$F$21</f>
        <v>3691.6478763900004</v>
      </c>
      <c r="L29" s="36">
        <f>SUMIFS(СВЦЭМ!$D$39:$D$782,СВЦЭМ!$A$39:$A$782,$A29,СВЦЭМ!$B$39:$B$782,L$11)+'СЕТ СН'!$F$11+СВЦЭМ!$D$10+'СЕТ СН'!$F$5-'СЕТ СН'!$F$21</f>
        <v>3693.64074747</v>
      </c>
      <c r="M29" s="36">
        <f>SUMIFS(СВЦЭМ!$D$39:$D$782,СВЦЭМ!$A$39:$A$782,$A29,СВЦЭМ!$B$39:$B$782,M$11)+'СЕТ СН'!$F$11+СВЦЭМ!$D$10+'СЕТ СН'!$F$5-'СЕТ СН'!$F$21</f>
        <v>3683.71836274</v>
      </c>
      <c r="N29" s="36">
        <f>SUMIFS(СВЦЭМ!$D$39:$D$782,СВЦЭМ!$A$39:$A$782,$A29,СВЦЭМ!$B$39:$B$782,N$11)+'СЕТ СН'!$F$11+СВЦЭМ!$D$10+'СЕТ СН'!$F$5-'СЕТ СН'!$F$21</f>
        <v>3679.2540653700003</v>
      </c>
      <c r="O29" s="36">
        <f>SUMIFS(СВЦЭМ!$D$39:$D$782,СВЦЭМ!$A$39:$A$782,$A29,СВЦЭМ!$B$39:$B$782,O$11)+'СЕТ СН'!$F$11+СВЦЭМ!$D$10+'СЕТ СН'!$F$5-'СЕТ СН'!$F$21</f>
        <v>3683.8922618800002</v>
      </c>
      <c r="P29" s="36">
        <f>SUMIFS(СВЦЭМ!$D$39:$D$782,СВЦЭМ!$A$39:$A$782,$A29,СВЦЭМ!$B$39:$B$782,P$11)+'СЕТ СН'!$F$11+СВЦЭМ!$D$10+'СЕТ СН'!$F$5-'СЕТ СН'!$F$21</f>
        <v>3718.4059205100002</v>
      </c>
      <c r="Q29" s="36">
        <f>SUMIFS(СВЦЭМ!$D$39:$D$782,СВЦЭМ!$A$39:$A$782,$A29,СВЦЭМ!$B$39:$B$782,Q$11)+'СЕТ СН'!$F$11+СВЦЭМ!$D$10+'СЕТ СН'!$F$5-'СЕТ СН'!$F$21</f>
        <v>3777.1823523700004</v>
      </c>
      <c r="R29" s="36">
        <f>SUMIFS(СВЦЭМ!$D$39:$D$782,СВЦЭМ!$A$39:$A$782,$A29,СВЦЭМ!$B$39:$B$782,R$11)+'СЕТ СН'!$F$11+СВЦЭМ!$D$10+'СЕТ СН'!$F$5-'СЕТ СН'!$F$21</f>
        <v>3775.9501039800002</v>
      </c>
      <c r="S29" s="36">
        <f>SUMIFS(СВЦЭМ!$D$39:$D$782,СВЦЭМ!$A$39:$A$782,$A29,СВЦЭМ!$B$39:$B$782,S$11)+'СЕТ СН'!$F$11+СВЦЭМ!$D$10+'СЕТ СН'!$F$5-'СЕТ СН'!$F$21</f>
        <v>3740.25433006</v>
      </c>
      <c r="T29" s="36">
        <f>SUMIFS(СВЦЭМ!$D$39:$D$782,СВЦЭМ!$A$39:$A$782,$A29,СВЦЭМ!$B$39:$B$782,T$11)+'СЕТ СН'!$F$11+СВЦЭМ!$D$10+'СЕТ СН'!$F$5-'СЕТ СН'!$F$21</f>
        <v>3705.9524385000004</v>
      </c>
      <c r="U29" s="36">
        <f>SUMIFS(СВЦЭМ!$D$39:$D$782,СВЦЭМ!$A$39:$A$782,$A29,СВЦЭМ!$B$39:$B$782,U$11)+'СЕТ СН'!$F$11+СВЦЭМ!$D$10+'СЕТ СН'!$F$5-'СЕТ СН'!$F$21</f>
        <v>3701.4974624900001</v>
      </c>
      <c r="V29" s="36">
        <f>SUMIFS(СВЦЭМ!$D$39:$D$782,СВЦЭМ!$A$39:$A$782,$A29,СВЦЭМ!$B$39:$B$782,V$11)+'СЕТ СН'!$F$11+СВЦЭМ!$D$10+'СЕТ СН'!$F$5-'СЕТ СН'!$F$21</f>
        <v>3735.9791706300002</v>
      </c>
      <c r="W29" s="36">
        <f>SUMIFS(СВЦЭМ!$D$39:$D$782,СВЦЭМ!$A$39:$A$782,$A29,СВЦЭМ!$B$39:$B$782,W$11)+'СЕТ СН'!$F$11+СВЦЭМ!$D$10+'СЕТ СН'!$F$5-'СЕТ СН'!$F$21</f>
        <v>3781.2313121800003</v>
      </c>
      <c r="X29" s="36">
        <f>SUMIFS(СВЦЭМ!$D$39:$D$782,СВЦЭМ!$A$39:$A$782,$A29,СВЦЭМ!$B$39:$B$782,X$11)+'СЕТ СН'!$F$11+СВЦЭМ!$D$10+'СЕТ СН'!$F$5-'СЕТ СН'!$F$21</f>
        <v>3773.6774875500005</v>
      </c>
      <c r="Y29" s="36">
        <f>SUMIFS(СВЦЭМ!$D$39:$D$782,СВЦЭМ!$A$39:$A$782,$A29,СВЦЭМ!$B$39:$B$782,Y$11)+'СЕТ СН'!$F$11+СВЦЭМ!$D$10+'СЕТ СН'!$F$5-'СЕТ СН'!$F$21</f>
        <v>3760.8070379000001</v>
      </c>
    </row>
    <row r="30" spans="1:25" ht="15.75" x14ac:dyDescent="0.2">
      <c r="A30" s="35">
        <f t="shared" si="0"/>
        <v>44519</v>
      </c>
      <c r="B30" s="36">
        <f>SUMIFS(СВЦЭМ!$D$39:$D$782,СВЦЭМ!$A$39:$A$782,$A30,СВЦЭМ!$B$39:$B$782,B$11)+'СЕТ СН'!$F$11+СВЦЭМ!$D$10+'СЕТ СН'!$F$5-'СЕТ СН'!$F$21</f>
        <v>3796.6957177200002</v>
      </c>
      <c r="C30" s="36">
        <f>SUMIFS(СВЦЭМ!$D$39:$D$782,СВЦЭМ!$A$39:$A$782,$A30,СВЦЭМ!$B$39:$B$782,C$11)+'СЕТ СН'!$F$11+СВЦЭМ!$D$10+'СЕТ СН'!$F$5-'СЕТ СН'!$F$21</f>
        <v>3812.3030313899999</v>
      </c>
      <c r="D30" s="36">
        <f>SUMIFS(СВЦЭМ!$D$39:$D$782,СВЦЭМ!$A$39:$A$782,$A30,СВЦЭМ!$B$39:$B$782,D$11)+'СЕТ СН'!$F$11+СВЦЭМ!$D$10+'СЕТ СН'!$F$5-'СЕТ СН'!$F$21</f>
        <v>3739.2407488400004</v>
      </c>
      <c r="E30" s="36">
        <f>SUMIFS(СВЦЭМ!$D$39:$D$782,СВЦЭМ!$A$39:$A$782,$A30,СВЦЭМ!$B$39:$B$782,E$11)+'СЕТ СН'!$F$11+СВЦЭМ!$D$10+'СЕТ СН'!$F$5-'СЕТ СН'!$F$21</f>
        <v>3727.6549102300005</v>
      </c>
      <c r="F30" s="36">
        <f>SUMIFS(СВЦЭМ!$D$39:$D$782,СВЦЭМ!$A$39:$A$782,$A30,СВЦЭМ!$B$39:$B$782,F$11)+'СЕТ СН'!$F$11+СВЦЭМ!$D$10+'СЕТ СН'!$F$5-'СЕТ СН'!$F$21</f>
        <v>3728.8380236500002</v>
      </c>
      <c r="G30" s="36">
        <f>SUMIFS(СВЦЭМ!$D$39:$D$782,СВЦЭМ!$A$39:$A$782,$A30,СВЦЭМ!$B$39:$B$782,G$11)+'СЕТ СН'!$F$11+СВЦЭМ!$D$10+'СЕТ СН'!$F$5-'СЕТ СН'!$F$21</f>
        <v>3730.1849647400004</v>
      </c>
      <c r="H30" s="36">
        <f>SUMIFS(СВЦЭМ!$D$39:$D$782,СВЦЭМ!$A$39:$A$782,$A30,СВЦЭМ!$B$39:$B$782,H$11)+'СЕТ СН'!$F$11+СВЦЭМ!$D$10+'СЕТ СН'!$F$5-'СЕТ СН'!$F$21</f>
        <v>3700.3175931400001</v>
      </c>
      <c r="I30" s="36">
        <f>SUMIFS(СВЦЭМ!$D$39:$D$782,СВЦЭМ!$A$39:$A$782,$A30,СВЦЭМ!$B$39:$B$782,I$11)+'СЕТ СН'!$F$11+СВЦЭМ!$D$10+'СЕТ СН'!$F$5-'СЕТ СН'!$F$21</f>
        <v>3779.5973391400003</v>
      </c>
      <c r="J30" s="36">
        <f>SUMIFS(СВЦЭМ!$D$39:$D$782,СВЦЭМ!$A$39:$A$782,$A30,СВЦЭМ!$B$39:$B$782,J$11)+'СЕТ СН'!$F$11+СВЦЭМ!$D$10+'СЕТ СН'!$F$5-'СЕТ СН'!$F$21</f>
        <v>3757.9263370899998</v>
      </c>
      <c r="K30" s="36">
        <f>SUMIFS(СВЦЭМ!$D$39:$D$782,СВЦЭМ!$A$39:$A$782,$A30,СВЦЭМ!$B$39:$B$782,K$11)+'СЕТ СН'!$F$11+СВЦЭМ!$D$10+'СЕТ СН'!$F$5-'СЕТ СН'!$F$21</f>
        <v>3772.2578071200005</v>
      </c>
      <c r="L30" s="36">
        <f>SUMIFS(СВЦЭМ!$D$39:$D$782,СВЦЭМ!$A$39:$A$782,$A30,СВЦЭМ!$B$39:$B$782,L$11)+'СЕТ СН'!$F$11+СВЦЭМ!$D$10+'СЕТ СН'!$F$5-'СЕТ СН'!$F$21</f>
        <v>3768.0452157200002</v>
      </c>
      <c r="M30" s="36">
        <f>SUMIFS(СВЦЭМ!$D$39:$D$782,СВЦЭМ!$A$39:$A$782,$A30,СВЦЭМ!$B$39:$B$782,M$11)+'СЕТ СН'!$F$11+СВЦЭМ!$D$10+'СЕТ СН'!$F$5-'СЕТ СН'!$F$21</f>
        <v>3764.3253733600004</v>
      </c>
      <c r="N30" s="36">
        <f>SUMIFS(СВЦЭМ!$D$39:$D$782,СВЦЭМ!$A$39:$A$782,$A30,СВЦЭМ!$B$39:$B$782,N$11)+'СЕТ СН'!$F$11+СВЦЭМ!$D$10+'СЕТ СН'!$F$5-'СЕТ СН'!$F$21</f>
        <v>3755.1760985000001</v>
      </c>
      <c r="O30" s="36">
        <f>SUMIFS(СВЦЭМ!$D$39:$D$782,СВЦЭМ!$A$39:$A$782,$A30,СВЦЭМ!$B$39:$B$782,O$11)+'СЕТ СН'!$F$11+СВЦЭМ!$D$10+'СЕТ СН'!$F$5-'СЕТ СН'!$F$21</f>
        <v>3819.2737334399999</v>
      </c>
      <c r="P30" s="36">
        <f>SUMIFS(СВЦЭМ!$D$39:$D$782,СВЦЭМ!$A$39:$A$782,$A30,СВЦЭМ!$B$39:$B$782,P$11)+'СЕТ СН'!$F$11+СВЦЭМ!$D$10+'СЕТ СН'!$F$5-'СЕТ СН'!$F$21</f>
        <v>3824.46724877</v>
      </c>
      <c r="Q30" s="36">
        <f>SUMIFS(СВЦЭМ!$D$39:$D$782,СВЦЭМ!$A$39:$A$782,$A30,СВЦЭМ!$B$39:$B$782,Q$11)+'СЕТ СН'!$F$11+СВЦЭМ!$D$10+'СЕТ СН'!$F$5-'СЕТ СН'!$F$21</f>
        <v>3824.1841881099999</v>
      </c>
      <c r="R30" s="36">
        <f>SUMIFS(СВЦЭМ!$D$39:$D$782,СВЦЭМ!$A$39:$A$782,$A30,СВЦЭМ!$B$39:$B$782,R$11)+'СЕТ СН'!$F$11+СВЦЭМ!$D$10+'СЕТ СН'!$F$5-'СЕТ СН'!$F$21</f>
        <v>3823.9688876800001</v>
      </c>
      <c r="S30" s="36">
        <f>SUMIFS(СВЦЭМ!$D$39:$D$782,СВЦЭМ!$A$39:$A$782,$A30,СВЦЭМ!$B$39:$B$782,S$11)+'СЕТ СН'!$F$11+СВЦЭМ!$D$10+'СЕТ СН'!$F$5-'СЕТ СН'!$F$21</f>
        <v>3762.7233608800002</v>
      </c>
      <c r="T30" s="36">
        <f>SUMIFS(СВЦЭМ!$D$39:$D$782,СВЦЭМ!$A$39:$A$782,$A30,СВЦЭМ!$B$39:$B$782,T$11)+'СЕТ СН'!$F$11+СВЦЭМ!$D$10+'СЕТ СН'!$F$5-'СЕТ СН'!$F$21</f>
        <v>3746.8673594500001</v>
      </c>
      <c r="U30" s="36">
        <f>SUMIFS(СВЦЭМ!$D$39:$D$782,СВЦЭМ!$A$39:$A$782,$A30,СВЦЭМ!$B$39:$B$782,U$11)+'СЕТ СН'!$F$11+СВЦЭМ!$D$10+'СЕТ СН'!$F$5-'СЕТ СН'!$F$21</f>
        <v>3713.2135879900002</v>
      </c>
      <c r="V30" s="36">
        <f>SUMIFS(СВЦЭМ!$D$39:$D$782,СВЦЭМ!$A$39:$A$782,$A30,СВЦЭМ!$B$39:$B$782,V$11)+'СЕТ СН'!$F$11+СВЦЭМ!$D$10+'СЕТ СН'!$F$5-'СЕТ СН'!$F$21</f>
        <v>3713.1191008100004</v>
      </c>
      <c r="W30" s="36">
        <f>SUMIFS(СВЦЭМ!$D$39:$D$782,СВЦЭМ!$A$39:$A$782,$A30,СВЦЭМ!$B$39:$B$782,W$11)+'СЕТ СН'!$F$11+СВЦЭМ!$D$10+'СЕТ СН'!$F$5-'СЕТ СН'!$F$21</f>
        <v>3713.0222209700005</v>
      </c>
      <c r="X30" s="36">
        <f>SUMIFS(СВЦЭМ!$D$39:$D$782,СВЦЭМ!$A$39:$A$782,$A30,СВЦЭМ!$B$39:$B$782,X$11)+'СЕТ СН'!$F$11+СВЦЭМ!$D$10+'СЕТ СН'!$F$5-'СЕТ СН'!$F$21</f>
        <v>3799.5017957300001</v>
      </c>
      <c r="Y30" s="36">
        <f>SUMIFS(СВЦЭМ!$D$39:$D$782,СВЦЭМ!$A$39:$A$782,$A30,СВЦЭМ!$B$39:$B$782,Y$11)+'СЕТ СН'!$F$11+СВЦЭМ!$D$10+'СЕТ СН'!$F$5-'СЕТ СН'!$F$21</f>
        <v>3827.6057058300003</v>
      </c>
    </row>
    <row r="31" spans="1:25" ht="15.75" x14ac:dyDescent="0.2">
      <c r="A31" s="35">
        <f t="shared" si="0"/>
        <v>44520</v>
      </c>
      <c r="B31" s="36">
        <f>SUMIFS(СВЦЭМ!$D$39:$D$782,СВЦЭМ!$A$39:$A$782,$A31,СВЦЭМ!$B$39:$B$782,B$11)+'СЕТ СН'!$F$11+СВЦЭМ!$D$10+'СЕТ СН'!$F$5-'СЕТ СН'!$F$21</f>
        <v>3768.1448822100001</v>
      </c>
      <c r="C31" s="36">
        <f>SUMIFS(СВЦЭМ!$D$39:$D$782,СВЦЭМ!$A$39:$A$782,$A31,СВЦЭМ!$B$39:$B$782,C$11)+'СЕТ СН'!$F$11+СВЦЭМ!$D$10+'СЕТ СН'!$F$5-'СЕТ СН'!$F$21</f>
        <v>3721.2086146199999</v>
      </c>
      <c r="D31" s="36">
        <f>SUMIFS(СВЦЭМ!$D$39:$D$782,СВЦЭМ!$A$39:$A$782,$A31,СВЦЭМ!$B$39:$B$782,D$11)+'СЕТ СН'!$F$11+СВЦЭМ!$D$10+'СЕТ СН'!$F$5-'СЕТ СН'!$F$21</f>
        <v>3725.4085601400002</v>
      </c>
      <c r="E31" s="36">
        <f>SUMIFS(СВЦЭМ!$D$39:$D$782,СВЦЭМ!$A$39:$A$782,$A31,СВЦЭМ!$B$39:$B$782,E$11)+'СЕТ СН'!$F$11+СВЦЭМ!$D$10+'СЕТ СН'!$F$5-'СЕТ СН'!$F$21</f>
        <v>3725.6370754700001</v>
      </c>
      <c r="F31" s="36">
        <f>SUMIFS(СВЦЭМ!$D$39:$D$782,СВЦЭМ!$A$39:$A$782,$A31,СВЦЭМ!$B$39:$B$782,F$11)+'СЕТ СН'!$F$11+СВЦЭМ!$D$10+'СЕТ СН'!$F$5-'СЕТ СН'!$F$21</f>
        <v>3728.7841400300003</v>
      </c>
      <c r="G31" s="36">
        <f>SUMIFS(СВЦЭМ!$D$39:$D$782,СВЦЭМ!$A$39:$A$782,$A31,СВЦЭМ!$B$39:$B$782,G$11)+'СЕТ СН'!$F$11+СВЦЭМ!$D$10+'СЕТ СН'!$F$5-'СЕТ СН'!$F$21</f>
        <v>3726.49642666</v>
      </c>
      <c r="H31" s="36">
        <f>SUMIFS(СВЦЭМ!$D$39:$D$782,СВЦЭМ!$A$39:$A$782,$A31,СВЦЭМ!$B$39:$B$782,H$11)+'СЕТ СН'!$F$11+СВЦЭМ!$D$10+'СЕТ СН'!$F$5-'СЕТ СН'!$F$21</f>
        <v>3711.5794065</v>
      </c>
      <c r="I31" s="36">
        <f>SUMIFS(СВЦЭМ!$D$39:$D$782,СВЦЭМ!$A$39:$A$782,$A31,СВЦЭМ!$B$39:$B$782,I$11)+'СЕТ СН'!$F$11+СВЦЭМ!$D$10+'СЕТ СН'!$F$5-'СЕТ СН'!$F$21</f>
        <v>3730.1910406100001</v>
      </c>
      <c r="J31" s="36">
        <f>SUMIFS(СВЦЭМ!$D$39:$D$782,СВЦЭМ!$A$39:$A$782,$A31,СВЦЭМ!$B$39:$B$782,J$11)+'СЕТ СН'!$F$11+СВЦЭМ!$D$10+'СЕТ СН'!$F$5-'СЕТ СН'!$F$21</f>
        <v>3680.1807495100002</v>
      </c>
      <c r="K31" s="36">
        <f>SUMIFS(СВЦЭМ!$D$39:$D$782,СВЦЭМ!$A$39:$A$782,$A31,СВЦЭМ!$B$39:$B$782,K$11)+'СЕТ СН'!$F$11+СВЦЭМ!$D$10+'СЕТ СН'!$F$5-'СЕТ СН'!$F$21</f>
        <v>3657.5994870000004</v>
      </c>
      <c r="L31" s="36">
        <f>SUMIFS(СВЦЭМ!$D$39:$D$782,СВЦЭМ!$A$39:$A$782,$A31,СВЦЭМ!$B$39:$B$782,L$11)+'СЕТ СН'!$F$11+СВЦЭМ!$D$10+'СЕТ СН'!$F$5-'СЕТ СН'!$F$21</f>
        <v>3659.4287246700001</v>
      </c>
      <c r="M31" s="36">
        <f>SUMIFS(СВЦЭМ!$D$39:$D$782,СВЦЭМ!$A$39:$A$782,$A31,СВЦЭМ!$B$39:$B$782,M$11)+'СЕТ СН'!$F$11+СВЦЭМ!$D$10+'СЕТ СН'!$F$5-'СЕТ СН'!$F$21</f>
        <v>3641.11414453</v>
      </c>
      <c r="N31" s="36">
        <f>SUMIFS(СВЦЭМ!$D$39:$D$782,СВЦЭМ!$A$39:$A$782,$A31,СВЦЭМ!$B$39:$B$782,N$11)+'СЕТ СН'!$F$11+СВЦЭМ!$D$10+'СЕТ СН'!$F$5-'СЕТ СН'!$F$21</f>
        <v>3640.1135788900001</v>
      </c>
      <c r="O31" s="36">
        <f>SUMIFS(СВЦЭМ!$D$39:$D$782,СВЦЭМ!$A$39:$A$782,$A31,СВЦЭМ!$B$39:$B$782,O$11)+'СЕТ СН'!$F$11+СВЦЭМ!$D$10+'СЕТ СН'!$F$5-'СЕТ СН'!$F$21</f>
        <v>3669.68257619</v>
      </c>
      <c r="P31" s="36">
        <f>SUMIFS(СВЦЭМ!$D$39:$D$782,СВЦЭМ!$A$39:$A$782,$A31,СВЦЭМ!$B$39:$B$782,P$11)+'СЕТ СН'!$F$11+СВЦЭМ!$D$10+'СЕТ СН'!$F$5-'СЕТ СН'!$F$21</f>
        <v>3683.2375826400003</v>
      </c>
      <c r="Q31" s="36">
        <f>SUMIFS(СВЦЭМ!$D$39:$D$782,СВЦЭМ!$A$39:$A$782,$A31,СВЦЭМ!$B$39:$B$782,Q$11)+'СЕТ СН'!$F$11+СВЦЭМ!$D$10+'СЕТ СН'!$F$5-'СЕТ СН'!$F$21</f>
        <v>3676.1538067600004</v>
      </c>
      <c r="R31" s="36">
        <f>SUMIFS(СВЦЭМ!$D$39:$D$782,СВЦЭМ!$A$39:$A$782,$A31,СВЦЭМ!$B$39:$B$782,R$11)+'СЕТ СН'!$F$11+СВЦЭМ!$D$10+'СЕТ СН'!$F$5-'СЕТ СН'!$F$21</f>
        <v>3672.5126327799999</v>
      </c>
      <c r="S31" s="36">
        <f>SUMIFS(СВЦЭМ!$D$39:$D$782,СВЦЭМ!$A$39:$A$782,$A31,СВЦЭМ!$B$39:$B$782,S$11)+'СЕТ СН'!$F$11+СВЦЭМ!$D$10+'СЕТ СН'!$F$5-'СЕТ СН'!$F$21</f>
        <v>3658.54806405</v>
      </c>
      <c r="T31" s="36">
        <f>SUMIFS(СВЦЭМ!$D$39:$D$782,СВЦЭМ!$A$39:$A$782,$A31,СВЦЭМ!$B$39:$B$782,T$11)+'СЕТ СН'!$F$11+СВЦЭМ!$D$10+'СЕТ СН'!$F$5-'СЕТ СН'!$F$21</f>
        <v>3664.6231523800002</v>
      </c>
      <c r="U31" s="36">
        <f>SUMIFS(СВЦЭМ!$D$39:$D$782,СВЦЭМ!$A$39:$A$782,$A31,СВЦЭМ!$B$39:$B$782,U$11)+'СЕТ СН'!$F$11+СВЦЭМ!$D$10+'СЕТ СН'!$F$5-'СЕТ СН'!$F$21</f>
        <v>3658.0713770800003</v>
      </c>
      <c r="V31" s="36">
        <f>SUMIFS(СВЦЭМ!$D$39:$D$782,СВЦЭМ!$A$39:$A$782,$A31,СВЦЭМ!$B$39:$B$782,V$11)+'СЕТ СН'!$F$11+СВЦЭМ!$D$10+'СЕТ СН'!$F$5-'СЕТ СН'!$F$21</f>
        <v>3653.6127097200001</v>
      </c>
      <c r="W31" s="36">
        <f>SUMIFS(СВЦЭМ!$D$39:$D$782,СВЦЭМ!$A$39:$A$782,$A31,СВЦЭМ!$B$39:$B$782,W$11)+'СЕТ СН'!$F$11+СВЦЭМ!$D$10+'СЕТ СН'!$F$5-'СЕТ СН'!$F$21</f>
        <v>3667.40759789</v>
      </c>
      <c r="X31" s="36">
        <f>SUMIFS(СВЦЭМ!$D$39:$D$782,СВЦЭМ!$A$39:$A$782,$A31,СВЦЭМ!$B$39:$B$782,X$11)+'СЕТ СН'!$F$11+СВЦЭМ!$D$10+'СЕТ СН'!$F$5-'СЕТ СН'!$F$21</f>
        <v>3704.1616811500003</v>
      </c>
      <c r="Y31" s="36">
        <f>SUMIFS(СВЦЭМ!$D$39:$D$782,СВЦЭМ!$A$39:$A$782,$A31,СВЦЭМ!$B$39:$B$782,Y$11)+'СЕТ СН'!$F$11+СВЦЭМ!$D$10+'СЕТ СН'!$F$5-'СЕТ СН'!$F$21</f>
        <v>3725.4549751600002</v>
      </c>
    </row>
    <row r="32" spans="1:25" ht="15.75" x14ac:dyDescent="0.2">
      <c r="A32" s="35">
        <f t="shared" si="0"/>
        <v>44521</v>
      </c>
      <c r="B32" s="36">
        <f>SUMIFS(СВЦЭМ!$D$39:$D$782,СВЦЭМ!$A$39:$A$782,$A32,СВЦЭМ!$B$39:$B$782,B$11)+'СЕТ СН'!$F$11+СВЦЭМ!$D$10+'СЕТ СН'!$F$5-'СЕТ СН'!$F$21</f>
        <v>3725.5462670300003</v>
      </c>
      <c r="C32" s="36">
        <f>SUMIFS(СВЦЭМ!$D$39:$D$782,СВЦЭМ!$A$39:$A$782,$A32,СВЦЭМ!$B$39:$B$782,C$11)+'СЕТ СН'!$F$11+СВЦЭМ!$D$10+'СЕТ СН'!$F$5-'СЕТ СН'!$F$21</f>
        <v>3744.1346035100005</v>
      </c>
      <c r="D32" s="36">
        <f>SUMIFS(СВЦЭМ!$D$39:$D$782,СВЦЭМ!$A$39:$A$782,$A32,СВЦЭМ!$B$39:$B$782,D$11)+'СЕТ СН'!$F$11+СВЦЭМ!$D$10+'СЕТ СН'!$F$5-'СЕТ СН'!$F$21</f>
        <v>3765.8402683499999</v>
      </c>
      <c r="E32" s="36">
        <f>SUMIFS(СВЦЭМ!$D$39:$D$782,СВЦЭМ!$A$39:$A$782,$A32,СВЦЭМ!$B$39:$B$782,E$11)+'СЕТ СН'!$F$11+СВЦЭМ!$D$10+'СЕТ СН'!$F$5-'СЕТ СН'!$F$21</f>
        <v>3777.4202369300001</v>
      </c>
      <c r="F32" s="36">
        <f>SUMIFS(СВЦЭМ!$D$39:$D$782,СВЦЭМ!$A$39:$A$782,$A32,СВЦЭМ!$B$39:$B$782,F$11)+'СЕТ СН'!$F$11+СВЦЭМ!$D$10+'СЕТ СН'!$F$5-'СЕТ СН'!$F$21</f>
        <v>3768.8160426900004</v>
      </c>
      <c r="G32" s="36">
        <f>SUMIFS(СВЦЭМ!$D$39:$D$782,СВЦЭМ!$A$39:$A$782,$A32,СВЦЭМ!$B$39:$B$782,G$11)+'СЕТ СН'!$F$11+СВЦЭМ!$D$10+'СЕТ СН'!$F$5-'СЕТ СН'!$F$21</f>
        <v>3763.28133385</v>
      </c>
      <c r="H32" s="36">
        <f>SUMIFS(СВЦЭМ!$D$39:$D$782,СВЦЭМ!$A$39:$A$782,$A32,СВЦЭМ!$B$39:$B$782,H$11)+'СЕТ СН'!$F$11+СВЦЭМ!$D$10+'СЕТ СН'!$F$5-'СЕТ СН'!$F$21</f>
        <v>3740.1638529700003</v>
      </c>
      <c r="I32" s="36">
        <f>SUMIFS(СВЦЭМ!$D$39:$D$782,СВЦЭМ!$A$39:$A$782,$A32,СВЦЭМ!$B$39:$B$782,I$11)+'СЕТ СН'!$F$11+СВЦЭМ!$D$10+'СЕТ СН'!$F$5-'СЕТ СН'!$F$21</f>
        <v>3716.4408396100002</v>
      </c>
      <c r="J32" s="36">
        <f>SUMIFS(СВЦЭМ!$D$39:$D$782,СВЦЭМ!$A$39:$A$782,$A32,СВЦЭМ!$B$39:$B$782,J$11)+'СЕТ СН'!$F$11+СВЦЭМ!$D$10+'СЕТ СН'!$F$5-'СЕТ СН'!$F$21</f>
        <v>3686.5643520500003</v>
      </c>
      <c r="K32" s="36">
        <f>SUMIFS(СВЦЭМ!$D$39:$D$782,СВЦЭМ!$A$39:$A$782,$A32,СВЦЭМ!$B$39:$B$782,K$11)+'СЕТ СН'!$F$11+СВЦЭМ!$D$10+'СЕТ СН'!$F$5-'СЕТ СН'!$F$21</f>
        <v>3627.4967546000003</v>
      </c>
      <c r="L32" s="36">
        <f>SUMIFS(СВЦЭМ!$D$39:$D$782,СВЦЭМ!$A$39:$A$782,$A32,СВЦЭМ!$B$39:$B$782,L$11)+'СЕТ СН'!$F$11+СВЦЭМ!$D$10+'СЕТ СН'!$F$5-'СЕТ СН'!$F$21</f>
        <v>3633.1410015700003</v>
      </c>
      <c r="M32" s="36">
        <f>SUMIFS(СВЦЭМ!$D$39:$D$782,СВЦЭМ!$A$39:$A$782,$A32,СВЦЭМ!$B$39:$B$782,M$11)+'СЕТ СН'!$F$11+СВЦЭМ!$D$10+'СЕТ СН'!$F$5-'СЕТ СН'!$F$21</f>
        <v>3638.2237044600001</v>
      </c>
      <c r="N32" s="36">
        <f>SUMIFS(СВЦЭМ!$D$39:$D$782,СВЦЭМ!$A$39:$A$782,$A32,СВЦЭМ!$B$39:$B$782,N$11)+'СЕТ СН'!$F$11+СВЦЭМ!$D$10+'СЕТ СН'!$F$5-'СЕТ СН'!$F$21</f>
        <v>3637.5030294900002</v>
      </c>
      <c r="O32" s="36">
        <f>SUMIFS(СВЦЭМ!$D$39:$D$782,СВЦЭМ!$A$39:$A$782,$A32,СВЦЭМ!$B$39:$B$782,O$11)+'СЕТ СН'!$F$11+СВЦЭМ!$D$10+'СЕТ СН'!$F$5-'СЕТ СН'!$F$21</f>
        <v>3649.3785895999999</v>
      </c>
      <c r="P32" s="36">
        <f>SUMIFS(СВЦЭМ!$D$39:$D$782,СВЦЭМ!$A$39:$A$782,$A32,СВЦЭМ!$B$39:$B$782,P$11)+'СЕТ СН'!$F$11+СВЦЭМ!$D$10+'СЕТ СН'!$F$5-'СЕТ СН'!$F$21</f>
        <v>3669.4536155700002</v>
      </c>
      <c r="Q32" s="36">
        <f>SUMIFS(СВЦЭМ!$D$39:$D$782,СВЦЭМ!$A$39:$A$782,$A32,СВЦЭМ!$B$39:$B$782,Q$11)+'СЕТ СН'!$F$11+СВЦЭМ!$D$10+'СЕТ СН'!$F$5-'СЕТ СН'!$F$21</f>
        <v>3668.7299376000001</v>
      </c>
      <c r="R32" s="36">
        <f>SUMIFS(СВЦЭМ!$D$39:$D$782,СВЦЭМ!$A$39:$A$782,$A32,СВЦЭМ!$B$39:$B$782,R$11)+'СЕТ СН'!$F$11+СВЦЭМ!$D$10+'СЕТ СН'!$F$5-'СЕТ СН'!$F$21</f>
        <v>3662.65081448</v>
      </c>
      <c r="S32" s="36">
        <f>SUMIFS(СВЦЭМ!$D$39:$D$782,СВЦЭМ!$A$39:$A$782,$A32,СВЦЭМ!$B$39:$B$782,S$11)+'СЕТ СН'!$F$11+СВЦЭМ!$D$10+'СЕТ СН'!$F$5-'СЕТ СН'!$F$21</f>
        <v>3641.6634590800004</v>
      </c>
      <c r="T32" s="36">
        <f>SUMIFS(СВЦЭМ!$D$39:$D$782,СВЦЭМ!$A$39:$A$782,$A32,СВЦЭМ!$B$39:$B$782,T$11)+'СЕТ СН'!$F$11+СВЦЭМ!$D$10+'СЕТ СН'!$F$5-'СЕТ СН'!$F$21</f>
        <v>3629.7828468300004</v>
      </c>
      <c r="U32" s="36">
        <f>SUMIFS(СВЦЭМ!$D$39:$D$782,СВЦЭМ!$A$39:$A$782,$A32,СВЦЭМ!$B$39:$B$782,U$11)+'СЕТ СН'!$F$11+СВЦЭМ!$D$10+'СЕТ СН'!$F$5-'СЕТ СН'!$F$21</f>
        <v>3644.3426413200004</v>
      </c>
      <c r="V32" s="36">
        <f>SUMIFS(СВЦЭМ!$D$39:$D$782,СВЦЭМ!$A$39:$A$782,$A32,СВЦЭМ!$B$39:$B$782,V$11)+'СЕТ СН'!$F$11+СВЦЭМ!$D$10+'СЕТ СН'!$F$5-'СЕТ СН'!$F$21</f>
        <v>3653.05429417</v>
      </c>
      <c r="W32" s="36">
        <f>SUMIFS(СВЦЭМ!$D$39:$D$782,СВЦЭМ!$A$39:$A$782,$A32,СВЦЭМ!$B$39:$B$782,W$11)+'СЕТ СН'!$F$11+СВЦЭМ!$D$10+'СЕТ СН'!$F$5-'СЕТ СН'!$F$21</f>
        <v>3672.8269006600003</v>
      </c>
      <c r="X32" s="36">
        <f>SUMIFS(СВЦЭМ!$D$39:$D$782,СВЦЭМ!$A$39:$A$782,$A32,СВЦЭМ!$B$39:$B$782,X$11)+'СЕТ СН'!$F$11+СВЦЭМ!$D$10+'СЕТ СН'!$F$5-'СЕТ СН'!$F$21</f>
        <v>3693.5674942100004</v>
      </c>
      <c r="Y32" s="36">
        <f>SUMIFS(СВЦЭМ!$D$39:$D$782,СВЦЭМ!$A$39:$A$782,$A32,СВЦЭМ!$B$39:$B$782,Y$11)+'СЕТ СН'!$F$11+СВЦЭМ!$D$10+'СЕТ СН'!$F$5-'СЕТ СН'!$F$21</f>
        <v>3715.6715273099999</v>
      </c>
    </row>
    <row r="33" spans="1:27" ht="15.75" x14ac:dyDescent="0.2">
      <c r="A33" s="35">
        <f t="shared" si="0"/>
        <v>44522</v>
      </c>
      <c r="B33" s="36">
        <f>SUMIFS(СВЦЭМ!$D$39:$D$782,СВЦЭМ!$A$39:$A$782,$A33,СВЦЭМ!$B$39:$B$782,B$11)+'СЕТ СН'!$F$11+СВЦЭМ!$D$10+'СЕТ СН'!$F$5-'СЕТ СН'!$F$21</f>
        <v>3727.8034702700002</v>
      </c>
      <c r="C33" s="36">
        <f>SUMIFS(СВЦЭМ!$D$39:$D$782,СВЦЭМ!$A$39:$A$782,$A33,СВЦЭМ!$B$39:$B$782,C$11)+'СЕТ СН'!$F$11+СВЦЭМ!$D$10+'СЕТ СН'!$F$5-'СЕТ СН'!$F$21</f>
        <v>3731.50835035</v>
      </c>
      <c r="D33" s="36">
        <f>SUMIFS(СВЦЭМ!$D$39:$D$782,СВЦЭМ!$A$39:$A$782,$A33,СВЦЭМ!$B$39:$B$782,D$11)+'СЕТ СН'!$F$11+СВЦЭМ!$D$10+'СЕТ СН'!$F$5-'СЕТ СН'!$F$21</f>
        <v>3748.7414022100002</v>
      </c>
      <c r="E33" s="36">
        <f>SUMIFS(СВЦЭМ!$D$39:$D$782,СВЦЭМ!$A$39:$A$782,$A33,СВЦЭМ!$B$39:$B$782,E$11)+'СЕТ СН'!$F$11+СВЦЭМ!$D$10+'СЕТ СН'!$F$5-'СЕТ СН'!$F$21</f>
        <v>3752.9092297900002</v>
      </c>
      <c r="F33" s="36">
        <f>SUMIFS(СВЦЭМ!$D$39:$D$782,СВЦЭМ!$A$39:$A$782,$A33,СВЦЭМ!$B$39:$B$782,F$11)+'СЕТ СН'!$F$11+СВЦЭМ!$D$10+'СЕТ СН'!$F$5-'СЕТ СН'!$F$21</f>
        <v>3745.9245179500003</v>
      </c>
      <c r="G33" s="36">
        <f>SUMIFS(СВЦЭМ!$D$39:$D$782,СВЦЭМ!$A$39:$A$782,$A33,СВЦЭМ!$B$39:$B$782,G$11)+'СЕТ СН'!$F$11+СВЦЭМ!$D$10+'СЕТ СН'!$F$5-'СЕТ СН'!$F$21</f>
        <v>3729.0448307800002</v>
      </c>
      <c r="H33" s="36">
        <f>SUMIFS(СВЦЭМ!$D$39:$D$782,СВЦЭМ!$A$39:$A$782,$A33,СВЦЭМ!$B$39:$B$782,H$11)+'СЕТ СН'!$F$11+СВЦЭМ!$D$10+'СЕТ СН'!$F$5-'СЕТ СН'!$F$21</f>
        <v>3696.0460966700002</v>
      </c>
      <c r="I33" s="36">
        <f>SUMIFS(СВЦЭМ!$D$39:$D$782,СВЦЭМ!$A$39:$A$782,$A33,СВЦЭМ!$B$39:$B$782,I$11)+'СЕТ СН'!$F$11+СВЦЭМ!$D$10+'СЕТ СН'!$F$5-'СЕТ СН'!$F$21</f>
        <v>3659.7172311000004</v>
      </c>
      <c r="J33" s="36">
        <f>SUMIFS(СВЦЭМ!$D$39:$D$782,СВЦЭМ!$A$39:$A$782,$A33,СВЦЭМ!$B$39:$B$782,J$11)+'СЕТ СН'!$F$11+СВЦЭМ!$D$10+'СЕТ СН'!$F$5-'СЕТ СН'!$F$21</f>
        <v>3678.4727377300001</v>
      </c>
      <c r="K33" s="36">
        <f>SUMIFS(СВЦЭМ!$D$39:$D$782,СВЦЭМ!$A$39:$A$782,$A33,СВЦЭМ!$B$39:$B$782,K$11)+'СЕТ СН'!$F$11+СВЦЭМ!$D$10+'СЕТ СН'!$F$5-'СЕТ СН'!$F$21</f>
        <v>3654.2498119700003</v>
      </c>
      <c r="L33" s="36">
        <f>SUMIFS(СВЦЭМ!$D$39:$D$782,СВЦЭМ!$A$39:$A$782,$A33,СВЦЭМ!$B$39:$B$782,L$11)+'СЕТ СН'!$F$11+СВЦЭМ!$D$10+'СЕТ СН'!$F$5-'СЕТ СН'!$F$21</f>
        <v>3638.5817601400004</v>
      </c>
      <c r="M33" s="36">
        <f>SUMIFS(СВЦЭМ!$D$39:$D$782,СВЦЭМ!$A$39:$A$782,$A33,СВЦЭМ!$B$39:$B$782,M$11)+'СЕТ СН'!$F$11+СВЦЭМ!$D$10+'СЕТ СН'!$F$5-'СЕТ СН'!$F$21</f>
        <v>3640.9878528300001</v>
      </c>
      <c r="N33" s="36">
        <f>SUMIFS(СВЦЭМ!$D$39:$D$782,СВЦЭМ!$A$39:$A$782,$A33,СВЦЭМ!$B$39:$B$782,N$11)+'СЕТ СН'!$F$11+СВЦЭМ!$D$10+'СЕТ СН'!$F$5-'СЕТ СН'!$F$21</f>
        <v>3650.0916781100004</v>
      </c>
      <c r="O33" s="36">
        <f>SUMIFS(СВЦЭМ!$D$39:$D$782,СВЦЭМ!$A$39:$A$782,$A33,СВЦЭМ!$B$39:$B$782,O$11)+'СЕТ СН'!$F$11+СВЦЭМ!$D$10+'СЕТ СН'!$F$5-'СЕТ СН'!$F$21</f>
        <v>3682.5958219800004</v>
      </c>
      <c r="P33" s="36">
        <f>SUMIFS(СВЦЭМ!$D$39:$D$782,СВЦЭМ!$A$39:$A$782,$A33,СВЦЭМ!$B$39:$B$782,P$11)+'СЕТ СН'!$F$11+СВЦЭМ!$D$10+'СЕТ СН'!$F$5-'СЕТ СН'!$F$21</f>
        <v>3706.0173297199999</v>
      </c>
      <c r="Q33" s="36">
        <f>SUMIFS(СВЦЭМ!$D$39:$D$782,СВЦЭМ!$A$39:$A$782,$A33,СВЦЭМ!$B$39:$B$782,Q$11)+'СЕТ СН'!$F$11+СВЦЭМ!$D$10+'СЕТ СН'!$F$5-'СЕТ СН'!$F$21</f>
        <v>3697.8389210599998</v>
      </c>
      <c r="R33" s="36">
        <f>SUMIFS(СВЦЭМ!$D$39:$D$782,СВЦЭМ!$A$39:$A$782,$A33,СВЦЭМ!$B$39:$B$782,R$11)+'СЕТ СН'!$F$11+СВЦЭМ!$D$10+'СЕТ СН'!$F$5-'СЕТ СН'!$F$21</f>
        <v>3698.9556087700003</v>
      </c>
      <c r="S33" s="36">
        <f>SUMIFS(СВЦЭМ!$D$39:$D$782,СВЦЭМ!$A$39:$A$782,$A33,СВЦЭМ!$B$39:$B$782,S$11)+'СЕТ СН'!$F$11+СВЦЭМ!$D$10+'СЕТ СН'!$F$5-'СЕТ СН'!$F$21</f>
        <v>3635.2574237700001</v>
      </c>
      <c r="T33" s="36">
        <f>SUMIFS(СВЦЭМ!$D$39:$D$782,СВЦЭМ!$A$39:$A$782,$A33,СВЦЭМ!$B$39:$B$782,T$11)+'СЕТ СН'!$F$11+СВЦЭМ!$D$10+'СЕТ СН'!$F$5-'СЕТ СН'!$F$21</f>
        <v>3653.8945023000001</v>
      </c>
      <c r="U33" s="36">
        <f>SUMIFS(СВЦЭМ!$D$39:$D$782,СВЦЭМ!$A$39:$A$782,$A33,СВЦЭМ!$B$39:$B$782,U$11)+'СЕТ СН'!$F$11+СВЦЭМ!$D$10+'СЕТ СН'!$F$5-'СЕТ СН'!$F$21</f>
        <v>3649.8184095300003</v>
      </c>
      <c r="V33" s="36">
        <f>SUMIFS(СВЦЭМ!$D$39:$D$782,СВЦЭМ!$A$39:$A$782,$A33,СВЦЭМ!$B$39:$B$782,V$11)+'СЕТ СН'!$F$11+СВЦЭМ!$D$10+'СЕТ СН'!$F$5-'СЕТ СН'!$F$21</f>
        <v>3656.0848044300001</v>
      </c>
      <c r="W33" s="36">
        <f>SUMIFS(СВЦЭМ!$D$39:$D$782,СВЦЭМ!$A$39:$A$782,$A33,СВЦЭМ!$B$39:$B$782,W$11)+'СЕТ СН'!$F$11+СВЦЭМ!$D$10+'СЕТ СН'!$F$5-'СЕТ СН'!$F$21</f>
        <v>3675.8791824500004</v>
      </c>
      <c r="X33" s="36">
        <f>SUMIFS(СВЦЭМ!$D$39:$D$782,СВЦЭМ!$A$39:$A$782,$A33,СВЦЭМ!$B$39:$B$782,X$11)+'СЕТ СН'!$F$11+СВЦЭМ!$D$10+'СЕТ СН'!$F$5-'СЕТ СН'!$F$21</f>
        <v>3717.1424867100004</v>
      </c>
      <c r="Y33" s="36">
        <f>SUMIFS(СВЦЭМ!$D$39:$D$782,СВЦЭМ!$A$39:$A$782,$A33,СВЦЭМ!$B$39:$B$782,Y$11)+'СЕТ СН'!$F$11+СВЦЭМ!$D$10+'СЕТ СН'!$F$5-'СЕТ СН'!$F$21</f>
        <v>3741.0792564700005</v>
      </c>
    </row>
    <row r="34" spans="1:27" ht="15.75" x14ac:dyDescent="0.2">
      <c r="A34" s="35">
        <f t="shared" si="0"/>
        <v>44523</v>
      </c>
      <c r="B34" s="36">
        <f>SUMIFS(СВЦЭМ!$D$39:$D$782,СВЦЭМ!$A$39:$A$782,$A34,СВЦЭМ!$B$39:$B$782,B$11)+'СЕТ СН'!$F$11+СВЦЭМ!$D$10+'СЕТ СН'!$F$5-'СЕТ СН'!$F$21</f>
        <v>3722.3835332600001</v>
      </c>
      <c r="C34" s="36">
        <f>SUMIFS(СВЦЭМ!$D$39:$D$782,СВЦЭМ!$A$39:$A$782,$A34,СВЦЭМ!$B$39:$B$782,C$11)+'СЕТ СН'!$F$11+СВЦЭМ!$D$10+'СЕТ СН'!$F$5-'СЕТ СН'!$F$21</f>
        <v>3762.3172438300003</v>
      </c>
      <c r="D34" s="36">
        <f>SUMIFS(СВЦЭМ!$D$39:$D$782,СВЦЭМ!$A$39:$A$782,$A34,СВЦЭМ!$B$39:$B$782,D$11)+'СЕТ СН'!$F$11+СВЦЭМ!$D$10+'СЕТ СН'!$F$5-'СЕТ СН'!$F$21</f>
        <v>3746.0656106000001</v>
      </c>
      <c r="E34" s="36">
        <f>SUMIFS(СВЦЭМ!$D$39:$D$782,СВЦЭМ!$A$39:$A$782,$A34,СВЦЭМ!$B$39:$B$782,E$11)+'СЕТ СН'!$F$11+СВЦЭМ!$D$10+'СЕТ СН'!$F$5-'СЕТ СН'!$F$21</f>
        <v>3749.9054269200001</v>
      </c>
      <c r="F34" s="36">
        <f>SUMIFS(СВЦЭМ!$D$39:$D$782,СВЦЭМ!$A$39:$A$782,$A34,СВЦЭМ!$B$39:$B$782,F$11)+'СЕТ СН'!$F$11+СВЦЭМ!$D$10+'СЕТ СН'!$F$5-'СЕТ СН'!$F$21</f>
        <v>3743.3591370499998</v>
      </c>
      <c r="G34" s="36">
        <f>SUMIFS(СВЦЭМ!$D$39:$D$782,СВЦЭМ!$A$39:$A$782,$A34,СВЦЭМ!$B$39:$B$782,G$11)+'СЕТ СН'!$F$11+СВЦЭМ!$D$10+'СЕТ СН'!$F$5-'СЕТ СН'!$F$21</f>
        <v>3731.9346015400001</v>
      </c>
      <c r="H34" s="36">
        <f>SUMIFS(СВЦЭМ!$D$39:$D$782,СВЦЭМ!$A$39:$A$782,$A34,СВЦЭМ!$B$39:$B$782,H$11)+'СЕТ СН'!$F$11+СВЦЭМ!$D$10+'СЕТ СН'!$F$5-'СЕТ СН'!$F$21</f>
        <v>3720.0493528800002</v>
      </c>
      <c r="I34" s="36">
        <f>SUMIFS(СВЦЭМ!$D$39:$D$782,СВЦЭМ!$A$39:$A$782,$A34,СВЦЭМ!$B$39:$B$782,I$11)+'СЕТ СН'!$F$11+СВЦЭМ!$D$10+'СЕТ СН'!$F$5-'СЕТ СН'!$F$21</f>
        <v>3701.6978083600002</v>
      </c>
      <c r="J34" s="36">
        <f>SUMIFS(СВЦЭМ!$D$39:$D$782,СВЦЭМ!$A$39:$A$782,$A34,СВЦЭМ!$B$39:$B$782,J$11)+'СЕТ СН'!$F$11+СВЦЭМ!$D$10+'СЕТ СН'!$F$5-'СЕТ СН'!$F$21</f>
        <v>3661.8834225800001</v>
      </c>
      <c r="K34" s="36">
        <f>SUMIFS(СВЦЭМ!$D$39:$D$782,СВЦЭМ!$A$39:$A$782,$A34,СВЦЭМ!$B$39:$B$782,K$11)+'СЕТ СН'!$F$11+СВЦЭМ!$D$10+'СЕТ СН'!$F$5-'СЕТ СН'!$F$21</f>
        <v>3652.4247844500001</v>
      </c>
      <c r="L34" s="36">
        <f>SUMIFS(СВЦЭМ!$D$39:$D$782,СВЦЭМ!$A$39:$A$782,$A34,СВЦЭМ!$B$39:$B$782,L$11)+'СЕТ СН'!$F$11+СВЦЭМ!$D$10+'СЕТ СН'!$F$5-'СЕТ СН'!$F$21</f>
        <v>3668.8538462800002</v>
      </c>
      <c r="M34" s="36">
        <f>SUMIFS(СВЦЭМ!$D$39:$D$782,СВЦЭМ!$A$39:$A$782,$A34,СВЦЭМ!$B$39:$B$782,M$11)+'СЕТ СН'!$F$11+СВЦЭМ!$D$10+'СЕТ СН'!$F$5-'СЕТ СН'!$F$21</f>
        <v>3712.3396744700003</v>
      </c>
      <c r="N34" s="36">
        <f>SUMIFS(СВЦЭМ!$D$39:$D$782,СВЦЭМ!$A$39:$A$782,$A34,СВЦЭМ!$B$39:$B$782,N$11)+'СЕТ СН'!$F$11+СВЦЭМ!$D$10+'СЕТ СН'!$F$5-'СЕТ СН'!$F$21</f>
        <v>3710.1905456900004</v>
      </c>
      <c r="O34" s="36">
        <f>SUMIFS(СВЦЭМ!$D$39:$D$782,СВЦЭМ!$A$39:$A$782,$A34,СВЦЭМ!$B$39:$B$782,O$11)+'СЕТ СН'!$F$11+СВЦЭМ!$D$10+'СЕТ СН'!$F$5-'СЕТ СН'!$F$21</f>
        <v>3721.9684452400002</v>
      </c>
      <c r="P34" s="36">
        <f>SUMIFS(СВЦЭМ!$D$39:$D$782,СВЦЭМ!$A$39:$A$782,$A34,СВЦЭМ!$B$39:$B$782,P$11)+'СЕТ СН'!$F$11+СВЦЭМ!$D$10+'СЕТ СН'!$F$5-'СЕТ СН'!$F$21</f>
        <v>3725.0823233400001</v>
      </c>
      <c r="Q34" s="36">
        <f>SUMIFS(СВЦЭМ!$D$39:$D$782,СВЦЭМ!$A$39:$A$782,$A34,СВЦЭМ!$B$39:$B$782,Q$11)+'СЕТ СН'!$F$11+СВЦЭМ!$D$10+'СЕТ СН'!$F$5-'СЕТ СН'!$F$21</f>
        <v>3722.18295769</v>
      </c>
      <c r="R34" s="36">
        <f>SUMIFS(СВЦЭМ!$D$39:$D$782,СВЦЭМ!$A$39:$A$782,$A34,СВЦЭМ!$B$39:$B$782,R$11)+'СЕТ СН'!$F$11+СВЦЭМ!$D$10+'СЕТ СН'!$F$5-'СЕТ СН'!$F$21</f>
        <v>3702.9534786499999</v>
      </c>
      <c r="S34" s="36">
        <f>SUMIFS(СВЦЭМ!$D$39:$D$782,СВЦЭМ!$A$39:$A$782,$A34,СВЦЭМ!$B$39:$B$782,S$11)+'СЕТ СН'!$F$11+СВЦЭМ!$D$10+'СЕТ СН'!$F$5-'СЕТ СН'!$F$21</f>
        <v>3665.6800380800005</v>
      </c>
      <c r="T34" s="36">
        <f>SUMIFS(СВЦЭМ!$D$39:$D$782,СВЦЭМ!$A$39:$A$782,$A34,СВЦЭМ!$B$39:$B$782,T$11)+'СЕТ СН'!$F$11+СВЦЭМ!$D$10+'СЕТ СН'!$F$5-'СЕТ СН'!$F$21</f>
        <v>3644.0403251100001</v>
      </c>
      <c r="U34" s="36">
        <f>SUMIFS(СВЦЭМ!$D$39:$D$782,СВЦЭМ!$A$39:$A$782,$A34,СВЦЭМ!$B$39:$B$782,U$11)+'СЕТ СН'!$F$11+СВЦЭМ!$D$10+'СЕТ СН'!$F$5-'СЕТ СН'!$F$21</f>
        <v>3642.8415054900001</v>
      </c>
      <c r="V34" s="36">
        <f>SUMIFS(СВЦЭМ!$D$39:$D$782,СВЦЭМ!$A$39:$A$782,$A34,СВЦЭМ!$B$39:$B$782,V$11)+'СЕТ СН'!$F$11+СВЦЭМ!$D$10+'СЕТ СН'!$F$5-'СЕТ СН'!$F$21</f>
        <v>3660.7539294400003</v>
      </c>
      <c r="W34" s="36">
        <f>SUMIFS(СВЦЭМ!$D$39:$D$782,СВЦЭМ!$A$39:$A$782,$A34,СВЦЭМ!$B$39:$B$782,W$11)+'СЕТ СН'!$F$11+СВЦЭМ!$D$10+'СЕТ СН'!$F$5-'СЕТ СН'!$F$21</f>
        <v>3685.1794251900001</v>
      </c>
      <c r="X34" s="36">
        <f>SUMIFS(СВЦЭМ!$D$39:$D$782,СВЦЭМ!$A$39:$A$782,$A34,СВЦЭМ!$B$39:$B$782,X$11)+'СЕТ СН'!$F$11+СВЦЭМ!$D$10+'СЕТ СН'!$F$5-'СЕТ СН'!$F$21</f>
        <v>3720.92519825</v>
      </c>
      <c r="Y34" s="36">
        <f>SUMIFS(СВЦЭМ!$D$39:$D$782,СВЦЭМ!$A$39:$A$782,$A34,СВЦЭМ!$B$39:$B$782,Y$11)+'СЕТ СН'!$F$11+СВЦЭМ!$D$10+'СЕТ СН'!$F$5-'СЕТ СН'!$F$21</f>
        <v>3734.8449945800003</v>
      </c>
    </row>
    <row r="35" spans="1:27" ht="15.75" x14ac:dyDescent="0.2">
      <c r="A35" s="35">
        <f t="shared" si="0"/>
        <v>44524</v>
      </c>
      <c r="B35" s="36">
        <f>SUMIFS(СВЦЭМ!$D$39:$D$782,СВЦЭМ!$A$39:$A$782,$A35,СВЦЭМ!$B$39:$B$782,B$11)+'СЕТ СН'!$F$11+СВЦЭМ!$D$10+'СЕТ СН'!$F$5-'СЕТ СН'!$F$21</f>
        <v>3730.2815041500003</v>
      </c>
      <c r="C35" s="36">
        <f>SUMIFS(СВЦЭМ!$D$39:$D$782,СВЦЭМ!$A$39:$A$782,$A35,СВЦЭМ!$B$39:$B$782,C$11)+'СЕТ СН'!$F$11+СВЦЭМ!$D$10+'СЕТ СН'!$F$5-'СЕТ СН'!$F$21</f>
        <v>3803.5267344800004</v>
      </c>
      <c r="D35" s="36">
        <f>SUMIFS(СВЦЭМ!$D$39:$D$782,СВЦЭМ!$A$39:$A$782,$A35,СВЦЭМ!$B$39:$B$782,D$11)+'СЕТ СН'!$F$11+СВЦЭМ!$D$10+'СЕТ СН'!$F$5-'СЕТ СН'!$F$21</f>
        <v>3838.40016879</v>
      </c>
      <c r="E35" s="36">
        <f>SUMIFS(СВЦЭМ!$D$39:$D$782,СВЦЭМ!$A$39:$A$782,$A35,СВЦЭМ!$B$39:$B$782,E$11)+'СЕТ СН'!$F$11+СВЦЭМ!$D$10+'СЕТ СН'!$F$5-'СЕТ СН'!$F$21</f>
        <v>3841.2715906800004</v>
      </c>
      <c r="F35" s="36">
        <f>SUMIFS(СВЦЭМ!$D$39:$D$782,СВЦЭМ!$A$39:$A$782,$A35,СВЦЭМ!$B$39:$B$782,F$11)+'СЕТ СН'!$F$11+СВЦЭМ!$D$10+'СЕТ СН'!$F$5-'СЕТ СН'!$F$21</f>
        <v>3837.5364996500002</v>
      </c>
      <c r="G35" s="36">
        <f>SUMIFS(СВЦЭМ!$D$39:$D$782,СВЦЭМ!$A$39:$A$782,$A35,СВЦЭМ!$B$39:$B$782,G$11)+'СЕТ СН'!$F$11+СВЦЭМ!$D$10+'СЕТ СН'!$F$5-'СЕТ СН'!$F$21</f>
        <v>3810.1085981200004</v>
      </c>
      <c r="H35" s="36">
        <f>SUMIFS(СВЦЭМ!$D$39:$D$782,СВЦЭМ!$A$39:$A$782,$A35,СВЦЭМ!$B$39:$B$782,H$11)+'СЕТ СН'!$F$11+СВЦЭМ!$D$10+'СЕТ СН'!$F$5-'СЕТ СН'!$F$21</f>
        <v>3743.9570869100003</v>
      </c>
      <c r="I35" s="36">
        <f>SUMIFS(СВЦЭМ!$D$39:$D$782,СВЦЭМ!$A$39:$A$782,$A35,СВЦЭМ!$B$39:$B$782,I$11)+'СЕТ СН'!$F$11+СВЦЭМ!$D$10+'СЕТ СН'!$F$5-'СЕТ СН'!$F$21</f>
        <v>3724.3587061900002</v>
      </c>
      <c r="J35" s="36">
        <f>SUMIFS(СВЦЭМ!$D$39:$D$782,СВЦЭМ!$A$39:$A$782,$A35,СВЦЭМ!$B$39:$B$782,J$11)+'СЕТ СН'!$F$11+СВЦЭМ!$D$10+'СЕТ СН'!$F$5-'СЕТ СН'!$F$21</f>
        <v>3689.7228479700002</v>
      </c>
      <c r="K35" s="36">
        <f>SUMIFS(СВЦЭМ!$D$39:$D$782,СВЦЭМ!$A$39:$A$782,$A35,СВЦЭМ!$B$39:$B$782,K$11)+'СЕТ СН'!$F$11+СВЦЭМ!$D$10+'СЕТ СН'!$F$5-'СЕТ СН'!$F$21</f>
        <v>3686.2355342500005</v>
      </c>
      <c r="L35" s="36">
        <f>SUMIFS(СВЦЭМ!$D$39:$D$782,СВЦЭМ!$A$39:$A$782,$A35,СВЦЭМ!$B$39:$B$782,L$11)+'СЕТ СН'!$F$11+СВЦЭМ!$D$10+'СЕТ СН'!$F$5-'СЕТ СН'!$F$21</f>
        <v>3691.0820687100004</v>
      </c>
      <c r="M35" s="36">
        <f>SUMIFS(СВЦЭМ!$D$39:$D$782,СВЦЭМ!$A$39:$A$782,$A35,СВЦЭМ!$B$39:$B$782,M$11)+'СЕТ СН'!$F$11+СВЦЭМ!$D$10+'СЕТ СН'!$F$5-'СЕТ СН'!$F$21</f>
        <v>3689.6329721800003</v>
      </c>
      <c r="N35" s="36">
        <f>SUMIFS(СВЦЭМ!$D$39:$D$782,СВЦЭМ!$A$39:$A$782,$A35,СВЦЭМ!$B$39:$B$782,N$11)+'СЕТ СН'!$F$11+СВЦЭМ!$D$10+'СЕТ СН'!$F$5-'СЕТ СН'!$F$21</f>
        <v>3686.5874501799999</v>
      </c>
      <c r="O35" s="36">
        <f>SUMIFS(СВЦЭМ!$D$39:$D$782,СВЦЭМ!$A$39:$A$782,$A35,СВЦЭМ!$B$39:$B$782,O$11)+'СЕТ СН'!$F$11+СВЦЭМ!$D$10+'СЕТ СН'!$F$5-'СЕТ СН'!$F$21</f>
        <v>3696.9059022900001</v>
      </c>
      <c r="P35" s="36">
        <f>SUMIFS(СВЦЭМ!$D$39:$D$782,СВЦЭМ!$A$39:$A$782,$A35,СВЦЭМ!$B$39:$B$782,P$11)+'СЕТ СН'!$F$11+СВЦЭМ!$D$10+'СЕТ СН'!$F$5-'СЕТ СН'!$F$21</f>
        <v>3696.0407911100001</v>
      </c>
      <c r="Q35" s="36">
        <f>SUMIFS(СВЦЭМ!$D$39:$D$782,СВЦЭМ!$A$39:$A$782,$A35,СВЦЭМ!$B$39:$B$782,Q$11)+'СЕТ СН'!$F$11+СВЦЭМ!$D$10+'СЕТ СН'!$F$5-'СЕТ СН'!$F$21</f>
        <v>3702.5781453600002</v>
      </c>
      <c r="R35" s="36">
        <f>SUMIFS(СВЦЭМ!$D$39:$D$782,СВЦЭМ!$A$39:$A$782,$A35,СВЦЭМ!$B$39:$B$782,R$11)+'СЕТ СН'!$F$11+СВЦЭМ!$D$10+'СЕТ СН'!$F$5-'СЕТ СН'!$F$21</f>
        <v>3697.1669714600002</v>
      </c>
      <c r="S35" s="36">
        <f>SUMIFS(СВЦЭМ!$D$39:$D$782,СВЦЭМ!$A$39:$A$782,$A35,СВЦЭМ!$B$39:$B$782,S$11)+'СЕТ СН'!$F$11+СВЦЭМ!$D$10+'СЕТ СН'!$F$5-'СЕТ СН'!$F$21</f>
        <v>3699.8861684900003</v>
      </c>
      <c r="T35" s="36">
        <f>SUMIFS(СВЦЭМ!$D$39:$D$782,СВЦЭМ!$A$39:$A$782,$A35,СВЦЭМ!$B$39:$B$782,T$11)+'СЕТ СН'!$F$11+СВЦЭМ!$D$10+'СЕТ СН'!$F$5-'СЕТ СН'!$F$21</f>
        <v>3679.32331462</v>
      </c>
      <c r="U35" s="36">
        <f>SUMIFS(СВЦЭМ!$D$39:$D$782,СВЦЭМ!$A$39:$A$782,$A35,СВЦЭМ!$B$39:$B$782,U$11)+'СЕТ СН'!$F$11+СВЦЭМ!$D$10+'СЕТ СН'!$F$5-'СЕТ СН'!$F$21</f>
        <v>3679.5949385000004</v>
      </c>
      <c r="V35" s="36">
        <f>SUMIFS(СВЦЭМ!$D$39:$D$782,СВЦЭМ!$A$39:$A$782,$A35,СВЦЭМ!$B$39:$B$782,V$11)+'СЕТ СН'!$F$11+СВЦЭМ!$D$10+'СЕТ СН'!$F$5-'СЕТ СН'!$F$21</f>
        <v>3691.6938259799999</v>
      </c>
      <c r="W35" s="36">
        <f>SUMIFS(СВЦЭМ!$D$39:$D$782,СВЦЭМ!$A$39:$A$782,$A35,СВЦЭМ!$B$39:$B$782,W$11)+'СЕТ СН'!$F$11+СВЦЭМ!$D$10+'СЕТ СН'!$F$5-'СЕТ СН'!$F$21</f>
        <v>3709.9122120900001</v>
      </c>
      <c r="X35" s="36">
        <f>SUMIFS(СВЦЭМ!$D$39:$D$782,СВЦЭМ!$A$39:$A$782,$A35,СВЦЭМ!$B$39:$B$782,X$11)+'СЕТ СН'!$F$11+СВЦЭМ!$D$10+'СЕТ СН'!$F$5-'СЕТ СН'!$F$21</f>
        <v>3759.6078689100004</v>
      </c>
      <c r="Y35" s="36">
        <f>SUMIFS(СВЦЭМ!$D$39:$D$782,СВЦЭМ!$A$39:$A$782,$A35,СВЦЭМ!$B$39:$B$782,Y$11)+'СЕТ СН'!$F$11+СВЦЭМ!$D$10+'СЕТ СН'!$F$5-'СЕТ СН'!$F$21</f>
        <v>3849.9757629200003</v>
      </c>
    </row>
    <row r="36" spans="1:27" ht="15.75" x14ac:dyDescent="0.2">
      <c r="A36" s="35">
        <f t="shared" si="0"/>
        <v>44525</v>
      </c>
      <c r="B36" s="36">
        <f>SUMIFS(СВЦЭМ!$D$39:$D$782,СВЦЭМ!$A$39:$A$782,$A36,СВЦЭМ!$B$39:$B$782,B$11)+'СЕТ СН'!$F$11+СВЦЭМ!$D$10+'СЕТ СН'!$F$5-'СЕТ СН'!$F$21</f>
        <v>3839.1502143100001</v>
      </c>
      <c r="C36" s="36">
        <f>SUMIFS(СВЦЭМ!$D$39:$D$782,СВЦЭМ!$A$39:$A$782,$A36,СВЦЭМ!$B$39:$B$782,C$11)+'СЕТ СН'!$F$11+СВЦЭМ!$D$10+'СЕТ СН'!$F$5-'СЕТ СН'!$F$21</f>
        <v>3830.1391029500001</v>
      </c>
      <c r="D36" s="36">
        <f>SUMIFS(СВЦЭМ!$D$39:$D$782,СВЦЭМ!$A$39:$A$782,$A36,СВЦЭМ!$B$39:$B$782,D$11)+'СЕТ СН'!$F$11+СВЦЭМ!$D$10+'СЕТ СН'!$F$5-'СЕТ СН'!$F$21</f>
        <v>3808.6831007700002</v>
      </c>
      <c r="E36" s="36">
        <f>SUMIFS(СВЦЭМ!$D$39:$D$782,СВЦЭМ!$A$39:$A$782,$A36,СВЦЭМ!$B$39:$B$782,E$11)+'СЕТ СН'!$F$11+СВЦЭМ!$D$10+'СЕТ СН'!$F$5-'СЕТ СН'!$F$21</f>
        <v>3801.7241763299999</v>
      </c>
      <c r="F36" s="36">
        <f>SUMIFS(СВЦЭМ!$D$39:$D$782,СВЦЭМ!$A$39:$A$782,$A36,СВЦЭМ!$B$39:$B$782,F$11)+'СЕТ СН'!$F$11+СВЦЭМ!$D$10+'СЕТ СН'!$F$5-'СЕТ СН'!$F$21</f>
        <v>3802.7042199100001</v>
      </c>
      <c r="G36" s="36">
        <f>SUMIFS(СВЦЭМ!$D$39:$D$782,СВЦЭМ!$A$39:$A$782,$A36,СВЦЭМ!$B$39:$B$782,G$11)+'СЕТ СН'!$F$11+СВЦЭМ!$D$10+'СЕТ СН'!$F$5-'СЕТ СН'!$F$21</f>
        <v>3811.5249745800002</v>
      </c>
      <c r="H36" s="36">
        <f>SUMIFS(СВЦЭМ!$D$39:$D$782,СВЦЭМ!$A$39:$A$782,$A36,СВЦЭМ!$B$39:$B$782,H$11)+'СЕТ СН'!$F$11+СВЦЭМ!$D$10+'СЕТ СН'!$F$5-'СЕТ СН'!$F$21</f>
        <v>3831.4822708800002</v>
      </c>
      <c r="I36" s="36">
        <f>SUMIFS(СВЦЭМ!$D$39:$D$782,СВЦЭМ!$A$39:$A$782,$A36,СВЦЭМ!$B$39:$B$782,I$11)+'СЕТ СН'!$F$11+СВЦЭМ!$D$10+'СЕТ СН'!$F$5-'СЕТ СН'!$F$21</f>
        <v>3787.1094527700002</v>
      </c>
      <c r="J36" s="36">
        <f>SUMIFS(СВЦЭМ!$D$39:$D$782,СВЦЭМ!$A$39:$A$782,$A36,СВЦЭМ!$B$39:$B$782,J$11)+'СЕТ СН'!$F$11+СВЦЭМ!$D$10+'СЕТ СН'!$F$5-'СЕТ СН'!$F$21</f>
        <v>3721.64099119</v>
      </c>
      <c r="K36" s="36">
        <f>SUMIFS(СВЦЭМ!$D$39:$D$782,СВЦЭМ!$A$39:$A$782,$A36,СВЦЭМ!$B$39:$B$782,K$11)+'СЕТ СН'!$F$11+СВЦЭМ!$D$10+'СЕТ СН'!$F$5-'СЕТ СН'!$F$21</f>
        <v>3722.1605012099999</v>
      </c>
      <c r="L36" s="36">
        <f>SUMIFS(СВЦЭМ!$D$39:$D$782,СВЦЭМ!$A$39:$A$782,$A36,СВЦЭМ!$B$39:$B$782,L$11)+'СЕТ СН'!$F$11+СВЦЭМ!$D$10+'СЕТ СН'!$F$5-'СЕТ СН'!$F$21</f>
        <v>3731.7669561900002</v>
      </c>
      <c r="M36" s="36">
        <f>SUMIFS(СВЦЭМ!$D$39:$D$782,СВЦЭМ!$A$39:$A$782,$A36,СВЦЭМ!$B$39:$B$782,M$11)+'СЕТ СН'!$F$11+СВЦЭМ!$D$10+'СЕТ СН'!$F$5-'СЕТ СН'!$F$21</f>
        <v>3727.6742175300001</v>
      </c>
      <c r="N36" s="36">
        <f>SUMIFS(СВЦЭМ!$D$39:$D$782,СВЦЭМ!$A$39:$A$782,$A36,СВЦЭМ!$B$39:$B$782,N$11)+'СЕТ СН'!$F$11+СВЦЭМ!$D$10+'СЕТ СН'!$F$5-'СЕТ СН'!$F$21</f>
        <v>3763.7365803000002</v>
      </c>
      <c r="O36" s="36">
        <f>SUMIFS(СВЦЭМ!$D$39:$D$782,СВЦЭМ!$A$39:$A$782,$A36,СВЦЭМ!$B$39:$B$782,O$11)+'СЕТ СН'!$F$11+СВЦЭМ!$D$10+'СЕТ СН'!$F$5-'СЕТ СН'!$F$21</f>
        <v>3804.1307729099999</v>
      </c>
      <c r="P36" s="36">
        <f>SUMIFS(СВЦЭМ!$D$39:$D$782,СВЦЭМ!$A$39:$A$782,$A36,СВЦЭМ!$B$39:$B$782,P$11)+'СЕТ СН'!$F$11+СВЦЭМ!$D$10+'СЕТ СН'!$F$5-'СЕТ СН'!$F$21</f>
        <v>3800.9843763600002</v>
      </c>
      <c r="Q36" s="36">
        <f>SUMIFS(СВЦЭМ!$D$39:$D$782,СВЦЭМ!$A$39:$A$782,$A36,СВЦЭМ!$B$39:$B$782,Q$11)+'СЕТ СН'!$F$11+СВЦЭМ!$D$10+'СЕТ СН'!$F$5-'СЕТ СН'!$F$21</f>
        <v>3802.5798051000002</v>
      </c>
      <c r="R36" s="36">
        <f>SUMIFS(СВЦЭМ!$D$39:$D$782,СВЦЭМ!$A$39:$A$782,$A36,СВЦЭМ!$B$39:$B$782,R$11)+'СЕТ СН'!$F$11+СВЦЭМ!$D$10+'СЕТ СН'!$F$5-'СЕТ СН'!$F$21</f>
        <v>3799.5949890100001</v>
      </c>
      <c r="S36" s="36">
        <f>SUMIFS(СВЦЭМ!$D$39:$D$782,СВЦЭМ!$A$39:$A$782,$A36,СВЦЭМ!$B$39:$B$782,S$11)+'СЕТ СН'!$F$11+СВЦЭМ!$D$10+'СЕТ СН'!$F$5-'СЕТ СН'!$F$21</f>
        <v>3734.9119027800002</v>
      </c>
      <c r="T36" s="36">
        <f>SUMIFS(СВЦЭМ!$D$39:$D$782,СВЦЭМ!$A$39:$A$782,$A36,СВЦЭМ!$B$39:$B$782,T$11)+'СЕТ СН'!$F$11+СВЦЭМ!$D$10+'СЕТ СН'!$F$5-'СЕТ СН'!$F$21</f>
        <v>3730.8451032900002</v>
      </c>
      <c r="U36" s="36">
        <f>SUMIFS(СВЦЭМ!$D$39:$D$782,СВЦЭМ!$A$39:$A$782,$A36,СВЦЭМ!$B$39:$B$782,U$11)+'СЕТ СН'!$F$11+СВЦЭМ!$D$10+'СЕТ СН'!$F$5-'СЕТ СН'!$F$21</f>
        <v>3720.1390765800002</v>
      </c>
      <c r="V36" s="36">
        <f>SUMIFS(СВЦЭМ!$D$39:$D$782,СВЦЭМ!$A$39:$A$782,$A36,СВЦЭМ!$B$39:$B$782,V$11)+'СЕТ СН'!$F$11+СВЦЭМ!$D$10+'СЕТ СН'!$F$5-'СЕТ СН'!$F$21</f>
        <v>3718.3386502000003</v>
      </c>
      <c r="W36" s="36">
        <f>SUMIFS(СВЦЭМ!$D$39:$D$782,СВЦЭМ!$A$39:$A$782,$A36,СВЦЭМ!$B$39:$B$782,W$11)+'СЕТ СН'!$F$11+СВЦЭМ!$D$10+'СЕТ СН'!$F$5-'СЕТ СН'!$F$21</f>
        <v>3724.2288265800003</v>
      </c>
      <c r="X36" s="36">
        <f>SUMIFS(СВЦЭМ!$D$39:$D$782,СВЦЭМ!$A$39:$A$782,$A36,СВЦЭМ!$B$39:$B$782,X$11)+'СЕТ СН'!$F$11+СВЦЭМ!$D$10+'СЕТ СН'!$F$5-'СЕТ СН'!$F$21</f>
        <v>3773.5564804599999</v>
      </c>
      <c r="Y36" s="36">
        <f>SUMIFS(СВЦЭМ!$D$39:$D$782,СВЦЭМ!$A$39:$A$782,$A36,СВЦЭМ!$B$39:$B$782,Y$11)+'СЕТ СН'!$F$11+СВЦЭМ!$D$10+'СЕТ СН'!$F$5-'СЕТ СН'!$F$21</f>
        <v>3837.3603268800002</v>
      </c>
    </row>
    <row r="37" spans="1:27" ht="15.75" x14ac:dyDescent="0.2">
      <c r="A37" s="35">
        <f t="shared" si="0"/>
        <v>44526</v>
      </c>
      <c r="B37" s="36">
        <f>SUMIFS(СВЦЭМ!$D$39:$D$782,СВЦЭМ!$A$39:$A$782,$A37,СВЦЭМ!$B$39:$B$782,B$11)+'СЕТ СН'!$F$11+СВЦЭМ!$D$10+'СЕТ СН'!$F$5-'СЕТ СН'!$F$21</f>
        <v>3841.3547489900002</v>
      </c>
      <c r="C37" s="36">
        <f>SUMIFS(СВЦЭМ!$D$39:$D$782,СВЦЭМ!$A$39:$A$782,$A37,СВЦЭМ!$B$39:$B$782,C$11)+'СЕТ СН'!$F$11+СВЦЭМ!$D$10+'СЕТ СН'!$F$5-'СЕТ СН'!$F$21</f>
        <v>3838.77204428</v>
      </c>
      <c r="D37" s="36">
        <f>SUMIFS(СВЦЭМ!$D$39:$D$782,СВЦЭМ!$A$39:$A$782,$A37,СВЦЭМ!$B$39:$B$782,D$11)+'СЕТ СН'!$F$11+СВЦЭМ!$D$10+'СЕТ СН'!$F$5-'СЕТ СН'!$F$21</f>
        <v>3832.0369782300004</v>
      </c>
      <c r="E37" s="36">
        <f>SUMIFS(СВЦЭМ!$D$39:$D$782,СВЦЭМ!$A$39:$A$782,$A37,СВЦЭМ!$B$39:$B$782,E$11)+'СЕТ СН'!$F$11+СВЦЭМ!$D$10+'СЕТ СН'!$F$5-'СЕТ СН'!$F$21</f>
        <v>3813.2151801700002</v>
      </c>
      <c r="F37" s="36">
        <f>SUMIFS(СВЦЭМ!$D$39:$D$782,СВЦЭМ!$A$39:$A$782,$A37,СВЦЭМ!$B$39:$B$782,F$11)+'СЕТ СН'!$F$11+СВЦЭМ!$D$10+'СЕТ СН'!$F$5-'СЕТ СН'!$F$21</f>
        <v>3811.94965701</v>
      </c>
      <c r="G37" s="36">
        <f>SUMIFS(СВЦЭМ!$D$39:$D$782,СВЦЭМ!$A$39:$A$782,$A37,СВЦЭМ!$B$39:$B$782,G$11)+'СЕТ СН'!$F$11+СВЦЭМ!$D$10+'СЕТ СН'!$F$5-'СЕТ СН'!$F$21</f>
        <v>3812.0610750900005</v>
      </c>
      <c r="H37" s="36">
        <f>SUMIFS(СВЦЭМ!$D$39:$D$782,СВЦЭМ!$A$39:$A$782,$A37,СВЦЭМ!$B$39:$B$782,H$11)+'СЕТ СН'!$F$11+СВЦЭМ!$D$10+'СЕТ СН'!$F$5-'СЕТ СН'!$F$21</f>
        <v>3813.9112721199999</v>
      </c>
      <c r="I37" s="36">
        <f>SUMIFS(СВЦЭМ!$D$39:$D$782,СВЦЭМ!$A$39:$A$782,$A37,СВЦЭМ!$B$39:$B$782,I$11)+'СЕТ СН'!$F$11+СВЦЭМ!$D$10+'СЕТ СН'!$F$5-'СЕТ СН'!$F$21</f>
        <v>3785.1713796600002</v>
      </c>
      <c r="J37" s="36">
        <f>SUMIFS(СВЦЭМ!$D$39:$D$782,СВЦЭМ!$A$39:$A$782,$A37,СВЦЭМ!$B$39:$B$782,J$11)+'СЕТ СН'!$F$11+СВЦЭМ!$D$10+'СЕТ СН'!$F$5-'СЕТ СН'!$F$21</f>
        <v>3761.9641349000003</v>
      </c>
      <c r="K37" s="36">
        <f>SUMIFS(СВЦЭМ!$D$39:$D$782,СВЦЭМ!$A$39:$A$782,$A37,СВЦЭМ!$B$39:$B$782,K$11)+'СЕТ СН'!$F$11+СВЦЭМ!$D$10+'СЕТ СН'!$F$5-'СЕТ СН'!$F$21</f>
        <v>3749.3801262500001</v>
      </c>
      <c r="L37" s="36">
        <f>SUMIFS(СВЦЭМ!$D$39:$D$782,СВЦЭМ!$A$39:$A$782,$A37,СВЦЭМ!$B$39:$B$782,L$11)+'СЕТ СН'!$F$11+СВЦЭМ!$D$10+'СЕТ СН'!$F$5-'СЕТ СН'!$F$21</f>
        <v>3749.0867297300001</v>
      </c>
      <c r="M37" s="36">
        <f>SUMIFS(СВЦЭМ!$D$39:$D$782,СВЦЭМ!$A$39:$A$782,$A37,СВЦЭМ!$B$39:$B$782,M$11)+'СЕТ СН'!$F$11+СВЦЭМ!$D$10+'СЕТ СН'!$F$5-'СЕТ СН'!$F$21</f>
        <v>3741.8748550400005</v>
      </c>
      <c r="N37" s="36">
        <f>SUMIFS(СВЦЭМ!$D$39:$D$782,СВЦЭМ!$A$39:$A$782,$A37,СВЦЭМ!$B$39:$B$782,N$11)+'СЕТ СН'!$F$11+СВЦЭМ!$D$10+'СЕТ СН'!$F$5-'СЕТ СН'!$F$21</f>
        <v>3733.7322105000003</v>
      </c>
      <c r="O37" s="36">
        <f>SUMIFS(СВЦЭМ!$D$39:$D$782,СВЦЭМ!$A$39:$A$782,$A37,СВЦЭМ!$B$39:$B$782,O$11)+'СЕТ СН'!$F$11+СВЦЭМ!$D$10+'СЕТ СН'!$F$5-'СЕТ СН'!$F$21</f>
        <v>3735.7772995200003</v>
      </c>
      <c r="P37" s="36">
        <f>SUMIFS(СВЦЭМ!$D$39:$D$782,СВЦЭМ!$A$39:$A$782,$A37,СВЦЭМ!$B$39:$B$782,P$11)+'СЕТ СН'!$F$11+СВЦЭМ!$D$10+'СЕТ СН'!$F$5-'СЕТ СН'!$F$21</f>
        <v>3824.4099320300002</v>
      </c>
      <c r="Q37" s="36">
        <f>SUMIFS(СВЦЭМ!$D$39:$D$782,СВЦЭМ!$A$39:$A$782,$A37,СВЦЭМ!$B$39:$B$782,Q$11)+'СЕТ СН'!$F$11+СВЦЭМ!$D$10+'СЕТ СН'!$F$5-'СЕТ СН'!$F$21</f>
        <v>3811.02205116</v>
      </c>
      <c r="R37" s="36">
        <f>SUMIFS(СВЦЭМ!$D$39:$D$782,СВЦЭМ!$A$39:$A$782,$A37,СВЦЭМ!$B$39:$B$782,R$11)+'СЕТ СН'!$F$11+СВЦЭМ!$D$10+'СЕТ СН'!$F$5-'СЕТ СН'!$F$21</f>
        <v>3813.6230210100002</v>
      </c>
      <c r="S37" s="36">
        <f>SUMIFS(СВЦЭМ!$D$39:$D$782,СВЦЭМ!$A$39:$A$782,$A37,СВЦЭМ!$B$39:$B$782,S$11)+'СЕТ СН'!$F$11+СВЦЭМ!$D$10+'СЕТ СН'!$F$5-'СЕТ СН'!$F$21</f>
        <v>3733.2512333100003</v>
      </c>
      <c r="T37" s="36">
        <f>SUMIFS(СВЦЭМ!$D$39:$D$782,СВЦЭМ!$A$39:$A$782,$A37,СВЦЭМ!$B$39:$B$782,T$11)+'СЕТ СН'!$F$11+СВЦЭМ!$D$10+'СЕТ СН'!$F$5-'СЕТ СН'!$F$21</f>
        <v>3750.2426254100001</v>
      </c>
      <c r="U37" s="36">
        <f>SUMIFS(СВЦЭМ!$D$39:$D$782,СВЦЭМ!$A$39:$A$782,$A37,СВЦЭМ!$B$39:$B$782,U$11)+'СЕТ СН'!$F$11+СВЦЭМ!$D$10+'СЕТ СН'!$F$5-'СЕТ СН'!$F$21</f>
        <v>3748.3279735300002</v>
      </c>
      <c r="V37" s="36">
        <f>SUMIFS(СВЦЭМ!$D$39:$D$782,СВЦЭМ!$A$39:$A$782,$A37,СВЦЭМ!$B$39:$B$782,V$11)+'СЕТ СН'!$F$11+СВЦЭМ!$D$10+'СЕТ СН'!$F$5-'СЕТ СН'!$F$21</f>
        <v>3743.3702136700003</v>
      </c>
      <c r="W37" s="36">
        <f>SUMIFS(СВЦЭМ!$D$39:$D$782,СВЦЭМ!$A$39:$A$782,$A37,СВЦЭМ!$B$39:$B$782,W$11)+'СЕТ СН'!$F$11+СВЦЭМ!$D$10+'СЕТ СН'!$F$5-'СЕТ СН'!$F$21</f>
        <v>3739.0216519700002</v>
      </c>
      <c r="X37" s="36">
        <f>SUMIFS(СВЦЭМ!$D$39:$D$782,СВЦЭМ!$A$39:$A$782,$A37,СВЦЭМ!$B$39:$B$782,X$11)+'СЕТ СН'!$F$11+СВЦЭМ!$D$10+'СЕТ СН'!$F$5-'СЕТ СН'!$F$21</f>
        <v>3725.8575374299999</v>
      </c>
      <c r="Y37" s="36">
        <f>SUMIFS(СВЦЭМ!$D$39:$D$782,СВЦЭМ!$A$39:$A$782,$A37,СВЦЭМ!$B$39:$B$782,Y$11)+'СЕТ СН'!$F$11+СВЦЭМ!$D$10+'СЕТ СН'!$F$5-'СЕТ СН'!$F$21</f>
        <v>3794.4658482200002</v>
      </c>
    </row>
    <row r="38" spans="1:27" ht="15.75" x14ac:dyDescent="0.2">
      <c r="A38" s="35">
        <f t="shared" si="0"/>
        <v>44527</v>
      </c>
      <c r="B38" s="36">
        <f>SUMIFS(СВЦЭМ!$D$39:$D$782,СВЦЭМ!$A$39:$A$782,$A38,СВЦЭМ!$B$39:$B$782,B$11)+'СЕТ СН'!$F$11+СВЦЭМ!$D$10+'СЕТ СН'!$F$5-'СЕТ СН'!$F$21</f>
        <v>3734.0261212900004</v>
      </c>
      <c r="C38" s="36">
        <f>SUMIFS(СВЦЭМ!$D$39:$D$782,СВЦЭМ!$A$39:$A$782,$A38,СВЦЭМ!$B$39:$B$782,C$11)+'СЕТ СН'!$F$11+СВЦЭМ!$D$10+'СЕТ СН'!$F$5-'СЕТ СН'!$F$21</f>
        <v>3745.9385185600004</v>
      </c>
      <c r="D38" s="36">
        <f>SUMIFS(СВЦЭМ!$D$39:$D$782,СВЦЭМ!$A$39:$A$782,$A38,СВЦЭМ!$B$39:$B$782,D$11)+'СЕТ СН'!$F$11+СВЦЭМ!$D$10+'СЕТ СН'!$F$5-'СЕТ СН'!$F$21</f>
        <v>3774.2995694500005</v>
      </c>
      <c r="E38" s="36">
        <f>SUMIFS(СВЦЭМ!$D$39:$D$782,СВЦЭМ!$A$39:$A$782,$A38,СВЦЭМ!$B$39:$B$782,E$11)+'СЕТ СН'!$F$11+СВЦЭМ!$D$10+'СЕТ СН'!$F$5-'СЕТ СН'!$F$21</f>
        <v>3802.5168511500001</v>
      </c>
      <c r="F38" s="36">
        <f>SUMIFS(СВЦЭМ!$D$39:$D$782,СВЦЭМ!$A$39:$A$782,$A38,СВЦЭМ!$B$39:$B$782,F$11)+'СЕТ СН'!$F$11+СВЦЭМ!$D$10+'СЕТ СН'!$F$5-'СЕТ СН'!$F$21</f>
        <v>3801.7696316800002</v>
      </c>
      <c r="G38" s="36">
        <f>SUMIFS(СВЦЭМ!$D$39:$D$782,СВЦЭМ!$A$39:$A$782,$A38,СВЦЭМ!$B$39:$B$782,G$11)+'СЕТ СН'!$F$11+СВЦЭМ!$D$10+'СЕТ СН'!$F$5-'СЕТ СН'!$F$21</f>
        <v>3792.6363781600003</v>
      </c>
      <c r="H38" s="36">
        <f>SUMIFS(СВЦЭМ!$D$39:$D$782,СВЦЭМ!$A$39:$A$782,$A38,СВЦЭМ!$B$39:$B$782,H$11)+'СЕТ СН'!$F$11+СВЦЭМ!$D$10+'СЕТ СН'!$F$5-'СЕТ СН'!$F$21</f>
        <v>3751.6308986499998</v>
      </c>
      <c r="I38" s="36">
        <f>SUMIFS(СВЦЭМ!$D$39:$D$782,СВЦЭМ!$A$39:$A$782,$A38,СВЦЭМ!$B$39:$B$782,I$11)+'СЕТ СН'!$F$11+СВЦЭМ!$D$10+'СЕТ СН'!$F$5-'СЕТ СН'!$F$21</f>
        <v>3731.4089762900003</v>
      </c>
      <c r="J38" s="36">
        <f>SUMIFS(СВЦЭМ!$D$39:$D$782,СВЦЭМ!$A$39:$A$782,$A38,СВЦЭМ!$B$39:$B$782,J$11)+'СЕТ СН'!$F$11+СВЦЭМ!$D$10+'СЕТ СН'!$F$5-'СЕТ СН'!$F$21</f>
        <v>3715.0027303400002</v>
      </c>
      <c r="K38" s="36">
        <f>SUMIFS(СВЦЭМ!$D$39:$D$782,СВЦЭМ!$A$39:$A$782,$A38,СВЦЭМ!$B$39:$B$782,K$11)+'СЕТ СН'!$F$11+СВЦЭМ!$D$10+'СЕТ СН'!$F$5-'СЕТ СН'!$F$21</f>
        <v>3692.3598219200003</v>
      </c>
      <c r="L38" s="36">
        <f>SUMIFS(СВЦЭМ!$D$39:$D$782,СВЦЭМ!$A$39:$A$782,$A38,СВЦЭМ!$B$39:$B$782,L$11)+'СЕТ СН'!$F$11+СВЦЭМ!$D$10+'СЕТ СН'!$F$5-'СЕТ СН'!$F$21</f>
        <v>3700.6640061900002</v>
      </c>
      <c r="M38" s="36">
        <f>SUMIFS(СВЦЭМ!$D$39:$D$782,СВЦЭМ!$A$39:$A$782,$A38,СВЦЭМ!$B$39:$B$782,M$11)+'СЕТ СН'!$F$11+СВЦЭМ!$D$10+'СЕТ СН'!$F$5-'СЕТ СН'!$F$21</f>
        <v>3712.4528516700002</v>
      </c>
      <c r="N38" s="36">
        <f>SUMIFS(СВЦЭМ!$D$39:$D$782,СВЦЭМ!$A$39:$A$782,$A38,СВЦЭМ!$B$39:$B$782,N$11)+'СЕТ СН'!$F$11+СВЦЭМ!$D$10+'СЕТ СН'!$F$5-'СЕТ СН'!$F$21</f>
        <v>3750.9940941200002</v>
      </c>
      <c r="O38" s="36">
        <f>SUMIFS(СВЦЭМ!$D$39:$D$782,СВЦЭМ!$A$39:$A$782,$A38,СВЦЭМ!$B$39:$B$782,O$11)+'СЕТ СН'!$F$11+СВЦЭМ!$D$10+'СЕТ СН'!$F$5-'СЕТ СН'!$F$21</f>
        <v>3762.0052042100001</v>
      </c>
      <c r="P38" s="36">
        <f>SUMIFS(СВЦЭМ!$D$39:$D$782,СВЦЭМ!$A$39:$A$782,$A38,СВЦЭМ!$B$39:$B$782,P$11)+'СЕТ СН'!$F$11+СВЦЭМ!$D$10+'СЕТ СН'!$F$5-'СЕТ СН'!$F$21</f>
        <v>3753.0293135100001</v>
      </c>
      <c r="Q38" s="36">
        <f>SUMIFS(СВЦЭМ!$D$39:$D$782,СВЦЭМ!$A$39:$A$782,$A38,СВЦЭМ!$B$39:$B$782,Q$11)+'СЕТ СН'!$F$11+СВЦЭМ!$D$10+'СЕТ СН'!$F$5-'СЕТ СН'!$F$21</f>
        <v>3763.07177538</v>
      </c>
      <c r="R38" s="36">
        <f>SUMIFS(СВЦЭМ!$D$39:$D$782,СВЦЭМ!$A$39:$A$782,$A38,СВЦЭМ!$B$39:$B$782,R$11)+'СЕТ СН'!$F$11+СВЦЭМ!$D$10+'СЕТ СН'!$F$5-'СЕТ СН'!$F$21</f>
        <v>3771.3223080900002</v>
      </c>
      <c r="S38" s="36">
        <f>SUMIFS(СВЦЭМ!$D$39:$D$782,СВЦЭМ!$A$39:$A$782,$A38,СВЦЭМ!$B$39:$B$782,S$11)+'СЕТ СН'!$F$11+СВЦЭМ!$D$10+'СЕТ СН'!$F$5-'СЕТ СН'!$F$21</f>
        <v>3755.1537006799999</v>
      </c>
      <c r="T38" s="36">
        <f>SUMIFS(СВЦЭМ!$D$39:$D$782,СВЦЭМ!$A$39:$A$782,$A38,СВЦЭМ!$B$39:$B$782,T$11)+'СЕТ СН'!$F$11+СВЦЭМ!$D$10+'СЕТ СН'!$F$5-'СЕТ СН'!$F$21</f>
        <v>3716.5174117500001</v>
      </c>
      <c r="U38" s="36">
        <f>SUMIFS(СВЦЭМ!$D$39:$D$782,СВЦЭМ!$A$39:$A$782,$A38,СВЦЭМ!$B$39:$B$782,U$11)+'СЕТ СН'!$F$11+СВЦЭМ!$D$10+'СЕТ СН'!$F$5-'СЕТ СН'!$F$21</f>
        <v>3711.6562510900003</v>
      </c>
      <c r="V38" s="36">
        <f>SUMIFS(СВЦЭМ!$D$39:$D$782,СВЦЭМ!$A$39:$A$782,$A38,СВЦЭМ!$B$39:$B$782,V$11)+'СЕТ СН'!$F$11+СВЦЭМ!$D$10+'СЕТ СН'!$F$5-'СЕТ СН'!$F$21</f>
        <v>3741.80650427</v>
      </c>
      <c r="W38" s="36">
        <f>SUMIFS(СВЦЭМ!$D$39:$D$782,СВЦЭМ!$A$39:$A$782,$A38,СВЦЭМ!$B$39:$B$782,W$11)+'СЕТ СН'!$F$11+СВЦЭМ!$D$10+'СЕТ СН'!$F$5-'СЕТ СН'!$F$21</f>
        <v>3749.0196785300004</v>
      </c>
      <c r="X38" s="36">
        <f>SUMIFS(СВЦЭМ!$D$39:$D$782,СВЦЭМ!$A$39:$A$782,$A38,СВЦЭМ!$B$39:$B$782,X$11)+'СЕТ СН'!$F$11+СВЦЭМ!$D$10+'СЕТ СН'!$F$5-'СЕТ СН'!$F$21</f>
        <v>3728.8536410400002</v>
      </c>
      <c r="Y38" s="36">
        <f>SUMIFS(СВЦЭМ!$D$39:$D$782,СВЦЭМ!$A$39:$A$782,$A38,СВЦЭМ!$B$39:$B$782,Y$11)+'СЕТ СН'!$F$11+СВЦЭМ!$D$10+'СЕТ СН'!$F$5-'СЕТ СН'!$F$21</f>
        <v>3730.2659363100001</v>
      </c>
    </row>
    <row r="39" spans="1:27" ht="15.75" x14ac:dyDescent="0.2">
      <c r="A39" s="35">
        <f t="shared" si="0"/>
        <v>44528</v>
      </c>
      <c r="B39" s="36">
        <f>SUMIFS(СВЦЭМ!$D$39:$D$782,СВЦЭМ!$A$39:$A$782,$A39,СВЦЭМ!$B$39:$B$782,B$11)+'СЕТ СН'!$F$11+СВЦЭМ!$D$10+'СЕТ СН'!$F$5-'СЕТ СН'!$F$21</f>
        <v>3764.9020691000001</v>
      </c>
      <c r="C39" s="36">
        <f>SUMIFS(СВЦЭМ!$D$39:$D$782,СВЦЭМ!$A$39:$A$782,$A39,СВЦЭМ!$B$39:$B$782,C$11)+'СЕТ СН'!$F$11+СВЦЭМ!$D$10+'СЕТ СН'!$F$5-'СЕТ СН'!$F$21</f>
        <v>3788.3619254700002</v>
      </c>
      <c r="D39" s="36">
        <f>SUMIFS(СВЦЭМ!$D$39:$D$782,СВЦЭМ!$A$39:$A$782,$A39,СВЦЭМ!$B$39:$B$782,D$11)+'СЕТ СН'!$F$11+СВЦЭМ!$D$10+'СЕТ СН'!$F$5-'СЕТ СН'!$F$21</f>
        <v>3822.1619754800004</v>
      </c>
      <c r="E39" s="36">
        <f>SUMIFS(СВЦЭМ!$D$39:$D$782,СВЦЭМ!$A$39:$A$782,$A39,СВЦЭМ!$B$39:$B$782,E$11)+'СЕТ СН'!$F$11+СВЦЭМ!$D$10+'СЕТ СН'!$F$5-'СЕТ СН'!$F$21</f>
        <v>3830.3610127500001</v>
      </c>
      <c r="F39" s="36">
        <f>SUMIFS(СВЦЭМ!$D$39:$D$782,СВЦЭМ!$A$39:$A$782,$A39,СВЦЭМ!$B$39:$B$782,F$11)+'СЕТ СН'!$F$11+СВЦЭМ!$D$10+'СЕТ СН'!$F$5-'СЕТ СН'!$F$21</f>
        <v>3835.7825267100002</v>
      </c>
      <c r="G39" s="36">
        <f>SUMIFS(СВЦЭМ!$D$39:$D$782,СВЦЭМ!$A$39:$A$782,$A39,СВЦЭМ!$B$39:$B$782,G$11)+'СЕТ СН'!$F$11+СВЦЭМ!$D$10+'СЕТ СН'!$F$5-'СЕТ СН'!$F$21</f>
        <v>3831.5618459300003</v>
      </c>
      <c r="H39" s="36">
        <f>SUMIFS(СВЦЭМ!$D$39:$D$782,СВЦЭМ!$A$39:$A$782,$A39,СВЦЭМ!$B$39:$B$782,H$11)+'СЕТ СН'!$F$11+СВЦЭМ!$D$10+'СЕТ СН'!$F$5-'СЕТ СН'!$F$21</f>
        <v>3800.7214648899999</v>
      </c>
      <c r="I39" s="36">
        <f>SUMIFS(СВЦЭМ!$D$39:$D$782,СВЦЭМ!$A$39:$A$782,$A39,СВЦЭМ!$B$39:$B$782,I$11)+'СЕТ СН'!$F$11+СВЦЭМ!$D$10+'СЕТ СН'!$F$5-'СЕТ СН'!$F$21</f>
        <v>3770.4921775600001</v>
      </c>
      <c r="J39" s="36">
        <f>SUMIFS(СВЦЭМ!$D$39:$D$782,СВЦЭМ!$A$39:$A$782,$A39,СВЦЭМ!$B$39:$B$782,J$11)+'СЕТ СН'!$F$11+СВЦЭМ!$D$10+'СЕТ СН'!$F$5-'СЕТ СН'!$F$21</f>
        <v>3729.0200152800003</v>
      </c>
      <c r="K39" s="36">
        <f>SUMIFS(СВЦЭМ!$D$39:$D$782,СВЦЭМ!$A$39:$A$782,$A39,СВЦЭМ!$B$39:$B$782,K$11)+'СЕТ СН'!$F$11+СВЦЭМ!$D$10+'СЕТ СН'!$F$5-'СЕТ СН'!$F$21</f>
        <v>3701.8193833800001</v>
      </c>
      <c r="L39" s="36">
        <f>SUMIFS(СВЦЭМ!$D$39:$D$782,СВЦЭМ!$A$39:$A$782,$A39,СВЦЭМ!$B$39:$B$782,L$11)+'СЕТ СН'!$F$11+СВЦЭМ!$D$10+'СЕТ СН'!$F$5-'СЕТ СН'!$F$21</f>
        <v>3687.5260061500003</v>
      </c>
      <c r="M39" s="36">
        <f>SUMIFS(СВЦЭМ!$D$39:$D$782,СВЦЭМ!$A$39:$A$782,$A39,СВЦЭМ!$B$39:$B$782,M$11)+'СЕТ СН'!$F$11+СВЦЭМ!$D$10+'СЕТ СН'!$F$5-'СЕТ СН'!$F$21</f>
        <v>3699.6247061700001</v>
      </c>
      <c r="N39" s="36">
        <f>SUMIFS(СВЦЭМ!$D$39:$D$782,СВЦЭМ!$A$39:$A$782,$A39,СВЦЭМ!$B$39:$B$782,N$11)+'СЕТ СН'!$F$11+СВЦЭМ!$D$10+'СЕТ СН'!$F$5-'СЕТ СН'!$F$21</f>
        <v>3724.1799249400001</v>
      </c>
      <c r="O39" s="36">
        <f>SUMIFS(СВЦЭМ!$D$39:$D$782,СВЦЭМ!$A$39:$A$782,$A39,СВЦЭМ!$B$39:$B$782,O$11)+'СЕТ СН'!$F$11+СВЦЭМ!$D$10+'СЕТ СН'!$F$5-'СЕТ СН'!$F$21</f>
        <v>3729.3885295500004</v>
      </c>
      <c r="P39" s="36">
        <f>SUMIFS(СВЦЭМ!$D$39:$D$782,СВЦЭМ!$A$39:$A$782,$A39,СВЦЭМ!$B$39:$B$782,P$11)+'СЕТ СН'!$F$11+СВЦЭМ!$D$10+'СЕТ СН'!$F$5-'СЕТ СН'!$F$21</f>
        <v>3739.9541023800002</v>
      </c>
      <c r="Q39" s="36">
        <f>SUMIFS(СВЦЭМ!$D$39:$D$782,СВЦЭМ!$A$39:$A$782,$A39,СВЦЭМ!$B$39:$B$782,Q$11)+'СЕТ СН'!$F$11+СВЦЭМ!$D$10+'СЕТ СН'!$F$5-'СЕТ СН'!$F$21</f>
        <v>3738.0519389400001</v>
      </c>
      <c r="R39" s="36">
        <f>SUMIFS(СВЦЭМ!$D$39:$D$782,СВЦЭМ!$A$39:$A$782,$A39,СВЦЭМ!$B$39:$B$782,R$11)+'СЕТ СН'!$F$11+СВЦЭМ!$D$10+'СЕТ СН'!$F$5-'СЕТ СН'!$F$21</f>
        <v>3741.2880324200005</v>
      </c>
      <c r="S39" s="36">
        <f>SUMIFS(СВЦЭМ!$D$39:$D$782,СВЦЭМ!$A$39:$A$782,$A39,СВЦЭМ!$B$39:$B$782,S$11)+'СЕТ СН'!$F$11+СВЦЭМ!$D$10+'СЕТ СН'!$F$5-'СЕТ СН'!$F$21</f>
        <v>3731.0948824300003</v>
      </c>
      <c r="T39" s="36">
        <f>SUMIFS(СВЦЭМ!$D$39:$D$782,СВЦЭМ!$A$39:$A$782,$A39,СВЦЭМ!$B$39:$B$782,T$11)+'СЕТ СН'!$F$11+СВЦЭМ!$D$10+'СЕТ СН'!$F$5-'СЕТ СН'!$F$21</f>
        <v>3703.7738171500005</v>
      </c>
      <c r="U39" s="36">
        <f>SUMIFS(СВЦЭМ!$D$39:$D$782,СВЦЭМ!$A$39:$A$782,$A39,СВЦЭМ!$B$39:$B$782,U$11)+'СЕТ СН'!$F$11+СВЦЭМ!$D$10+'СЕТ СН'!$F$5-'СЕТ СН'!$F$21</f>
        <v>3704.23238253</v>
      </c>
      <c r="V39" s="36">
        <f>SUMIFS(СВЦЭМ!$D$39:$D$782,СВЦЭМ!$A$39:$A$782,$A39,СВЦЭМ!$B$39:$B$782,V$11)+'СЕТ СН'!$F$11+СВЦЭМ!$D$10+'СЕТ СН'!$F$5-'СЕТ СН'!$F$21</f>
        <v>3759.8842194400004</v>
      </c>
      <c r="W39" s="36">
        <f>SUMIFS(СВЦЭМ!$D$39:$D$782,СВЦЭМ!$A$39:$A$782,$A39,СВЦЭМ!$B$39:$B$782,W$11)+'СЕТ СН'!$F$11+СВЦЭМ!$D$10+'СЕТ СН'!$F$5-'СЕТ СН'!$F$21</f>
        <v>3734.6384178400003</v>
      </c>
      <c r="X39" s="36">
        <f>SUMIFS(СВЦЭМ!$D$39:$D$782,СВЦЭМ!$A$39:$A$782,$A39,СВЦЭМ!$B$39:$B$782,X$11)+'СЕТ СН'!$F$11+СВЦЭМ!$D$10+'СЕТ СН'!$F$5-'СЕТ СН'!$F$21</f>
        <v>3731.2508302800002</v>
      </c>
      <c r="Y39" s="36">
        <f>SUMIFS(СВЦЭМ!$D$39:$D$782,СВЦЭМ!$A$39:$A$782,$A39,СВЦЭМ!$B$39:$B$782,Y$11)+'СЕТ СН'!$F$11+СВЦЭМ!$D$10+'СЕТ СН'!$F$5-'СЕТ СН'!$F$21</f>
        <v>3760.2901879300002</v>
      </c>
    </row>
    <row r="40" spans="1:27" ht="15.75" x14ac:dyDescent="0.2">
      <c r="A40" s="35">
        <f t="shared" si="0"/>
        <v>44529</v>
      </c>
      <c r="B40" s="36">
        <f>SUMIFS(СВЦЭМ!$D$39:$D$782,СВЦЭМ!$A$39:$A$782,$A40,СВЦЭМ!$B$39:$B$782,B$11)+'СЕТ СН'!$F$11+СВЦЭМ!$D$10+'СЕТ СН'!$F$5-'СЕТ СН'!$F$21</f>
        <v>3758.6027807800001</v>
      </c>
      <c r="C40" s="36">
        <f>SUMIFS(СВЦЭМ!$D$39:$D$782,СВЦЭМ!$A$39:$A$782,$A40,СВЦЭМ!$B$39:$B$782,C$11)+'СЕТ СН'!$F$11+СВЦЭМ!$D$10+'СЕТ СН'!$F$5-'СЕТ СН'!$F$21</f>
        <v>3775.1718820300002</v>
      </c>
      <c r="D40" s="36">
        <f>SUMIFS(СВЦЭМ!$D$39:$D$782,СВЦЭМ!$A$39:$A$782,$A40,СВЦЭМ!$B$39:$B$782,D$11)+'СЕТ СН'!$F$11+СВЦЭМ!$D$10+'СЕТ СН'!$F$5-'СЕТ СН'!$F$21</f>
        <v>3804.9381110100003</v>
      </c>
      <c r="E40" s="36">
        <f>SUMIFS(СВЦЭМ!$D$39:$D$782,СВЦЭМ!$A$39:$A$782,$A40,СВЦЭМ!$B$39:$B$782,E$11)+'СЕТ СН'!$F$11+СВЦЭМ!$D$10+'СЕТ СН'!$F$5-'СЕТ СН'!$F$21</f>
        <v>3813.7099458299999</v>
      </c>
      <c r="F40" s="36">
        <f>SUMIFS(СВЦЭМ!$D$39:$D$782,СВЦЭМ!$A$39:$A$782,$A40,СВЦЭМ!$B$39:$B$782,F$11)+'СЕТ СН'!$F$11+СВЦЭМ!$D$10+'СЕТ СН'!$F$5-'СЕТ СН'!$F$21</f>
        <v>3818.4921608800005</v>
      </c>
      <c r="G40" s="36">
        <f>SUMIFS(СВЦЭМ!$D$39:$D$782,СВЦЭМ!$A$39:$A$782,$A40,СВЦЭМ!$B$39:$B$782,G$11)+'СЕТ СН'!$F$11+СВЦЭМ!$D$10+'СЕТ СН'!$F$5-'СЕТ СН'!$F$21</f>
        <v>3810.6576893800002</v>
      </c>
      <c r="H40" s="36">
        <f>SUMIFS(СВЦЭМ!$D$39:$D$782,СВЦЭМ!$A$39:$A$782,$A40,СВЦЭМ!$B$39:$B$782,H$11)+'СЕТ СН'!$F$11+СВЦЭМ!$D$10+'СЕТ СН'!$F$5-'СЕТ СН'!$F$21</f>
        <v>3764.4198683900004</v>
      </c>
      <c r="I40" s="36">
        <f>SUMIFS(СВЦЭМ!$D$39:$D$782,СВЦЭМ!$A$39:$A$782,$A40,СВЦЭМ!$B$39:$B$782,I$11)+'СЕТ СН'!$F$11+СВЦЭМ!$D$10+'СЕТ СН'!$F$5-'СЕТ СН'!$F$21</f>
        <v>3729.2426608700002</v>
      </c>
      <c r="J40" s="36">
        <f>SUMIFS(СВЦЭМ!$D$39:$D$782,СВЦЭМ!$A$39:$A$782,$A40,СВЦЭМ!$B$39:$B$782,J$11)+'СЕТ СН'!$F$11+СВЦЭМ!$D$10+'СЕТ СН'!$F$5-'СЕТ СН'!$F$21</f>
        <v>3710.4575661600002</v>
      </c>
      <c r="K40" s="36">
        <f>SUMIFS(СВЦЭМ!$D$39:$D$782,СВЦЭМ!$A$39:$A$782,$A40,СВЦЭМ!$B$39:$B$782,K$11)+'СЕТ СН'!$F$11+СВЦЭМ!$D$10+'СЕТ СН'!$F$5-'СЕТ СН'!$F$21</f>
        <v>3702.9969504199998</v>
      </c>
      <c r="L40" s="36">
        <f>SUMIFS(СВЦЭМ!$D$39:$D$782,СВЦЭМ!$A$39:$A$782,$A40,СВЦЭМ!$B$39:$B$782,L$11)+'СЕТ СН'!$F$11+СВЦЭМ!$D$10+'СЕТ СН'!$F$5-'СЕТ СН'!$F$21</f>
        <v>3704.2788222600002</v>
      </c>
      <c r="M40" s="36">
        <f>SUMIFS(СВЦЭМ!$D$39:$D$782,СВЦЭМ!$A$39:$A$782,$A40,СВЦЭМ!$B$39:$B$782,M$11)+'СЕТ СН'!$F$11+СВЦЭМ!$D$10+'СЕТ СН'!$F$5-'СЕТ СН'!$F$21</f>
        <v>3717.0904779500001</v>
      </c>
      <c r="N40" s="36">
        <f>SUMIFS(СВЦЭМ!$D$39:$D$782,СВЦЭМ!$A$39:$A$782,$A40,СВЦЭМ!$B$39:$B$782,N$11)+'СЕТ СН'!$F$11+СВЦЭМ!$D$10+'СЕТ СН'!$F$5-'СЕТ СН'!$F$21</f>
        <v>3741.0425731800001</v>
      </c>
      <c r="O40" s="36">
        <f>SUMIFS(СВЦЭМ!$D$39:$D$782,СВЦЭМ!$A$39:$A$782,$A40,СВЦЭМ!$B$39:$B$782,O$11)+'СЕТ СН'!$F$11+СВЦЭМ!$D$10+'СЕТ СН'!$F$5-'СЕТ СН'!$F$21</f>
        <v>3764.4311409100001</v>
      </c>
      <c r="P40" s="36">
        <f>SUMIFS(СВЦЭМ!$D$39:$D$782,СВЦЭМ!$A$39:$A$782,$A40,СВЦЭМ!$B$39:$B$782,P$11)+'СЕТ СН'!$F$11+СВЦЭМ!$D$10+'СЕТ СН'!$F$5-'СЕТ СН'!$F$21</f>
        <v>3768.6736485900001</v>
      </c>
      <c r="Q40" s="36">
        <f>SUMIFS(СВЦЭМ!$D$39:$D$782,СВЦЭМ!$A$39:$A$782,$A40,СВЦЭМ!$B$39:$B$782,Q$11)+'СЕТ СН'!$F$11+СВЦЭМ!$D$10+'СЕТ СН'!$F$5-'СЕТ СН'!$F$21</f>
        <v>3772.8938948800001</v>
      </c>
      <c r="R40" s="36">
        <f>SUMIFS(СВЦЭМ!$D$39:$D$782,СВЦЭМ!$A$39:$A$782,$A40,СВЦЭМ!$B$39:$B$782,R$11)+'СЕТ СН'!$F$11+СВЦЭМ!$D$10+'СЕТ СН'!$F$5-'СЕТ СН'!$F$21</f>
        <v>3762.1818684999998</v>
      </c>
      <c r="S40" s="36">
        <f>SUMIFS(СВЦЭМ!$D$39:$D$782,СВЦЭМ!$A$39:$A$782,$A40,СВЦЭМ!$B$39:$B$782,S$11)+'СЕТ СН'!$F$11+СВЦЭМ!$D$10+'СЕТ СН'!$F$5-'СЕТ СН'!$F$21</f>
        <v>3740.7008926500002</v>
      </c>
      <c r="T40" s="36">
        <f>SUMIFS(СВЦЭМ!$D$39:$D$782,СВЦЭМ!$A$39:$A$782,$A40,СВЦЭМ!$B$39:$B$782,T$11)+'СЕТ СН'!$F$11+СВЦЭМ!$D$10+'СЕТ СН'!$F$5-'СЕТ СН'!$F$21</f>
        <v>3706.0923474600004</v>
      </c>
      <c r="U40" s="36">
        <f>SUMIFS(СВЦЭМ!$D$39:$D$782,СВЦЭМ!$A$39:$A$782,$A40,СВЦЭМ!$B$39:$B$782,U$11)+'СЕТ СН'!$F$11+СВЦЭМ!$D$10+'СЕТ СН'!$F$5-'СЕТ СН'!$F$21</f>
        <v>3701.4908271000004</v>
      </c>
      <c r="V40" s="36">
        <f>SUMIFS(СВЦЭМ!$D$39:$D$782,СВЦЭМ!$A$39:$A$782,$A40,СВЦЭМ!$B$39:$B$782,V$11)+'СЕТ СН'!$F$11+СВЦЭМ!$D$10+'СЕТ СН'!$F$5-'СЕТ СН'!$F$21</f>
        <v>3710.3770685600002</v>
      </c>
      <c r="W40" s="36">
        <f>SUMIFS(СВЦЭМ!$D$39:$D$782,СВЦЭМ!$A$39:$A$782,$A40,СВЦЭМ!$B$39:$B$782,W$11)+'СЕТ СН'!$F$11+СВЦЭМ!$D$10+'СЕТ СН'!$F$5-'СЕТ СН'!$F$21</f>
        <v>3747.0424715500003</v>
      </c>
      <c r="X40" s="36">
        <f>SUMIFS(СВЦЭМ!$D$39:$D$782,СВЦЭМ!$A$39:$A$782,$A40,СВЦЭМ!$B$39:$B$782,X$11)+'СЕТ СН'!$F$11+СВЦЭМ!$D$10+'СЕТ СН'!$F$5-'СЕТ СН'!$F$21</f>
        <v>3763.2141720300001</v>
      </c>
      <c r="Y40" s="36">
        <f>SUMIFS(СВЦЭМ!$D$39:$D$782,СВЦЭМ!$A$39:$A$782,$A40,СВЦЭМ!$B$39:$B$782,Y$11)+'СЕТ СН'!$F$11+СВЦЭМ!$D$10+'СЕТ СН'!$F$5-'СЕТ СН'!$F$21</f>
        <v>3782.8237029000002</v>
      </c>
    </row>
    <row r="41" spans="1:27" ht="15.75" x14ac:dyDescent="0.2">
      <c r="A41" s="35">
        <f t="shared" si="0"/>
        <v>44530</v>
      </c>
      <c r="B41" s="36">
        <f>SUMIFS(СВЦЭМ!$D$39:$D$782,СВЦЭМ!$A$39:$A$782,$A41,СВЦЭМ!$B$39:$B$782,B$11)+'СЕТ СН'!$F$11+СВЦЭМ!$D$10+'СЕТ СН'!$F$5-'СЕТ СН'!$F$21</f>
        <v>3780.0559264600001</v>
      </c>
      <c r="C41" s="36">
        <f>SUMIFS(СВЦЭМ!$D$39:$D$782,СВЦЭМ!$A$39:$A$782,$A41,СВЦЭМ!$B$39:$B$782,C$11)+'СЕТ СН'!$F$11+СВЦЭМ!$D$10+'СЕТ СН'!$F$5-'СЕТ СН'!$F$21</f>
        <v>3790.9589475299999</v>
      </c>
      <c r="D41" s="36">
        <f>SUMIFS(СВЦЭМ!$D$39:$D$782,СВЦЭМ!$A$39:$A$782,$A41,СВЦЭМ!$B$39:$B$782,D$11)+'СЕТ СН'!$F$11+СВЦЭМ!$D$10+'СЕТ СН'!$F$5-'СЕТ СН'!$F$21</f>
        <v>3840.4690547600003</v>
      </c>
      <c r="E41" s="36">
        <f>SUMIFS(СВЦЭМ!$D$39:$D$782,СВЦЭМ!$A$39:$A$782,$A41,СВЦЭМ!$B$39:$B$782,E$11)+'СЕТ СН'!$F$11+СВЦЭМ!$D$10+'СЕТ СН'!$F$5-'СЕТ СН'!$F$21</f>
        <v>3849.8098764599999</v>
      </c>
      <c r="F41" s="36">
        <f>SUMIFS(СВЦЭМ!$D$39:$D$782,СВЦЭМ!$A$39:$A$782,$A41,СВЦЭМ!$B$39:$B$782,F$11)+'СЕТ СН'!$F$11+СВЦЭМ!$D$10+'СЕТ СН'!$F$5-'СЕТ СН'!$F$21</f>
        <v>3857.2985079700002</v>
      </c>
      <c r="G41" s="36">
        <f>SUMIFS(СВЦЭМ!$D$39:$D$782,СВЦЭМ!$A$39:$A$782,$A41,СВЦЭМ!$B$39:$B$782,G$11)+'СЕТ СН'!$F$11+СВЦЭМ!$D$10+'СЕТ СН'!$F$5-'СЕТ СН'!$F$21</f>
        <v>3841.3144484300001</v>
      </c>
      <c r="H41" s="36">
        <f>SUMIFS(СВЦЭМ!$D$39:$D$782,СВЦЭМ!$A$39:$A$782,$A41,СВЦЭМ!$B$39:$B$782,H$11)+'СЕТ СН'!$F$11+СВЦЭМ!$D$10+'СЕТ СН'!$F$5-'СЕТ СН'!$F$21</f>
        <v>3801.0236886500002</v>
      </c>
      <c r="I41" s="36">
        <f>SUMIFS(СВЦЭМ!$D$39:$D$782,СВЦЭМ!$A$39:$A$782,$A41,СВЦЭМ!$B$39:$B$782,I$11)+'СЕТ СН'!$F$11+СВЦЭМ!$D$10+'СЕТ СН'!$F$5-'СЕТ СН'!$F$21</f>
        <v>3782.9598518600001</v>
      </c>
      <c r="J41" s="36">
        <f>SUMIFS(СВЦЭМ!$D$39:$D$782,СВЦЭМ!$A$39:$A$782,$A41,СВЦЭМ!$B$39:$B$782,J$11)+'СЕТ СН'!$F$11+СВЦЭМ!$D$10+'СЕТ СН'!$F$5-'СЕТ СН'!$F$21</f>
        <v>3739.45349386</v>
      </c>
      <c r="K41" s="36">
        <f>SUMIFS(СВЦЭМ!$D$39:$D$782,СВЦЭМ!$A$39:$A$782,$A41,СВЦЭМ!$B$39:$B$782,K$11)+'СЕТ СН'!$F$11+СВЦЭМ!$D$10+'СЕТ СН'!$F$5-'СЕТ СН'!$F$21</f>
        <v>3719.8065461400001</v>
      </c>
      <c r="L41" s="36">
        <f>SUMIFS(СВЦЭМ!$D$39:$D$782,СВЦЭМ!$A$39:$A$782,$A41,СВЦЭМ!$B$39:$B$782,L$11)+'СЕТ СН'!$F$11+СВЦЭМ!$D$10+'СЕТ СН'!$F$5-'СЕТ СН'!$F$21</f>
        <v>3721.6889940700003</v>
      </c>
      <c r="M41" s="36">
        <f>SUMIFS(СВЦЭМ!$D$39:$D$782,СВЦЭМ!$A$39:$A$782,$A41,СВЦЭМ!$B$39:$B$782,M$11)+'СЕТ СН'!$F$11+СВЦЭМ!$D$10+'СЕТ СН'!$F$5-'СЕТ СН'!$F$21</f>
        <v>3716.8787547100001</v>
      </c>
      <c r="N41" s="36">
        <f>SUMIFS(СВЦЭМ!$D$39:$D$782,СВЦЭМ!$A$39:$A$782,$A41,СВЦЭМ!$B$39:$B$782,N$11)+'СЕТ СН'!$F$11+СВЦЭМ!$D$10+'СЕТ СН'!$F$5-'СЕТ СН'!$F$21</f>
        <v>3732.80398487</v>
      </c>
      <c r="O41" s="36">
        <f>SUMIFS(СВЦЭМ!$D$39:$D$782,СВЦЭМ!$A$39:$A$782,$A41,СВЦЭМ!$B$39:$B$782,O$11)+'СЕТ СН'!$F$11+СВЦЭМ!$D$10+'СЕТ СН'!$F$5-'СЕТ СН'!$F$21</f>
        <v>3734.8759825699999</v>
      </c>
      <c r="P41" s="36">
        <f>SUMIFS(СВЦЭМ!$D$39:$D$782,СВЦЭМ!$A$39:$A$782,$A41,СВЦЭМ!$B$39:$B$782,P$11)+'СЕТ СН'!$F$11+СВЦЭМ!$D$10+'СЕТ СН'!$F$5-'СЕТ СН'!$F$21</f>
        <v>3742.9525451300001</v>
      </c>
      <c r="Q41" s="36">
        <f>SUMIFS(СВЦЭМ!$D$39:$D$782,СВЦЭМ!$A$39:$A$782,$A41,СВЦЭМ!$B$39:$B$782,Q$11)+'СЕТ СН'!$F$11+СВЦЭМ!$D$10+'СЕТ СН'!$F$5-'СЕТ СН'!$F$21</f>
        <v>3747.12008315</v>
      </c>
      <c r="R41" s="36">
        <f>SUMIFS(СВЦЭМ!$D$39:$D$782,СВЦЭМ!$A$39:$A$782,$A41,СВЦЭМ!$B$39:$B$782,R$11)+'СЕТ СН'!$F$11+СВЦЭМ!$D$10+'СЕТ СН'!$F$5-'СЕТ СН'!$F$21</f>
        <v>3765.2365689400003</v>
      </c>
      <c r="S41" s="36">
        <f>SUMIFS(СВЦЭМ!$D$39:$D$782,СВЦЭМ!$A$39:$A$782,$A41,СВЦЭМ!$B$39:$B$782,S$11)+'СЕТ СН'!$F$11+СВЦЭМ!$D$10+'СЕТ СН'!$F$5-'СЕТ СН'!$F$21</f>
        <v>3735.4794981499999</v>
      </c>
      <c r="T41" s="36">
        <f>SUMIFS(СВЦЭМ!$D$39:$D$782,СВЦЭМ!$A$39:$A$782,$A41,СВЦЭМ!$B$39:$B$782,T$11)+'СЕТ СН'!$F$11+СВЦЭМ!$D$10+'СЕТ СН'!$F$5-'СЕТ СН'!$F$21</f>
        <v>3708.08417672</v>
      </c>
      <c r="U41" s="36">
        <f>SUMIFS(СВЦЭМ!$D$39:$D$782,СВЦЭМ!$A$39:$A$782,$A41,СВЦЭМ!$B$39:$B$782,U$11)+'СЕТ СН'!$F$11+СВЦЭМ!$D$10+'СЕТ СН'!$F$5-'СЕТ СН'!$F$21</f>
        <v>3707.4151868600002</v>
      </c>
      <c r="V41" s="36">
        <f>SUMIFS(СВЦЭМ!$D$39:$D$782,СВЦЭМ!$A$39:$A$782,$A41,СВЦЭМ!$B$39:$B$782,V$11)+'СЕТ СН'!$F$11+СВЦЭМ!$D$10+'СЕТ СН'!$F$5-'СЕТ СН'!$F$21</f>
        <v>3719.3506995600001</v>
      </c>
      <c r="W41" s="36">
        <f>SUMIFS(СВЦЭМ!$D$39:$D$782,СВЦЭМ!$A$39:$A$782,$A41,СВЦЭМ!$B$39:$B$782,W$11)+'СЕТ СН'!$F$11+СВЦЭМ!$D$10+'СЕТ СН'!$F$5-'СЕТ СН'!$F$21</f>
        <v>3757.7986828500002</v>
      </c>
      <c r="X41" s="36">
        <f>SUMIFS(СВЦЭМ!$D$39:$D$782,СВЦЭМ!$A$39:$A$782,$A41,СВЦЭМ!$B$39:$B$782,X$11)+'СЕТ СН'!$F$11+СВЦЭМ!$D$10+'СЕТ СН'!$F$5-'СЕТ СН'!$F$21</f>
        <v>3763.43183572</v>
      </c>
      <c r="Y41" s="36">
        <f>SUMIFS(СВЦЭМ!$D$39:$D$782,СВЦЭМ!$A$39:$A$782,$A41,СВЦЭМ!$B$39:$B$782,Y$11)+'СЕТ СН'!$F$11+СВЦЭМ!$D$10+'СЕТ СН'!$F$5-'СЕТ СН'!$F$21</f>
        <v>3781.7484902599999</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01.11.2021</v>
      </c>
      <c r="B48" s="36">
        <f>SUMIFS(СВЦЭМ!$D$39:$D$782,СВЦЭМ!$A$39:$A$782,$A48,СВЦЭМ!$B$39:$B$782,B$47)+'СЕТ СН'!$G$11+СВЦЭМ!$D$10+'СЕТ СН'!$G$5-'СЕТ СН'!$G$21</f>
        <v>3913.3203928800003</v>
      </c>
      <c r="C48" s="36">
        <f>SUMIFS(СВЦЭМ!$D$39:$D$782,СВЦЭМ!$A$39:$A$782,$A48,СВЦЭМ!$B$39:$B$782,C$47)+'СЕТ СН'!$G$11+СВЦЭМ!$D$10+'СЕТ СН'!$G$5-'СЕТ СН'!$G$21</f>
        <v>3958.6184726399997</v>
      </c>
      <c r="D48" s="36">
        <f>SUMIFS(СВЦЭМ!$D$39:$D$782,СВЦЭМ!$A$39:$A$782,$A48,СВЦЭМ!$B$39:$B$782,D$47)+'СЕТ СН'!$G$11+СВЦЭМ!$D$10+'СЕТ СН'!$G$5-'СЕТ СН'!$G$21</f>
        <v>3905.35522034</v>
      </c>
      <c r="E48" s="36">
        <f>SUMIFS(СВЦЭМ!$D$39:$D$782,СВЦЭМ!$A$39:$A$782,$A48,СВЦЭМ!$B$39:$B$782,E$47)+'СЕТ СН'!$G$11+СВЦЭМ!$D$10+'СЕТ СН'!$G$5-'СЕТ СН'!$G$21</f>
        <v>3891.0440441800001</v>
      </c>
      <c r="F48" s="36">
        <f>SUMIFS(СВЦЭМ!$D$39:$D$782,СВЦЭМ!$A$39:$A$782,$A48,СВЦЭМ!$B$39:$B$782,F$47)+'СЕТ СН'!$G$11+СВЦЭМ!$D$10+'СЕТ СН'!$G$5-'СЕТ СН'!$G$21</f>
        <v>3889.6358359699998</v>
      </c>
      <c r="G48" s="36">
        <f>SUMIFS(СВЦЭМ!$D$39:$D$782,СВЦЭМ!$A$39:$A$782,$A48,СВЦЭМ!$B$39:$B$782,G$47)+'СЕТ СН'!$G$11+СВЦЭМ!$D$10+'СЕТ СН'!$G$5-'СЕТ СН'!$G$21</f>
        <v>3893.2394341500003</v>
      </c>
      <c r="H48" s="36">
        <f>SUMIFS(СВЦЭМ!$D$39:$D$782,СВЦЭМ!$A$39:$A$782,$A48,СВЦЭМ!$B$39:$B$782,H$47)+'СЕТ СН'!$G$11+СВЦЭМ!$D$10+'СЕТ СН'!$G$5-'СЕТ СН'!$G$21</f>
        <v>3908.7352862799999</v>
      </c>
      <c r="I48" s="36">
        <f>SUMIFS(СВЦЭМ!$D$39:$D$782,СВЦЭМ!$A$39:$A$782,$A48,СВЦЭМ!$B$39:$B$782,I$47)+'СЕТ СН'!$G$11+СВЦЭМ!$D$10+'СЕТ СН'!$G$5-'СЕТ СН'!$G$21</f>
        <v>3886.2234280800003</v>
      </c>
      <c r="J48" s="36">
        <f>SUMIFS(СВЦЭМ!$D$39:$D$782,СВЦЭМ!$A$39:$A$782,$A48,СВЦЭМ!$B$39:$B$782,J$47)+'СЕТ СН'!$G$11+СВЦЭМ!$D$10+'СЕТ СН'!$G$5-'СЕТ СН'!$G$21</f>
        <v>3866.4737601400002</v>
      </c>
      <c r="K48" s="36">
        <f>SUMIFS(СВЦЭМ!$D$39:$D$782,СВЦЭМ!$A$39:$A$782,$A48,СВЦЭМ!$B$39:$B$782,K$47)+'СЕТ СН'!$G$11+СВЦЭМ!$D$10+'СЕТ СН'!$G$5-'СЕТ СН'!$G$21</f>
        <v>3850.8600386799999</v>
      </c>
      <c r="L48" s="36">
        <f>SUMIFS(СВЦЭМ!$D$39:$D$782,СВЦЭМ!$A$39:$A$782,$A48,СВЦЭМ!$B$39:$B$782,L$47)+'СЕТ СН'!$G$11+СВЦЭМ!$D$10+'СЕТ СН'!$G$5-'СЕТ СН'!$G$21</f>
        <v>3847.2280525800002</v>
      </c>
      <c r="M48" s="36">
        <f>SUMIFS(СВЦЭМ!$D$39:$D$782,СВЦЭМ!$A$39:$A$782,$A48,СВЦЭМ!$B$39:$B$782,M$47)+'СЕТ СН'!$G$11+СВЦЭМ!$D$10+'СЕТ СН'!$G$5-'СЕТ СН'!$G$21</f>
        <v>3880.5678504500002</v>
      </c>
      <c r="N48" s="36">
        <f>SUMIFS(СВЦЭМ!$D$39:$D$782,СВЦЭМ!$A$39:$A$782,$A48,СВЦЭМ!$B$39:$B$782,N$47)+'СЕТ СН'!$G$11+СВЦЭМ!$D$10+'СЕТ СН'!$G$5-'СЕТ СН'!$G$21</f>
        <v>3928.7963602899999</v>
      </c>
      <c r="O48" s="36">
        <f>SUMIFS(СВЦЭМ!$D$39:$D$782,СВЦЭМ!$A$39:$A$782,$A48,СВЦЭМ!$B$39:$B$782,O$47)+'СЕТ СН'!$G$11+СВЦЭМ!$D$10+'СЕТ СН'!$G$5-'СЕТ СН'!$G$21</f>
        <v>3924.8425789100002</v>
      </c>
      <c r="P48" s="36">
        <f>SUMIFS(СВЦЭМ!$D$39:$D$782,СВЦЭМ!$A$39:$A$782,$A48,СВЦЭМ!$B$39:$B$782,P$47)+'СЕТ СН'!$G$11+СВЦЭМ!$D$10+'СЕТ СН'!$G$5-'СЕТ СН'!$G$21</f>
        <v>3915.0987233699998</v>
      </c>
      <c r="Q48" s="36">
        <f>SUMIFS(СВЦЭМ!$D$39:$D$782,СВЦЭМ!$A$39:$A$782,$A48,СВЦЭМ!$B$39:$B$782,Q$47)+'СЕТ СН'!$G$11+СВЦЭМ!$D$10+'СЕТ СН'!$G$5-'СЕТ СН'!$G$21</f>
        <v>3929.5856797300003</v>
      </c>
      <c r="R48" s="36">
        <f>SUMIFS(СВЦЭМ!$D$39:$D$782,СВЦЭМ!$A$39:$A$782,$A48,СВЦЭМ!$B$39:$B$782,R$47)+'СЕТ СН'!$G$11+СВЦЭМ!$D$10+'СЕТ СН'!$G$5-'СЕТ СН'!$G$21</f>
        <v>3924.6010933699999</v>
      </c>
      <c r="S48" s="36">
        <f>SUMIFS(СВЦЭМ!$D$39:$D$782,СВЦЭМ!$A$39:$A$782,$A48,СВЦЭМ!$B$39:$B$782,S$47)+'СЕТ СН'!$G$11+СВЦЭМ!$D$10+'СЕТ СН'!$G$5-'СЕТ СН'!$G$21</f>
        <v>3913.7363938600001</v>
      </c>
      <c r="T48" s="36">
        <f>SUMIFS(СВЦЭМ!$D$39:$D$782,СВЦЭМ!$A$39:$A$782,$A48,СВЦЭМ!$B$39:$B$782,T$47)+'СЕТ СН'!$G$11+СВЦЭМ!$D$10+'СЕТ СН'!$G$5-'СЕТ СН'!$G$21</f>
        <v>3866.2439472999999</v>
      </c>
      <c r="U48" s="36">
        <f>SUMIFS(СВЦЭМ!$D$39:$D$782,СВЦЭМ!$A$39:$A$782,$A48,СВЦЭМ!$B$39:$B$782,U$47)+'СЕТ СН'!$G$11+СВЦЭМ!$D$10+'СЕТ СН'!$G$5-'СЕТ СН'!$G$21</f>
        <v>3873.4824483900002</v>
      </c>
      <c r="V48" s="36">
        <f>SUMIFS(СВЦЭМ!$D$39:$D$782,СВЦЭМ!$A$39:$A$782,$A48,СВЦЭМ!$B$39:$B$782,V$47)+'СЕТ СН'!$G$11+СВЦЭМ!$D$10+'СЕТ СН'!$G$5-'СЕТ СН'!$G$21</f>
        <v>3855.58680069</v>
      </c>
      <c r="W48" s="36">
        <f>SUMIFS(СВЦЭМ!$D$39:$D$782,СВЦЭМ!$A$39:$A$782,$A48,СВЦЭМ!$B$39:$B$782,W$47)+'СЕТ СН'!$G$11+СВЦЭМ!$D$10+'СЕТ СН'!$G$5-'СЕТ СН'!$G$21</f>
        <v>3916.9075788300001</v>
      </c>
      <c r="X48" s="36">
        <f>SUMIFS(СВЦЭМ!$D$39:$D$782,СВЦЭМ!$A$39:$A$782,$A48,СВЦЭМ!$B$39:$B$782,X$47)+'СЕТ СН'!$G$11+СВЦЭМ!$D$10+'СЕТ СН'!$G$5-'СЕТ СН'!$G$21</f>
        <v>3914.3186612999998</v>
      </c>
      <c r="Y48" s="36">
        <f>SUMIFS(СВЦЭМ!$D$39:$D$782,СВЦЭМ!$A$39:$A$782,$A48,СВЦЭМ!$B$39:$B$782,Y$47)+'СЕТ СН'!$G$11+СВЦЭМ!$D$10+'СЕТ СН'!$G$5-'СЕТ СН'!$G$21</f>
        <v>3900.2029969300002</v>
      </c>
      <c r="AA48" s="45"/>
    </row>
    <row r="49" spans="1:25" ht="15.75" x14ac:dyDescent="0.2">
      <c r="A49" s="35">
        <f>A48+1</f>
        <v>44502</v>
      </c>
      <c r="B49" s="36">
        <f>SUMIFS(СВЦЭМ!$D$39:$D$782,СВЦЭМ!$A$39:$A$782,$A49,СВЦЭМ!$B$39:$B$782,B$47)+'СЕТ СН'!$G$11+СВЦЭМ!$D$10+'СЕТ СН'!$G$5-'СЕТ СН'!$G$21</f>
        <v>3923.6023701700001</v>
      </c>
      <c r="C49" s="36">
        <f>SUMIFS(СВЦЭМ!$D$39:$D$782,СВЦЭМ!$A$39:$A$782,$A49,СВЦЭМ!$B$39:$B$782,C$47)+'СЕТ СН'!$G$11+СВЦЭМ!$D$10+'СЕТ СН'!$G$5-'СЕТ СН'!$G$21</f>
        <v>3972.4968881899999</v>
      </c>
      <c r="D49" s="36">
        <f>SUMIFS(СВЦЭМ!$D$39:$D$782,СВЦЭМ!$A$39:$A$782,$A49,СВЦЭМ!$B$39:$B$782,D$47)+'СЕТ СН'!$G$11+СВЦЭМ!$D$10+'СЕТ СН'!$G$5-'СЕТ СН'!$G$21</f>
        <v>3921.1557908300001</v>
      </c>
      <c r="E49" s="36">
        <f>SUMIFS(СВЦЭМ!$D$39:$D$782,СВЦЭМ!$A$39:$A$782,$A49,СВЦЭМ!$B$39:$B$782,E$47)+'СЕТ СН'!$G$11+СВЦЭМ!$D$10+'СЕТ СН'!$G$5-'СЕТ СН'!$G$21</f>
        <v>3895.6182062100002</v>
      </c>
      <c r="F49" s="36">
        <f>SUMIFS(СВЦЭМ!$D$39:$D$782,СВЦЭМ!$A$39:$A$782,$A49,СВЦЭМ!$B$39:$B$782,F$47)+'СЕТ СН'!$G$11+СВЦЭМ!$D$10+'СЕТ СН'!$G$5-'СЕТ СН'!$G$21</f>
        <v>3887.6632159600003</v>
      </c>
      <c r="G49" s="36">
        <f>SUMIFS(СВЦЭМ!$D$39:$D$782,СВЦЭМ!$A$39:$A$782,$A49,СВЦЭМ!$B$39:$B$782,G$47)+'СЕТ СН'!$G$11+СВЦЭМ!$D$10+'СЕТ СН'!$G$5-'СЕТ СН'!$G$21</f>
        <v>3898.2771156200001</v>
      </c>
      <c r="H49" s="36">
        <f>SUMIFS(СВЦЭМ!$D$39:$D$782,СВЦЭМ!$A$39:$A$782,$A49,СВЦЭМ!$B$39:$B$782,H$47)+'СЕТ СН'!$G$11+СВЦЭМ!$D$10+'СЕТ СН'!$G$5-'СЕТ СН'!$G$21</f>
        <v>3925.4847796499998</v>
      </c>
      <c r="I49" s="36">
        <f>SUMIFS(СВЦЭМ!$D$39:$D$782,СВЦЭМ!$A$39:$A$782,$A49,СВЦЭМ!$B$39:$B$782,I$47)+'СЕТ СН'!$G$11+СВЦЭМ!$D$10+'СЕТ СН'!$G$5-'СЕТ СН'!$G$21</f>
        <v>3902.2824980699997</v>
      </c>
      <c r="J49" s="36">
        <f>SUMIFS(СВЦЭМ!$D$39:$D$782,СВЦЭМ!$A$39:$A$782,$A49,СВЦЭМ!$B$39:$B$782,J$47)+'СЕТ СН'!$G$11+СВЦЭМ!$D$10+'СЕТ СН'!$G$5-'СЕТ СН'!$G$21</f>
        <v>3897.6859722500003</v>
      </c>
      <c r="K49" s="36">
        <f>SUMIFS(СВЦЭМ!$D$39:$D$782,СВЦЭМ!$A$39:$A$782,$A49,СВЦЭМ!$B$39:$B$782,K$47)+'СЕТ СН'!$G$11+СВЦЭМ!$D$10+'СЕТ СН'!$G$5-'СЕТ СН'!$G$21</f>
        <v>3848.4083122900001</v>
      </c>
      <c r="L49" s="36">
        <f>SUMIFS(СВЦЭМ!$D$39:$D$782,СВЦЭМ!$A$39:$A$782,$A49,СВЦЭМ!$B$39:$B$782,L$47)+'СЕТ СН'!$G$11+СВЦЭМ!$D$10+'СЕТ СН'!$G$5-'СЕТ СН'!$G$21</f>
        <v>3858.34434203</v>
      </c>
      <c r="M49" s="36">
        <f>SUMIFS(СВЦЭМ!$D$39:$D$782,СВЦЭМ!$A$39:$A$782,$A49,СВЦЭМ!$B$39:$B$782,M$47)+'СЕТ СН'!$G$11+СВЦЭМ!$D$10+'СЕТ СН'!$G$5-'СЕТ СН'!$G$21</f>
        <v>3883.8166682199999</v>
      </c>
      <c r="N49" s="36">
        <f>SUMIFS(СВЦЭМ!$D$39:$D$782,СВЦЭМ!$A$39:$A$782,$A49,СВЦЭМ!$B$39:$B$782,N$47)+'СЕТ СН'!$G$11+СВЦЭМ!$D$10+'СЕТ СН'!$G$5-'СЕТ СН'!$G$21</f>
        <v>3928.57166039</v>
      </c>
      <c r="O49" s="36">
        <f>SUMIFS(СВЦЭМ!$D$39:$D$782,СВЦЭМ!$A$39:$A$782,$A49,СВЦЭМ!$B$39:$B$782,O$47)+'СЕТ СН'!$G$11+СВЦЭМ!$D$10+'СЕТ СН'!$G$5-'СЕТ СН'!$G$21</f>
        <v>3936.6436418100002</v>
      </c>
      <c r="P49" s="36">
        <f>SUMIFS(СВЦЭМ!$D$39:$D$782,СВЦЭМ!$A$39:$A$782,$A49,СВЦЭМ!$B$39:$B$782,P$47)+'СЕТ СН'!$G$11+СВЦЭМ!$D$10+'СЕТ СН'!$G$5-'СЕТ СН'!$G$21</f>
        <v>3934.5266334500002</v>
      </c>
      <c r="Q49" s="36">
        <f>SUMIFS(СВЦЭМ!$D$39:$D$782,СВЦЭМ!$A$39:$A$782,$A49,СВЦЭМ!$B$39:$B$782,Q$47)+'СЕТ СН'!$G$11+СВЦЭМ!$D$10+'СЕТ СН'!$G$5-'СЕТ СН'!$G$21</f>
        <v>3930.71872579</v>
      </c>
      <c r="R49" s="36">
        <f>SUMIFS(СВЦЭМ!$D$39:$D$782,СВЦЭМ!$A$39:$A$782,$A49,СВЦЭМ!$B$39:$B$782,R$47)+'СЕТ СН'!$G$11+СВЦЭМ!$D$10+'СЕТ СН'!$G$5-'СЕТ СН'!$G$21</f>
        <v>3927.1452369099998</v>
      </c>
      <c r="S49" s="36">
        <f>SUMIFS(СВЦЭМ!$D$39:$D$782,СВЦЭМ!$A$39:$A$782,$A49,СВЦЭМ!$B$39:$B$782,S$47)+'СЕТ СН'!$G$11+СВЦЭМ!$D$10+'СЕТ СН'!$G$5-'СЕТ СН'!$G$21</f>
        <v>3924.6743344900001</v>
      </c>
      <c r="T49" s="36">
        <f>SUMIFS(СВЦЭМ!$D$39:$D$782,СВЦЭМ!$A$39:$A$782,$A49,СВЦЭМ!$B$39:$B$782,T$47)+'СЕТ СН'!$G$11+СВЦЭМ!$D$10+'СЕТ СН'!$G$5-'СЕТ СН'!$G$21</f>
        <v>3887.3857801700001</v>
      </c>
      <c r="U49" s="36">
        <f>SUMIFS(СВЦЭМ!$D$39:$D$782,СВЦЭМ!$A$39:$A$782,$A49,СВЦЭМ!$B$39:$B$782,U$47)+'СЕТ СН'!$G$11+СВЦЭМ!$D$10+'СЕТ СН'!$G$5-'СЕТ СН'!$G$21</f>
        <v>3878.27222712</v>
      </c>
      <c r="V49" s="36">
        <f>SUMIFS(СВЦЭМ!$D$39:$D$782,СВЦЭМ!$A$39:$A$782,$A49,СВЦЭМ!$B$39:$B$782,V$47)+'СЕТ СН'!$G$11+СВЦЭМ!$D$10+'СЕТ СН'!$G$5-'СЕТ СН'!$G$21</f>
        <v>3865.2967738900002</v>
      </c>
      <c r="W49" s="36">
        <f>SUMIFS(СВЦЭМ!$D$39:$D$782,СВЦЭМ!$A$39:$A$782,$A49,СВЦЭМ!$B$39:$B$782,W$47)+'СЕТ СН'!$G$11+СВЦЭМ!$D$10+'СЕТ СН'!$G$5-'СЕТ СН'!$G$21</f>
        <v>3921.36747866</v>
      </c>
      <c r="X49" s="36">
        <f>SUMIFS(СВЦЭМ!$D$39:$D$782,СВЦЭМ!$A$39:$A$782,$A49,СВЦЭМ!$B$39:$B$782,X$47)+'СЕТ СН'!$G$11+СВЦЭМ!$D$10+'СЕТ СН'!$G$5-'СЕТ СН'!$G$21</f>
        <v>3921.1229194400003</v>
      </c>
      <c r="Y49" s="36">
        <f>SUMIFS(СВЦЭМ!$D$39:$D$782,СВЦЭМ!$A$39:$A$782,$A49,СВЦЭМ!$B$39:$B$782,Y$47)+'СЕТ СН'!$G$11+СВЦЭМ!$D$10+'СЕТ СН'!$G$5-'СЕТ СН'!$G$21</f>
        <v>3921.1197353699999</v>
      </c>
    </row>
    <row r="50" spans="1:25" ht="15.75" x14ac:dyDescent="0.2">
      <c r="A50" s="35">
        <f t="shared" ref="A50:A77" si="1">A49+1</f>
        <v>44503</v>
      </c>
      <c r="B50" s="36">
        <f>SUMIFS(СВЦЭМ!$D$39:$D$782,СВЦЭМ!$A$39:$A$782,$A50,СВЦЭМ!$B$39:$B$782,B$47)+'СЕТ СН'!$G$11+СВЦЭМ!$D$10+'СЕТ СН'!$G$5-'СЕТ СН'!$G$21</f>
        <v>3930.2351122500004</v>
      </c>
      <c r="C50" s="36">
        <f>SUMIFS(СВЦЭМ!$D$39:$D$782,СВЦЭМ!$A$39:$A$782,$A50,СВЦЭМ!$B$39:$B$782,C$47)+'СЕТ СН'!$G$11+СВЦЭМ!$D$10+'СЕТ СН'!$G$5-'СЕТ СН'!$G$21</f>
        <v>4062.82473635</v>
      </c>
      <c r="D50" s="36">
        <f>SUMIFS(СВЦЭМ!$D$39:$D$782,СВЦЭМ!$A$39:$A$782,$A50,СВЦЭМ!$B$39:$B$782,D$47)+'СЕТ СН'!$G$11+СВЦЭМ!$D$10+'СЕТ СН'!$G$5-'СЕТ СН'!$G$21</f>
        <v>4017.7973564000004</v>
      </c>
      <c r="E50" s="36">
        <f>SUMIFS(СВЦЭМ!$D$39:$D$782,СВЦЭМ!$A$39:$A$782,$A50,СВЦЭМ!$B$39:$B$782,E$47)+'СЕТ СН'!$G$11+СВЦЭМ!$D$10+'СЕТ СН'!$G$5-'СЕТ СН'!$G$21</f>
        <v>3948.6151407100001</v>
      </c>
      <c r="F50" s="36">
        <f>SUMIFS(СВЦЭМ!$D$39:$D$782,СВЦЭМ!$A$39:$A$782,$A50,СВЦЭМ!$B$39:$B$782,F$47)+'СЕТ СН'!$G$11+СВЦЭМ!$D$10+'СЕТ СН'!$G$5-'СЕТ СН'!$G$21</f>
        <v>3887.2044191200002</v>
      </c>
      <c r="G50" s="36">
        <f>SUMIFS(СВЦЭМ!$D$39:$D$782,СВЦЭМ!$A$39:$A$782,$A50,СВЦЭМ!$B$39:$B$782,G$47)+'СЕТ СН'!$G$11+СВЦЭМ!$D$10+'СЕТ СН'!$G$5-'СЕТ СН'!$G$21</f>
        <v>3897.03632909</v>
      </c>
      <c r="H50" s="36">
        <f>SUMIFS(СВЦЭМ!$D$39:$D$782,СВЦЭМ!$A$39:$A$782,$A50,СВЦЭМ!$B$39:$B$782,H$47)+'СЕТ СН'!$G$11+СВЦЭМ!$D$10+'СЕТ СН'!$G$5-'СЕТ СН'!$G$21</f>
        <v>3936.60672591</v>
      </c>
      <c r="I50" s="36">
        <f>SUMIFS(СВЦЭМ!$D$39:$D$782,СВЦЭМ!$A$39:$A$782,$A50,СВЦЭМ!$B$39:$B$782,I$47)+'СЕТ СН'!$G$11+СВЦЭМ!$D$10+'СЕТ СН'!$G$5-'СЕТ СН'!$G$21</f>
        <v>3905.3323641799998</v>
      </c>
      <c r="J50" s="36">
        <f>SUMIFS(СВЦЭМ!$D$39:$D$782,СВЦЭМ!$A$39:$A$782,$A50,СВЦЭМ!$B$39:$B$782,J$47)+'СЕТ СН'!$G$11+СВЦЭМ!$D$10+'СЕТ СН'!$G$5-'СЕТ СН'!$G$21</f>
        <v>3901.4223096800001</v>
      </c>
      <c r="K50" s="36">
        <f>SUMIFS(СВЦЭМ!$D$39:$D$782,СВЦЭМ!$A$39:$A$782,$A50,СВЦЭМ!$B$39:$B$782,K$47)+'СЕТ СН'!$G$11+СВЦЭМ!$D$10+'СЕТ СН'!$G$5-'СЕТ СН'!$G$21</f>
        <v>3850.51247861</v>
      </c>
      <c r="L50" s="36">
        <f>SUMIFS(СВЦЭМ!$D$39:$D$782,СВЦЭМ!$A$39:$A$782,$A50,СВЦЭМ!$B$39:$B$782,L$47)+'СЕТ СН'!$G$11+СВЦЭМ!$D$10+'СЕТ СН'!$G$5-'СЕТ СН'!$G$21</f>
        <v>3862.7016519700001</v>
      </c>
      <c r="M50" s="36">
        <f>SUMIFS(СВЦЭМ!$D$39:$D$782,СВЦЭМ!$A$39:$A$782,$A50,СВЦЭМ!$B$39:$B$782,M$47)+'СЕТ СН'!$G$11+СВЦЭМ!$D$10+'СЕТ СН'!$G$5-'СЕТ СН'!$G$21</f>
        <v>3863.40957708</v>
      </c>
      <c r="N50" s="36">
        <f>SUMIFS(СВЦЭМ!$D$39:$D$782,СВЦЭМ!$A$39:$A$782,$A50,СВЦЭМ!$B$39:$B$782,N$47)+'СЕТ СН'!$G$11+СВЦЭМ!$D$10+'СЕТ СН'!$G$5-'СЕТ СН'!$G$21</f>
        <v>3923.2805147200002</v>
      </c>
      <c r="O50" s="36">
        <f>SUMIFS(СВЦЭМ!$D$39:$D$782,СВЦЭМ!$A$39:$A$782,$A50,СВЦЭМ!$B$39:$B$782,O$47)+'СЕТ СН'!$G$11+СВЦЭМ!$D$10+'СЕТ СН'!$G$5-'СЕТ СН'!$G$21</f>
        <v>3930.2555080900001</v>
      </c>
      <c r="P50" s="36">
        <f>SUMIFS(СВЦЭМ!$D$39:$D$782,СВЦЭМ!$A$39:$A$782,$A50,СВЦЭМ!$B$39:$B$782,P$47)+'СЕТ СН'!$G$11+СВЦЭМ!$D$10+'СЕТ СН'!$G$5-'СЕТ СН'!$G$21</f>
        <v>3926.0395085</v>
      </c>
      <c r="Q50" s="36">
        <f>SUMIFS(СВЦЭМ!$D$39:$D$782,СВЦЭМ!$A$39:$A$782,$A50,СВЦЭМ!$B$39:$B$782,Q$47)+'СЕТ СН'!$G$11+СВЦЭМ!$D$10+'СЕТ СН'!$G$5-'СЕТ СН'!$G$21</f>
        <v>3927.2933933900003</v>
      </c>
      <c r="R50" s="36">
        <f>SUMIFS(СВЦЭМ!$D$39:$D$782,СВЦЭМ!$A$39:$A$782,$A50,СВЦЭМ!$B$39:$B$782,R$47)+'СЕТ СН'!$G$11+СВЦЭМ!$D$10+'СЕТ СН'!$G$5-'СЕТ СН'!$G$21</f>
        <v>3927.4924160800001</v>
      </c>
      <c r="S50" s="36">
        <f>SUMIFS(СВЦЭМ!$D$39:$D$782,СВЦЭМ!$A$39:$A$782,$A50,СВЦЭМ!$B$39:$B$782,S$47)+'СЕТ СН'!$G$11+СВЦЭМ!$D$10+'СЕТ СН'!$G$5-'СЕТ СН'!$G$21</f>
        <v>3922.1965823299997</v>
      </c>
      <c r="T50" s="36">
        <f>SUMIFS(СВЦЭМ!$D$39:$D$782,СВЦЭМ!$A$39:$A$782,$A50,СВЦЭМ!$B$39:$B$782,T$47)+'СЕТ СН'!$G$11+СВЦЭМ!$D$10+'СЕТ СН'!$G$5-'СЕТ СН'!$G$21</f>
        <v>3879.9837673900001</v>
      </c>
      <c r="U50" s="36">
        <f>SUMIFS(СВЦЭМ!$D$39:$D$782,СВЦЭМ!$A$39:$A$782,$A50,СВЦЭМ!$B$39:$B$782,U$47)+'СЕТ СН'!$G$11+СВЦЭМ!$D$10+'СЕТ СН'!$G$5-'СЕТ СН'!$G$21</f>
        <v>3873.14794648</v>
      </c>
      <c r="V50" s="36">
        <f>SUMIFS(СВЦЭМ!$D$39:$D$782,СВЦЭМ!$A$39:$A$782,$A50,СВЦЭМ!$B$39:$B$782,V$47)+'СЕТ СН'!$G$11+СВЦЭМ!$D$10+'СЕТ СН'!$G$5-'СЕТ СН'!$G$21</f>
        <v>3868.2592865699999</v>
      </c>
      <c r="W50" s="36">
        <f>SUMIFS(СВЦЭМ!$D$39:$D$782,СВЦЭМ!$A$39:$A$782,$A50,СВЦЭМ!$B$39:$B$782,W$47)+'СЕТ СН'!$G$11+СВЦЭМ!$D$10+'СЕТ СН'!$G$5-'СЕТ СН'!$G$21</f>
        <v>3886.5097136900004</v>
      </c>
      <c r="X50" s="36">
        <f>SUMIFS(СВЦЭМ!$D$39:$D$782,СВЦЭМ!$A$39:$A$782,$A50,СВЦЭМ!$B$39:$B$782,X$47)+'СЕТ СН'!$G$11+СВЦЭМ!$D$10+'СЕТ СН'!$G$5-'СЕТ СН'!$G$21</f>
        <v>3919.6780399600002</v>
      </c>
      <c r="Y50" s="36">
        <f>SUMIFS(СВЦЭМ!$D$39:$D$782,СВЦЭМ!$A$39:$A$782,$A50,СВЦЭМ!$B$39:$B$782,Y$47)+'СЕТ СН'!$G$11+СВЦЭМ!$D$10+'СЕТ СН'!$G$5-'СЕТ СН'!$G$21</f>
        <v>3878.7160773200003</v>
      </c>
    </row>
    <row r="51" spans="1:25" ht="15.75" x14ac:dyDescent="0.2">
      <c r="A51" s="35">
        <f t="shared" si="1"/>
        <v>44504</v>
      </c>
      <c r="B51" s="36">
        <f>SUMIFS(СВЦЭМ!$D$39:$D$782,СВЦЭМ!$A$39:$A$782,$A51,СВЦЭМ!$B$39:$B$782,B$47)+'СЕТ СН'!$G$11+СВЦЭМ!$D$10+'СЕТ СН'!$G$5-'СЕТ СН'!$G$21</f>
        <v>3932.41376941</v>
      </c>
      <c r="C51" s="36">
        <f>SUMIFS(СВЦЭМ!$D$39:$D$782,СВЦЭМ!$A$39:$A$782,$A51,СВЦЭМ!$B$39:$B$782,C$47)+'СЕТ СН'!$G$11+СВЦЭМ!$D$10+'СЕТ СН'!$G$5-'СЕТ СН'!$G$21</f>
        <v>3949.7766446000001</v>
      </c>
      <c r="D51" s="36">
        <f>SUMIFS(СВЦЭМ!$D$39:$D$782,СВЦЭМ!$A$39:$A$782,$A51,СВЦЭМ!$B$39:$B$782,D$47)+'СЕТ СН'!$G$11+СВЦЭМ!$D$10+'СЕТ СН'!$G$5-'СЕТ СН'!$G$21</f>
        <v>3969.23377553</v>
      </c>
      <c r="E51" s="36">
        <f>SUMIFS(СВЦЭМ!$D$39:$D$782,СВЦЭМ!$A$39:$A$782,$A51,СВЦЭМ!$B$39:$B$782,E$47)+'СЕТ СН'!$G$11+СВЦЭМ!$D$10+'СЕТ СН'!$G$5-'СЕТ СН'!$G$21</f>
        <v>3979.9193737599999</v>
      </c>
      <c r="F51" s="36">
        <f>SUMIFS(СВЦЭМ!$D$39:$D$782,СВЦЭМ!$A$39:$A$782,$A51,СВЦЭМ!$B$39:$B$782,F$47)+'СЕТ СН'!$G$11+СВЦЭМ!$D$10+'СЕТ СН'!$G$5-'СЕТ СН'!$G$21</f>
        <v>3988.9839825600002</v>
      </c>
      <c r="G51" s="36">
        <f>SUMIFS(СВЦЭМ!$D$39:$D$782,СВЦЭМ!$A$39:$A$782,$A51,СВЦЭМ!$B$39:$B$782,G$47)+'СЕТ СН'!$G$11+СВЦЭМ!$D$10+'СЕТ СН'!$G$5-'СЕТ СН'!$G$21</f>
        <v>3988.3118741799999</v>
      </c>
      <c r="H51" s="36">
        <f>SUMIFS(СВЦЭМ!$D$39:$D$782,СВЦЭМ!$A$39:$A$782,$A51,СВЦЭМ!$B$39:$B$782,H$47)+'СЕТ СН'!$G$11+СВЦЭМ!$D$10+'СЕТ СН'!$G$5-'СЕТ СН'!$G$21</f>
        <v>3968.0659114099999</v>
      </c>
      <c r="I51" s="36">
        <f>SUMIFS(СВЦЭМ!$D$39:$D$782,СВЦЭМ!$A$39:$A$782,$A51,СВЦЭМ!$B$39:$B$782,I$47)+'СЕТ СН'!$G$11+СВЦЭМ!$D$10+'СЕТ СН'!$G$5-'СЕТ СН'!$G$21</f>
        <v>3950.47199086</v>
      </c>
      <c r="J51" s="36">
        <f>SUMIFS(СВЦЭМ!$D$39:$D$782,СВЦЭМ!$A$39:$A$782,$A51,СВЦЭМ!$B$39:$B$782,J$47)+'СЕТ СН'!$G$11+СВЦЭМ!$D$10+'СЕТ СН'!$G$5-'СЕТ СН'!$G$21</f>
        <v>3898.5972662200002</v>
      </c>
      <c r="K51" s="36">
        <f>SUMIFS(СВЦЭМ!$D$39:$D$782,СВЦЭМ!$A$39:$A$782,$A51,СВЦЭМ!$B$39:$B$782,K$47)+'СЕТ СН'!$G$11+СВЦЭМ!$D$10+'СЕТ СН'!$G$5-'СЕТ СН'!$G$21</f>
        <v>3863.0386870900002</v>
      </c>
      <c r="L51" s="36">
        <f>SUMIFS(СВЦЭМ!$D$39:$D$782,СВЦЭМ!$A$39:$A$782,$A51,СВЦЭМ!$B$39:$B$782,L$47)+'СЕТ СН'!$G$11+СВЦЭМ!$D$10+'СЕТ СН'!$G$5-'СЕТ СН'!$G$21</f>
        <v>3863.3491723799998</v>
      </c>
      <c r="M51" s="36">
        <f>SUMIFS(СВЦЭМ!$D$39:$D$782,СВЦЭМ!$A$39:$A$782,$A51,СВЦЭМ!$B$39:$B$782,M$47)+'СЕТ СН'!$G$11+СВЦЭМ!$D$10+'СЕТ СН'!$G$5-'СЕТ СН'!$G$21</f>
        <v>3876.6220088700002</v>
      </c>
      <c r="N51" s="36">
        <f>SUMIFS(СВЦЭМ!$D$39:$D$782,СВЦЭМ!$A$39:$A$782,$A51,СВЦЭМ!$B$39:$B$782,N$47)+'СЕТ СН'!$G$11+СВЦЭМ!$D$10+'СЕТ СН'!$G$5-'СЕТ СН'!$G$21</f>
        <v>3886.8353680199998</v>
      </c>
      <c r="O51" s="36">
        <f>SUMIFS(СВЦЭМ!$D$39:$D$782,СВЦЭМ!$A$39:$A$782,$A51,СВЦЭМ!$B$39:$B$782,O$47)+'СЕТ СН'!$G$11+СВЦЭМ!$D$10+'СЕТ СН'!$G$5-'СЕТ СН'!$G$21</f>
        <v>3905.1615123000001</v>
      </c>
      <c r="P51" s="36">
        <f>SUMIFS(СВЦЭМ!$D$39:$D$782,СВЦЭМ!$A$39:$A$782,$A51,СВЦЭМ!$B$39:$B$782,P$47)+'СЕТ СН'!$G$11+СВЦЭМ!$D$10+'СЕТ СН'!$G$5-'СЕТ СН'!$G$21</f>
        <v>3924.8483459200002</v>
      </c>
      <c r="Q51" s="36">
        <f>SUMIFS(СВЦЭМ!$D$39:$D$782,СВЦЭМ!$A$39:$A$782,$A51,СВЦЭМ!$B$39:$B$782,Q$47)+'СЕТ СН'!$G$11+СВЦЭМ!$D$10+'СЕТ СН'!$G$5-'СЕТ СН'!$G$21</f>
        <v>3931.0707662499999</v>
      </c>
      <c r="R51" s="36">
        <f>SUMIFS(СВЦЭМ!$D$39:$D$782,СВЦЭМ!$A$39:$A$782,$A51,СВЦЭМ!$B$39:$B$782,R$47)+'СЕТ СН'!$G$11+СВЦЭМ!$D$10+'СЕТ СН'!$G$5-'СЕТ СН'!$G$21</f>
        <v>3919.3857682400003</v>
      </c>
      <c r="S51" s="36">
        <f>SUMIFS(СВЦЭМ!$D$39:$D$782,СВЦЭМ!$A$39:$A$782,$A51,СВЦЭМ!$B$39:$B$782,S$47)+'СЕТ СН'!$G$11+СВЦЭМ!$D$10+'СЕТ СН'!$G$5-'СЕТ СН'!$G$21</f>
        <v>3897.0606946799999</v>
      </c>
      <c r="T51" s="36">
        <f>SUMIFS(СВЦЭМ!$D$39:$D$782,СВЦЭМ!$A$39:$A$782,$A51,СВЦЭМ!$B$39:$B$782,T$47)+'СЕТ СН'!$G$11+СВЦЭМ!$D$10+'СЕТ СН'!$G$5-'СЕТ СН'!$G$21</f>
        <v>3855.45562853</v>
      </c>
      <c r="U51" s="36">
        <f>SUMIFS(СВЦЭМ!$D$39:$D$782,СВЦЭМ!$A$39:$A$782,$A51,СВЦЭМ!$B$39:$B$782,U$47)+'СЕТ СН'!$G$11+СВЦЭМ!$D$10+'СЕТ СН'!$G$5-'СЕТ СН'!$G$21</f>
        <v>3847.9739011400002</v>
      </c>
      <c r="V51" s="36">
        <f>SUMIFS(СВЦЭМ!$D$39:$D$782,СВЦЭМ!$A$39:$A$782,$A51,СВЦЭМ!$B$39:$B$782,V$47)+'СЕТ СН'!$G$11+СВЦЭМ!$D$10+'СЕТ СН'!$G$5-'СЕТ СН'!$G$21</f>
        <v>3855.9314073800001</v>
      </c>
      <c r="W51" s="36">
        <f>SUMIFS(СВЦЭМ!$D$39:$D$782,СВЦЭМ!$A$39:$A$782,$A51,СВЦЭМ!$B$39:$B$782,W$47)+'СЕТ СН'!$G$11+СВЦЭМ!$D$10+'СЕТ СН'!$G$5-'СЕТ СН'!$G$21</f>
        <v>3878.78302902</v>
      </c>
      <c r="X51" s="36">
        <f>SUMIFS(СВЦЭМ!$D$39:$D$782,СВЦЭМ!$A$39:$A$782,$A51,СВЦЭМ!$B$39:$B$782,X$47)+'СЕТ СН'!$G$11+СВЦЭМ!$D$10+'СЕТ СН'!$G$5-'СЕТ СН'!$G$21</f>
        <v>3911.0646059400001</v>
      </c>
      <c r="Y51" s="36">
        <f>SUMIFS(СВЦЭМ!$D$39:$D$782,СВЦЭМ!$A$39:$A$782,$A51,СВЦЭМ!$B$39:$B$782,Y$47)+'СЕТ СН'!$G$11+СВЦЭМ!$D$10+'СЕТ СН'!$G$5-'СЕТ СН'!$G$21</f>
        <v>3943.3674211100001</v>
      </c>
    </row>
    <row r="52" spans="1:25" ht="15.75" x14ac:dyDescent="0.2">
      <c r="A52" s="35">
        <f t="shared" si="1"/>
        <v>44505</v>
      </c>
      <c r="B52" s="36">
        <f>SUMIFS(СВЦЭМ!$D$39:$D$782,СВЦЭМ!$A$39:$A$782,$A52,СВЦЭМ!$B$39:$B$782,B$47)+'СЕТ СН'!$G$11+СВЦЭМ!$D$10+'СЕТ СН'!$G$5-'СЕТ СН'!$G$21</f>
        <v>3957.9241875400003</v>
      </c>
      <c r="C52" s="36">
        <f>SUMIFS(СВЦЭМ!$D$39:$D$782,СВЦЭМ!$A$39:$A$782,$A52,СВЦЭМ!$B$39:$B$782,C$47)+'СЕТ СН'!$G$11+СВЦЭМ!$D$10+'СЕТ СН'!$G$5-'СЕТ СН'!$G$21</f>
        <v>3973.23513409</v>
      </c>
      <c r="D52" s="36">
        <f>SUMIFS(СВЦЭМ!$D$39:$D$782,СВЦЭМ!$A$39:$A$782,$A52,СВЦЭМ!$B$39:$B$782,D$47)+'СЕТ СН'!$G$11+СВЦЭМ!$D$10+'СЕТ СН'!$G$5-'СЕТ СН'!$G$21</f>
        <v>3973.3564295599999</v>
      </c>
      <c r="E52" s="36">
        <f>SUMIFS(СВЦЭМ!$D$39:$D$782,СВЦЭМ!$A$39:$A$782,$A52,СВЦЭМ!$B$39:$B$782,E$47)+'СЕТ СН'!$G$11+СВЦЭМ!$D$10+'СЕТ СН'!$G$5-'СЕТ СН'!$G$21</f>
        <v>3975.8478142599997</v>
      </c>
      <c r="F52" s="36">
        <f>SUMIFS(СВЦЭМ!$D$39:$D$782,СВЦЭМ!$A$39:$A$782,$A52,СВЦЭМ!$B$39:$B$782,F$47)+'СЕТ СН'!$G$11+СВЦЭМ!$D$10+'СЕТ СН'!$G$5-'СЕТ СН'!$G$21</f>
        <v>3968.5663634399998</v>
      </c>
      <c r="G52" s="36">
        <f>SUMIFS(СВЦЭМ!$D$39:$D$782,СВЦЭМ!$A$39:$A$782,$A52,СВЦЭМ!$B$39:$B$782,G$47)+'СЕТ СН'!$G$11+СВЦЭМ!$D$10+'СЕТ СН'!$G$5-'СЕТ СН'!$G$21</f>
        <v>3962.7615314200002</v>
      </c>
      <c r="H52" s="36">
        <f>SUMIFS(СВЦЭМ!$D$39:$D$782,СВЦЭМ!$A$39:$A$782,$A52,СВЦЭМ!$B$39:$B$782,H$47)+'СЕТ СН'!$G$11+СВЦЭМ!$D$10+'СЕТ СН'!$G$5-'СЕТ СН'!$G$21</f>
        <v>3951.4270753600003</v>
      </c>
      <c r="I52" s="36">
        <f>SUMIFS(СВЦЭМ!$D$39:$D$782,СВЦЭМ!$A$39:$A$782,$A52,СВЦЭМ!$B$39:$B$782,I$47)+'СЕТ СН'!$G$11+СВЦЭМ!$D$10+'СЕТ СН'!$G$5-'СЕТ СН'!$G$21</f>
        <v>3925.3256550400001</v>
      </c>
      <c r="J52" s="36">
        <f>SUMIFS(СВЦЭМ!$D$39:$D$782,СВЦЭМ!$A$39:$A$782,$A52,СВЦЭМ!$B$39:$B$782,J$47)+'СЕТ СН'!$G$11+СВЦЭМ!$D$10+'СЕТ СН'!$G$5-'СЕТ СН'!$G$21</f>
        <v>3890.7479534000004</v>
      </c>
      <c r="K52" s="36">
        <f>SUMIFS(СВЦЭМ!$D$39:$D$782,СВЦЭМ!$A$39:$A$782,$A52,СВЦЭМ!$B$39:$B$782,K$47)+'СЕТ СН'!$G$11+СВЦЭМ!$D$10+'СЕТ СН'!$G$5-'СЕТ СН'!$G$21</f>
        <v>3856.0184086899999</v>
      </c>
      <c r="L52" s="36">
        <f>SUMIFS(СВЦЭМ!$D$39:$D$782,СВЦЭМ!$A$39:$A$782,$A52,СВЦЭМ!$B$39:$B$782,L$47)+'СЕТ СН'!$G$11+СВЦЭМ!$D$10+'СЕТ СН'!$G$5-'СЕТ СН'!$G$21</f>
        <v>3851.9346091299999</v>
      </c>
      <c r="M52" s="36">
        <f>SUMIFS(СВЦЭМ!$D$39:$D$782,СВЦЭМ!$A$39:$A$782,$A52,СВЦЭМ!$B$39:$B$782,M$47)+'СЕТ СН'!$G$11+СВЦЭМ!$D$10+'СЕТ СН'!$G$5-'СЕТ СН'!$G$21</f>
        <v>3864.7307933900001</v>
      </c>
      <c r="N52" s="36">
        <f>SUMIFS(СВЦЭМ!$D$39:$D$782,СВЦЭМ!$A$39:$A$782,$A52,СВЦЭМ!$B$39:$B$782,N$47)+'СЕТ СН'!$G$11+СВЦЭМ!$D$10+'СЕТ СН'!$G$5-'СЕТ СН'!$G$21</f>
        <v>3882.4986096000002</v>
      </c>
      <c r="O52" s="36">
        <f>SUMIFS(СВЦЭМ!$D$39:$D$782,СВЦЭМ!$A$39:$A$782,$A52,СВЦЭМ!$B$39:$B$782,O$47)+'СЕТ СН'!$G$11+СВЦЭМ!$D$10+'СЕТ СН'!$G$5-'СЕТ СН'!$G$21</f>
        <v>3896.2949160600001</v>
      </c>
      <c r="P52" s="36">
        <f>SUMIFS(СВЦЭМ!$D$39:$D$782,СВЦЭМ!$A$39:$A$782,$A52,СВЦЭМ!$B$39:$B$782,P$47)+'СЕТ СН'!$G$11+СВЦЭМ!$D$10+'СЕТ СН'!$G$5-'СЕТ СН'!$G$21</f>
        <v>3908.4630655400001</v>
      </c>
      <c r="Q52" s="36">
        <f>SUMIFS(СВЦЭМ!$D$39:$D$782,СВЦЭМ!$A$39:$A$782,$A52,СВЦЭМ!$B$39:$B$782,Q$47)+'СЕТ СН'!$G$11+СВЦЭМ!$D$10+'СЕТ СН'!$G$5-'СЕТ СН'!$G$21</f>
        <v>3925.1832858899998</v>
      </c>
      <c r="R52" s="36">
        <f>SUMIFS(СВЦЭМ!$D$39:$D$782,СВЦЭМ!$A$39:$A$782,$A52,СВЦЭМ!$B$39:$B$782,R$47)+'СЕТ СН'!$G$11+СВЦЭМ!$D$10+'СЕТ СН'!$G$5-'СЕТ СН'!$G$21</f>
        <v>3917.8604248399997</v>
      </c>
      <c r="S52" s="36">
        <f>SUMIFS(СВЦЭМ!$D$39:$D$782,СВЦЭМ!$A$39:$A$782,$A52,СВЦЭМ!$B$39:$B$782,S$47)+'СЕТ СН'!$G$11+СВЦЭМ!$D$10+'СЕТ СН'!$G$5-'СЕТ СН'!$G$21</f>
        <v>3897.73114945</v>
      </c>
      <c r="T52" s="36">
        <f>SUMIFS(СВЦЭМ!$D$39:$D$782,СВЦЭМ!$A$39:$A$782,$A52,СВЦЭМ!$B$39:$B$782,T$47)+'СЕТ СН'!$G$11+СВЦЭМ!$D$10+'СЕТ СН'!$G$5-'СЕТ СН'!$G$21</f>
        <v>3845.5112173299999</v>
      </c>
      <c r="U52" s="36">
        <f>SUMIFS(СВЦЭМ!$D$39:$D$782,СВЦЭМ!$A$39:$A$782,$A52,СВЦЭМ!$B$39:$B$782,U$47)+'СЕТ СН'!$G$11+СВЦЭМ!$D$10+'СЕТ СН'!$G$5-'СЕТ СН'!$G$21</f>
        <v>3830.7163285300003</v>
      </c>
      <c r="V52" s="36">
        <f>SUMIFS(СВЦЭМ!$D$39:$D$782,СВЦЭМ!$A$39:$A$782,$A52,СВЦЭМ!$B$39:$B$782,V$47)+'СЕТ СН'!$G$11+СВЦЭМ!$D$10+'СЕТ СН'!$G$5-'СЕТ СН'!$G$21</f>
        <v>3841.57878256</v>
      </c>
      <c r="W52" s="36">
        <f>SUMIFS(СВЦЭМ!$D$39:$D$782,СВЦЭМ!$A$39:$A$782,$A52,СВЦЭМ!$B$39:$B$782,W$47)+'СЕТ СН'!$G$11+СВЦЭМ!$D$10+'СЕТ СН'!$G$5-'СЕТ СН'!$G$21</f>
        <v>3861.9007091399999</v>
      </c>
      <c r="X52" s="36">
        <f>SUMIFS(СВЦЭМ!$D$39:$D$782,СВЦЭМ!$A$39:$A$782,$A52,СВЦЭМ!$B$39:$B$782,X$47)+'СЕТ СН'!$G$11+СВЦЭМ!$D$10+'СЕТ СН'!$G$5-'СЕТ СН'!$G$21</f>
        <v>3895.0369178800001</v>
      </c>
      <c r="Y52" s="36">
        <f>SUMIFS(СВЦЭМ!$D$39:$D$782,СВЦЭМ!$A$39:$A$782,$A52,СВЦЭМ!$B$39:$B$782,Y$47)+'СЕТ СН'!$G$11+СВЦЭМ!$D$10+'СЕТ СН'!$G$5-'СЕТ СН'!$G$21</f>
        <v>3932.0880431599999</v>
      </c>
    </row>
    <row r="53" spans="1:25" ht="15.75" x14ac:dyDescent="0.2">
      <c r="A53" s="35">
        <f t="shared" si="1"/>
        <v>44506</v>
      </c>
      <c r="B53" s="36">
        <f>SUMIFS(СВЦЭМ!$D$39:$D$782,СВЦЭМ!$A$39:$A$782,$A53,СВЦЭМ!$B$39:$B$782,B$47)+'СЕТ СН'!$G$11+СВЦЭМ!$D$10+'СЕТ СН'!$G$5-'СЕТ СН'!$G$21</f>
        <v>3963.7231854700003</v>
      </c>
      <c r="C53" s="36">
        <f>SUMIFS(СВЦЭМ!$D$39:$D$782,СВЦЭМ!$A$39:$A$782,$A53,СВЦЭМ!$B$39:$B$782,C$47)+'СЕТ СН'!$G$11+СВЦЭМ!$D$10+'СЕТ СН'!$G$5-'СЕТ СН'!$G$21</f>
        <v>3983.9484447200002</v>
      </c>
      <c r="D53" s="36">
        <f>SUMIFS(СВЦЭМ!$D$39:$D$782,СВЦЭМ!$A$39:$A$782,$A53,СВЦЭМ!$B$39:$B$782,D$47)+'СЕТ СН'!$G$11+СВЦЭМ!$D$10+'СЕТ СН'!$G$5-'СЕТ СН'!$G$21</f>
        <v>3988.6690116099999</v>
      </c>
      <c r="E53" s="36">
        <f>SUMIFS(СВЦЭМ!$D$39:$D$782,СВЦЭМ!$A$39:$A$782,$A53,СВЦЭМ!$B$39:$B$782,E$47)+'СЕТ СН'!$G$11+СВЦЭМ!$D$10+'СЕТ СН'!$G$5-'СЕТ СН'!$G$21</f>
        <v>3990.0588621300003</v>
      </c>
      <c r="F53" s="36">
        <f>SUMIFS(СВЦЭМ!$D$39:$D$782,СВЦЭМ!$A$39:$A$782,$A53,СВЦЭМ!$B$39:$B$782,F$47)+'СЕТ СН'!$G$11+СВЦЭМ!$D$10+'СЕТ СН'!$G$5-'СЕТ СН'!$G$21</f>
        <v>3990.39887228</v>
      </c>
      <c r="G53" s="36">
        <f>SUMIFS(СВЦЭМ!$D$39:$D$782,СВЦЭМ!$A$39:$A$782,$A53,СВЦЭМ!$B$39:$B$782,G$47)+'СЕТ СН'!$G$11+СВЦЭМ!$D$10+'СЕТ СН'!$G$5-'СЕТ СН'!$G$21</f>
        <v>3987.7788117999999</v>
      </c>
      <c r="H53" s="36">
        <f>SUMIFS(СВЦЭМ!$D$39:$D$782,СВЦЭМ!$A$39:$A$782,$A53,СВЦЭМ!$B$39:$B$782,H$47)+'СЕТ СН'!$G$11+СВЦЭМ!$D$10+'СЕТ СН'!$G$5-'СЕТ СН'!$G$21</f>
        <v>3971.4473437500001</v>
      </c>
      <c r="I53" s="36">
        <f>SUMIFS(СВЦЭМ!$D$39:$D$782,СВЦЭМ!$A$39:$A$782,$A53,СВЦЭМ!$B$39:$B$782,I$47)+'СЕТ СН'!$G$11+СВЦЭМ!$D$10+'СЕТ СН'!$G$5-'СЕТ СН'!$G$21</f>
        <v>3954.4486249199999</v>
      </c>
      <c r="J53" s="36">
        <f>SUMIFS(СВЦЭМ!$D$39:$D$782,СВЦЭМ!$A$39:$A$782,$A53,СВЦЭМ!$B$39:$B$782,J$47)+'СЕТ СН'!$G$11+СВЦЭМ!$D$10+'СЕТ СН'!$G$5-'СЕТ СН'!$G$21</f>
        <v>3935.6520136099998</v>
      </c>
      <c r="K53" s="36">
        <f>SUMIFS(СВЦЭМ!$D$39:$D$782,СВЦЭМ!$A$39:$A$782,$A53,СВЦЭМ!$B$39:$B$782,K$47)+'СЕТ СН'!$G$11+СВЦЭМ!$D$10+'СЕТ СН'!$G$5-'СЕТ СН'!$G$21</f>
        <v>3897.77187723</v>
      </c>
      <c r="L53" s="36">
        <f>SUMIFS(СВЦЭМ!$D$39:$D$782,СВЦЭМ!$A$39:$A$782,$A53,СВЦЭМ!$B$39:$B$782,L$47)+'СЕТ СН'!$G$11+СВЦЭМ!$D$10+'СЕТ СН'!$G$5-'СЕТ СН'!$G$21</f>
        <v>3891.5840959300003</v>
      </c>
      <c r="M53" s="36">
        <f>SUMIFS(СВЦЭМ!$D$39:$D$782,СВЦЭМ!$A$39:$A$782,$A53,СВЦЭМ!$B$39:$B$782,M$47)+'СЕТ СН'!$G$11+СВЦЭМ!$D$10+'СЕТ СН'!$G$5-'СЕТ СН'!$G$21</f>
        <v>3899.2952939400002</v>
      </c>
      <c r="N53" s="36">
        <f>SUMIFS(СВЦЭМ!$D$39:$D$782,СВЦЭМ!$A$39:$A$782,$A53,СВЦЭМ!$B$39:$B$782,N$47)+'СЕТ СН'!$G$11+СВЦЭМ!$D$10+'СЕТ СН'!$G$5-'СЕТ СН'!$G$21</f>
        <v>3921.2948861899999</v>
      </c>
      <c r="O53" s="36">
        <f>SUMIFS(СВЦЭМ!$D$39:$D$782,СВЦЭМ!$A$39:$A$782,$A53,СВЦЭМ!$B$39:$B$782,O$47)+'СЕТ СН'!$G$11+СВЦЭМ!$D$10+'СЕТ СН'!$G$5-'СЕТ СН'!$G$21</f>
        <v>3937.3711720800002</v>
      </c>
      <c r="P53" s="36">
        <f>SUMIFS(СВЦЭМ!$D$39:$D$782,СВЦЭМ!$A$39:$A$782,$A53,СВЦЭМ!$B$39:$B$782,P$47)+'СЕТ СН'!$G$11+СВЦЭМ!$D$10+'СЕТ СН'!$G$5-'СЕТ СН'!$G$21</f>
        <v>3918.48743625</v>
      </c>
      <c r="Q53" s="36">
        <f>SUMIFS(СВЦЭМ!$D$39:$D$782,СВЦЭМ!$A$39:$A$782,$A53,СВЦЭМ!$B$39:$B$782,Q$47)+'СЕТ СН'!$G$11+СВЦЭМ!$D$10+'СЕТ СН'!$G$5-'СЕТ СН'!$G$21</f>
        <v>3927.5870755300002</v>
      </c>
      <c r="R53" s="36">
        <f>SUMIFS(СВЦЭМ!$D$39:$D$782,СВЦЭМ!$A$39:$A$782,$A53,СВЦЭМ!$B$39:$B$782,R$47)+'СЕТ СН'!$G$11+СВЦЭМ!$D$10+'СЕТ СН'!$G$5-'СЕТ СН'!$G$21</f>
        <v>3916.9813711300003</v>
      </c>
      <c r="S53" s="36">
        <f>SUMIFS(СВЦЭМ!$D$39:$D$782,СВЦЭМ!$A$39:$A$782,$A53,СВЦЭМ!$B$39:$B$782,S$47)+'СЕТ СН'!$G$11+СВЦЭМ!$D$10+'СЕТ СН'!$G$5-'СЕТ СН'!$G$21</f>
        <v>3892.8533644199997</v>
      </c>
      <c r="T53" s="36">
        <f>SUMIFS(СВЦЭМ!$D$39:$D$782,СВЦЭМ!$A$39:$A$782,$A53,СВЦЭМ!$B$39:$B$782,T$47)+'СЕТ СН'!$G$11+СВЦЭМ!$D$10+'СЕТ СН'!$G$5-'СЕТ СН'!$G$21</f>
        <v>3869.11199975</v>
      </c>
      <c r="U53" s="36">
        <f>SUMIFS(СВЦЭМ!$D$39:$D$782,СВЦЭМ!$A$39:$A$782,$A53,СВЦЭМ!$B$39:$B$782,U$47)+'СЕТ СН'!$G$11+СВЦЭМ!$D$10+'СЕТ СН'!$G$5-'СЕТ СН'!$G$21</f>
        <v>3845.2905208399998</v>
      </c>
      <c r="V53" s="36">
        <f>SUMIFS(СВЦЭМ!$D$39:$D$782,СВЦЭМ!$A$39:$A$782,$A53,СВЦЭМ!$B$39:$B$782,V$47)+'СЕТ СН'!$G$11+СВЦЭМ!$D$10+'СЕТ СН'!$G$5-'СЕТ СН'!$G$21</f>
        <v>3844.4042826599998</v>
      </c>
      <c r="W53" s="36">
        <f>SUMIFS(СВЦЭМ!$D$39:$D$782,СВЦЭМ!$A$39:$A$782,$A53,СВЦЭМ!$B$39:$B$782,W$47)+'СЕТ СН'!$G$11+СВЦЭМ!$D$10+'СЕТ СН'!$G$5-'СЕТ СН'!$G$21</f>
        <v>3860.6576695499998</v>
      </c>
      <c r="X53" s="36">
        <f>SUMIFS(СВЦЭМ!$D$39:$D$782,СВЦЭМ!$A$39:$A$782,$A53,СВЦЭМ!$B$39:$B$782,X$47)+'СЕТ СН'!$G$11+СВЦЭМ!$D$10+'СЕТ СН'!$G$5-'СЕТ СН'!$G$21</f>
        <v>3893.3805506099998</v>
      </c>
      <c r="Y53" s="36">
        <f>SUMIFS(СВЦЭМ!$D$39:$D$782,СВЦЭМ!$A$39:$A$782,$A53,СВЦЭМ!$B$39:$B$782,Y$47)+'СЕТ СН'!$G$11+СВЦЭМ!$D$10+'СЕТ СН'!$G$5-'СЕТ СН'!$G$21</f>
        <v>3923.4132125799997</v>
      </c>
    </row>
    <row r="54" spans="1:25" ht="15.75" x14ac:dyDescent="0.2">
      <c r="A54" s="35">
        <f t="shared" si="1"/>
        <v>44507</v>
      </c>
      <c r="B54" s="36">
        <f>SUMIFS(СВЦЭМ!$D$39:$D$782,СВЦЭМ!$A$39:$A$782,$A54,СВЦЭМ!$B$39:$B$782,B$47)+'СЕТ СН'!$G$11+СВЦЭМ!$D$10+'СЕТ СН'!$G$5-'СЕТ СН'!$G$21</f>
        <v>3949.0244437000001</v>
      </c>
      <c r="C54" s="36">
        <f>SUMIFS(СВЦЭМ!$D$39:$D$782,СВЦЭМ!$A$39:$A$782,$A54,СВЦЭМ!$B$39:$B$782,C$47)+'СЕТ СН'!$G$11+СВЦЭМ!$D$10+'СЕТ СН'!$G$5-'СЕТ СН'!$G$21</f>
        <v>3947.8901931700002</v>
      </c>
      <c r="D54" s="36">
        <f>SUMIFS(СВЦЭМ!$D$39:$D$782,СВЦЭМ!$A$39:$A$782,$A54,СВЦЭМ!$B$39:$B$782,D$47)+'СЕТ СН'!$G$11+СВЦЭМ!$D$10+'СЕТ СН'!$G$5-'СЕТ СН'!$G$21</f>
        <v>3839.3851616400002</v>
      </c>
      <c r="E54" s="36">
        <f>SUMIFS(СВЦЭМ!$D$39:$D$782,СВЦЭМ!$A$39:$A$782,$A54,СВЦЭМ!$B$39:$B$782,E$47)+'СЕТ СН'!$G$11+СВЦЭМ!$D$10+'СЕТ СН'!$G$5-'СЕТ СН'!$G$21</f>
        <v>3817.4201150500003</v>
      </c>
      <c r="F54" s="36">
        <f>SUMIFS(СВЦЭМ!$D$39:$D$782,СВЦЭМ!$A$39:$A$782,$A54,СВЦЭМ!$B$39:$B$782,F$47)+'СЕТ СН'!$G$11+СВЦЭМ!$D$10+'СЕТ СН'!$G$5-'СЕТ СН'!$G$21</f>
        <v>3813.3981652800003</v>
      </c>
      <c r="G54" s="36">
        <f>SUMIFS(СВЦЭМ!$D$39:$D$782,СВЦЭМ!$A$39:$A$782,$A54,СВЦЭМ!$B$39:$B$782,G$47)+'СЕТ СН'!$G$11+СВЦЭМ!$D$10+'СЕТ СН'!$G$5-'СЕТ СН'!$G$21</f>
        <v>3819.1544814500003</v>
      </c>
      <c r="H54" s="36">
        <f>SUMIFS(СВЦЭМ!$D$39:$D$782,СВЦЭМ!$A$39:$A$782,$A54,СВЦЭМ!$B$39:$B$782,H$47)+'СЕТ СН'!$G$11+СВЦЭМ!$D$10+'СЕТ СН'!$G$5-'СЕТ СН'!$G$21</f>
        <v>3889.9219584000002</v>
      </c>
      <c r="I54" s="36">
        <f>SUMIFS(СВЦЭМ!$D$39:$D$782,СВЦЭМ!$A$39:$A$782,$A54,СВЦЭМ!$B$39:$B$782,I$47)+'СЕТ СН'!$G$11+СВЦЭМ!$D$10+'СЕТ СН'!$G$5-'СЕТ СН'!$G$21</f>
        <v>3963.3522393399999</v>
      </c>
      <c r="J54" s="36">
        <f>SUMIFS(СВЦЭМ!$D$39:$D$782,СВЦЭМ!$A$39:$A$782,$A54,СВЦЭМ!$B$39:$B$782,J$47)+'СЕТ СН'!$G$11+СВЦЭМ!$D$10+'СЕТ СН'!$G$5-'СЕТ СН'!$G$21</f>
        <v>3962.3044703099999</v>
      </c>
      <c r="K54" s="36">
        <f>SUMIFS(СВЦЭМ!$D$39:$D$782,СВЦЭМ!$A$39:$A$782,$A54,СВЦЭМ!$B$39:$B$782,K$47)+'СЕТ СН'!$G$11+СВЦЭМ!$D$10+'СЕТ СН'!$G$5-'СЕТ СН'!$G$21</f>
        <v>3906.8384290399999</v>
      </c>
      <c r="L54" s="36">
        <f>SUMIFS(СВЦЭМ!$D$39:$D$782,СВЦЭМ!$A$39:$A$782,$A54,СВЦЭМ!$B$39:$B$782,L$47)+'СЕТ СН'!$G$11+СВЦЭМ!$D$10+'СЕТ СН'!$G$5-'СЕТ СН'!$G$21</f>
        <v>3902.63768691</v>
      </c>
      <c r="M54" s="36">
        <f>SUMIFS(СВЦЭМ!$D$39:$D$782,СВЦЭМ!$A$39:$A$782,$A54,СВЦЭМ!$B$39:$B$782,M$47)+'СЕТ СН'!$G$11+СВЦЭМ!$D$10+'СЕТ СН'!$G$5-'СЕТ СН'!$G$21</f>
        <v>3957.3734943099998</v>
      </c>
      <c r="N54" s="36">
        <f>SUMIFS(СВЦЭМ!$D$39:$D$782,СВЦЭМ!$A$39:$A$782,$A54,СВЦЭМ!$B$39:$B$782,N$47)+'СЕТ СН'!$G$11+СВЦЭМ!$D$10+'СЕТ СН'!$G$5-'СЕТ СН'!$G$21</f>
        <v>3976.57955382</v>
      </c>
      <c r="O54" s="36">
        <f>SUMIFS(СВЦЭМ!$D$39:$D$782,СВЦЭМ!$A$39:$A$782,$A54,СВЦЭМ!$B$39:$B$782,O$47)+'СЕТ СН'!$G$11+СВЦЭМ!$D$10+'СЕТ СН'!$G$5-'СЕТ СН'!$G$21</f>
        <v>3976.0107726000001</v>
      </c>
      <c r="P54" s="36">
        <f>SUMIFS(СВЦЭМ!$D$39:$D$782,СВЦЭМ!$A$39:$A$782,$A54,СВЦЭМ!$B$39:$B$782,P$47)+'СЕТ СН'!$G$11+СВЦЭМ!$D$10+'СЕТ СН'!$G$5-'СЕТ СН'!$G$21</f>
        <v>3969.4664717400001</v>
      </c>
      <c r="Q54" s="36">
        <f>SUMIFS(СВЦЭМ!$D$39:$D$782,СВЦЭМ!$A$39:$A$782,$A54,СВЦЭМ!$B$39:$B$782,Q$47)+'СЕТ СН'!$G$11+СВЦЭМ!$D$10+'СЕТ СН'!$G$5-'СЕТ СН'!$G$21</f>
        <v>3967.32114374</v>
      </c>
      <c r="R54" s="36">
        <f>SUMIFS(СВЦЭМ!$D$39:$D$782,СВЦЭМ!$A$39:$A$782,$A54,СВЦЭМ!$B$39:$B$782,R$47)+'СЕТ СН'!$G$11+СВЦЭМ!$D$10+'СЕТ СН'!$G$5-'СЕТ СН'!$G$21</f>
        <v>3972.9195932399998</v>
      </c>
      <c r="S54" s="36">
        <f>SUMIFS(СВЦЭМ!$D$39:$D$782,СВЦЭМ!$A$39:$A$782,$A54,СВЦЭМ!$B$39:$B$782,S$47)+'СЕТ СН'!$G$11+СВЦЭМ!$D$10+'СЕТ СН'!$G$5-'СЕТ СН'!$G$21</f>
        <v>3971.9992911300001</v>
      </c>
      <c r="T54" s="36">
        <f>SUMIFS(СВЦЭМ!$D$39:$D$782,СВЦЭМ!$A$39:$A$782,$A54,СВЦЭМ!$B$39:$B$782,T$47)+'СЕТ СН'!$G$11+СВЦЭМ!$D$10+'СЕТ СН'!$G$5-'СЕТ СН'!$G$21</f>
        <v>3922.7270584899998</v>
      </c>
      <c r="U54" s="36">
        <f>SUMIFS(СВЦЭМ!$D$39:$D$782,СВЦЭМ!$A$39:$A$782,$A54,СВЦЭМ!$B$39:$B$782,U$47)+'СЕТ СН'!$G$11+СВЦЭМ!$D$10+'СЕТ СН'!$G$5-'СЕТ СН'!$G$21</f>
        <v>3921.33559638</v>
      </c>
      <c r="V54" s="36">
        <f>SUMIFS(СВЦЭМ!$D$39:$D$782,СВЦЭМ!$A$39:$A$782,$A54,СВЦЭМ!$B$39:$B$782,V$47)+'СЕТ СН'!$G$11+СВЦЭМ!$D$10+'СЕТ СН'!$G$5-'СЕТ СН'!$G$21</f>
        <v>3907.4044623700001</v>
      </c>
      <c r="W54" s="36">
        <f>SUMIFS(СВЦЭМ!$D$39:$D$782,СВЦЭМ!$A$39:$A$782,$A54,СВЦЭМ!$B$39:$B$782,W$47)+'СЕТ СН'!$G$11+СВЦЭМ!$D$10+'СЕТ СН'!$G$5-'СЕТ СН'!$G$21</f>
        <v>3942.5471881399999</v>
      </c>
      <c r="X54" s="36">
        <f>SUMIFS(СВЦЭМ!$D$39:$D$782,СВЦЭМ!$A$39:$A$782,$A54,СВЦЭМ!$B$39:$B$782,X$47)+'СЕТ СН'!$G$11+СВЦЭМ!$D$10+'СЕТ СН'!$G$5-'СЕТ СН'!$G$21</f>
        <v>3966.8681739200001</v>
      </c>
      <c r="Y54" s="36">
        <f>SUMIFS(СВЦЭМ!$D$39:$D$782,СВЦЭМ!$A$39:$A$782,$A54,СВЦЭМ!$B$39:$B$782,Y$47)+'СЕТ СН'!$G$11+СВЦЭМ!$D$10+'СЕТ СН'!$G$5-'СЕТ СН'!$G$21</f>
        <v>3965.2529898600001</v>
      </c>
    </row>
    <row r="55" spans="1:25" ht="15.75" x14ac:dyDescent="0.2">
      <c r="A55" s="35">
        <f t="shared" si="1"/>
        <v>44508</v>
      </c>
      <c r="B55" s="36">
        <f>SUMIFS(СВЦЭМ!$D$39:$D$782,СВЦЭМ!$A$39:$A$782,$A55,СВЦЭМ!$B$39:$B$782,B$47)+'СЕТ СН'!$G$11+СВЦЭМ!$D$10+'СЕТ СН'!$G$5-'СЕТ СН'!$G$21</f>
        <v>4001.4270205600001</v>
      </c>
      <c r="C55" s="36">
        <f>SUMIFS(СВЦЭМ!$D$39:$D$782,СВЦЭМ!$A$39:$A$782,$A55,СВЦЭМ!$B$39:$B$782,C$47)+'СЕТ СН'!$G$11+СВЦЭМ!$D$10+'СЕТ СН'!$G$5-'СЕТ СН'!$G$21</f>
        <v>4000.8018529600004</v>
      </c>
      <c r="D55" s="36">
        <f>SUMIFS(СВЦЭМ!$D$39:$D$782,СВЦЭМ!$A$39:$A$782,$A55,СВЦЭМ!$B$39:$B$782,D$47)+'СЕТ СН'!$G$11+СВЦЭМ!$D$10+'СЕТ СН'!$G$5-'СЕТ СН'!$G$21</f>
        <v>3994.0745814800002</v>
      </c>
      <c r="E55" s="36">
        <f>SUMIFS(СВЦЭМ!$D$39:$D$782,СВЦЭМ!$A$39:$A$782,$A55,СВЦЭМ!$B$39:$B$782,E$47)+'СЕТ СН'!$G$11+СВЦЭМ!$D$10+'СЕТ СН'!$G$5-'СЕТ СН'!$G$21</f>
        <v>3975.8161965600002</v>
      </c>
      <c r="F55" s="36">
        <f>SUMIFS(СВЦЭМ!$D$39:$D$782,СВЦЭМ!$A$39:$A$782,$A55,СВЦЭМ!$B$39:$B$782,F$47)+'СЕТ СН'!$G$11+СВЦЭМ!$D$10+'СЕТ СН'!$G$5-'СЕТ СН'!$G$21</f>
        <v>3976.9743621500002</v>
      </c>
      <c r="G55" s="36">
        <f>SUMIFS(СВЦЭМ!$D$39:$D$782,СВЦЭМ!$A$39:$A$782,$A55,СВЦЭМ!$B$39:$B$782,G$47)+'СЕТ СН'!$G$11+СВЦЭМ!$D$10+'СЕТ СН'!$G$5-'СЕТ СН'!$G$21</f>
        <v>3987.7794349599999</v>
      </c>
      <c r="H55" s="36">
        <f>SUMIFS(СВЦЭМ!$D$39:$D$782,СВЦЭМ!$A$39:$A$782,$A55,СВЦЭМ!$B$39:$B$782,H$47)+'СЕТ СН'!$G$11+СВЦЭМ!$D$10+'СЕТ СН'!$G$5-'СЕТ СН'!$G$21</f>
        <v>3969.9635455500002</v>
      </c>
      <c r="I55" s="36">
        <f>SUMIFS(СВЦЭМ!$D$39:$D$782,СВЦЭМ!$A$39:$A$782,$A55,СВЦЭМ!$B$39:$B$782,I$47)+'СЕТ СН'!$G$11+СВЦЭМ!$D$10+'СЕТ СН'!$G$5-'СЕТ СН'!$G$21</f>
        <v>3946.81198417</v>
      </c>
      <c r="J55" s="36">
        <f>SUMIFS(СВЦЭМ!$D$39:$D$782,СВЦЭМ!$A$39:$A$782,$A55,СВЦЭМ!$B$39:$B$782,J$47)+'СЕТ СН'!$G$11+СВЦЭМ!$D$10+'СЕТ СН'!$G$5-'СЕТ СН'!$G$21</f>
        <v>3942.8507256800003</v>
      </c>
      <c r="K55" s="36">
        <f>SUMIFS(СВЦЭМ!$D$39:$D$782,СВЦЭМ!$A$39:$A$782,$A55,СВЦЭМ!$B$39:$B$782,K$47)+'СЕТ СН'!$G$11+СВЦЭМ!$D$10+'СЕТ СН'!$G$5-'СЕТ СН'!$G$21</f>
        <v>3905.3257448300001</v>
      </c>
      <c r="L55" s="36">
        <f>SUMIFS(СВЦЭМ!$D$39:$D$782,СВЦЭМ!$A$39:$A$782,$A55,СВЦЭМ!$B$39:$B$782,L$47)+'СЕТ СН'!$G$11+СВЦЭМ!$D$10+'СЕТ СН'!$G$5-'СЕТ СН'!$G$21</f>
        <v>3907.5887487</v>
      </c>
      <c r="M55" s="36">
        <f>SUMIFS(СВЦЭМ!$D$39:$D$782,СВЦЭМ!$A$39:$A$782,$A55,СВЦЭМ!$B$39:$B$782,M$47)+'СЕТ СН'!$G$11+СВЦЭМ!$D$10+'СЕТ СН'!$G$5-'СЕТ СН'!$G$21</f>
        <v>3908.9827337500001</v>
      </c>
      <c r="N55" s="36">
        <f>SUMIFS(СВЦЭМ!$D$39:$D$782,СВЦЭМ!$A$39:$A$782,$A55,СВЦЭМ!$B$39:$B$782,N$47)+'СЕТ СН'!$G$11+СВЦЭМ!$D$10+'СЕТ СН'!$G$5-'СЕТ СН'!$G$21</f>
        <v>3950.7099828800001</v>
      </c>
      <c r="O55" s="36">
        <f>SUMIFS(СВЦЭМ!$D$39:$D$782,СВЦЭМ!$A$39:$A$782,$A55,СВЦЭМ!$B$39:$B$782,O$47)+'СЕТ СН'!$G$11+СВЦЭМ!$D$10+'СЕТ СН'!$G$5-'СЕТ СН'!$G$21</f>
        <v>3951.02124951</v>
      </c>
      <c r="P55" s="36">
        <f>SUMIFS(СВЦЭМ!$D$39:$D$782,СВЦЭМ!$A$39:$A$782,$A55,СВЦЭМ!$B$39:$B$782,P$47)+'СЕТ СН'!$G$11+СВЦЭМ!$D$10+'СЕТ СН'!$G$5-'СЕТ СН'!$G$21</f>
        <v>3944.5207381600003</v>
      </c>
      <c r="Q55" s="36">
        <f>SUMIFS(СВЦЭМ!$D$39:$D$782,СВЦЭМ!$A$39:$A$782,$A55,СВЦЭМ!$B$39:$B$782,Q$47)+'СЕТ СН'!$G$11+СВЦЭМ!$D$10+'СЕТ СН'!$G$5-'СЕТ СН'!$G$21</f>
        <v>3948.6554393200004</v>
      </c>
      <c r="R55" s="36">
        <f>SUMIFS(СВЦЭМ!$D$39:$D$782,СВЦЭМ!$A$39:$A$782,$A55,СВЦЭМ!$B$39:$B$782,R$47)+'СЕТ СН'!$G$11+СВЦЭМ!$D$10+'СЕТ СН'!$G$5-'СЕТ СН'!$G$21</f>
        <v>3943.5243727100001</v>
      </c>
      <c r="S55" s="36">
        <f>SUMIFS(СВЦЭМ!$D$39:$D$782,СВЦЭМ!$A$39:$A$782,$A55,СВЦЭМ!$B$39:$B$782,S$47)+'СЕТ СН'!$G$11+СВЦЭМ!$D$10+'СЕТ СН'!$G$5-'СЕТ СН'!$G$21</f>
        <v>3937.8039704100001</v>
      </c>
      <c r="T55" s="36">
        <f>SUMIFS(СВЦЭМ!$D$39:$D$782,СВЦЭМ!$A$39:$A$782,$A55,СВЦЭМ!$B$39:$B$782,T$47)+'СЕТ СН'!$G$11+СВЦЭМ!$D$10+'СЕТ СН'!$G$5-'СЕТ СН'!$G$21</f>
        <v>3905.9799055399999</v>
      </c>
      <c r="U55" s="36">
        <f>SUMIFS(СВЦЭМ!$D$39:$D$782,СВЦЭМ!$A$39:$A$782,$A55,СВЦЭМ!$B$39:$B$782,U$47)+'СЕТ СН'!$G$11+СВЦЭМ!$D$10+'СЕТ СН'!$G$5-'СЕТ СН'!$G$21</f>
        <v>3910.67790844</v>
      </c>
      <c r="V55" s="36">
        <f>SUMIFS(СВЦЭМ!$D$39:$D$782,СВЦЭМ!$A$39:$A$782,$A55,СВЦЭМ!$B$39:$B$782,V$47)+'СЕТ СН'!$G$11+СВЦЭМ!$D$10+'СЕТ СН'!$G$5-'СЕТ СН'!$G$21</f>
        <v>3912.7117385800002</v>
      </c>
      <c r="W55" s="36">
        <f>SUMIFS(СВЦЭМ!$D$39:$D$782,СВЦЭМ!$A$39:$A$782,$A55,СВЦЭМ!$B$39:$B$782,W$47)+'СЕТ СН'!$G$11+СВЦЭМ!$D$10+'СЕТ СН'!$G$5-'СЕТ СН'!$G$21</f>
        <v>3933.82026907</v>
      </c>
      <c r="X55" s="36">
        <f>SUMIFS(СВЦЭМ!$D$39:$D$782,СВЦЭМ!$A$39:$A$782,$A55,СВЦЭМ!$B$39:$B$782,X$47)+'СЕТ СН'!$G$11+СВЦЭМ!$D$10+'СЕТ СН'!$G$5-'СЕТ СН'!$G$21</f>
        <v>3968.8273782699998</v>
      </c>
      <c r="Y55" s="36">
        <f>SUMIFS(СВЦЭМ!$D$39:$D$782,СВЦЭМ!$A$39:$A$782,$A55,СВЦЭМ!$B$39:$B$782,Y$47)+'СЕТ СН'!$G$11+СВЦЭМ!$D$10+'СЕТ СН'!$G$5-'СЕТ СН'!$G$21</f>
        <v>4004.3703610500002</v>
      </c>
    </row>
    <row r="56" spans="1:25" ht="15.75" x14ac:dyDescent="0.2">
      <c r="A56" s="35">
        <f t="shared" si="1"/>
        <v>44509</v>
      </c>
      <c r="B56" s="36">
        <f>SUMIFS(СВЦЭМ!$D$39:$D$782,СВЦЭМ!$A$39:$A$782,$A56,СВЦЭМ!$B$39:$B$782,B$47)+'СЕТ СН'!$G$11+СВЦЭМ!$D$10+'СЕТ СН'!$G$5-'СЕТ СН'!$G$21</f>
        <v>4008.3443193900002</v>
      </c>
      <c r="C56" s="36">
        <f>SUMIFS(СВЦЭМ!$D$39:$D$782,СВЦЭМ!$A$39:$A$782,$A56,СВЦЭМ!$B$39:$B$782,C$47)+'СЕТ СН'!$G$11+СВЦЭМ!$D$10+'СЕТ СН'!$G$5-'СЕТ СН'!$G$21</f>
        <v>4037.6351950200001</v>
      </c>
      <c r="D56" s="36">
        <f>SUMIFS(СВЦЭМ!$D$39:$D$782,СВЦЭМ!$A$39:$A$782,$A56,СВЦЭМ!$B$39:$B$782,D$47)+'СЕТ СН'!$G$11+СВЦЭМ!$D$10+'СЕТ СН'!$G$5-'СЕТ СН'!$G$21</f>
        <v>4062.3934328300002</v>
      </c>
      <c r="E56" s="36">
        <f>SUMIFS(СВЦЭМ!$D$39:$D$782,СВЦЭМ!$A$39:$A$782,$A56,СВЦЭМ!$B$39:$B$782,E$47)+'СЕТ СН'!$G$11+СВЦЭМ!$D$10+'СЕТ СН'!$G$5-'СЕТ СН'!$G$21</f>
        <v>4077.6866620999999</v>
      </c>
      <c r="F56" s="36">
        <f>SUMIFS(СВЦЭМ!$D$39:$D$782,СВЦЭМ!$A$39:$A$782,$A56,СВЦЭМ!$B$39:$B$782,F$47)+'СЕТ СН'!$G$11+СВЦЭМ!$D$10+'СЕТ СН'!$G$5-'СЕТ СН'!$G$21</f>
        <v>4073.7119643000001</v>
      </c>
      <c r="G56" s="36">
        <f>SUMIFS(СВЦЭМ!$D$39:$D$782,СВЦЭМ!$A$39:$A$782,$A56,СВЦЭМ!$B$39:$B$782,G$47)+'СЕТ СН'!$G$11+СВЦЭМ!$D$10+'СЕТ СН'!$G$5-'СЕТ СН'!$G$21</f>
        <v>4061.4388869900004</v>
      </c>
      <c r="H56" s="36">
        <f>SUMIFS(СВЦЭМ!$D$39:$D$782,СВЦЭМ!$A$39:$A$782,$A56,СВЦЭМ!$B$39:$B$782,H$47)+'СЕТ СН'!$G$11+СВЦЭМ!$D$10+'СЕТ СН'!$G$5-'СЕТ СН'!$G$21</f>
        <v>4022.4377043599998</v>
      </c>
      <c r="I56" s="36">
        <f>SUMIFS(СВЦЭМ!$D$39:$D$782,СВЦЭМ!$A$39:$A$782,$A56,СВЦЭМ!$B$39:$B$782,I$47)+'СЕТ СН'!$G$11+СВЦЭМ!$D$10+'СЕТ СН'!$G$5-'СЕТ СН'!$G$21</f>
        <v>3986.6163956700002</v>
      </c>
      <c r="J56" s="36">
        <f>SUMIFS(СВЦЭМ!$D$39:$D$782,СВЦЭМ!$A$39:$A$782,$A56,СВЦЭМ!$B$39:$B$782,J$47)+'СЕТ СН'!$G$11+СВЦЭМ!$D$10+'СЕТ СН'!$G$5-'СЕТ СН'!$G$21</f>
        <v>3981.58227661</v>
      </c>
      <c r="K56" s="36">
        <f>SUMIFS(СВЦЭМ!$D$39:$D$782,СВЦЭМ!$A$39:$A$782,$A56,СВЦЭМ!$B$39:$B$782,K$47)+'СЕТ СН'!$G$11+СВЦЭМ!$D$10+'СЕТ СН'!$G$5-'СЕТ СН'!$G$21</f>
        <v>3983.7836516899997</v>
      </c>
      <c r="L56" s="36">
        <f>SUMIFS(СВЦЭМ!$D$39:$D$782,СВЦЭМ!$A$39:$A$782,$A56,СВЦЭМ!$B$39:$B$782,L$47)+'СЕТ СН'!$G$11+СВЦЭМ!$D$10+'СЕТ СН'!$G$5-'СЕТ СН'!$G$21</f>
        <v>3982.4111420899999</v>
      </c>
      <c r="M56" s="36">
        <f>SUMIFS(СВЦЭМ!$D$39:$D$782,СВЦЭМ!$A$39:$A$782,$A56,СВЦЭМ!$B$39:$B$782,M$47)+'СЕТ СН'!$G$11+СВЦЭМ!$D$10+'СЕТ СН'!$G$5-'СЕТ СН'!$G$21</f>
        <v>3978.8751162400004</v>
      </c>
      <c r="N56" s="36">
        <f>SUMIFS(СВЦЭМ!$D$39:$D$782,СВЦЭМ!$A$39:$A$782,$A56,СВЦЭМ!$B$39:$B$782,N$47)+'СЕТ СН'!$G$11+СВЦЭМ!$D$10+'СЕТ СН'!$G$5-'СЕТ СН'!$G$21</f>
        <v>4014.3340659099999</v>
      </c>
      <c r="O56" s="36">
        <f>SUMIFS(СВЦЭМ!$D$39:$D$782,СВЦЭМ!$A$39:$A$782,$A56,СВЦЭМ!$B$39:$B$782,O$47)+'СЕТ СН'!$G$11+СВЦЭМ!$D$10+'СЕТ СН'!$G$5-'СЕТ СН'!$G$21</f>
        <v>4021.5273016900001</v>
      </c>
      <c r="P56" s="36">
        <f>SUMIFS(СВЦЭМ!$D$39:$D$782,СВЦЭМ!$A$39:$A$782,$A56,СВЦЭМ!$B$39:$B$782,P$47)+'СЕТ СН'!$G$11+СВЦЭМ!$D$10+'СЕТ СН'!$G$5-'СЕТ СН'!$G$21</f>
        <v>4027.2613703799998</v>
      </c>
      <c r="Q56" s="36">
        <f>SUMIFS(СВЦЭМ!$D$39:$D$782,СВЦЭМ!$A$39:$A$782,$A56,СВЦЭМ!$B$39:$B$782,Q$47)+'СЕТ СН'!$G$11+СВЦЭМ!$D$10+'СЕТ СН'!$G$5-'СЕТ СН'!$G$21</f>
        <v>4039.7556694499999</v>
      </c>
      <c r="R56" s="36">
        <f>SUMIFS(СВЦЭМ!$D$39:$D$782,СВЦЭМ!$A$39:$A$782,$A56,СВЦЭМ!$B$39:$B$782,R$47)+'СЕТ СН'!$G$11+СВЦЭМ!$D$10+'СЕТ СН'!$G$5-'СЕТ СН'!$G$21</f>
        <v>4051.4880644700002</v>
      </c>
      <c r="S56" s="36">
        <f>SUMIFS(СВЦЭМ!$D$39:$D$782,СВЦЭМ!$A$39:$A$782,$A56,СВЦЭМ!$B$39:$B$782,S$47)+'СЕТ СН'!$G$11+СВЦЭМ!$D$10+'СЕТ СН'!$G$5-'СЕТ СН'!$G$21</f>
        <v>4047.4584342600001</v>
      </c>
      <c r="T56" s="36">
        <f>SUMIFS(СВЦЭМ!$D$39:$D$782,СВЦЭМ!$A$39:$A$782,$A56,СВЦЭМ!$B$39:$B$782,T$47)+'СЕТ СН'!$G$11+СВЦЭМ!$D$10+'СЕТ СН'!$G$5-'СЕТ СН'!$G$21</f>
        <v>4019.4154103700002</v>
      </c>
      <c r="U56" s="36">
        <f>SUMIFS(СВЦЭМ!$D$39:$D$782,СВЦЭМ!$A$39:$A$782,$A56,СВЦЭМ!$B$39:$B$782,U$47)+'СЕТ СН'!$G$11+СВЦЭМ!$D$10+'СЕТ СН'!$G$5-'СЕТ СН'!$G$21</f>
        <v>4010.9069414599999</v>
      </c>
      <c r="V56" s="36">
        <f>SUMIFS(СВЦЭМ!$D$39:$D$782,СВЦЭМ!$A$39:$A$782,$A56,СВЦЭМ!$B$39:$B$782,V$47)+'СЕТ СН'!$G$11+СВЦЭМ!$D$10+'СЕТ СН'!$G$5-'СЕТ СН'!$G$21</f>
        <v>4007.22073701</v>
      </c>
      <c r="W56" s="36">
        <f>SUMIFS(СВЦЭМ!$D$39:$D$782,СВЦЭМ!$A$39:$A$782,$A56,СВЦЭМ!$B$39:$B$782,W$47)+'СЕТ СН'!$G$11+СВЦЭМ!$D$10+'СЕТ СН'!$G$5-'СЕТ СН'!$G$21</f>
        <v>4023.9881390600003</v>
      </c>
      <c r="X56" s="36">
        <f>SUMIFS(СВЦЭМ!$D$39:$D$782,СВЦЭМ!$A$39:$A$782,$A56,СВЦЭМ!$B$39:$B$782,X$47)+'СЕТ СН'!$G$11+СВЦЭМ!$D$10+'СЕТ СН'!$G$5-'СЕТ СН'!$G$21</f>
        <v>4037.0844144299999</v>
      </c>
      <c r="Y56" s="36">
        <f>SUMIFS(СВЦЭМ!$D$39:$D$782,СВЦЭМ!$A$39:$A$782,$A56,СВЦЭМ!$B$39:$B$782,Y$47)+'СЕТ СН'!$G$11+СВЦЭМ!$D$10+'СЕТ СН'!$G$5-'СЕТ СН'!$G$21</f>
        <v>4070.2634833000002</v>
      </c>
    </row>
    <row r="57" spans="1:25" ht="15.75" x14ac:dyDescent="0.2">
      <c r="A57" s="35">
        <f t="shared" si="1"/>
        <v>44510</v>
      </c>
      <c r="B57" s="36">
        <f>SUMIFS(СВЦЭМ!$D$39:$D$782,СВЦЭМ!$A$39:$A$782,$A57,СВЦЭМ!$B$39:$B$782,B$47)+'СЕТ СН'!$G$11+СВЦЭМ!$D$10+'СЕТ СН'!$G$5-'СЕТ СН'!$G$21</f>
        <v>4027.1314362900002</v>
      </c>
      <c r="C57" s="36">
        <f>SUMIFS(СВЦЭМ!$D$39:$D$782,СВЦЭМ!$A$39:$A$782,$A57,СВЦЭМ!$B$39:$B$782,C$47)+'СЕТ СН'!$G$11+СВЦЭМ!$D$10+'СЕТ СН'!$G$5-'СЕТ СН'!$G$21</f>
        <v>4029.5183526800001</v>
      </c>
      <c r="D57" s="36">
        <f>SUMIFS(СВЦЭМ!$D$39:$D$782,СВЦЭМ!$A$39:$A$782,$A57,СВЦЭМ!$B$39:$B$782,D$47)+'СЕТ СН'!$G$11+СВЦЭМ!$D$10+'СЕТ СН'!$G$5-'СЕТ СН'!$G$21</f>
        <v>3962.4021574200001</v>
      </c>
      <c r="E57" s="36">
        <f>SUMIFS(СВЦЭМ!$D$39:$D$782,СВЦЭМ!$A$39:$A$782,$A57,СВЦЭМ!$B$39:$B$782,E$47)+'СЕТ СН'!$G$11+СВЦЭМ!$D$10+'СЕТ СН'!$G$5-'СЕТ СН'!$G$21</f>
        <v>3928.5383767100002</v>
      </c>
      <c r="F57" s="36">
        <f>SUMIFS(СВЦЭМ!$D$39:$D$782,СВЦЭМ!$A$39:$A$782,$A57,СВЦЭМ!$B$39:$B$782,F$47)+'СЕТ СН'!$G$11+СВЦЭМ!$D$10+'СЕТ СН'!$G$5-'СЕТ СН'!$G$21</f>
        <v>3931.5698291400004</v>
      </c>
      <c r="G57" s="36">
        <f>SUMIFS(СВЦЭМ!$D$39:$D$782,СВЦЭМ!$A$39:$A$782,$A57,СВЦЭМ!$B$39:$B$782,G$47)+'СЕТ СН'!$G$11+СВЦЭМ!$D$10+'СЕТ СН'!$G$5-'СЕТ СН'!$G$21</f>
        <v>3947.45378063</v>
      </c>
      <c r="H57" s="36">
        <f>SUMIFS(СВЦЭМ!$D$39:$D$782,СВЦЭМ!$A$39:$A$782,$A57,СВЦЭМ!$B$39:$B$782,H$47)+'СЕТ СН'!$G$11+СВЦЭМ!$D$10+'СЕТ СН'!$G$5-'СЕТ СН'!$G$21</f>
        <v>3976.9953186399998</v>
      </c>
      <c r="I57" s="36">
        <f>SUMIFS(СВЦЭМ!$D$39:$D$782,СВЦЭМ!$A$39:$A$782,$A57,СВЦЭМ!$B$39:$B$782,I$47)+'СЕТ СН'!$G$11+СВЦЭМ!$D$10+'СЕТ СН'!$G$5-'СЕТ СН'!$G$21</f>
        <v>3973.6751058500004</v>
      </c>
      <c r="J57" s="36">
        <f>SUMIFS(СВЦЭМ!$D$39:$D$782,СВЦЭМ!$A$39:$A$782,$A57,СВЦЭМ!$B$39:$B$782,J$47)+'СЕТ СН'!$G$11+СВЦЭМ!$D$10+'СЕТ СН'!$G$5-'СЕТ СН'!$G$21</f>
        <v>3992.3199079599999</v>
      </c>
      <c r="K57" s="36">
        <f>SUMIFS(СВЦЭМ!$D$39:$D$782,СВЦЭМ!$A$39:$A$782,$A57,СВЦЭМ!$B$39:$B$782,K$47)+'СЕТ СН'!$G$11+СВЦЭМ!$D$10+'СЕТ СН'!$G$5-'СЕТ СН'!$G$21</f>
        <v>4006.1108508100001</v>
      </c>
      <c r="L57" s="36">
        <f>SUMIFS(СВЦЭМ!$D$39:$D$782,СВЦЭМ!$A$39:$A$782,$A57,СВЦЭМ!$B$39:$B$782,L$47)+'СЕТ СН'!$G$11+СВЦЭМ!$D$10+'СЕТ СН'!$G$5-'СЕТ СН'!$G$21</f>
        <v>4021.8574792899999</v>
      </c>
      <c r="M57" s="36">
        <f>SUMIFS(СВЦЭМ!$D$39:$D$782,СВЦЭМ!$A$39:$A$782,$A57,СВЦЭМ!$B$39:$B$782,M$47)+'СЕТ СН'!$G$11+СВЦЭМ!$D$10+'СЕТ СН'!$G$5-'СЕТ СН'!$G$21</f>
        <v>4024.5449029599999</v>
      </c>
      <c r="N57" s="36">
        <f>SUMIFS(СВЦЭМ!$D$39:$D$782,СВЦЭМ!$A$39:$A$782,$A57,СВЦЭМ!$B$39:$B$782,N$47)+'СЕТ СН'!$G$11+СВЦЭМ!$D$10+'СЕТ СН'!$G$5-'СЕТ СН'!$G$21</f>
        <v>4052.8550085300003</v>
      </c>
      <c r="O57" s="36">
        <f>SUMIFS(СВЦЭМ!$D$39:$D$782,СВЦЭМ!$A$39:$A$782,$A57,СВЦЭМ!$B$39:$B$782,O$47)+'СЕТ СН'!$G$11+СВЦЭМ!$D$10+'СЕТ СН'!$G$5-'СЕТ СН'!$G$21</f>
        <v>4063.9150360499998</v>
      </c>
      <c r="P57" s="36">
        <f>SUMIFS(СВЦЭМ!$D$39:$D$782,СВЦЭМ!$A$39:$A$782,$A57,СВЦЭМ!$B$39:$B$782,P$47)+'СЕТ СН'!$G$11+СВЦЭМ!$D$10+'СЕТ СН'!$G$5-'СЕТ СН'!$G$21</f>
        <v>4065.8592003599997</v>
      </c>
      <c r="Q57" s="36">
        <f>SUMIFS(СВЦЭМ!$D$39:$D$782,СВЦЭМ!$A$39:$A$782,$A57,СВЦЭМ!$B$39:$B$782,Q$47)+'СЕТ СН'!$G$11+СВЦЭМ!$D$10+'СЕТ СН'!$G$5-'СЕТ СН'!$G$21</f>
        <v>4055.1706706499999</v>
      </c>
      <c r="R57" s="36">
        <f>SUMIFS(СВЦЭМ!$D$39:$D$782,СВЦЭМ!$A$39:$A$782,$A57,СВЦЭМ!$B$39:$B$782,R$47)+'СЕТ СН'!$G$11+СВЦЭМ!$D$10+'СЕТ СН'!$G$5-'СЕТ СН'!$G$21</f>
        <v>4049.4493638900003</v>
      </c>
      <c r="S57" s="36">
        <f>SUMIFS(СВЦЭМ!$D$39:$D$782,СВЦЭМ!$A$39:$A$782,$A57,СВЦЭМ!$B$39:$B$782,S$47)+'СЕТ СН'!$G$11+СВЦЭМ!$D$10+'СЕТ СН'!$G$5-'СЕТ СН'!$G$21</f>
        <v>4047.9205149999998</v>
      </c>
      <c r="T57" s="36">
        <f>SUMIFS(СВЦЭМ!$D$39:$D$782,СВЦЭМ!$A$39:$A$782,$A57,СВЦЭМ!$B$39:$B$782,T$47)+'СЕТ СН'!$G$11+СВЦЭМ!$D$10+'СЕТ СН'!$G$5-'СЕТ СН'!$G$21</f>
        <v>4003.89512896</v>
      </c>
      <c r="U57" s="36">
        <f>SUMIFS(СВЦЭМ!$D$39:$D$782,СВЦЭМ!$A$39:$A$782,$A57,СВЦЭМ!$B$39:$B$782,U$47)+'СЕТ СН'!$G$11+СВЦЭМ!$D$10+'СЕТ СН'!$G$5-'СЕТ СН'!$G$21</f>
        <v>3999.8390405600003</v>
      </c>
      <c r="V57" s="36">
        <f>SUMIFS(СВЦЭМ!$D$39:$D$782,СВЦЭМ!$A$39:$A$782,$A57,СВЦЭМ!$B$39:$B$782,V$47)+'СЕТ СН'!$G$11+СВЦЭМ!$D$10+'СЕТ СН'!$G$5-'СЕТ СН'!$G$21</f>
        <v>3925.5844318199997</v>
      </c>
      <c r="W57" s="36">
        <f>SUMIFS(СВЦЭМ!$D$39:$D$782,СВЦЭМ!$A$39:$A$782,$A57,СВЦЭМ!$B$39:$B$782,W$47)+'СЕТ СН'!$G$11+СВЦЭМ!$D$10+'СЕТ СН'!$G$5-'СЕТ СН'!$G$21</f>
        <v>3953.8992952200001</v>
      </c>
      <c r="X57" s="36">
        <f>SUMIFS(СВЦЭМ!$D$39:$D$782,СВЦЭМ!$A$39:$A$782,$A57,СВЦЭМ!$B$39:$B$782,X$47)+'СЕТ СН'!$G$11+СВЦЭМ!$D$10+'СЕТ СН'!$G$5-'СЕТ СН'!$G$21</f>
        <v>3995.47846914</v>
      </c>
      <c r="Y57" s="36">
        <f>SUMIFS(СВЦЭМ!$D$39:$D$782,СВЦЭМ!$A$39:$A$782,$A57,СВЦЭМ!$B$39:$B$782,Y$47)+'СЕТ СН'!$G$11+СВЦЭМ!$D$10+'СЕТ СН'!$G$5-'СЕТ СН'!$G$21</f>
        <v>4028.5880643299997</v>
      </c>
    </row>
    <row r="58" spans="1:25" ht="15.75" x14ac:dyDescent="0.2">
      <c r="A58" s="35">
        <f t="shared" si="1"/>
        <v>44511</v>
      </c>
      <c r="B58" s="36">
        <f>SUMIFS(СВЦЭМ!$D$39:$D$782,СВЦЭМ!$A$39:$A$782,$A58,СВЦЭМ!$B$39:$B$782,B$47)+'СЕТ СН'!$G$11+СВЦЭМ!$D$10+'СЕТ СН'!$G$5-'СЕТ СН'!$G$21</f>
        <v>4024.1181076900002</v>
      </c>
      <c r="C58" s="36">
        <f>SUMIFS(СВЦЭМ!$D$39:$D$782,СВЦЭМ!$A$39:$A$782,$A58,СВЦЭМ!$B$39:$B$782,C$47)+'СЕТ СН'!$G$11+СВЦЭМ!$D$10+'СЕТ СН'!$G$5-'СЕТ СН'!$G$21</f>
        <v>4029.7398588300002</v>
      </c>
      <c r="D58" s="36">
        <f>SUMIFS(СВЦЭМ!$D$39:$D$782,СВЦЭМ!$A$39:$A$782,$A58,СВЦЭМ!$B$39:$B$782,D$47)+'СЕТ СН'!$G$11+СВЦЭМ!$D$10+'СЕТ СН'!$G$5-'СЕТ СН'!$G$21</f>
        <v>3942.2838649200003</v>
      </c>
      <c r="E58" s="36">
        <f>SUMIFS(СВЦЭМ!$D$39:$D$782,СВЦЭМ!$A$39:$A$782,$A58,СВЦЭМ!$B$39:$B$782,E$47)+'СЕТ СН'!$G$11+СВЦЭМ!$D$10+'СЕТ СН'!$G$5-'СЕТ СН'!$G$21</f>
        <v>3921.2072474900001</v>
      </c>
      <c r="F58" s="36">
        <f>SUMIFS(СВЦЭМ!$D$39:$D$782,СВЦЭМ!$A$39:$A$782,$A58,СВЦЭМ!$B$39:$B$782,F$47)+'СЕТ СН'!$G$11+СВЦЭМ!$D$10+'СЕТ СН'!$G$5-'СЕТ СН'!$G$21</f>
        <v>3925.0123473499998</v>
      </c>
      <c r="G58" s="36">
        <f>SUMIFS(СВЦЭМ!$D$39:$D$782,СВЦЭМ!$A$39:$A$782,$A58,СВЦЭМ!$B$39:$B$782,G$47)+'СЕТ СН'!$G$11+СВЦЭМ!$D$10+'СЕТ СН'!$G$5-'СЕТ СН'!$G$21</f>
        <v>3931.5306145300001</v>
      </c>
      <c r="H58" s="36">
        <f>SUMIFS(СВЦЭМ!$D$39:$D$782,СВЦЭМ!$A$39:$A$782,$A58,СВЦЭМ!$B$39:$B$782,H$47)+'СЕТ СН'!$G$11+СВЦЭМ!$D$10+'СЕТ СН'!$G$5-'СЕТ СН'!$G$21</f>
        <v>4000.6840660500002</v>
      </c>
      <c r="I58" s="36">
        <f>SUMIFS(СВЦЭМ!$D$39:$D$782,СВЦЭМ!$A$39:$A$782,$A58,СВЦЭМ!$B$39:$B$782,I$47)+'СЕТ СН'!$G$11+СВЦЭМ!$D$10+'СЕТ СН'!$G$5-'СЕТ СН'!$G$21</f>
        <v>3996.4186172500004</v>
      </c>
      <c r="J58" s="36">
        <f>SUMIFS(СВЦЭМ!$D$39:$D$782,СВЦЭМ!$A$39:$A$782,$A58,СВЦЭМ!$B$39:$B$782,J$47)+'СЕТ СН'!$G$11+СВЦЭМ!$D$10+'СЕТ СН'!$G$5-'СЕТ СН'!$G$21</f>
        <v>3998.8528413700001</v>
      </c>
      <c r="K58" s="36">
        <f>SUMIFS(СВЦЭМ!$D$39:$D$782,СВЦЭМ!$A$39:$A$782,$A58,СВЦЭМ!$B$39:$B$782,K$47)+'СЕТ СН'!$G$11+СВЦЭМ!$D$10+'СЕТ СН'!$G$5-'СЕТ СН'!$G$21</f>
        <v>4011.13032436</v>
      </c>
      <c r="L58" s="36">
        <f>SUMIFS(СВЦЭМ!$D$39:$D$782,СВЦЭМ!$A$39:$A$782,$A58,СВЦЭМ!$B$39:$B$782,L$47)+'СЕТ СН'!$G$11+СВЦЭМ!$D$10+'СЕТ СН'!$G$5-'СЕТ СН'!$G$21</f>
        <v>4027.2152813000002</v>
      </c>
      <c r="M58" s="36">
        <f>SUMIFS(СВЦЭМ!$D$39:$D$782,СВЦЭМ!$A$39:$A$782,$A58,СВЦЭМ!$B$39:$B$782,M$47)+'СЕТ СН'!$G$11+СВЦЭМ!$D$10+'СЕТ СН'!$G$5-'СЕТ СН'!$G$21</f>
        <v>4032.90701545</v>
      </c>
      <c r="N58" s="36">
        <f>SUMIFS(СВЦЭМ!$D$39:$D$782,СВЦЭМ!$A$39:$A$782,$A58,СВЦЭМ!$B$39:$B$782,N$47)+'СЕТ СН'!$G$11+СВЦЭМ!$D$10+'СЕТ СН'!$G$5-'СЕТ СН'!$G$21</f>
        <v>4050.5610626799998</v>
      </c>
      <c r="O58" s="36">
        <f>SUMIFS(СВЦЭМ!$D$39:$D$782,СВЦЭМ!$A$39:$A$782,$A58,СВЦЭМ!$B$39:$B$782,O$47)+'СЕТ СН'!$G$11+СВЦЭМ!$D$10+'СЕТ СН'!$G$5-'СЕТ СН'!$G$21</f>
        <v>4061.1721821199999</v>
      </c>
      <c r="P58" s="36">
        <f>SUMIFS(СВЦЭМ!$D$39:$D$782,СВЦЭМ!$A$39:$A$782,$A58,СВЦЭМ!$B$39:$B$782,P$47)+'СЕТ СН'!$G$11+СВЦЭМ!$D$10+'СЕТ СН'!$G$5-'СЕТ СН'!$G$21</f>
        <v>4070.4150448800001</v>
      </c>
      <c r="Q58" s="36">
        <f>SUMIFS(СВЦЭМ!$D$39:$D$782,СВЦЭМ!$A$39:$A$782,$A58,СВЦЭМ!$B$39:$B$782,Q$47)+'СЕТ СН'!$G$11+СВЦЭМ!$D$10+'СЕТ СН'!$G$5-'СЕТ СН'!$G$21</f>
        <v>4077.8571703699999</v>
      </c>
      <c r="R58" s="36">
        <f>SUMIFS(СВЦЭМ!$D$39:$D$782,СВЦЭМ!$A$39:$A$782,$A58,СВЦЭМ!$B$39:$B$782,R$47)+'СЕТ СН'!$G$11+СВЦЭМ!$D$10+'СЕТ СН'!$G$5-'СЕТ СН'!$G$21</f>
        <v>4073.2997341400001</v>
      </c>
      <c r="S58" s="36">
        <f>SUMIFS(СВЦЭМ!$D$39:$D$782,СВЦЭМ!$A$39:$A$782,$A58,СВЦЭМ!$B$39:$B$782,S$47)+'СЕТ СН'!$G$11+СВЦЭМ!$D$10+'СЕТ СН'!$G$5-'СЕТ СН'!$G$21</f>
        <v>4059.0307442499998</v>
      </c>
      <c r="T58" s="36">
        <f>SUMIFS(СВЦЭМ!$D$39:$D$782,СВЦЭМ!$A$39:$A$782,$A58,СВЦЭМ!$B$39:$B$782,T$47)+'СЕТ СН'!$G$11+СВЦЭМ!$D$10+'СЕТ СН'!$G$5-'СЕТ СН'!$G$21</f>
        <v>4025.1570945200001</v>
      </c>
      <c r="U58" s="36">
        <f>SUMIFS(СВЦЭМ!$D$39:$D$782,СВЦЭМ!$A$39:$A$782,$A58,СВЦЭМ!$B$39:$B$782,U$47)+'СЕТ СН'!$G$11+СВЦЭМ!$D$10+'СЕТ СН'!$G$5-'СЕТ СН'!$G$21</f>
        <v>3997.7383292599998</v>
      </c>
      <c r="V58" s="36">
        <f>SUMIFS(СВЦЭМ!$D$39:$D$782,СВЦЭМ!$A$39:$A$782,$A58,СВЦЭМ!$B$39:$B$782,V$47)+'СЕТ СН'!$G$11+СВЦЭМ!$D$10+'СЕТ СН'!$G$5-'СЕТ СН'!$G$21</f>
        <v>3907.6072173299999</v>
      </c>
      <c r="W58" s="36">
        <f>SUMIFS(СВЦЭМ!$D$39:$D$782,СВЦЭМ!$A$39:$A$782,$A58,СВЦЭМ!$B$39:$B$782,W$47)+'СЕТ СН'!$G$11+СВЦЭМ!$D$10+'СЕТ СН'!$G$5-'СЕТ СН'!$G$21</f>
        <v>3941.5583944600003</v>
      </c>
      <c r="X58" s="36">
        <f>SUMIFS(СВЦЭМ!$D$39:$D$782,СВЦЭМ!$A$39:$A$782,$A58,СВЦЭМ!$B$39:$B$782,X$47)+'СЕТ СН'!$G$11+СВЦЭМ!$D$10+'СЕТ СН'!$G$5-'СЕТ СН'!$G$21</f>
        <v>3998.2625203600001</v>
      </c>
      <c r="Y58" s="36">
        <f>SUMIFS(СВЦЭМ!$D$39:$D$782,СВЦЭМ!$A$39:$A$782,$A58,СВЦЭМ!$B$39:$B$782,Y$47)+'СЕТ СН'!$G$11+СВЦЭМ!$D$10+'СЕТ СН'!$G$5-'СЕТ СН'!$G$21</f>
        <v>4016.4214986100001</v>
      </c>
    </row>
    <row r="59" spans="1:25" ht="15.75" x14ac:dyDescent="0.2">
      <c r="A59" s="35">
        <f t="shared" si="1"/>
        <v>44512</v>
      </c>
      <c r="B59" s="36">
        <f>SUMIFS(СВЦЭМ!$D$39:$D$782,СВЦЭМ!$A$39:$A$782,$A59,СВЦЭМ!$B$39:$B$782,B$47)+'СЕТ СН'!$G$11+СВЦЭМ!$D$10+'СЕТ СН'!$G$5-'СЕТ СН'!$G$21</f>
        <v>3947.4631709100004</v>
      </c>
      <c r="C59" s="36">
        <f>SUMIFS(СВЦЭМ!$D$39:$D$782,СВЦЭМ!$A$39:$A$782,$A59,СВЦЭМ!$B$39:$B$782,C$47)+'СЕТ СН'!$G$11+СВЦЭМ!$D$10+'СЕТ СН'!$G$5-'СЕТ СН'!$G$21</f>
        <v>3970.1997322799998</v>
      </c>
      <c r="D59" s="36">
        <f>SUMIFS(СВЦЭМ!$D$39:$D$782,СВЦЭМ!$A$39:$A$782,$A59,СВЦЭМ!$B$39:$B$782,D$47)+'СЕТ СН'!$G$11+СВЦЭМ!$D$10+'СЕТ СН'!$G$5-'СЕТ СН'!$G$21</f>
        <v>4023.2653316999999</v>
      </c>
      <c r="E59" s="36">
        <f>SUMIFS(СВЦЭМ!$D$39:$D$782,СВЦЭМ!$A$39:$A$782,$A59,СВЦЭМ!$B$39:$B$782,E$47)+'СЕТ СН'!$G$11+СВЦЭМ!$D$10+'СЕТ СН'!$G$5-'СЕТ СН'!$G$21</f>
        <v>4045.8123726000003</v>
      </c>
      <c r="F59" s="36">
        <f>SUMIFS(СВЦЭМ!$D$39:$D$782,СВЦЭМ!$A$39:$A$782,$A59,СВЦЭМ!$B$39:$B$782,F$47)+'СЕТ СН'!$G$11+СВЦЭМ!$D$10+'СЕТ СН'!$G$5-'СЕТ СН'!$G$21</f>
        <v>4045.5360619200001</v>
      </c>
      <c r="G59" s="36">
        <f>SUMIFS(СВЦЭМ!$D$39:$D$782,СВЦЭМ!$A$39:$A$782,$A59,СВЦЭМ!$B$39:$B$782,G$47)+'СЕТ СН'!$G$11+СВЦЭМ!$D$10+'СЕТ СН'!$G$5-'СЕТ СН'!$G$21</f>
        <v>3978.4846679900002</v>
      </c>
      <c r="H59" s="36">
        <f>SUMIFS(СВЦЭМ!$D$39:$D$782,СВЦЭМ!$A$39:$A$782,$A59,СВЦЭМ!$B$39:$B$782,H$47)+'СЕТ СН'!$G$11+СВЦЭМ!$D$10+'СЕТ СН'!$G$5-'СЕТ СН'!$G$21</f>
        <v>3983.6287395300001</v>
      </c>
      <c r="I59" s="36">
        <f>SUMIFS(СВЦЭМ!$D$39:$D$782,СВЦЭМ!$A$39:$A$782,$A59,СВЦЭМ!$B$39:$B$782,I$47)+'СЕТ СН'!$G$11+СВЦЭМ!$D$10+'СЕТ СН'!$G$5-'СЕТ СН'!$G$21</f>
        <v>3950.0746191799999</v>
      </c>
      <c r="J59" s="36">
        <f>SUMIFS(СВЦЭМ!$D$39:$D$782,СВЦЭМ!$A$39:$A$782,$A59,СВЦЭМ!$B$39:$B$782,J$47)+'СЕТ СН'!$G$11+СВЦЭМ!$D$10+'СЕТ СН'!$G$5-'СЕТ СН'!$G$21</f>
        <v>3923.3053943200002</v>
      </c>
      <c r="K59" s="36">
        <f>SUMIFS(СВЦЭМ!$D$39:$D$782,СВЦЭМ!$A$39:$A$782,$A59,СВЦЭМ!$B$39:$B$782,K$47)+'СЕТ СН'!$G$11+СВЦЭМ!$D$10+'СЕТ СН'!$G$5-'СЕТ СН'!$G$21</f>
        <v>3894.3571150500002</v>
      </c>
      <c r="L59" s="36">
        <f>SUMIFS(СВЦЭМ!$D$39:$D$782,СВЦЭМ!$A$39:$A$782,$A59,СВЦЭМ!$B$39:$B$782,L$47)+'СЕТ СН'!$G$11+СВЦЭМ!$D$10+'СЕТ СН'!$G$5-'СЕТ СН'!$G$21</f>
        <v>3903.79616437</v>
      </c>
      <c r="M59" s="36">
        <f>SUMIFS(СВЦЭМ!$D$39:$D$782,СВЦЭМ!$A$39:$A$782,$A59,СВЦЭМ!$B$39:$B$782,M$47)+'СЕТ СН'!$G$11+СВЦЭМ!$D$10+'СЕТ СН'!$G$5-'СЕТ СН'!$G$21</f>
        <v>3898.3204724300003</v>
      </c>
      <c r="N59" s="36">
        <f>SUMIFS(СВЦЭМ!$D$39:$D$782,СВЦЭМ!$A$39:$A$782,$A59,СВЦЭМ!$B$39:$B$782,N$47)+'СЕТ СН'!$G$11+СВЦЭМ!$D$10+'СЕТ СН'!$G$5-'СЕТ СН'!$G$21</f>
        <v>3974.4451753800004</v>
      </c>
      <c r="O59" s="36">
        <f>SUMIFS(СВЦЭМ!$D$39:$D$782,СВЦЭМ!$A$39:$A$782,$A59,СВЦЭМ!$B$39:$B$782,O$47)+'СЕТ СН'!$G$11+СВЦЭМ!$D$10+'СЕТ СН'!$G$5-'СЕТ СН'!$G$21</f>
        <v>3930.86872997</v>
      </c>
      <c r="P59" s="36">
        <f>SUMIFS(СВЦЭМ!$D$39:$D$782,СВЦЭМ!$A$39:$A$782,$A59,СВЦЭМ!$B$39:$B$782,P$47)+'СЕТ СН'!$G$11+СВЦЭМ!$D$10+'СЕТ СН'!$G$5-'СЕТ СН'!$G$21</f>
        <v>3891.6938676999998</v>
      </c>
      <c r="Q59" s="36">
        <f>SUMIFS(СВЦЭМ!$D$39:$D$782,СВЦЭМ!$A$39:$A$782,$A59,СВЦЭМ!$B$39:$B$782,Q$47)+'СЕТ СН'!$G$11+СВЦЭМ!$D$10+'СЕТ СН'!$G$5-'СЕТ СН'!$G$21</f>
        <v>3978.45207398</v>
      </c>
      <c r="R59" s="36">
        <f>SUMIFS(СВЦЭМ!$D$39:$D$782,СВЦЭМ!$A$39:$A$782,$A59,СВЦЭМ!$B$39:$B$782,R$47)+'СЕТ СН'!$G$11+СВЦЭМ!$D$10+'СЕТ СН'!$G$5-'СЕТ СН'!$G$21</f>
        <v>3896.9766115900002</v>
      </c>
      <c r="S59" s="36">
        <f>SUMIFS(СВЦЭМ!$D$39:$D$782,СВЦЭМ!$A$39:$A$782,$A59,СВЦЭМ!$B$39:$B$782,S$47)+'СЕТ СН'!$G$11+СВЦЭМ!$D$10+'СЕТ СН'!$G$5-'СЕТ СН'!$G$21</f>
        <v>3895.85019698</v>
      </c>
      <c r="T59" s="36">
        <f>SUMIFS(СВЦЭМ!$D$39:$D$782,СВЦЭМ!$A$39:$A$782,$A59,СВЦЭМ!$B$39:$B$782,T$47)+'СЕТ СН'!$G$11+СВЦЭМ!$D$10+'СЕТ СН'!$G$5-'СЕТ СН'!$G$21</f>
        <v>3920.1457916300001</v>
      </c>
      <c r="U59" s="36">
        <f>SUMIFS(СВЦЭМ!$D$39:$D$782,СВЦЭМ!$A$39:$A$782,$A59,СВЦЭМ!$B$39:$B$782,U$47)+'СЕТ СН'!$G$11+СВЦЭМ!$D$10+'СЕТ СН'!$G$5-'СЕТ СН'!$G$21</f>
        <v>3916.9517828500002</v>
      </c>
      <c r="V59" s="36">
        <f>SUMIFS(СВЦЭМ!$D$39:$D$782,СВЦЭМ!$A$39:$A$782,$A59,СВЦЭМ!$B$39:$B$782,V$47)+'СЕТ СН'!$G$11+СВЦЭМ!$D$10+'СЕТ СН'!$G$5-'СЕТ СН'!$G$21</f>
        <v>3915.6822043500001</v>
      </c>
      <c r="W59" s="36">
        <f>SUMIFS(СВЦЭМ!$D$39:$D$782,СВЦЭМ!$A$39:$A$782,$A59,СВЦЭМ!$B$39:$B$782,W$47)+'СЕТ СН'!$G$11+СВЦЭМ!$D$10+'СЕТ СН'!$G$5-'СЕТ СН'!$G$21</f>
        <v>3911.0110236199998</v>
      </c>
      <c r="X59" s="36">
        <f>SUMIFS(СВЦЭМ!$D$39:$D$782,СВЦЭМ!$A$39:$A$782,$A59,СВЦЭМ!$B$39:$B$782,X$47)+'СЕТ СН'!$G$11+СВЦЭМ!$D$10+'СЕТ СН'!$G$5-'СЕТ СН'!$G$21</f>
        <v>3998.1176418699997</v>
      </c>
      <c r="Y59" s="36">
        <f>SUMIFS(СВЦЭМ!$D$39:$D$782,СВЦЭМ!$A$39:$A$782,$A59,СВЦЭМ!$B$39:$B$782,Y$47)+'СЕТ СН'!$G$11+СВЦЭМ!$D$10+'СЕТ СН'!$G$5-'СЕТ СН'!$G$21</f>
        <v>3990.2933011599998</v>
      </c>
    </row>
    <row r="60" spans="1:25" ht="15.75" x14ac:dyDescent="0.2">
      <c r="A60" s="35">
        <f t="shared" si="1"/>
        <v>44513</v>
      </c>
      <c r="B60" s="36">
        <f>SUMIFS(СВЦЭМ!$D$39:$D$782,СВЦЭМ!$A$39:$A$782,$A60,СВЦЭМ!$B$39:$B$782,B$47)+'СЕТ СН'!$G$11+СВЦЭМ!$D$10+'СЕТ СН'!$G$5-'СЕТ СН'!$G$21</f>
        <v>3942.6406493900004</v>
      </c>
      <c r="C60" s="36">
        <f>SUMIFS(СВЦЭМ!$D$39:$D$782,СВЦЭМ!$A$39:$A$782,$A60,СВЦЭМ!$B$39:$B$782,C$47)+'СЕТ СН'!$G$11+СВЦЭМ!$D$10+'СЕТ СН'!$G$5-'СЕТ СН'!$G$21</f>
        <v>3957.7470333900001</v>
      </c>
      <c r="D60" s="36">
        <f>SUMIFS(СВЦЭМ!$D$39:$D$782,СВЦЭМ!$A$39:$A$782,$A60,СВЦЭМ!$B$39:$B$782,D$47)+'СЕТ СН'!$G$11+СВЦЭМ!$D$10+'СЕТ СН'!$G$5-'СЕТ СН'!$G$21</f>
        <v>3976.21286018</v>
      </c>
      <c r="E60" s="36">
        <f>SUMIFS(СВЦЭМ!$D$39:$D$782,СВЦЭМ!$A$39:$A$782,$A60,СВЦЭМ!$B$39:$B$782,E$47)+'СЕТ СН'!$G$11+СВЦЭМ!$D$10+'СЕТ СН'!$G$5-'СЕТ СН'!$G$21</f>
        <v>3978.7124580300001</v>
      </c>
      <c r="F60" s="36">
        <f>SUMIFS(СВЦЭМ!$D$39:$D$782,СВЦЭМ!$A$39:$A$782,$A60,СВЦЭМ!$B$39:$B$782,F$47)+'СЕТ СН'!$G$11+СВЦЭМ!$D$10+'СЕТ СН'!$G$5-'СЕТ СН'!$G$21</f>
        <v>3973.17954732</v>
      </c>
      <c r="G60" s="36">
        <f>SUMIFS(СВЦЭМ!$D$39:$D$782,СВЦЭМ!$A$39:$A$782,$A60,СВЦЭМ!$B$39:$B$782,G$47)+'СЕТ СН'!$G$11+СВЦЭМ!$D$10+'СЕТ СН'!$G$5-'СЕТ СН'!$G$21</f>
        <v>3955.0030299099999</v>
      </c>
      <c r="H60" s="36">
        <f>SUMIFS(СВЦЭМ!$D$39:$D$782,СВЦЭМ!$A$39:$A$782,$A60,СВЦЭМ!$B$39:$B$782,H$47)+'СЕТ СН'!$G$11+СВЦЭМ!$D$10+'СЕТ СН'!$G$5-'СЕТ СН'!$G$21</f>
        <v>3903.5276657100003</v>
      </c>
      <c r="I60" s="36">
        <f>SUMIFS(СВЦЭМ!$D$39:$D$782,СВЦЭМ!$A$39:$A$782,$A60,СВЦЭМ!$B$39:$B$782,I$47)+'СЕТ СН'!$G$11+СВЦЭМ!$D$10+'СЕТ СН'!$G$5-'СЕТ СН'!$G$21</f>
        <v>3860.8803812800002</v>
      </c>
      <c r="J60" s="36">
        <f>SUMIFS(СВЦЭМ!$D$39:$D$782,СВЦЭМ!$A$39:$A$782,$A60,СВЦЭМ!$B$39:$B$782,J$47)+'СЕТ СН'!$G$11+СВЦЭМ!$D$10+'СЕТ СН'!$G$5-'СЕТ СН'!$G$21</f>
        <v>3879.8185319200002</v>
      </c>
      <c r="K60" s="36">
        <f>SUMIFS(СВЦЭМ!$D$39:$D$782,СВЦЭМ!$A$39:$A$782,$A60,СВЦЭМ!$B$39:$B$782,K$47)+'СЕТ СН'!$G$11+СВЦЭМ!$D$10+'СЕТ СН'!$G$5-'СЕТ СН'!$G$21</f>
        <v>3922.3398621699998</v>
      </c>
      <c r="L60" s="36">
        <f>SUMIFS(СВЦЭМ!$D$39:$D$782,СВЦЭМ!$A$39:$A$782,$A60,СВЦЭМ!$B$39:$B$782,L$47)+'СЕТ СН'!$G$11+СВЦЭМ!$D$10+'СЕТ СН'!$G$5-'СЕТ СН'!$G$21</f>
        <v>3934.9686659099998</v>
      </c>
      <c r="M60" s="36">
        <f>SUMIFS(СВЦЭМ!$D$39:$D$782,СВЦЭМ!$A$39:$A$782,$A60,СВЦЭМ!$B$39:$B$782,M$47)+'СЕТ СН'!$G$11+СВЦЭМ!$D$10+'СЕТ СН'!$G$5-'СЕТ СН'!$G$21</f>
        <v>3930.5189394399999</v>
      </c>
      <c r="N60" s="36">
        <f>SUMIFS(СВЦЭМ!$D$39:$D$782,СВЦЭМ!$A$39:$A$782,$A60,СВЦЭМ!$B$39:$B$782,N$47)+'СЕТ СН'!$G$11+СВЦЭМ!$D$10+'СЕТ СН'!$G$5-'СЕТ СН'!$G$21</f>
        <v>3924.4614708999998</v>
      </c>
      <c r="O60" s="36">
        <f>SUMIFS(СВЦЭМ!$D$39:$D$782,СВЦЭМ!$A$39:$A$782,$A60,СВЦЭМ!$B$39:$B$782,O$47)+'СЕТ СН'!$G$11+СВЦЭМ!$D$10+'СЕТ СН'!$G$5-'СЕТ СН'!$G$21</f>
        <v>3919.27669182</v>
      </c>
      <c r="P60" s="36">
        <f>SUMIFS(СВЦЭМ!$D$39:$D$782,СВЦЭМ!$A$39:$A$782,$A60,СВЦЭМ!$B$39:$B$782,P$47)+'СЕТ СН'!$G$11+СВЦЭМ!$D$10+'СЕТ СН'!$G$5-'СЕТ СН'!$G$21</f>
        <v>3912.18445286</v>
      </c>
      <c r="Q60" s="36">
        <f>SUMIFS(СВЦЭМ!$D$39:$D$782,СВЦЭМ!$A$39:$A$782,$A60,СВЦЭМ!$B$39:$B$782,Q$47)+'СЕТ СН'!$G$11+СВЦЭМ!$D$10+'СЕТ СН'!$G$5-'СЕТ СН'!$G$21</f>
        <v>3909.8512874200001</v>
      </c>
      <c r="R60" s="36">
        <f>SUMIFS(СВЦЭМ!$D$39:$D$782,СВЦЭМ!$A$39:$A$782,$A60,СВЦЭМ!$B$39:$B$782,R$47)+'СЕТ СН'!$G$11+СВЦЭМ!$D$10+'СЕТ СН'!$G$5-'СЕТ СН'!$G$21</f>
        <v>3901.7773888700003</v>
      </c>
      <c r="S60" s="36">
        <f>SUMIFS(СВЦЭМ!$D$39:$D$782,СВЦЭМ!$A$39:$A$782,$A60,СВЦЭМ!$B$39:$B$782,S$47)+'СЕТ СН'!$G$11+СВЦЭМ!$D$10+'СЕТ СН'!$G$5-'СЕТ СН'!$G$21</f>
        <v>3914.3538202700001</v>
      </c>
      <c r="T60" s="36">
        <f>SUMIFS(СВЦЭМ!$D$39:$D$782,СВЦЭМ!$A$39:$A$782,$A60,СВЦЭМ!$B$39:$B$782,T$47)+'СЕТ СН'!$G$11+СВЦЭМ!$D$10+'СЕТ СН'!$G$5-'СЕТ СН'!$G$21</f>
        <v>3859.9397027700002</v>
      </c>
      <c r="U60" s="36">
        <f>SUMIFS(СВЦЭМ!$D$39:$D$782,СВЦЭМ!$A$39:$A$782,$A60,СВЦЭМ!$B$39:$B$782,U$47)+'СЕТ СН'!$G$11+СВЦЭМ!$D$10+'СЕТ СН'!$G$5-'СЕТ СН'!$G$21</f>
        <v>3834.3707336699999</v>
      </c>
      <c r="V60" s="36">
        <f>SUMIFS(СВЦЭМ!$D$39:$D$782,СВЦЭМ!$A$39:$A$782,$A60,СВЦЭМ!$B$39:$B$782,V$47)+'СЕТ СН'!$G$11+СВЦЭМ!$D$10+'СЕТ СН'!$G$5-'СЕТ СН'!$G$21</f>
        <v>3837.7824977800001</v>
      </c>
      <c r="W60" s="36">
        <f>SUMIFS(СВЦЭМ!$D$39:$D$782,СВЦЭМ!$A$39:$A$782,$A60,СВЦЭМ!$B$39:$B$782,W$47)+'СЕТ СН'!$G$11+СВЦЭМ!$D$10+'СЕТ СН'!$G$5-'СЕТ СН'!$G$21</f>
        <v>3848.0075906800002</v>
      </c>
      <c r="X60" s="36">
        <f>SUMIFS(СВЦЭМ!$D$39:$D$782,СВЦЭМ!$A$39:$A$782,$A60,СВЦЭМ!$B$39:$B$782,X$47)+'СЕТ СН'!$G$11+СВЦЭМ!$D$10+'СЕТ СН'!$G$5-'СЕТ СН'!$G$21</f>
        <v>3870.89361521</v>
      </c>
      <c r="Y60" s="36">
        <f>SUMIFS(СВЦЭМ!$D$39:$D$782,СВЦЭМ!$A$39:$A$782,$A60,СВЦЭМ!$B$39:$B$782,Y$47)+'СЕТ СН'!$G$11+СВЦЭМ!$D$10+'СЕТ СН'!$G$5-'СЕТ СН'!$G$21</f>
        <v>3898.0157773199999</v>
      </c>
    </row>
    <row r="61" spans="1:25" ht="15.75" x14ac:dyDescent="0.2">
      <c r="A61" s="35">
        <f t="shared" si="1"/>
        <v>44514</v>
      </c>
      <c r="B61" s="36">
        <f>SUMIFS(СВЦЭМ!$D$39:$D$782,СВЦЭМ!$A$39:$A$782,$A61,СВЦЭМ!$B$39:$B$782,B$47)+'СЕТ СН'!$G$11+СВЦЭМ!$D$10+'СЕТ СН'!$G$5-'СЕТ СН'!$G$21</f>
        <v>3934.0183846</v>
      </c>
      <c r="C61" s="36">
        <f>SUMIFS(СВЦЭМ!$D$39:$D$782,СВЦЭМ!$A$39:$A$782,$A61,СВЦЭМ!$B$39:$B$782,C$47)+'СЕТ СН'!$G$11+СВЦЭМ!$D$10+'СЕТ СН'!$G$5-'СЕТ СН'!$G$21</f>
        <v>3954.0171101599999</v>
      </c>
      <c r="D61" s="36">
        <f>SUMIFS(СВЦЭМ!$D$39:$D$782,СВЦЭМ!$A$39:$A$782,$A61,СВЦЭМ!$B$39:$B$782,D$47)+'СЕТ СН'!$G$11+СВЦЭМ!$D$10+'СЕТ СН'!$G$5-'СЕТ СН'!$G$21</f>
        <v>3980.8094563100003</v>
      </c>
      <c r="E61" s="36">
        <f>SUMIFS(СВЦЭМ!$D$39:$D$782,СВЦЭМ!$A$39:$A$782,$A61,СВЦЭМ!$B$39:$B$782,E$47)+'СЕТ СН'!$G$11+СВЦЭМ!$D$10+'СЕТ СН'!$G$5-'СЕТ СН'!$G$21</f>
        <v>3991.02572323</v>
      </c>
      <c r="F61" s="36">
        <f>SUMIFS(СВЦЭМ!$D$39:$D$782,СВЦЭМ!$A$39:$A$782,$A61,СВЦЭМ!$B$39:$B$782,F$47)+'СЕТ СН'!$G$11+СВЦЭМ!$D$10+'СЕТ СН'!$G$5-'СЕТ СН'!$G$21</f>
        <v>3983.53612939</v>
      </c>
      <c r="G61" s="36">
        <f>SUMIFS(СВЦЭМ!$D$39:$D$782,СВЦЭМ!$A$39:$A$782,$A61,СВЦЭМ!$B$39:$B$782,G$47)+'СЕТ СН'!$G$11+СВЦЭМ!$D$10+'СЕТ СН'!$G$5-'СЕТ СН'!$G$21</f>
        <v>3988.37395707</v>
      </c>
      <c r="H61" s="36">
        <f>SUMIFS(СВЦЭМ!$D$39:$D$782,СВЦЭМ!$A$39:$A$782,$A61,СВЦЭМ!$B$39:$B$782,H$47)+'СЕТ СН'!$G$11+СВЦЭМ!$D$10+'СЕТ СН'!$G$5-'СЕТ СН'!$G$21</f>
        <v>3965.5828940199999</v>
      </c>
      <c r="I61" s="36">
        <f>SUMIFS(СВЦЭМ!$D$39:$D$782,СВЦЭМ!$A$39:$A$782,$A61,СВЦЭМ!$B$39:$B$782,I$47)+'СЕТ СН'!$G$11+СВЦЭМ!$D$10+'СЕТ СН'!$G$5-'СЕТ СН'!$G$21</f>
        <v>3931.9487520800003</v>
      </c>
      <c r="J61" s="36">
        <f>SUMIFS(СВЦЭМ!$D$39:$D$782,СВЦЭМ!$A$39:$A$782,$A61,СВЦЭМ!$B$39:$B$782,J$47)+'СЕТ СН'!$G$11+СВЦЭМ!$D$10+'СЕТ СН'!$G$5-'СЕТ СН'!$G$21</f>
        <v>3903.1702201500002</v>
      </c>
      <c r="K61" s="36">
        <f>SUMIFS(СВЦЭМ!$D$39:$D$782,СВЦЭМ!$A$39:$A$782,$A61,СВЦЭМ!$B$39:$B$782,K$47)+'СЕТ СН'!$G$11+СВЦЭМ!$D$10+'СЕТ СН'!$G$5-'СЕТ СН'!$G$21</f>
        <v>3892.0833245900003</v>
      </c>
      <c r="L61" s="36">
        <f>SUMIFS(СВЦЭМ!$D$39:$D$782,СВЦЭМ!$A$39:$A$782,$A61,СВЦЭМ!$B$39:$B$782,L$47)+'СЕТ СН'!$G$11+СВЦЭМ!$D$10+'СЕТ СН'!$G$5-'СЕТ СН'!$G$21</f>
        <v>3884.4061155600002</v>
      </c>
      <c r="M61" s="36">
        <f>SUMIFS(СВЦЭМ!$D$39:$D$782,СВЦЭМ!$A$39:$A$782,$A61,СВЦЭМ!$B$39:$B$782,M$47)+'СЕТ СН'!$G$11+СВЦЭМ!$D$10+'СЕТ СН'!$G$5-'СЕТ СН'!$G$21</f>
        <v>3868.5467295600001</v>
      </c>
      <c r="N61" s="36">
        <f>SUMIFS(СВЦЭМ!$D$39:$D$782,СВЦЭМ!$A$39:$A$782,$A61,СВЦЭМ!$B$39:$B$782,N$47)+'СЕТ СН'!$G$11+СВЦЭМ!$D$10+'СЕТ СН'!$G$5-'СЕТ СН'!$G$21</f>
        <v>3865.3490735300002</v>
      </c>
      <c r="O61" s="36">
        <f>SUMIFS(СВЦЭМ!$D$39:$D$782,СВЦЭМ!$A$39:$A$782,$A61,СВЦЭМ!$B$39:$B$782,O$47)+'СЕТ СН'!$G$11+СВЦЭМ!$D$10+'СЕТ СН'!$G$5-'СЕТ СН'!$G$21</f>
        <v>3870.4317451699999</v>
      </c>
      <c r="P61" s="36">
        <f>SUMIFS(СВЦЭМ!$D$39:$D$782,СВЦЭМ!$A$39:$A$782,$A61,СВЦЭМ!$B$39:$B$782,P$47)+'СЕТ СН'!$G$11+СВЦЭМ!$D$10+'СЕТ СН'!$G$5-'СЕТ СН'!$G$21</f>
        <v>3882.97629667</v>
      </c>
      <c r="Q61" s="36">
        <f>SUMIFS(СВЦЭМ!$D$39:$D$782,СВЦЭМ!$A$39:$A$782,$A61,СВЦЭМ!$B$39:$B$782,Q$47)+'СЕТ СН'!$G$11+СВЦЭМ!$D$10+'СЕТ СН'!$G$5-'СЕТ СН'!$G$21</f>
        <v>3893.7608879300001</v>
      </c>
      <c r="R61" s="36">
        <f>SUMIFS(СВЦЭМ!$D$39:$D$782,СВЦЭМ!$A$39:$A$782,$A61,СВЦЭМ!$B$39:$B$782,R$47)+'СЕТ СН'!$G$11+СВЦЭМ!$D$10+'СЕТ СН'!$G$5-'СЕТ СН'!$G$21</f>
        <v>3900.40317267</v>
      </c>
      <c r="S61" s="36">
        <f>SUMIFS(СВЦЭМ!$D$39:$D$782,СВЦЭМ!$A$39:$A$782,$A61,СВЦЭМ!$B$39:$B$782,S$47)+'СЕТ СН'!$G$11+СВЦЭМ!$D$10+'СЕТ СН'!$G$5-'СЕТ СН'!$G$21</f>
        <v>3844.9075163900002</v>
      </c>
      <c r="T61" s="36">
        <f>SUMIFS(СВЦЭМ!$D$39:$D$782,СВЦЭМ!$A$39:$A$782,$A61,СВЦЭМ!$B$39:$B$782,T$47)+'СЕТ СН'!$G$11+СВЦЭМ!$D$10+'СЕТ СН'!$G$5-'СЕТ СН'!$G$21</f>
        <v>3823.7923923200001</v>
      </c>
      <c r="U61" s="36">
        <f>SUMIFS(СВЦЭМ!$D$39:$D$782,СВЦЭМ!$A$39:$A$782,$A61,СВЦЭМ!$B$39:$B$782,U$47)+'СЕТ СН'!$G$11+СВЦЭМ!$D$10+'СЕТ СН'!$G$5-'СЕТ СН'!$G$21</f>
        <v>3821.2180975299998</v>
      </c>
      <c r="V61" s="36">
        <f>SUMIFS(СВЦЭМ!$D$39:$D$782,СВЦЭМ!$A$39:$A$782,$A61,СВЦЭМ!$B$39:$B$782,V$47)+'СЕТ СН'!$G$11+СВЦЭМ!$D$10+'СЕТ СН'!$G$5-'СЕТ СН'!$G$21</f>
        <v>3808.8767644099999</v>
      </c>
      <c r="W61" s="36">
        <f>SUMIFS(СВЦЭМ!$D$39:$D$782,СВЦЭМ!$A$39:$A$782,$A61,СВЦЭМ!$B$39:$B$782,W$47)+'СЕТ СН'!$G$11+СВЦЭМ!$D$10+'СЕТ СН'!$G$5-'СЕТ СН'!$G$21</f>
        <v>3839.02256919</v>
      </c>
      <c r="X61" s="36">
        <f>SUMIFS(СВЦЭМ!$D$39:$D$782,СВЦЭМ!$A$39:$A$782,$A61,СВЦЭМ!$B$39:$B$782,X$47)+'СЕТ СН'!$G$11+СВЦЭМ!$D$10+'СЕТ СН'!$G$5-'СЕТ СН'!$G$21</f>
        <v>3858.4338716500001</v>
      </c>
      <c r="Y61" s="36">
        <f>SUMIFS(СВЦЭМ!$D$39:$D$782,СВЦЭМ!$A$39:$A$782,$A61,СВЦЭМ!$B$39:$B$782,Y$47)+'СЕТ СН'!$G$11+СВЦЭМ!$D$10+'СЕТ СН'!$G$5-'СЕТ СН'!$G$21</f>
        <v>3891.6203347299997</v>
      </c>
    </row>
    <row r="62" spans="1:25" ht="15.75" x14ac:dyDescent="0.2">
      <c r="A62" s="35">
        <f t="shared" si="1"/>
        <v>44515</v>
      </c>
      <c r="B62" s="36">
        <f>SUMIFS(СВЦЭМ!$D$39:$D$782,СВЦЭМ!$A$39:$A$782,$A62,СВЦЭМ!$B$39:$B$782,B$47)+'СЕТ СН'!$G$11+СВЦЭМ!$D$10+'СЕТ СН'!$G$5-'СЕТ СН'!$G$21</f>
        <v>3873.1795013400001</v>
      </c>
      <c r="C62" s="36">
        <f>SUMIFS(СВЦЭМ!$D$39:$D$782,СВЦЭМ!$A$39:$A$782,$A62,СВЦЭМ!$B$39:$B$782,C$47)+'СЕТ СН'!$G$11+СВЦЭМ!$D$10+'СЕТ СН'!$G$5-'СЕТ СН'!$G$21</f>
        <v>3918.11183807</v>
      </c>
      <c r="D62" s="36">
        <f>SUMIFS(СВЦЭМ!$D$39:$D$782,СВЦЭМ!$A$39:$A$782,$A62,СВЦЭМ!$B$39:$B$782,D$47)+'СЕТ СН'!$G$11+СВЦЭМ!$D$10+'СЕТ СН'!$G$5-'СЕТ СН'!$G$21</f>
        <v>3931.5361223</v>
      </c>
      <c r="E62" s="36">
        <f>SUMIFS(СВЦЭМ!$D$39:$D$782,СВЦЭМ!$A$39:$A$782,$A62,СВЦЭМ!$B$39:$B$782,E$47)+'СЕТ СН'!$G$11+СВЦЭМ!$D$10+'СЕТ СН'!$G$5-'СЕТ СН'!$G$21</f>
        <v>3925.86386094</v>
      </c>
      <c r="F62" s="36">
        <f>SUMIFS(СВЦЭМ!$D$39:$D$782,СВЦЭМ!$A$39:$A$782,$A62,СВЦЭМ!$B$39:$B$782,F$47)+'СЕТ СН'!$G$11+СВЦЭМ!$D$10+'СЕТ СН'!$G$5-'СЕТ СН'!$G$21</f>
        <v>3916.3978345599999</v>
      </c>
      <c r="G62" s="36">
        <f>SUMIFS(СВЦЭМ!$D$39:$D$782,СВЦЭМ!$A$39:$A$782,$A62,СВЦЭМ!$B$39:$B$782,G$47)+'СЕТ СН'!$G$11+СВЦЭМ!$D$10+'СЕТ СН'!$G$5-'СЕТ СН'!$G$21</f>
        <v>3908.0381469399999</v>
      </c>
      <c r="H62" s="36">
        <f>SUMIFS(СВЦЭМ!$D$39:$D$782,СВЦЭМ!$A$39:$A$782,$A62,СВЦЭМ!$B$39:$B$782,H$47)+'СЕТ СН'!$G$11+СВЦЭМ!$D$10+'СЕТ СН'!$G$5-'СЕТ СН'!$G$21</f>
        <v>3991.7489270300002</v>
      </c>
      <c r="I62" s="36">
        <f>SUMIFS(СВЦЭМ!$D$39:$D$782,СВЦЭМ!$A$39:$A$782,$A62,СВЦЭМ!$B$39:$B$782,I$47)+'СЕТ СН'!$G$11+СВЦЭМ!$D$10+'СЕТ СН'!$G$5-'СЕТ СН'!$G$21</f>
        <v>3959.34332937</v>
      </c>
      <c r="J62" s="36">
        <f>SUMIFS(СВЦЭМ!$D$39:$D$782,СВЦЭМ!$A$39:$A$782,$A62,СВЦЭМ!$B$39:$B$782,J$47)+'СЕТ СН'!$G$11+СВЦЭМ!$D$10+'СЕТ СН'!$G$5-'СЕТ СН'!$G$21</f>
        <v>3894.6467957300001</v>
      </c>
      <c r="K62" s="36">
        <f>SUMIFS(СВЦЭМ!$D$39:$D$782,СВЦЭМ!$A$39:$A$782,$A62,СВЦЭМ!$B$39:$B$782,K$47)+'СЕТ СН'!$G$11+СВЦЭМ!$D$10+'СЕТ СН'!$G$5-'СЕТ СН'!$G$21</f>
        <v>3866.4983892700002</v>
      </c>
      <c r="L62" s="36">
        <f>SUMIFS(СВЦЭМ!$D$39:$D$782,СВЦЭМ!$A$39:$A$782,$A62,СВЦЭМ!$B$39:$B$782,L$47)+'СЕТ СН'!$G$11+СВЦЭМ!$D$10+'СЕТ СН'!$G$5-'СЕТ СН'!$G$21</f>
        <v>3863.0876353600001</v>
      </c>
      <c r="M62" s="36">
        <f>SUMIFS(СВЦЭМ!$D$39:$D$782,СВЦЭМ!$A$39:$A$782,$A62,СВЦЭМ!$B$39:$B$782,M$47)+'СЕТ СН'!$G$11+СВЦЭМ!$D$10+'СЕТ СН'!$G$5-'СЕТ СН'!$G$21</f>
        <v>3854.9425144900001</v>
      </c>
      <c r="N62" s="36">
        <f>SUMIFS(СВЦЭМ!$D$39:$D$782,СВЦЭМ!$A$39:$A$782,$A62,СВЦЭМ!$B$39:$B$782,N$47)+'СЕТ СН'!$G$11+СВЦЭМ!$D$10+'СЕТ СН'!$G$5-'СЕТ СН'!$G$21</f>
        <v>3850.6221986600003</v>
      </c>
      <c r="O62" s="36">
        <f>SUMIFS(СВЦЭМ!$D$39:$D$782,СВЦЭМ!$A$39:$A$782,$A62,СВЦЭМ!$B$39:$B$782,O$47)+'СЕТ СН'!$G$11+СВЦЭМ!$D$10+'СЕТ СН'!$G$5-'СЕТ СН'!$G$21</f>
        <v>3859.7610654800001</v>
      </c>
      <c r="P62" s="36">
        <f>SUMIFS(СВЦЭМ!$D$39:$D$782,СВЦЭМ!$A$39:$A$782,$A62,СВЦЭМ!$B$39:$B$782,P$47)+'СЕТ СН'!$G$11+СВЦЭМ!$D$10+'СЕТ СН'!$G$5-'СЕТ СН'!$G$21</f>
        <v>3856.4178415599999</v>
      </c>
      <c r="Q62" s="36">
        <f>SUMIFS(СВЦЭМ!$D$39:$D$782,СВЦЭМ!$A$39:$A$782,$A62,СВЦЭМ!$B$39:$B$782,Q$47)+'СЕТ СН'!$G$11+СВЦЭМ!$D$10+'СЕТ СН'!$G$5-'СЕТ СН'!$G$21</f>
        <v>3912.6810185900003</v>
      </c>
      <c r="R62" s="36">
        <f>SUMIFS(СВЦЭМ!$D$39:$D$782,СВЦЭМ!$A$39:$A$782,$A62,СВЦЭМ!$B$39:$B$782,R$47)+'СЕТ СН'!$G$11+СВЦЭМ!$D$10+'СЕТ СН'!$G$5-'СЕТ СН'!$G$21</f>
        <v>3931.5609158500001</v>
      </c>
      <c r="S62" s="36">
        <f>SUMIFS(СВЦЭМ!$D$39:$D$782,СВЦЭМ!$A$39:$A$782,$A62,СВЦЭМ!$B$39:$B$782,S$47)+'СЕТ СН'!$G$11+СВЦЭМ!$D$10+'СЕТ СН'!$G$5-'СЕТ СН'!$G$21</f>
        <v>3895.6370656700001</v>
      </c>
      <c r="T62" s="36">
        <f>SUMIFS(СВЦЭМ!$D$39:$D$782,СВЦЭМ!$A$39:$A$782,$A62,СВЦЭМ!$B$39:$B$782,T$47)+'СЕТ СН'!$G$11+СВЦЭМ!$D$10+'СЕТ СН'!$G$5-'СЕТ СН'!$G$21</f>
        <v>3866.5215309099999</v>
      </c>
      <c r="U62" s="36">
        <f>SUMIFS(СВЦЭМ!$D$39:$D$782,СВЦЭМ!$A$39:$A$782,$A62,СВЦЭМ!$B$39:$B$782,U$47)+'СЕТ СН'!$G$11+СВЦЭМ!$D$10+'СЕТ СН'!$G$5-'СЕТ СН'!$G$21</f>
        <v>3849.02484</v>
      </c>
      <c r="V62" s="36">
        <f>SUMIFS(СВЦЭМ!$D$39:$D$782,СВЦЭМ!$A$39:$A$782,$A62,СВЦЭМ!$B$39:$B$782,V$47)+'СЕТ СН'!$G$11+СВЦЭМ!$D$10+'СЕТ СН'!$G$5-'СЕТ СН'!$G$21</f>
        <v>3851.3279309899999</v>
      </c>
      <c r="W62" s="36">
        <f>SUMIFS(СВЦЭМ!$D$39:$D$782,СВЦЭМ!$A$39:$A$782,$A62,СВЦЭМ!$B$39:$B$782,W$47)+'СЕТ СН'!$G$11+СВЦЭМ!$D$10+'СЕТ СН'!$G$5-'СЕТ СН'!$G$21</f>
        <v>3845.9170483400003</v>
      </c>
      <c r="X62" s="36">
        <f>SUMIFS(СВЦЭМ!$D$39:$D$782,СВЦЭМ!$A$39:$A$782,$A62,СВЦЭМ!$B$39:$B$782,X$47)+'СЕТ СН'!$G$11+СВЦЭМ!$D$10+'СЕТ СН'!$G$5-'СЕТ СН'!$G$21</f>
        <v>3839.7180684099999</v>
      </c>
      <c r="Y62" s="36">
        <f>SUMIFS(СВЦЭМ!$D$39:$D$782,СВЦЭМ!$A$39:$A$782,$A62,СВЦЭМ!$B$39:$B$782,Y$47)+'СЕТ СН'!$G$11+СВЦЭМ!$D$10+'СЕТ СН'!$G$5-'СЕТ СН'!$G$21</f>
        <v>3872.1000923700003</v>
      </c>
    </row>
    <row r="63" spans="1:25" ht="15.75" x14ac:dyDescent="0.2">
      <c r="A63" s="35">
        <f t="shared" si="1"/>
        <v>44516</v>
      </c>
      <c r="B63" s="36">
        <f>SUMIFS(СВЦЭМ!$D$39:$D$782,СВЦЭМ!$A$39:$A$782,$A63,СВЦЭМ!$B$39:$B$782,B$47)+'СЕТ СН'!$G$11+СВЦЭМ!$D$10+'СЕТ СН'!$G$5-'СЕТ СН'!$G$21</f>
        <v>3923.0962606100002</v>
      </c>
      <c r="C63" s="36">
        <f>SUMIFS(СВЦЭМ!$D$39:$D$782,СВЦЭМ!$A$39:$A$782,$A63,СВЦЭМ!$B$39:$B$782,C$47)+'СЕТ СН'!$G$11+СВЦЭМ!$D$10+'СЕТ СН'!$G$5-'СЕТ СН'!$G$21</f>
        <v>3993.7692586000003</v>
      </c>
      <c r="D63" s="36">
        <f>SUMIFS(СВЦЭМ!$D$39:$D$782,СВЦЭМ!$A$39:$A$782,$A63,СВЦЭМ!$B$39:$B$782,D$47)+'СЕТ СН'!$G$11+СВЦЭМ!$D$10+'СЕТ СН'!$G$5-'СЕТ СН'!$G$21</f>
        <v>3993.2342105899997</v>
      </c>
      <c r="E63" s="36">
        <f>SUMIFS(СВЦЭМ!$D$39:$D$782,СВЦЭМ!$A$39:$A$782,$A63,СВЦЭМ!$B$39:$B$782,E$47)+'СЕТ СН'!$G$11+СВЦЭМ!$D$10+'СЕТ СН'!$G$5-'СЕТ СН'!$G$21</f>
        <v>4006.6929586300002</v>
      </c>
      <c r="F63" s="36">
        <f>SUMIFS(СВЦЭМ!$D$39:$D$782,СВЦЭМ!$A$39:$A$782,$A63,СВЦЭМ!$B$39:$B$782,F$47)+'СЕТ СН'!$G$11+СВЦЭМ!$D$10+'СЕТ СН'!$G$5-'СЕТ СН'!$G$21</f>
        <v>3998.0733819900001</v>
      </c>
      <c r="G63" s="36">
        <f>SUMIFS(СВЦЭМ!$D$39:$D$782,СВЦЭМ!$A$39:$A$782,$A63,СВЦЭМ!$B$39:$B$782,G$47)+'СЕТ СН'!$G$11+СВЦЭМ!$D$10+'СЕТ СН'!$G$5-'СЕТ СН'!$G$21</f>
        <v>3980.98668395</v>
      </c>
      <c r="H63" s="36">
        <f>SUMIFS(СВЦЭМ!$D$39:$D$782,СВЦЭМ!$A$39:$A$782,$A63,СВЦЭМ!$B$39:$B$782,H$47)+'СЕТ СН'!$G$11+СВЦЭМ!$D$10+'СЕТ СН'!$G$5-'СЕТ СН'!$G$21</f>
        <v>3925.0921615799998</v>
      </c>
      <c r="I63" s="36">
        <f>SUMIFS(СВЦЭМ!$D$39:$D$782,СВЦЭМ!$A$39:$A$782,$A63,СВЦЭМ!$B$39:$B$782,I$47)+'СЕТ СН'!$G$11+СВЦЭМ!$D$10+'СЕТ СН'!$G$5-'СЕТ СН'!$G$21</f>
        <v>3891.53613077</v>
      </c>
      <c r="J63" s="36">
        <f>SUMIFS(СВЦЭМ!$D$39:$D$782,СВЦЭМ!$A$39:$A$782,$A63,СВЦЭМ!$B$39:$B$782,J$47)+'СЕТ СН'!$G$11+СВЦЭМ!$D$10+'СЕТ СН'!$G$5-'СЕТ СН'!$G$21</f>
        <v>3867.2643345699998</v>
      </c>
      <c r="K63" s="36">
        <f>SUMIFS(СВЦЭМ!$D$39:$D$782,СВЦЭМ!$A$39:$A$782,$A63,СВЦЭМ!$B$39:$B$782,K$47)+'СЕТ СН'!$G$11+СВЦЭМ!$D$10+'СЕТ СН'!$G$5-'СЕТ СН'!$G$21</f>
        <v>3861.07960232</v>
      </c>
      <c r="L63" s="36">
        <f>SUMIFS(СВЦЭМ!$D$39:$D$782,СВЦЭМ!$A$39:$A$782,$A63,СВЦЭМ!$B$39:$B$782,L$47)+'СЕТ СН'!$G$11+СВЦЭМ!$D$10+'СЕТ СН'!$G$5-'СЕТ СН'!$G$21</f>
        <v>3855.0279697800001</v>
      </c>
      <c r="M63" s="36">
        <f>SUMIFS(СВЦЭМ!$D$39:$D$782,СВЦЭМ!$A$39:$A$782,$A63,СВЦЭМ!$B$39:$B$782,M$47)+'СЕТ СН'!$G$11+СВЦЭМ!$D$10+'СЕТ СН'!$G$5-'СЕТ СН'!$G$21</f>
        <v>3866.6731221099999</v>
      </c>
      <c r="N63" s="36">
        <f>SUMIFS(СВЦЭМ!$D$39:$D$782,СВЦЭМ!$A$39:$A$782,$A63,СВЦЭМ!$B$39:$B$782,N$47)+'СЕТ СН'!$G$11+СВЦЭМ!$D$10+'СЕТ СН'!$G$5-'СЕТ СН'!$G$21</f>
        <v>3880.2904702599999</v>
      </c>
      <c r="O63" s="36">
        <f>SUMIFS(СВЦЭМ!$D$39:$D$782,СВЦЭМ!$A$39:$A$782,$A63,СВЦЭМ!$B$39:$B$782,O$47)+'СЕТ СН'!$G$11+СВЦЭМ!$D$10+'СЕТ СН'!$G$5-'СЕТ СН'!$G$21</f>
        <v>3894.2348315099998</v>
      </c>
      <c r="P63" s="36">
        <f>SUMIFS(СВЦЭМ!$D$39:$D$782,СВЦЭМ!$A$39:$A$782,$A63,СВЦЭМ!$B$39:$B$782,P$47)+'СЕТ СН'!$G$11+СВЦЭМ!$D$10+'СЕТ СН'!$G$5-'СЕТ СН'!$G$21</f>
        <v>3902.9440421600002</v>
      </c>
      <c r="Q63" s="36">
        <f>SUMIFS(СВЦЭМ!$D$39:$D$782,СВЦЭМ!$A$39:$A$782,$A63,СВЦЭМ!$B$39:$B$782,Q$47)+'СЕТ СН'!$G$11+СВЦЭМ!$D$10+'СЕТ СН'!$G$5-'СЕТ СН'!$G$21</f>
        <v>3923.8191105400001</v>
      </c>
      <c r="R63" s="36">
        <f>SUMIFS(СВЦЭМ!$D$39:$D$782,СВЦЭМ!$A$39:$A$782,$A63,СВЦЭМ!$B$39:$B$782,R$47)+'СЕТ СН'!$G$11+СВЦЭМ!$D$10+'СЕТ СН'!$G$5-'СЕТ СН'!$G$21</f>
        <v>3941.1344775300004</v>
      </c>
      <c r="S63" s="36">
        <f>SUMIFS(СВЦЭМ!$D$39:$D$782,СВЦЭМ!$A$39:$A$782,$A63,СВЦЭМ!$B$39:$B$782,S$47)+'СЕТ СН'!$G$11+СВЦЭМ!$D$10+'СЕТ СН'!$G$5-'СЕТ СН'!$G$21</f>
        <v>3899.5106010300001</v>
      </c>
      <c r="T63" s="36">
        <f>SUMIFS(СВЦЭМ!$D$39:$D$782,СВЦЭМ!$A$39:$A$782,$A63,СВЦЭМ!$B$39:$B$782,T$47)+'СЕТ СН'!$G$11+СВЦЭМ!$D$10+'СЕТ СН'!$G$5-'СЕТ СН'!$G$21</f>
        <v>3863.8961978299999</v>
      </c>
      <c r="U63" s="36">
        <f>SUMIFS(СВЦЭМ!$D$39:$D$782,СВЦЭМ!$A$39:$A$782,$A63,СВЦЭМ!$B$39:$B$782,U$47)+'СЕТ СН'!$G$11+СВЦЭМ!$D$10+'СЕТ СН'!$G$5-'СЕТ СН'!$G$21</f>
        <v>3855.9074527100001</v>
      </c>
      <c r="V63" s="36">
        <f>SUMIFS(СВЦЭМ!$D$39:$D$782,СВЦЭМ!$A$39:$A$782,$A63,СВЦЭМ!$B$39:$B$782,V$47)+'СЕТ СН'!$G$11+СВЦЭМ!$D$10+'СЕТ СН'!$G$5-'СЕТ СН'!$G$21</f>
        <v>3872.2348300200001</v>
      </c>
      <c r="W63" s="36">
        <f>SUMIFS(СВЦЭМ!$D$39:$D$782,СВЦЭМ!$A$39:$A$782,$A63,СВЦЭМ!$B$39:$B$782,W$47)+'СЕТ СН'!$G$11+СВЦЭМ!$D$10+'СЕТ СН'!$G$5-'СЕТ СН'!$G$21</f>
        <v>3851.7020852400001</v>
      </c>
      <c r="X63" s="36">
        <f>SUMIFS(СВЦЭМ!$D$39:$D$782,СВЦЭМ!$A$39:$A$782,$A63,СВЦЭМ!$B$39:$B$782,X$47)+'СЕТ СН'!$G$11+СВЦЭМ!$D$10+'СЕТ СН'!$G$5-'СЕТ СН'!$G$21</f>
        <v>3858.3961749</v>
      </c>
      <c r="Y63" s="36">
        <f>SUMIFS(СВЦЭМ!$D$39:$D$782,СВЦЭМ!$A$39:$A$782,$A63,СВЦЭМ!$B$39:$B$782,Y$47)+'СЕТ СН'!$G$11+СВЦЭМ!$D$10+'СЕТ СН'!$G$5-'СЕТ СН'!$G$21</f>
        <v>3889.6694467500001</v>
      </c>
    </row>
    <row r="64" spans="1:25" ht="15.75" x14ac:dyDescent="0.2">
      <c r="A64" s="35">
        <f t="shared" si="1"/>
        <v>44517</v>
      </c>
      <c r="B64" s="36">
        <f>SUMIFS(СВЦЭМ!$D$39:$D$782,СВЦЭМ!$A$39:$A$782,$A64,СВЦЭМ!$B$39:$B$782,B$47)+'СЕТ СН'!$G$11+СВЦЭМ!$D$10+'СЕТ СН'!$G$5-'СЕТ СН'!$G$21</f>
        <v>4021.9883074700001</v>
      </c>
      <c r="C64" s="36">
        <f>SUMIFS(СВЦЭМ!$D$39:$D$782,СВЦЭМ!$A$39:$A$782,$A64,СВЦЭМ!$B$39:$B$782,C$47)+'СЕТ СН'!$G$11+СВЦЭМ!$D$10+'СЕТ СН'!$G$5-'СЕТ СН'!$G$21</f>
        <v>4052.81714483</v>
      </c>
      <c r="D64" s="36">
        <f>SUMIFS(СВЦЭМ!$D$39:$D$782,СВЦЭМ!$A$39:$A$782,$A64,СВЦЭМ!$B$39:$B$782,D$47)+'СЕТ СН'!$G$11+СВЦЭМ!$D$10+'СЕТ СН'!$G$5-'СЕТ СН'!$G$21</f>
        <v>4009.2941378300002</v>
      </c>
      <c r="E64" s="36">
        <f>SUMIFS(СВЦЭМ!$D$39:$D$782,СВЦЭМ!$A$39:$A$782,$A64,СВЦЭМ!$B$39:$B$782,E$47)+'СЕТ СН'!$G$11+СВЦЭМ!$D$10+'СЕТ СН'!$G$5-'СЕТ СН'!$G$21</f>
        <v>3989.25089381</v>
      </c>
      <c r="F64" s="36">
        <f>SUMIFS(СВЦЭМ!$D$39:$D$782,СВЦЭМ!$A$39:$A$782,$A64,СВЦЭМ!$B$39:$B$782,F$47)+'СЕТ СН'!$G$11+СВЦЭМ!$D$10+'СЕТ СН'!$G$5-'СЕТ СН'!$G$21</f>
        <v>3989.1324243200002</v>
      </c>
      <c r="G64" s="36">
        <f>SUMIFS(СВЦЭМ!$D$39:$D$782,СВЦЭМ!$A$39:$A$782,$A64,СВЦЭМ!$B$39:$B$782,G$47)+'СЕТ СН'!$G$11+СВЦЭМ!$D$10+'СЕТ СН'!$G$5-'СЕТ СН'!$G$21</f>
        <v>3987.0450762800001</v>
      </c>
      <c r="H64" s="36">
        <f>SUMIFS(СВЦЭМ!$D$39:$D$782,СВЦЭМ!$A$39:$A$782,$A64,СВЦЭМ!$B$39:$B$782,H$47)+'СЕТ СН'!$G$11+СВЦЭМ!$D$10+'СЕТ СН'!$G$5-'СЕТ СН'!$G$21</f>
        <v>3934.1224174399999</v>
      </c>
      <c r="I64" s="36">
        <f>SUMIFS(СВЦЭМ!$D$39:$D$782,СВЦЭМ!$A$39:$A$782,$A64,СВЦЭМ!$B$39:$B$782,I$47)+'СЕТ СН'!$G$11+СВЦЭМ!$D$10+'СЕТ СН'!$G$5-'СЕТ СН'!$G$21</f>
        <v>3880.1632226299998</v>
      </c>
      <c r="J64" s="36">
        <f>SUMIFS(СВЦЭМ!$D$39:$D$782,СВЦЭМ!$A$39:$A$782,$A64,СВЦЭМ!$B$39:$B$782,J$47)+'СЕТ СН'!$G$11+СВЦЭМ!$D$10+'СЕТ СН'!$G$5-'СЕТ СН'!$G$21</f>
        <v>3890.32266923</v>
      </c>
      <c r="K64" s="36">
        <f>SUMIFS(СВЦЭМ!$D$39:$D$782,СВЦЭМ!$A$39:$A$782,$A64,СВЦЭМ!$B$39:$B$782,K$47)+'СЕТ СН'!$G$11+СВЦЭМ!$D$10+'СЕТ СН'!$G$5-'СЕТ СН'!$G$21</f>
        <v>3892.9016638200001</v>
      </c>
      <c r="L64" s="36">
        <f>SUMIFS(СВЦЭМ!$D$39:$D$782,СВЦЭМ!$A$39:$A$782,$A64,СВЦЭМ!$B$39:$B$782,L$47)+'СЕТ СН'!$G$11+СВЦЭМ!$D$10+'СЕТ СН'!$G$5-'СЕТ СН'!$G$21</f>
        <v>3905.3998359699999</v>
      </c>
      <c r="M64" s="36">
        <f>SUMIFS(СВЦЭМ!$D$39:$D$782,СВЦЭМ!$A$39:$A$782,$A64,СВЦЭМ!$B$39:$B$782,M$47)+'СЕТ СН'!$G$11+СВЦЭМ!$D$10+'СЕТ СН'!$G$5-'СЕТ СН'!$G$21</f>
        <v>3912.4719393100004</v>
      </c>
      <c r="N64" s="36">
        <f>SUMIFS(СВЦЭМ!$D$39:$D$782,СВЦЭМ!$A$39:$A$782,$A64,СВЦЭМ!$B$39:$B$782,N$47)+'СЕТ СН'!$G$11+СВЦЭМ!$D$10+'СЕТ СН'!$G$5-'СЕТ СН'!$G$21</f>
        <v>3982.7141599000001</v>
      </c>
      <c r="O64" s="36">
        <f>SUMIFS(СВЦЭМ!$D$39:$D$782,СВЦЭМ!$A$39:$A$782,$A64,СВЦЭМ!$B$39:$B$782,O$47)+'СЕТ СН'!$G$11+СВЦЭМ!$D$10+'СЕТ СН'!$G$5-'СЕТ СН'!$G$21</f>
        <v>3985.1520630599998</v>
      </c>
      <c r="P64" s="36">
        <f>SUMIFS(СВЦЭМ!$D$39:$D$782,СВЦЭМ!$A$39:$A$782,$A64,СВЦЭМ!$B$39:$B$782,P$47)+'СЕТ СН'!$G$11+СВЦЭМ!$D$10+'СЕТ СН'!$G$5-'СЕТ СН'!$G$21</f>
        <v>3993.64848089</v>
      </c>
      <c r="Q64" s="36">
        <f>SUMIFS(СВЦЭМ!$D$39:$D$782,СВЦЭМ!$A$39:$A$782,$A64,СВЦЭМ!$B$39:$B$782,Q$47)+'СЕТ СН'!$G$11+СВЦЭМ!$D$10+'СЕТ СН'!$G$5-'СЕТ СН'!$G$21</f>
        <v>3991.6689734700003</v>
      </c>
      <c r="R64" s="36">
        <f>SUMIFS(СВЦЭМ!$D$39:$D$782,СВЦЭМ!$A$39:$A$782,$A64,СВЦЭМ!$B$39:$B$782,R$47)+'СЕТ СН'!$G$11+СВЦЭМ!$D$10+'СЕТ СН'!$G$5-'СЕТ СН'!$G$21</f>
        <v>3986.7628616299999</v>
      </c>
      <c r="S64" s="36">
        <f>SUMIFS(СВЦЭМ!$D$39:$D$782,СВЦЭМ!$A$39:$A$782,$A64,СВЦЭМ!$B$39:$B$782,S$47)+'СЕТ СН'!$G$11+СВЦЭМ!$D$10+'СЕТ СН'!$G$5-'СЕТ СН'!$G$21</f>
        <v>3957.3899959099999</v>
      </c>
      <c r="T64" s="36">
        <f>SUMIFS(СВЦЭМ!$D$39:$D$782,СВЦЭМ!$A$39:$A$782,$A64,СВЦЭМ!$B$39:$B$782,T$47)+'СЕТ СН'!$G$11+СВЦЭМ!$D$10+'СЕТ СН'!$G$5-'СЕТ СН'!$G$21</f>
        <v>3901.9276018600003</v>
      </c>
      <c r="U64" s="36">
        <f>SUMIFS(СВЦЭМ!$D$39:$D$782,СВЦЭМ!$A$39:$A$782,$A64,СВЦЭМ!$B$39:$B$782,U$47)+'СЕТ СН'!$G$11+СВЦЭМ!$D$10+'СЕТ СН'!$G$5-'СЕТ СН'!$G$21</f>
        <v>3894.4933398399999</v>
      </c>
      <c r="V64" s="36">
        <f>SUMIFS(СВЦЭМ!$D$39:$D$782,СВЦЭМ!$A$39:$A$782,$A64,СВЦЭМ!$B$39:$B$782,V$47)+'СЕТ СН'!$G$11+СВЦЭМ!$D$10+'СЕТ СН'!$G$5-'СЕТ СН'!$G$21</f>
        <v>3958.90304973</v>
      </c>
      <c r="W64" s="36">
        <f>SUMIFS(СВЦЭМ!$D$39:$D$782,СВЦЭМ!$A$39:$A$782,$A64,СВЦЭМ!$B$39:$B$782,W$47)+'СЕТ СН'!$G$11+СВЦЭМ!$D$10+'СЕТ СН'!$G$5-'СЕТ СН'!$G$21</f>
        <v>3965.3922892299997</v>
      </c>
      <c r="X64" s="36">
        <f>SUMIFS(СВЦЭМ!$D$39:$D$782,СВЦЭМ!$A$39:$A$782,$A64,СВЦЭМ!$B$39:$B$782,X$47)+'СЕТ СН'!$G$11+СВЦЭМ!$D$10+'СЕТ СН'!$G$5-'СЕТ СН'!$G$21</f>
        <v>3961.60260518</v>
      </c>
      <c r="Y64" s="36">
        <f>SUMIFS(СВЦЭМ!$D$39:$D$782,СВЦЭМ!$A$39:$A$782,$A64,СВЦЭМ!$B$39:$B$782,Y$47)+'СЕТ СН'!$G$11+СВЦЭМ!$D$10+'СЕТ СН'!$G$5-'СЕТ СН'!$G$21</f>
        <v>4037.4791211700003</v>
      </c>
    </row>
    <row r="65" spans="1:26" ht="15.75" x14ac:dyDescent="0.2">
      <c r="A65" s="35">
        <f t="shared" si="1"/>
        <v>44518</v>
      </c>
      <c r="B65" s="36">
        <f>SUMIFS(СВЦЭМ!$D$39:$D$782,СВЦЭМ!$A$39:$A$782,$A65,СВЦЭМ!$B$39:$B$782,B$47)+'СЕТ СН'!$G$11+СВЦЭМ!$D$10+'СЕТ СН'!$G$5-'СЕТ СН'!$G$21</f>
        <v>4039.5141748300002</v>
      </c>
      <c r="C65" s="36">
        <f>SUMIFS(СВЦЭМ!$D$39:$D$782,СВЦЭМ!$A$39:$A$782,$A65,СВЦЭМ!$B$39:$B$782,C$47)+'СЕТ СН'!$G$11+СВЦЭМ!$D$10+'СЕТ СН'!$G$5-'СЕТ СН'!$G$21</f>
        <v>4020.8046374200003</v>
      </c>
      <c r="D65" s="36">
        <f>SUMIFS(СВЦЭМ!$D$39:$D$782,СВЦЭМ!$A$39:$A$782,$A65,СВЦЭМ!$B$39:$B$782,D$47)+'СЕТ СН'!$G$11+СВЦЭМ!$D$10+'СЕТ СН'!$G$5-'СЕТ СН'!$G$21</f>
        <v>3999.5444074500001</v>
      </c>
      <c r="E65" s="36">
        <f>SUMIFS(СВЦЭМ!$D$39:$D$782,СВЦЭМ!$A$39:$A$782,$A65,СВЦЭМ!$B$39:$B$782,E$47)+'СЕТ СН'!$G$11+СВЦЭМ!$D$10+'СЕТ СН'!$G$5-'СЕТ СН'!$G$21</f>
        <v>4007.7321330700001</v>
      </c>
      <c r="F65" s="36">
        <f>SUMIFS(СВЦЭМ!$D$39:$D$782,СВЦЭМ!$A$39:$A$782,$A65,СВЦЭМ!$B$39:$B$782,F$47)+'СЕТ СН'!$G$11+СВЦЭМ!$D$10+'СЕТ СН'!$G$5-'СЕТ СН'!$G$21</f>
        <v>4004.67995948</v>
      </c>
      <c r="G65" s="36">
        <f>SUMIFS(СВЦЭМ!$D$39:$D$782,СВЦЭМ!$A$39:$A$782,$A65,СВЦЭМ!$B$39:$B$782,G$47)+'СЕТ СН'!$G$11+СВЦЭМ!$D$10+'СЕТ СН'!$G$5-'СЕТ СН'!$G$21</f>
        <v>3980.8233411800002</v>
      </c>
      <c r="H65" s="36">
        <f>SUMIFS(СВЦЭМ!$D$39:$D$782,СВЦЭМ!$A$39:$A$782,$A65,СВЦЭМ!$B$39:$B$782,H$47)+'СЕТ СН'!$G$11+СВЦЭМ!$D$10+'СЕТ СН'!$G$5-'СЕТ СН'!$G$21</f>
        <v>3913.9291160000002</v>
      </c>
      <c r="I65" s="36">
        <f>SUMIFS(СВЦЭМ!$D$39:$D$782,СВЦЭМ!$A$39:$A$782,$A65,СВЦЭМ!$B$39:$B$782,I$47)+'СЕТ СН'!$G$11+СВЦЭМ!$D$10+'СЕТ СН'!$G$5-'СЕТ СН'!$G$21</f>
        <v>3879.1915789499999</v>
      </c>
      <c r="J65" s="36">
        <f>SUMIFS(СВЦЭМ!$D$39:$D$782,СВЦЭМ!$A$39:$A$782,$A65,СВЦЭМ!$B$39:$B$782,J$47)+'СЕТ СН'!$G$11+СВЦЭМ!$D$10+'СЕТ СН'!$G$5-'СЕТ СН'!$G$21</f>
        <v>3900.55924714</v>
      </c>
      <c r="K65" s="36">
        <f>SUMIFS(СВЦЭМ!$D$39:$D$782,СВЦЭМ!$A$39:$A$782,$A65,СВЦЭМ!$B$39:$B$782,K$47)+'СЕТ СН'!$G$11+СВЦЭМ!$D$10+'СЕТ СН'!$G$5-'СЕТ СН'!$G$21</f>
        <v>3903.5378763899998</v>
      </c>
      <c r="L65" s="36">
        <f>SUMIFS(СВЦЭМ!$D$39:$D$782,СВЦЭМ!$A$39:$A$782,$A65,СВЦЭМ!$B$39:$B$782,L$47)+'СЕТ СН'!$G$11+СВЦЭМ!$D$10+'СЕТ СН'!$G$5-'СЕТ СН'!$G$21</f>
        <v>3905.5307474700003</v>
      </c>
      <c r="M65" s="36">
        <f>SUMIFS(СВЦЭМ!$D$39:$D$782,СВЦЭМ!$A$39:$A$782,$A65,СВЦЭМ!$B$39:$B$782,M$47)+'СЕТ СН'!$G$11+СВЦЭМ!$D$10+'СЕТ СН'!$G$5-'СЕТ СН'!$G$21</f>
        <v>3895.6083627400003</v>
      </c>
      <c r="N65" s="36">
        <f>SUMIFS(СВЦЭМ!$D$39:$D$782,СВЦЭМ!$A$39:$A$782,$A65,СВЦЭМ!$B$39:$B$782,N$47)+'СЕТ СН'!$G$11+СВЦЭМ!$D$10+'СЕТ СН'!$G$5-'СЕТ СН'!$G$21</f>
        <v>3891.1440653700001</v>
      </c>
      <c r="O65" s="36">
        <f>SUMIFS(СВЦЭМ!$D$39:$D$782,СВЦЭМ!$A$39:$A$782,$A65,СВЦЭМ!$B$39:$B$782,O$47)+'СЕТ СН'!$G$11+СВЦЭМ!$D$10+'СЕТ СН'!$G$5-'СЕТ СН'!$G$21</f>
        <v>3895.7822618800001</v>
      </c>
      <c r="P65" s="36">
        <f>SUMIFS(СВЦЭМ!$D$39:$D$782,СВЦЭМ!$A$39:$A$782,$A65,СВЦЭМ!$B$39:$B$782,P$47)+'СЕТ СН'!$G$11+СВЦЭМ!$D$10+'СЕТ СН'!$G$5-'СЕТ СН'!$G$21</f>
        <v>3930.2959205100001</v>
      </c>
      <c r="Q65" s="36">
        <f>SUMIFS(СВЦЭМ!$D$39:$D$782,СВЦЭМ!$A$39:$A$782,$A65,СВЦЭМ!$B$39:$B$782,Q$47)+'СЕТ СН'!$G$11+СВЦЭМ!$D$10+'СЕТ СН'!$G$5-'СЕТ СН'!$G$21</f>
        <v>3989.0723523699999</v>
      </c>
      <c r="R65" s="36">
        <f>SUMIFS(СВЦЭМ!$D$39:$D$782,СВЦЭМ!$A$39:$A$782,$A65,СВЦЭМ!$B$39:$B$782,R$47)+'СЕТ СН'!$G$11+СВЦЭМ!$D$10+'СЕТ СН'!$G$5-'СЕТ СН'!$G$21</f>
        <v>3987.8401039800001</v>
      </c>
      <c r="S65" s="36">
        <f>SUMIFS(СВЦЭМ!$D$39:$D$782,СВЦЭМ!$A$39:$A$782,$A65,СВЦЭМ!$B$39:$B$782,S$47)+'СЕТ СН'!$G$11+СВЦЭМ!$D$10+'СЕТ СН'!$G$5-'СЕТ СН'!$G$21</f>
        <v>3952.1443300600004</v>
      </c>
      <c r="T65" s="36">
        <f>SUMIFS(СВЦЭМ!$D$39:$D$782,СВЦЭМ!$A$39:$A$782,$A65,СВЦЭМ!$B$39:$B$782,T$47)+'СЕТ СН'!$G$11+СВЦЭМ!$D$10+'СЕТ СН'!$G$5-'СЕТ СН'!$G$21</f>
        <v>3917.8424384999998</v>
      </c>
      <c r="U65" s="36">
        <f>SUMIFS(СВЦЭМ!$D$39:$D$782,СВЦЭМ!$A$39:$A$782,$A65,СВЦЭМ!$B$39:$B$782,U$47)+'СЕТ СН'!$G$11+СВЦЭМ!$D$10+'СЕТ СН'!$G$5-'СЕТ СН'!$G$21</f>
        <v>3913.38746249</v>
      </c>
      <c r="V65" s="36">
        <f>SUMIFS(СВЦЭМ!$D$39:$D$782,СВЦЭМ!$A$39:$A$782,$A65,СВЦЭМ!$B$39:$B$782,V$47)+'СЕТ СН'!$G$11+СВЦЭМ!$D$10+'СЕТ СН'!$G$5-'СЕТ СН'!$G$21</f>
        <v>3947.8691706300001</v>
      </c>
      <c r="W65" s="36">
        <f>SUMIFS(СВЦЭМ!$D$39:$D$782,СВЦЭМ!$A$39:$A$782,$A65,СВЦЭМ!$B$39:$B$782,W$47)+'СЕТ СН'!$G$11+СВЦЭМ!$D$10+'СЕТ СН'!$G$5-'СЕТ СН'!$G$21</f>
        <v>3993.1213121800001</v>
      </c>
      <c r="X65" s="36">
        <f>SUMIFS(СВЦЭМ!$D$39:$D$782,СВЦЭМ!$A$39:$A$782,$A65,СВЦЭМ!$B$39:$B$782,X$47)+'СЕТ СН'!$G$11+СВЦЭМ!$D$10+'СЕТ СН'!$G$5-'СЕТ СН'!$G$21</f>
        <v>3985.5674875499999</v>
      </c>
      <c r="Y65" s="36">
        <f>SUMIFS(СВЦЭМ!$D$39:$D$782,СВЦЭМ!$A$39:$A$782,$A65,СВЦЭМ!$B$39:$B$782,Y$47)+'СЕТ СН'!$G$11+СВЦЭМ!$D$10+'СЕТ СН'!$G$5-'СЕТ СН'!$G$21</f>
        <v>3972.6970378999999</v>
      </c>
    </row>
    <row r="66" spans="1:26" ht="15.75" x14ac:dyDescent="0.2">
      <c r="A66" s="35">
        <f t="shared" si="1"/>
        <v>44519</v>
      </c>
      <c r="B66" s="36">
        <f>SUMIFS(СВЦЭМ!$D$39:$D$782,СВЦЭМ!$A$39:$A$782,$A66,СВЦЭМ!$B$39:$B$782,B$47)+'СЕТ СН'!$G$11+СВЦЭМ!$D$10+'СЕТ СН'!$G$5-'СЕТ СН'!$G$21</f>
        <v>4008.58571772</v>
      </c>
      <c r="C66" s="36">
        <f>SUMIFS(СВЦЭМ!$D$39:$D$782,СВЦЭМ!$A$39:$A$782,$A66,СВЦЭМ!$B$39:$B$782,C$47)+'СЕТ СН'!$G$11+СВЦЭМ!$D$10+'СЕТ СН'!$G$5-'СЕТ СН'!$G$21</f>
        <v>4024.1930313900002</v>
      </c>
      <c r="D66" s="36">
        <f>SUMIFS(СВЦЭМ!$D$39:$D$782,СВЦЭМ!$A$39:$A$782,$A66,СВЦЭМ!$B$39:$B$782,D$47)+'СЕТ СН'!$G$11+СВЦЭМ!$D$10+'СЕТ СН'!$G$5-'СЕТ СН'!$G$21</f>
        <v>3951.1307488399998</v>
      </c>
      <c r="E66" s="36">
        <f>SUMIFS(СВЦЭМ!$D$39:$D$782,СВЦЭМ!$A$39:$A$782,$A66,СВЦЭМ!$B$39:$B$782,E$47)+'СЕТ СН'!$G$11+СВЦЭМ!$D$10+'СЕТ СН'!$G$5-'СЕТ СН'!$G$21</f>
        <v>3939.5449102299999</v>
      </c>
      <c r="F66" s="36">
        <f>SUMIFS(СВЦЭМ!$D$39:$D$782,СВЦЭМ!$A$39:$A$782,$A66,СВЦЭМ!$B$39:$B$782,F$47)+'СЕТ СН'!$G$11+СВЦЭМ!$D$10+'СЕТ СН'!$G$5-'СЕТ СН'!$G$21</f>
        <v>3940.7280236500001</v>
      </c>
      <c r="G66" s="36">
        <f>SUMIFS(СВЦЭМ!$D$39:$D$782,СВЦЭМ!$A$39:$A$782,$A66,СВЦЭМ!$B$39:$B$782,G$47)+'СЕТ СН'!$G$11+СВЦЭМ!$D$10+'СЕТ СН'!$G$5-'СЕТ СН'!$G$21</f>
        <v>3942.0749647399998</v>
      </c>
      <c r="H66" s="36">
        <f>SUMIFS(СВЦЭМ!$D$39:$D$782,СВЦЭМ!$A$39:$A$782,$A66,СВЦЭМ!$B$39:$B$782,H$47)+'СЕТ СН'!$G$11+СВЦЭМ!$D$10+'СЕТ СН'!$G$5-'СЕТ СН'!$G$21</f>
        <v>3912.20759314</v>
      </c>
      <c r="I66" s="36">
        <f>SUMIFS(СВЦЭМ!$D$39:$D$782,СВЦЭМ!$A$39:$A$782,$A66,СВЦЭМ!$B$39:$B$782,I$47)+'СЕТ СН'!$G$11+СВЦЭМ!$D$10+'СЕТ СН'!$G$5-'СЕТ СН'!$G$21</f>
        <v>3991.4873391400001</v>
      </c>
      <c r="J66" s="36">
        <f>SUMIFS(СВЦЭМ!$D$39:$D$782,СВЦЭМ!$A$39:$A$782,$A66,СВЦЭМ!$B$39:$B$782,J$47)+'СЕТ СН'!$G$11+СВЦЭМ!$D$10+'СЕТ СН'!$G$5-'СЕТ СН'!$G$21</f>
        <v>3969.8163370900002</v>
      </c>
      <c r="K66" s="36">
        <f>SUMIFS(СВЦЭМ!$D$39:$D$782,СВЦЭМ!$A$39:$A$782,$A66,СВЦЭМ!$B$39:$B$782,K$47)+'СЕТ СН'!$G$11+СВЦЭМ!$D$10+'СЕТ СН'!$G$5-'СЕТ СН'!$G$21</f>
        <v>3984.1478071199999</v>
      </c>
      <c r="L66" s="36">
        <f>SUMIFS(СВЦЭМ!$D$39:$D$782,СВЦЭМ!$A$39:$A$782,$A66,СВЦЭМ!$B$39:$B$782,L$47)+'СЕТ СН'!$G$11+СВЦЭМ!$D$10+'СЕТ СН'!$G$5-'СЕТ СН'!$G$21</f>
        <v>3979.9352157200001</v>
      </c>
      <c r="M66" s="36">
        <f>SUMIFS(СВЦЭМ!$D$39:$D$782,СВЦЭМ!$A$39:$A$782,$A66,СВЦЭМ!$B$39:$B$782,M$47)+'СЕТ СН'!$G$11+СВЦЭМ!$D$10+'СЕТ СН'!$G$5-'СЕТ СН'!$G$21</f>
        <v>3976.2153733599998</v>
      </c>
      <c r="N66" s="36">
        <f>SUMIFS(СВЦЭМ!$D$39:$D$782,СВЦЭМ!$A$39:$A$782,$A66,СВЦЭМ!$B$39:$B$782,N$47)+'СЕТ СН'!$G$11+СВЦЭМ!$D$10+'СЕТ СН'!$G$5-'СЕТ СН'!$G$21</f>
        <v>3967.0660985</v>
      </c>
      <c r="O66" s="36">
        <f>SUMIFS(СВЦЭМ!$D$39:$D$782,СВЦЭМ!$A$39:$A$782,$A66,СВЦЭМ!$B$39:$B$782,O$47)+'СЕТ СН'!$G$11+СВЦЭМ!$D$10+'СЕТ СН'!$G$5-'СЕТ СН'!$G$21</f>
        <v>4031.1637334400002</v>
      </c>
      <c r="P66" s="36">
        <f>SUMIFS(СВЦЭМ!$D$39:$D$782,СВЦЭМ!$A$39:$A$782,$A66,СВЦЭМ!$B$39:$B$782,P$47)+'СЕТ СН'!$G$11+СВЦЭМ!$D$10+'СЕТ СН'!$G$5-'СЕТ СН'!$G$21</f>
        <v>4036.3572487700003</v>
      </c>
      <c r="Q66" s="36">
        <f>SUMIFS(СВЦЭМ!$D$39:$D$782,СВЦЭМ!$A$39:$A$782,$A66,СВЦЭМ!$B$39:$B$782,Q$47)+'СЕТ СН'!$G$11+СВЦЭМ!$D$10+'СЕТ СН'!$G$5-'СЕТ СН'!$G$21</f>
        <v>4036.0741881100003</v>
      </c>
      <c r="R66" s="36">
        <f>SUMIFS(СВЦЭМ!$D$39:$D$782,СВЦЭМ!$A$39:$A$782,$A66,СВЦЭМ!$B$39:$B$782,R$47)+'СЕТ СН'!$G$11+СВЦЭМ!$D$10+'СЕТ СН'!$G$5-'СЕТ СН'!$G$21</f>
        <v>4035.85888768</v>
      </c>
      <c r="S66" s="36">
        <f>SUMIFS(СВЦЭМ!$D$39:$D$782,СВЦЭМ!$A$39:$A$782,$A66,СВЦЭМ!$B$39:$B$782,S$47)+'СЕТ СН'!$G$11+СВЦЭМ!$D$10+'СЕТ СН'!$G$5-'СЕТ СН'!$G$21</f>
        <v>3974.6133608800001</v>
      </c>
      <c r="T66" s="36">
        <f>SUMIFS(СВЦЭМ!$D$39:$D$782,СВЦЭМ!$A$39:$A$782,$A66,СВЦЭМ!$B$39:$B$782,T$47)+'СЕТ СН'!$G$11+СВЦЭМ!$D$10+'СЕТ СН'!$G$5-'СЕТ СН'!$G$21</f>
        <v>3958.75735945</v>
      </c>
      <c r="U66" s="36">
        <f>SUMIFS(СВЦЭМ!$D$39:$D$782,СВЦЭМ!$A$39:$A$782,$A66,СВЦЭМ!$B$39:$B$782,U$47)+'СЕТ СН'!$G$11+СВЦЭМ!$D$10+'СЕТ СН'!$G$5-'СЕТ СН'!$G$21</f>
        <v>3925.1035879900001</v>
      </c>
      <c r="V66" s="36">
        <f>SUMIFS(СВЦЭМ!$D$39:$D$782,СВЦЭМ!$A$39:$A$782,$A66,СВЦЭМ!$B$39:$B$782,V$47)+'СЕТ СН'!$G$11+СВЦЭМ!$D$10+'СЕТ СН'!$G$5-'СЕТ СН'!$G$21</f>
        <v>3925.0091008099998</v>
      </c>
      <c r="W66" s="36">
        <f>SUMIFS(СВЦЭМ!$D$39:$D$782,СВЦЭМ!$A$39:$A$782,$A66,СВЦЭМ!$B$39:$B$782,W$47)+'СЕТ СН'!$G$11+СВЦЭМ!$D$10+'СЕТ СН'!$G$5-'СЕТ СН'!$G$21</f>
        <v>3924.9122209699999</v>
      </c>
      <c r="X66" s="36">
        <f>SUMIFS(СВЦЭМ!$D$39:$D$782,СВЦЭМ!$A$39:$A$782,$A66,СВЦЭМ!$B$39:$B$782,X$47)+'СЕТ СН'!$G$11+СВЦЭМ!$D$10+'СЕТ СН'!$G$5-'СЕТ СН'!$G$21</f>
        <v>4011.39179573</v>
      </c>
      <c r="Y66" s="36">
        <f>SUMIFS(СВЦЭМ!$D$39:$D$782,СВЦЭМ!$A$39:$A$782,$A66,СВЦЭМ!$B$39:$B$782,Y$47)+'СЕТ СН'!$G$11+СВЦЭМ!$D$10+'СЕТ СН'!$G$5-'СЕТ СН'!$G$21</f>
        <v>4039.4957058300001</v>
      </c>
    </row>
    <row r="67" spans="1:26" ht="15.75" x14ac:dyDescent="0.2">
      <c r="A67" s="35">
        <f t="shared" si="1"/>
        <v>44520</v>
      </c>
      <c r="B67" s="36">
        <f>SUMIFS(СВЦЭМ!$D$39:$D$782,СВЦЭМ!$A$39:$A$782,$A67,СВЦЭМ!$B$39:$B$782,B$47)+'СЕТ СН'!$G$11+СВЦЭМ!$D$10+'СЕТ СН'!$G$5-'СЕТ СН'!$G$21</f>
        <v>3980.03488221</v>
      </c>
      <c r="C67" s="36">
        <f>SUMIFS(СВЦЭМ!$D$39:$D$782,СВЦЭМ!$A$39:$A$782,$A67,СВЦЭМ!$B$39:$B$782,C$47)+'СЕТ СН'!$G$11+СВЦЭМ!$D$10+'СЕТ СН'!$G$5-'СЕТ СН'!$G$21</f>
        <v>3933.0986146200003</v>
      </c>
      <c r="D67" s="36">
        <f>SUMIFS(СВЦЭМ!$D$39:$D$782,СВЦЭМ!$A$39:$A$782,$A67,СВЦЭМ!$B$39:$B$782,D$47)+'СЕТ СН'!$G$11+СВЦЭМ!$D$10+'СЕТ СН'!$G$5-'СЕТ СН'!$G$21</f>
        <v>3937.2985601400001</v>
      </c>
      <c r="E67" s="36">
        <f>SUMIFS(СВЦЭМ!$D$39:$D$782,СВЦЭМ!$A$39:$A$782,$A67,СВЦЭМ!$B$39:$B$782,E$47)+'СЕТ СН'!$G$11+СВЦЭМ!$D$10+'СЕТ СН'!$G$5-'СЕТ СН'!$G$21</f>
        <v>3937.52707547</v>
      </c>
      <c r="F67" s="36">
        <f>SUMIFS(СВЦЭМ!$D$39:$D$782,СВЦЭМ!$A$39:$A$782,$A67,СВЦЭМ!$B$39:$B$782,F$47)+'СЕТ СН'!$G$11+СВЦЭМ!$D$10+'СЕТ СН'!$G$5-'СЕТ СН'!$G$21</f>
        <v>3940.6741400299998</v>
      </c>
      <c r="G67" s="36">
        <f>SUMIFS(СВЦЭМ!$D$39:$D$782,СВЦЭМ!$A$39:$A$782,$A67,СВЦЭМ!$B$39:$B$782,G$47)+'СЕТ СН'!$G$11+СВЦЭМ!$D$10+'СЕТ СН'!$G$5-'СЕТ СН'!$G$21</f>
        <v>3938.3864266600003</v>
      </c>
      <c r="H67" s="36">
        <f>SUMIFS(СВЦЭМ!$D$39:$D$782,СВЦЭМ!$A$39:$A$782,$A67,СВЦЭМ!$B$39:$B$782,H$47)+'СЕТ СН'!$G$11+СВЦЭМ!$D$10+'СЕТ СН'!$G$5-'СЕТ СН'!$G$21</f>
        <v>3923.4694065000003</v>
      </c>
      <c r="I67" s="36">
        <f>SUMIFS(СВЦЭМ!$D$39:$D$782,СВЦЭМ!$A$39:$A$782,$A67,СВЦЭМ!$B$39:$B$782,I$47)+'СЕТ СН'!$G$11+СВЦЭМ!$D$10+'СЕТ СН'!$G$5-'СЕТ СН'!$G$21</f>
        <v>3942.0810406099999</v>
      </c>
      <c r="J67" s="36">
        <f>SUMIFS(СВЦЭМ!$D$39:$D$782,СВЦЭМ!$A$39:$A$782,$A67,СВЦЭМ!$B$39:$B$782,J$47)+'СЕТ СН'!$G$11+СВЦЭМ!$D$10+'СЕТ СН'!$G$5-'СЕТ СН'!$G$21</f>
        <v>3892.07074951</v>
      </c>
      <c r="K67" s="36">
        <f>SUMIFS(СВЦЭМ!$D$39:$D$782,СВЦЭМ!$A$39:$A$782,$A67,СВЦЭМ!$B$39:$B$782,K$47)+'СЕТ СН'!$G$11+СВЦЭМ!$D$10+'СЕТ СН'!$G$5-'СЕТ СН'!$G$21</f>
        <v>3869.4894869999998</v>
      </c>
      <c r="L67" s="36">
        <f>SUMIFS(СВЦЭМ!$D$39:$D$782,СВЦЭМ!$A$39:$A$782,$A67,СВЦЭМ!$B$39:$B$782,L$47)+'СЕТ СН'!$G$11+СВЦЭМ!$D$10+'СЕТ СН'!$G$5-'СЕТ СН'!$G$21</f>
        <v>3871.3187246699999</v>
      </c>
      <c r="M67" s="36">
        <f>SUMIFS(СВЦЭМ!$D$39:$D$782,СВЦЭМ!$A$39:$A$782,$A67,СВЦЭМ!$B$39:$B$782,M$47)+'СЕТ СН'!$G$11+СВЦЭМ!$D$10+'СЕТ СН'!$G$5-'СЕТ СН'!$G$21</f>
        <v>3853.0041445300003</v>
      </c>
      <c r="N67" s="36">
        <f>SUMIFS(СВЦЭМ!$D$39:$D$782,СВЦЭМ!$A$39:$A$782,$A67,СВЦЭМ!$B$39:$B$782,N$47)+'СЕТ СН'!$G$11+СВЦЭМ!$D$10+'СЕТ СН'!$G$5-'СЕТ СН'!$G$21</f>
        <v>3852.00357889</v>
      </c>
      <c r="O67" s="36">
        <f>SUMIFS(СВЦЭМ!$D$39:$D$782,СВЦЭМ!$A$39:$A$782,$A67,СВЦЭМ!$B$39:$B$782,O$47)+'СЕТ СН'!$G$11+СВЦЭМ!$D$10+'СЕТ СН'!$G$5-'СЕТ СН'!$G$21</f>
        <v>3881.5725761900003</v>
      </c>
      <c r="P67" s="36">
        <f>SUMIFS(СВЦЭМ!$D$39:$D$782,СВЦЭМ!$A$39:$A$782,$A67,СВЦЭМ!$B$39:$B$782,P$47)+'СЕТ СН'!$G$11+СВЦЭМ!$D$10+'СЕТ СН'!$G$5-'СЕТ СН'!$G$21</f>
        <v>3895.1275826400001</v>
      </c>
      <c r="Q67" s="36">
        <f>SUMIFS(СВЦЭМ!$D$39:$D$782,СВЦЭМ!$A$39:$A$782,$A67,СВЦЭМ!$B$39:$B$782,Q$47)+'СЕТ СН'!$G$11+СВЦЭМ!$D$10+'СЕТ СН'!$G$5-'СЕТ СН'!$G$21</f>
        <v>3888.0438067599998</v>
      </c>
      <c r="R67" s="36">
        <f>SUMIFS(СВЦЭМ!$D$39:$D$782,СВЦЭМ!$A$39:$A$782,$A67,СВЦЭМ!$B$39:$B$782,R$47)+'СЕТ СН'!$G$11+СВЦЭМ!$D$10+'СЕТ СН'!$G$5-'СЕТ СН'!$G$21</f>
        <v>3884.4026327800002</v>
      </c>
      <c r="S67" s="36">
        <f>SUMIFS(СВЦЭМ!$D$39:$D$782,СВЦЭМ!$A$39:$A$782,$A67,СВЦЭМ!$B$39:$B$782,S$47)+'СЕТ СН'!$G$11+СВЦЭМ!$D$10+'СЕТ СН'!$G$5-'СЕТ СН'!$G$21</f>
        <v>3870.4380640500003</v>
      </c>
      <c r="T67" s="36">
        <f>SUMIFS(СВЦЭМ!$D$39:$D$782,СВЦЭМ!$A$39:$A$782,$A67,СВЦЭМ!$B$39:$B$782,T$47)+'СЕТ СН'!$G$11+СВЦЭМ!$D$10+'СЕТ СН'!$G$5-'СЕТ СН'!$G$21</f>
        <v>3876.5131523800001</v>
      </c>
      <c r="U67" s="36">
        <f>SUMIFS(СВЦЭМ!$D$39:$D$782,СВЦЭМ!$A$39:$A$782,$A67,СВЦЭМ!$B$39:$B$782,U$47)+'СЕТ СН'!$G$11+СВЦЭМ!$D$10+'СЕТ СН'!$G$5-'СЕТ СН'!$G$21</f>
        <v>3869.9613770800001</v>
      </c>
      <c r="V67" s="36">
        <f>SUMIFS(СВЦЭМ!$D$39:$D$782,СВЦЭМ!$A$39:$A$782,$A67,СВЦЭМ!$B$39:$B$782,V$47)+'СЕТ СН'!$G$11+СВЦЭМ!$D$10+'СЕТ СН'!$G$5-'СЕТ СН'!$G$21</f>
        <v>3865.50270972</v>
      </c>
      <c r="W67" s="36">
        <f>SUMIFS(СВЦЭМ!$D$39:$D$782,СВЦЭМ!$A$39:$A$782,$A67,СВЦЭМ!$B$39:$B$782,W$47)+'СЕТ СН'!$G$11+СВЦЭМ!$D$10+'СЕТ СН'!$G$5-'СЕТ СН'!$G$21</f>
        <v>3879.2975978900004</v>
      </c>
      <c r="X67" s="36">
        <f>SUMIFS(СВЦЭМ!$D$39:$D$782,СВЦЭМ!$A$39:$A$782,$A67,СВЦЭМ!$B$39:$B$782,X$47)+'СЕТ СН'!$G$11+СВЦЭМ!$D$10+'СЕТ СН'!$G$5-'СЕТ СН'!$G$21</f>
        <v>3916.0516811500001</v>
      </c>
      <c r="Y67" s="36">
        <f>SUMIFS(СВЦЭМ!$D$39:$D$782,СВЦЭМ!$A$39:$A$782,$A67,СВЦЭМ!$B$39:$B$782,Y$47)+'СЕТ СН'!$G$11+СВЦЭМ!$D$10+'СЕТ СН'!$G$5-'СЕТ СН'!$G$21</f>
        <v>3937.3449751600001</v>
      </c>
    </row>
    <row r="68" spans="1:26" ht="15.75" x14ac:dyDescent="0.2">
      <c r="A68" s="35">
        <f t="shared" si="1"/>
        <v>44521</v>
      </c>
      <c r="B68" s="36">
        <f>SUMIFS(СВЦЭМ!$D$39:$D$782,СВЦЭМ!$A$39:$A$782,$A68,СВЦЭМ!$B$39:$B$782,B$47)+'СЕТ СН'!$G$11+СВЦЭМ!$D$10+'СЕТ СН'!$G$5-'СЕТ СН'!$G$21</f>
        <v>3937.4362670299997</v>
      </c>
      <c r="C68" s="36">
        <f>SUMIFS(СВЦЭМ!$D$39:$D$782,СВЦЭМ!$A$39:$A$782,$A68,СВЦЭМ!$B$39:$B$782,C$47)+'СЕТ СН'!$G$11+СВЦЭМ!$D$10+'СЕТ СН'!$G$5-'СЕТ СН'!$G$21</f>
        <v>3956.0246035099999</v>
      </c>
      <c r="D68" s="36">
        <f>SUMIFS(СВЦЭМ!$D$39:$D$782,СВЦЭМ!$A$39:$A$782,$A68,СВЦЭМ!$B$39:$B$782,D$47)+'СЕТ СН'!$G$11+СВЦЭМ!$D$10+'СЕТ СН'!$G$5-'СЕТ СН'!$G$21</f>
        <v>3977.7302683500002</v>
      </c>
      <c r="E68" s="36">
        <f>SUMIFS(СВЦЭМ!$D$39:$D$782,СВЦЭМ!$A$39:$A$782,$A68,СВЦЭМ!$B$39:$B$782,E$47)+'СЕТ СН'!$G$11+СВЦЭМ!$D$10+'СЕТ СН'!$G$5-'СЕТ СН'!$G$21</f>
        <v>3989.31023693</v>
      </c>
      <c r="F68" s="36">
        <f>SUMIFS(СВЦЭМ!$D$39:$D$782,СВЦЭМ!$A$39:$A$782,$A68,СВЦЭМ!$B$39:$B$782,F$47)+'СЕТ СН'!$G$11+СВЦЭМ!$D$10+'СЕТ СН'!$G$5-'СЕТ СН'!$G$21</f>
        <v>3980.7060426899998</v>
      </c>
      <c r="G68" s="36">
        <f>SUMIFS(СВЦЭМ!$D$39:$D$782,СВЦЭМ!$A$39:$A$782,$A68,СВЦЭМ!$B$39:$B$782,G$47)+'СЕТ СН'!$G$11+СВЦЭМ!$D$10+'СЕТ СН'!$G$5-'СЕТ СН'!$G$21</f>
        <v>3975.1713338500003</v>
      </c>
      <c r="H68" s="36">
        <f>SUMIFS(СВЦЭМ!$D$39:$D$782,СВЦЭМ!$A$39:$A$782,$A68,СВЦЭМ!$B$39:$B$782,H$47)+'СЕТ СН'!$G$11+СВЦЭМ!$D$10+'СЕТ СН'!$G$5-'СЕТ СН'!$G$21</f>
        <v>3952.0538529699998</v>
      </c>
      <c r="I68" s="36">
        <f>SUMIFS(СВЦЭМ!$D$39:$D$782,СВЦЭМ!$A$39:$A$782,$A68,СВЦЭМ!$B$39:$B$782,I$47)+'СЕТ СН'!$G$11+СВЦЭМ!$D$10+'СЕТ СН'!$G$5-'СЕТ СН'!$G$21</f>
        <v>3928.3308396100001</v>
      </c>
      <c r="J68" s="36">
        <f>SUMIFS(СВЦЭМ!$D$39:$D$782,СВЦЭМ!$A$39:$A$782,$A68,СВЦЭМ!$B$39:$B$782,J$47)+'СЕТ СН'!$G$11+СВЦЭМ!$D$10+'СЕТ СН'!$G$5-'СЕТ СН'!$G$21</f>
        <v>3898.4543520500001</v>
      </c>
      <c r="K68" s="36">
        <f>SUMIFS(СВЦЭМ!$D$39:$D$782,СВЦЭМ!$A$39:$A$782,$A68,СВЦЭМ!$B$39:$B$782,K$47)+'СЕТ СН'!$G$11+СВЦЭМ!$D$10+'СЕТ СН'!$G$5-'СЕТ СН'!$G$21</f>
        <v>3839.3867546000001</v>
      </c>
      <c r="L68" s="36">
        <f>SUMIFS(СВЦЭМ!$D$39:$D$782,СВЦЭМ!$A$39:$A$782,$A68,СВЦЭМ!$B$39:$B$782,L$47)+'СЕТ СН'!$G$11+СВЦЭМ!$D$10+'СЕТ СН'!$G$5-'СЕТ СН'!$G$21</f>
        <v>3845.0310015700002</v>
      </c>
      <c r="M68" s="36">
        <f>SUMIFS(СВЦЭМ!$D$39:$D$782,СВЦЭМ!$A$39:$A$782,$A68,СВЦЭМ!$B$39:$B$782,M$47)+'СЕТ СН'!$G$11+СВЦЭМ!$D$10+'СЕТ СН'!$G$5-'СЕТ СН'!$G$21</f>
        <v>3850.11370446</v>
      </c>
      <c r="N68" s="36">
        <f>SUMIFS(СВЦЭМ!$D$39:$D$782,СВЦЭМ!$A$39:$A$782,$A68,СВЦЭМ!$B$39:$B$782,N$47)+'СЕТ СН'!$G$11+СВЦЭМ!$D$10+'СЕТ СН'!$G$5-'СЕТ СН'!$G$21</f>
        <v>3849.3930294900001</v>
      </c>
      <c r="O68" s="36">
        <f>SUMIFS(СВЦЭМ!$D$39:$D$782,СВЦЭМ!$A$39:$A$782,$A68,СВЦЭМ!$B$39:$B$782,O$47)+'СЕТ СН'!$G$11+СВЦЭМ!$D$10+'СЕТ СН'!$G$5-'СЕТ СН'!$G$21</f>
        <v>3861.2685896000003</v>
      </c>
      <c r="P68" s="36">
        <f>SUMIFS(СВЦЭМ!$D$39:$D$782,СВЦЭМ!$A$39:$A$782,$A68,СВЦЭМ!$B$39:$B$782,P$47)+'СЕТ СН'!$G$11+СВЦЭМ!$D$10+'СЕТ СН'!$G$5-'СЕТ СН'!$G$21</f>
        <v>3881.3436155700001</v>
      </c>
      <c r="Q68" s="36">
        <f>SUMIFS(СВЦЭМ!$D$39:$D$782,СВЦЭМ!$A$39:$A$782,$A68,СВЦЭМ!$B$39:$B$782,Q$47)+'СЕТ СН'!$G$11+СВЦЭМ!$D$10+'СЕТ СН'!$G$5-'СЕТ СН'!$G$21</f>
        <v>3880.6199376</v>
      </c>
      <c r="R68" s="36">
        <f>SUMIFS(СВЦЭМ!$D$39:$D$782,СВЦЭМ!$A$39:$A$782,$A68,СВЦЭМ!$B$39:$B$782,R$47)+'СЕТ СН'!$G$11+СВЦЭМ!$D$10+'СЕТ СН'!$G$5-'СЕТ СН'!$G$21</f>
        <v>3874.5408144800003</v>
      </c>
      <c r="S68" s="36">
        <f>SUMIFS(СВЦЭМ!$D$39:$D$782,СВЦЭМ!$A$39:$A$782,$A68,СВЦЭМ!$B$39:$B$782,S$47)+'СЕТ СН'!$G$11+СВЦЭМ!$D$10+'СЕТ СН'!$G$5-'СЕТ СН'!$G$21</f>
        <v>3853.5534590799998</v>
      </c>
      <c r="T68" s="36">
        <f>SUMIFS(СВЦЭМ!$D$39:$D$782,СВЦЭМ!$A$39:$A$782,$A68,СВЦЭМ!$B$39:$B$782,T$47)+'СЕТ СН'!$G$11+СВЦЭМ!$D$10+'СЕТ СН'!$G$5-'СЕТ СН'!$G$21</f>
        <v>3841.6728468299998</v>
      </c>
      <c r="U68" s="36">
        <f>SUMIFS(СВЦЭМ!$D$39:$D$782,СВЦЭМ!$A$39:$A$782,$A68,СВЦЭМ!$B$39:$B$782,U$47)+'СЕТ СН'!$G$11+СВЦЭМ!$D$10+'СЕТ СН'!$G$5-'СЕТ СН'!$G$21</f>
        <v>3856.2326413199999</v>
      </c>
      <c r="V68" s="36">
        <f>SUMIFS(СВЦЭМ!$D$39:$D$782,СВЦЭМ!$A$39:$A$782,$A68,СВЦЭМ!$B$39:$B$782,V$47)+'СЕТ СН'!$G$11+СВЦЭМ!$D$10+'СЕТ СН'!$G$5-'СЕТ СН'!$G$21</f>
        <v>3864.9442941699999</v>
      </c>
      <c r="W68" s="36">
        <f>SUMIFS(СВЦЭМ!$D$39:$D$782,СВЦЭМ!$A$39:$A$782,$A68,СВЦЭМ!$B$39:$B$782,W$47)+'СЕТ СН'!$G$11+СВЦЭМ!$D$10+'СЕТ СН'!$G$5-'СЕТ СН'!$G$21</f>
        <v>3884.7169006599997</v>
      </c>
      <c r="X68" s="36">
        <f>SUMIFS(СВЦЭМ!$D$39:$D$782,СВЦЭМ!$A$39:$A$782,$A68,СВЦЭМ!$B$39:$B$782,X$47)+'СЕТ СН'!$G$11+СВЦЭМ!$D$10+'СЕТ СН'!$G$5-'СЕТ СН'!$G$21</f>
        <v>3905.4574942099998</v>
      </c>
      <c r="Y68" s="36">
        <f>SUMIFS(СВЦЭМ!$D$39:$D$782,СВЦЭМ!$A$39:$A$782,$A68,СВЦЭМ!$B$39:$B$782,Y$47)+'СЕТ СН'!$G$11+СВЦЭМ!$D$10+'СЕТ СН'!$G$5-'СЕТ СН'!$G$21</f>
        <v>3927.5615273100002</v>
      </c>
    </row>
    <row r="69" spans="1:26" ht="15.75" x14ac:dyDescent="0.2">
      <c r="A69" s="35">
        <f t="shared" si="1"/>
        <v>44522</v>
      </c>
      <c r="B69" s="36">
        <f>SUMIFS(СВЦЭМ!$D$39:$D$782,СВЦЭМ!$A$39:$A$782,$A69,СВЦЭМ!$B$39:$B$782,B$47)+'СЕТ СН'!$G$11+СВЦЭМ!$D$10+'СЕТ СН'!$G$5-'СЕТ СН'!$G$21</f>
        <v>3939.69347027</v>
      </c>
      <c r="C69" s="36">
        <f>SUMIFS(СВЦЭМ!$D$39:$D$782,СВЦЭМ!$A$39:$A$782,$A69,СВЦЭМ!$B$39:$B$782,C$47)+'СЕТ СН'!$G$11+СВЦЭМ!$D$10+'СЕТ СН'!$G$5-'СЕТ СН'!$G$21</f>
        <v>3943.3983503500003</v>
      </c>
      <c r="D69" s="36">
        <f>SUMIFS(СВЦЭМ!$D$39:$D$782,СВЦЭМ!$A$39:$A$782,$A69,СВЦЭМ!$B$39:$B$782,D$47)+'СЕТ СН'!$G$11+СВЦЭМ!$D$10+'СЕТ СН'!$G$5-'СЕТ СН'!$G$21</f>
        <v>3960.63140221</v>
      </c>
      <c r="E69" s="36">
        <f>SUMIFS(СВЦЭМ!$D$39:$D$782,СВЦЭМ!$A$39:$A$782,$A69,СВЦЭМ!$B$39:$B$782,E$47)+'СЕТ СН'!$G$11+СВЦЭМ!$D$10+'СЕТ СН'!$G$5-'СЕТ СН'!$G$21</f>
        <v>3964.79922979</v>
      </c>
      <c r="F69" s="36">
        <f>SUMIFS(СВЦЭМ!$D$39:$D$782,СВЦЭМ!$A$39:$A$782,$A69,СВЦЭМ!$B$39:$B$782,F$47)+'СЕТ СН'!$G$11+СВЦЭМ!$D$10+'СЕТ СН'!$G$5-'СЕТ СН'!$G$21</f>
        <v>3957.8145179499998</v>
      </c>
      <c r="G69" s="36">
        <f>SUMIFS(СВЦЭМ!$D$39:$D$782,СВЦЭМ!$A$39:$A$782,$A69,СВЦЭМ!$B$39:$B$782,G$47)+'СЕТ СН'!$G$11+СВЦЭМ!$D$10+'СЕТ СН'!$G$5-'СЕТ СН'!$G$21</f>
        <v>3940.9348307800001</v>
      </c>
      <c r="H69" s="36">
        <f>SUMIFS(СВЦЭМ!$D$39:$D$782,СВЦЭМ!$A$39:$A$782,$A69,СВЦЭМ!$B$39:$B$782,H$47)+'СЕТ СН'!$G$11+СВЦЭМ!$D$10+'СЕТ СН'!$G$5-'СЕТ СН'!$G$21</f>
        <v>3907.9360966700001</v>
      </c>
      <c r="I69" s="36">
        <f>SUMIFS(СВЦЭМ!$D$39:$D$782,СВЦЭМ!$A$39:$A$782,$A69,СВЦЭМ!$B$39:$B$782,I$47)+'СЕТ СН'!$G$11+СВЦЭМ!$D$10+'СЕТ СН'!$G$5-'СЕТ СН'!$G$21</f>
        <v>3871.6072310999998</v>
      </c>
      <c r="J69" s="36">
        <f>SUMIFS(СВЦЭМ!$D$39:$D$782,СВЦЭМ!$A$39:$A$782,$A69,СВЦЭМ!$B$39:$B$782,J$47)+'СЕТ СН'!$G$11+СВЦЭМ!$D$10+'СЕТ СН'!$G$5-'СЕТ СН'!$G$21</f>
        <v>3890.3627377299999</v>
      </c>
      <c r="K69" s="36">
        <f>SUMIFS(СВЦЭМ!$D$39:$D$782,СВЦЭМ!$A$39:$A$782,$A69,СВЦЭМ!$B$39:$B$782,K$47)+'СЕТ СН'!$G$11+СВЦЭМ!$D$10+'СЕТ СН'!$G$5-'СЕТ СН'!$G$21</f>
        <v>3866.1398119700002</v>
      </c>
      <c r="L69" s="36">
        <f>SUMIFS(СВЦЭМ!$D$39:$D$782,СВЦЭМ!$A$39:$A$782,$A69,СВЦЭМ!$B$39:$B$782,L$47)+'СЕТ СН'!$G$11+СВЦЭМ!$D$10+'СЕТ СН'!$G$5-'СЕТ СН'!$G$21</f>
        <v>3850.4717601399998</v>
      </c>
      <c r="M69" s="36">
        <f>SUMIFS(СВЦЭМ!$D$39:$D$782,СВЦЭМ!$A$39:$A$782,$A69,СВЦЭМ!$B$39:$B$782,M$47)+'СЕТ СН'!$G$11+СВЦЭМ!$D$10+'СЕТ СН'!$G$5-'СЕТ СН'!$G$21</f>
        <v>3852.8778528299999</v>
      </c>
      <c r="N69" s="36">
        <f>SUMIFS(СВЦЭМ!$D$39:$D$782,СВЦЭМ!$A$39:$A$782,$A69,СВЦЭМ!$B$39:$B$782,N$47)+'СЕТ СН'!$G$11+СВЦЭМ!$D$10+'СЕТ СН'!$G$5-'СЕТ СН'!$G$21</f>
        <v>3861.9816781099998</v>
      </c>
      <c r="O69" s="36">
        <f>SUMIFS(СВЦЭМ!$D$39:$D$782,СВЦЭМ!$A$39:$A$782,$A69,СВЦЭМ!$B$39:$B$782,O$47)+'СЕТ СН'!$G$11+СВЦЭМ!$D$10+'СЕТ СН'!$G$5-'СЕТ СН'!$G$21</f>
        <v>3894.4858219799999</v>
      </c>
      <c r="P69" s="36">
        <f>SUMIFS(СВЦЭМ!$D$39:$D$782,СВЦЭМ!$A$39:$A$782,$A69,СВЦЭМ!$B$39:$B$782,P$47)+'СЕТ СН'!$G$11+СВЦЭМ!$D$10+'СЕТ СН'!$G$5-'СЕТ СН'!$G$21</f>
        <v>3917.9073297200002</v>
      </c>
      <c r="Q69" s="36">
        <f>SUMIFS(СВЦЭМ!$D$39:$D$782,СВЦЭМ!$A$39:$A$782,$A69,СВЦЭМ!$B$39:$B$782,Q$47)+'СЕТ СН'!$G$11+СВЦЭМ!$D$10+'СЕТ СН'!$G$5-'СЕТ СН'!$G$21</f>
        <v>3909.7289210600002</v>
      </c>
      <c r="R69" s="36">
        <f>SUMIFS(СВЦЭМ!$D$39:$D$782,СВЦЭМ!$A$39:$A$782,$A69,СВЦЭМ!$B$39:$B$782,R$47)+'СЕТ СН'!$G$11+СВЦЭМ!$D$10+'СЕТ СН'!$G$5-'СЕТ СН'!$G$21</f>
        <v>3910.8456087700001</v>
      </c>
      <c r="S69" s="36">
        <f>SUMIFS(СВЦЭМ!$D$39:$D$782,СВЦЭМ!$A$39:$A$782,$A69,СВЦЭМ!$B$39:$B$782,S$47)+'СЕТ СН'!$G$11+СВЦЭМ!$D$10+'СЕТ СН'!$G$5-'СЕТ СН'!$G$21</f>
        <v>3847.1474237699999</v>
      </c>
      <c r="T69" s="36">
        <f>SUMIFS(СВЦЭМ!$D$39:$D$782,СВЦЭМ!$A$39:$A$782,$A69,СВЦЭМ!$B$39:$B$782,T$47)+'СЕТ СН'!$G$11+СВЦЭМ!$D$10+'СЕТ СН'!$G$5-'СЕТ СН'!$G$21</f>
        <v>3865.7845023</v>
      </c>
      <c r="U69" s="36">
        <f>SUMIFS(СВЦЭМ!$D$39:$D$782,СВЦЭМ!$A$39:$A$782,$A69,СВЦЭМ!$B$39:$B$782,U$47)+'СЕТ СН'!$G$11+СВЦЭМ!$D$10+'СЕТ СН'!$G$5-'СЕТ СН'!$G$21</f>
        <v>3861.7084095300002</v>
      </c>
      <c r="V69" s="36">
        <f>SUMIFS(СВЦЭМ!$D$39:$D$782,СВЦЭМ!$A$39:$A$782,$A69,СВЦЭМ!$B$39:$B$782,V$47)+'СЕТ СН'!$G$11+СВЦЭМ!$D$10+'СЕТ СН'!$G$5-'СЕТ СН'!$G$21</f>
        <v>3867.9748044299999</v>
      </c>
      <c r="W69" s="36">
        <f>SUMIFS(СВЦЭМ!$D$39:$D$782,СВЦЭМ!$A$39:$A$782,$A69,СВЦЭМ!$B$39:$B$782,W$47)+'СЕТ СН'!$G$11+СВЦЭМ!$D$10+'СЕТ СН'!$G$5-'СЕТ СН'!$G$21</f>
        <v>3887.7691824499998</v>
      </c>
      <c r="X69" s="36">
        <f>SUMIFS(СВЦЭМ!$D$39:$D$782,СВЦЭМ!$A$39:$A$782,$A69,СВЦЭМ!$B$39:$B$782,X$47)+'СЕТ СН'!$G$11+СВЦЭМ!$D$10+'СЕТ СН'!$G$5-'СЕТ СН'!$G$21</f>
        <v>3929.0324867099998</v>
      </c>
      <c r="Y69" s="36">
        <f>SUMIFS(СВЦЭМ!$D$39:$D$782,СВЦЭМ!$A$39:$A$782,$A69,СВЦЭМ!$B$39:$B$782,Y$47)+'СЕТ СН'!$G$11+СВЦЭМ!$D$10+'СЕТ СН'!$G$5-'СЕТ СН'!$G$21</f>
        <v>3952.9692564699999</v>
      </c>
    </row>
    <row r="70" spans="1:26" ht="15.75" x14ac:dyDescent="0.2">
      <c r="A70" s="35">
        <f t="shared" si="1"/>
        <v>44523</v>
      </c>
      <c r="B70" s="36">
        <f>SUMIFS(СВЦЭМ!$D$39:$D$782,СВЦЭМ!$A$39:$A$782,$A70,СВЦЭМ!$B$39:$B$782,B$47)+'СЕТ СН'!$G$11+СВЦЭМ!$D$10+'СЕТ СН'!$G$5-'СЕТ СН'!$G$21</f>
        <v>3934.27353326</v>
      </c>
      <c r="C70" s="36">
        <f>SUMIFS(СВЦЭМ!$D$39:$D$782,СВЦЭМ!$A$39:$A$782,$A70,СВЦЭМ!$B$39:$B$782,C$47)+'СЕТ СН'!$G$11+СВЦЭМ!$D$10+'СЕТ СН'!$G$5-'СЕТ СН'!$G$21</f>
        <v>3974.2072438300002</v>
      </c>
      <c r="D70" s="36">
        <f>SUMIFS(СВЦЭМ!$D$39:$D$782,СВЦЭМ!$A$39:$A$782,$A70,СВЦЭМ!$B$39:$B$782,D$47)+'СЕТ СН'!$G$11+СВЦЭМ!$D$10+'СЕТ СН'!$G$5-'СЕТ СН'!$G$21</f>
        <v>3957.9556106</v>
      </c>
      <c r="E70" s="36">
        <f>SUMIFS(СВЦЭМ!$D$39:$D$782,СВЦЭМ!$A$39:$A$782,$A70,СВЦЭМ!$B$39:$B$782,E$47)+'СЕТ СН'!$G$11+СВЦЭМ!$D$10+'СЕТ СН'!$G$5-'СЕТ СН'!$G$21</f>
        <v>3961.79542692</v>
      </c>
      <c r="F70" s="36">
        <f>SUMIFS(СВЦЭМ!$D$39:$D$782,СВЦЭМ!$A$39:$A$782,$A70,СВЦЭМ!$B$39:$B$782,F$47)+'СЕТ СН'!$G$11+СВЦЭМ!$D$10+'СЕТ СН'!$G$5-'СЕТ СН'!$G$21</f>
        <v>3955.2491370500002</v>
      </c>
      <c r="G70" s="36">
        <f>SUMIFS(СВЦЭМ!$D$39:$D$782,СВЦЭМ!$A$39:$A$782,$A70,СВЦЭМ!$B$39:$B$782,G$47)+'СЕТ СН'!$G$11+СВЦЭМ!$D$10+'СЕТ СН'!$G$5-'СЕТ СН'!$G$21</f>
        <v>3943.82460154</v>
      </c>
      <c r="H70" s="36">
        <f>SUMIFS(СВЦЭМ!$D$39:$D$782,СВЦЭМ!$A$39:$A$782,$A70,СВЦЭМ!$B$39:$B$782,H$47)+'СЕТ СН'!$G$11+СВЦЭМ!$D$10+'СЕТ СН'!$G$5-'СЕТ СН'!$G$21</f>
        <v>3931.9393528800001</v>
      </c>
      <c r="I70" s="36">
        <f>SUMIFS(СВЦЭМ!$D$39:$D$782,СВЦЭМ!$A$39:$A$782,$A70,СВЦЭМ!$B$39:$B$782,I$47)+'СЕТ СН'!$G$11+СВЦЭМ!$D$10+'СЕТ СН'!$G$5-'СЕТ СН'!$G$21</f>
        <v>3913.5878083600001</v>
      </c>
      <c r="J70" s="36">
        <f>SUMIFS(СВЦЭМ!$D$39:$D$782,СВЦЭМ!$A$39:$A$782,$A70,СВЦЭМ!$B$39:$B$782,J$47)+'СЕТ СН'!$G$11+СВЦЭМ!$D$10+'СЕТ СН'!$G$5-'СЕТ СН'!$G$21</f>
        <v>3873.77342258</v>
      </c>
      <c r="K70" s="36">
        <f>SUMIFS(СВЦЭМ!$D$39:$D$782,СВЦЭМ!$A$39:$A$782,$A70,СВЦЭМ!$B$39:$B$782,K$47)+'СЕТ СН'!$G$11+СВЦЭМ!$D$10+'СЕТ СН'!$G$5-'СЕТ СН'!$G$21</f>
        <v>3864.3147844499999</v>
      </c>
      <c r="L70" s="36">
        <f>SUMIFS(СВЦЭМ!$D$39:$D$782,СВЦЭМ!$A$39:$A$782,$A70,СВЦЭМ!$B$39:$B$782,L$47)+'СЕТ СН'!$G$11+СВЦЭМ!$D$10+'СЕТ СН'!$G$5-'СЕТ СН'!$G$21</f>
        <v>3880.7438462800001</v>
      </c>
      <c r="M70" s="36">
        <f>SUMIFS(СВЦЭМ!$D$39:$D$782,СВЦЭМ!$A$39:$A$782,$A70,СВЦЭМ!$B$39:$B$782,M$47)+'СЕТ СН'!$G$11+СВЦЭМ!$D$10+'СЕТ СН'!$G$5-'СЕТ СН'!$G$21</f>
        <v>3924.2296744699997</v>
      </c>
      <c r="N70" s="36">
        <f>SUMIFS(СВЦЭМ!$D$39:$D$782,СВЦЭМ!$A$39:$A$782,$A70,СВЦЭМ!$B$39:$B$782,N$47)+'СЕТ СН'!$G$11+СВЦЭМ!$D$10+'СЕТ СН'!$G$5-'СЕТ СН'!$G$21</f>
        <v>3922.0805456899998</v>
      </c>
      <c r="O70" s="36">
        <f>SUMIFS(СВЦЭМ!$D$39:$D$782,СВЦЭМ!$A$39:$A$782,$A70,СВЦЭМ!$B$39:$B$782,O$47)+'СЕТ СН'!$G$11+СВЦЭМ!$D$10+'СЕТ СН'!$G$5-'СЕТ СН'!$G$21</f>
        <v>3933.85844524</v>
      </c>
      <c r="P70" s="36">
        <f>SUMIFS(СВЦЭМ!$D$39:$D$782,СВЦЭМ!$A$39:$A$782,$A70,СВЦЭМ!$B$39:$B$782,P$47)+'СЕТ СН'!$G$11+СВЦЭМ!$D$10+'СЕТ СН'!$G$5-'СЕТ СН'!$G$21</f>
        <v>3936.97232334</v>
      </c>
      <c r="Q70" s="36">
        <f>SUMIFS(СВЦЭМ!$D$39:$D$782,СВЦЭМ!$A$39:$A$782,$A70,СВЦЭМ!$B$39:$B$782,Q$47)+'СЕТ СН'!$G$11+СВЦЭМ!$D$10+'СЕТ СН'!$G$5-'СЕТ СН'!$G$21</f>
        <v>3934.0729576900003</v>
      </c>
      <c r="R70" s="36">
        <f>SUMIFS(СВЦЭМ!$D$39:$D$782,СВЦЭМ!$A$39:$A$782,$A70,СВЦЭМ!$B$39:$B$782,R$47)+'СЕТ СН'!$G$11+СВЦЭМ!$D$10+'СЕТ СН'!$G$5-'СЕТ СН'!$G$21</f>
        <v>3914.8434786500002</v>
      </c>
      <c r="S70" s="36">
        <f>SUMIFS(СВЦЭМ!$D$39:$D$782,СВЦЭМ!$A$39:$A$782,$A70,СВЦЭМ!$B$39:$B$782,S$47)+'СЕТ СН'!$G$11+СВЦЭМ!$D$10+'СЕТ СН'!$G$5-'СЕТ СН'!$G$21</f>
        <v>3877.5700380799999</v>
      </c>
      <c r="T70" s="36">
        <f>SUMIFS(СВЦЭМ!$D$39:$D$782,СВЦЭМ!$A$39:$A$782,$A70,СВЦЭМ!$B$39:$B$782,T$47)+'СЕТ СН'!$G$11+СВЦЭМ!$D$10+'СЕТ СН'!$G$5-'СЕТ СН'!$G$21</f>
        <v>3855.93032511</v>
      </c>
      <c r="U70" s="36">
        <f>SUMIFS(СВЦЭМ!$D$39:$D$782,СВЦЭМ!$A$39:$A$782,$A70,СВЦЭМ!$B$39:$B$782,U$47)+'СЕТ СН'!$G$11+СВЦЭМ!$D$10+'СЕТ СН'!$G$5-'СЕТ СН'!$G$21</f>
        <v>3854.73150549</v>
      </c>
      <c r="V70" s="36">
        <f>SUMIFS(СВЦЭМ!$D$39:$D$782,СВЦЭМ!$A$39:$A$782,$A70,СВЦЭМ!$B$39:$B$782,V$47)+'СЕТ СН'!$G$11+СВЦЭМ!$D$10+'СЕТ СН'!$G$5-'СЕТ СН'!$G$21</f>
        <v>3872.6439294400002</v>
      </c>
      <c r="W70" s="36">
        <f>SUMIFS(СВЦЭМ!$D$39:$D$782,СВЦЭМ!$A$39:$A$782,$A70,СВЦЭМ!$B$39:$B$782,W$47)+'СЕТ СН'!$G$11+СВЦЭМ!$D$10+'СЕТ СН'!$G$5-'СЕТ СН'!$G$21</f>
        <v>3897.0694251899999</v>
      </c>
      <c r="X70" s="36">
        <f>SUMIFS(СВЦЭМ!$D$39:$D$782,СВЦЭМ!$A$39:$A$782,$A70,СВЦЭМ!$B$39:$B$782,X$47)+'СЕТ СН'!$G$11+СВЦЭМ!$D$10+'СЕТ СН'!$G$5-'СЕТ СН'!$G$21</f>
        <v>3932.8151982500003</v>
      </c>
      <c r="Y70" s="36">
        <f>SUMIFS(СВЦЭМ!$D$39:$D$782,СВЦЭМ!$A$39:$A$782,$A70,СВЦЭМ!$B$39:$B$782,Y$47)+'СЕТ СН'!$G$11+СВЦЭМ!$D$10+'СЕТ СН'!$G$5-'СЕТ СН'!$G$21</f>
        <v>3946.7349945800001</v>
      </c>
    </row>
    <row r="71" spans="1:26" ht="15.75" x14ac:dyDescent="0.2">
      <c r="A71" s="35">
        <f t="shared" si="1"/>
        <v>44524</v>
      </c>
      <c r="B71" s="36">
        <f>SUMIFS(СВЦЭМ!$D$39:$D$782,СВЦЭМ!$A$39:$A$782,$A71,СВЦЭМ!$B$39:$B$782,B$47)+'СЕТ СН'!$G$11+СВЦЭМ!$D$10+'СЕТ СН'!$G$5-'СЕТ СН'!$G$21</f>
        <v>3942.1715041500001</v>
      </c>
      <c r="C71" s="36">
        <f>SUMIFS(СВЦЭМ!$D$39:$D$782,СВЦЭМ!$A$39:$A$782,$A71,СВЦЭМ!$B$39:$B$782,C$47)+'СЕТ СН'!$G$11+СВЦЭМ!$D$10+'СЕТ СН'!$G$5-'СЕТ СН'!$G$21</f>
        <v>4015.4167344799998</v>
      </c>
      <c r="D71" s="36">
        <f>SUMIFS(СВЦЭМ!$D$39:$D$782,СВЦЭМ!$A$39:$A$782,$A71,СВЦЭМ!$B$39:$B$782,D$47)+'СЕТ СН'!$G$11+СВЦЭМ!$D$10+'СЕТ СН'!$G$5-'СЕТ СН'!$G$21</f>
        <v>4050.2901687900003</v>
      </c>
      <c r="E71" s="36">
        <f>SUMIFS(СВЦЭМ!$D$39:$D$782,СВЦЭМ!$A$39:$A$782,$A71,СВЦЭМ!$B$39:$B$782,E$47)+'СЕТ СН'!$G$11+СВЦЭМ!$D$10+'СЕТ СН'!$G$5-'СЕТ СН'!$G$21</f>
        <v>4053.1615906799998</v>
      </c>
      <c r="F71" s="36">
        <f>SUMIFS(СВЦЭМ!$D$39:$D$782,СВЦЭМ!$A$39:$A$782,$A71,СВЦЭМ!$B$39:$B$782,F$47)+'СЕТ СН'!$G$11+СВЦЭМ!$D$10+'СЕТ СН'!$G$5-'СЕТ СН'!$G$21</f>
        <v>4049.4264996500001</v>
      </c>
      <c r="G71" s="36">
        <f>SUMIFS(СВЦЭМ!$D$39:$D$782,СВЦЭМ!$A$39:$A$782,$A71,СВЦЭМ!$B$39:$B$782,G$47)+'СЕТ СН'!$G$11+СВЦЭМ!$D$10+'СЕТ СН'!$G$5-'СЕТ СН'!$G$21</f>
        <v>4021.9985981199998</v>
      </c>
      <c r="H71" s="36">
        <f>SUMIFS(СВЦЭМ!$D$39:$D$782,СВЦЭМ!$A$39:$A$782,$A71,СВЦЭМ!$B$39:$B$782,H$47)+'СЕТ СН'!$G$11+СВЦЭМ!$D$10+'СЕТ СН'!$G$5-'СЕТ СН'!$G$21</f>
        <v>3955.8470869100001</v>
      </c>
      <c r="I71" s="36">
        <f>SUMIFS(СВЦЭМ!$D$39:$D$782,СВЦЭМ!$A$39:$A$782,$A71,СВЦЭМ!$B$39:$B$782,I$47)+'СЕТ СН'!$G$11+СВЦЭМ!$D$10+'СЕТ СН'!$G$5-'СЕТ СН'!$G$21</f>
        <v>3936.2487061900001</v>
      </c>
      <c r="J71" s="36">
        <f>SUMIFS(СВЦЭМ!$D$39:$D$782,СВЦЭМ!$A$39:$A$782,$A71,СВЦЭМ!$B$39:$B$782,J$47)+'СЕТ СН'!$G$11+СВЦЭМ!$D$10+'СЕТ СН'!$G$5-'СЕТ СН'!$G$21</f>
        <v>3901.6128479700001</v>
      </c>
      <c r="K71" s="36">
        <f>SUMIFS(СВЦЭМ!$D$39:$D$782,СВЦЭМ!$A$39:$A$782,$A71,СВЦЭМ!$B$39:$B$782,K$47)+'СЕТ СН'!$G$11+СВЦЭМ!$D$10+'СЕТ СН'!$G$5-'СЕТ СН'!$G$21</f>
        <v>3898.1255342499999</v>
      </c>
      <c r="L71" s="36">
        <f>SUMIFS(СВЦЭМ!$D$39:$D$782,СВЦЭМ!$A$39:$A$782,$A71,СВЦЭМ!$B$39:$B$782,L$47)+'СЕТ СН'!$G$11+СВЦЭМ!$D$10+'СЕТ СН'!$G$5-'СЕТ СН'!$G$21</f>
        <v>3902.9720687099998</v>
      </c>
      <c r="M71" s="36">
        <f>SUMIFS(СВЦЭМ!$D$39:$D$782,СВЦЭМ!$A$39:$A$782,$A71,СВЦЭМ!$B$39:$B$782,M$47)+'СЕТ СН'!$G$11+СВЦЭМ!$D$10+'СЕТ СН'!$G$5-'СЕТ СН'!$G$21</f>
        <v>3901.5229721800001</v>
      </c>
      <c r="N71" s="36">
        <f>SUMIFS(СВЦЭМ!$D$39:$D$782,СВЦЭМ!$A$39:$A$782,$A71,СВЦЭМ!$B$39:$B$782,N$47)+'СЕТ СН'!$G$11+СВЦЭМ!$D$10+'СЕТ СН'!$G$5-'СЕТ СН'!$G$21</f>
        <v>3898.4774501800002</v>
      </c>
      <c r="O71" s="36">
        <f>SUMIFS(СВЦЭМ!$D$39:$D$782,СВЦЭМ!$A$39:$A$782,$A71,СВЦЭМ!$B$39:$B$782,O$47)+'СЕТ СН'!$G$11+СВЦЭМ!$D$10+'СЕТ СН'!$G$5-'СЕТ СН'!$G$21</f>
        <v>3908.79590229</v>
      </c>
      <c r="P71" s="36">
        <f>SUMIFS(СВЦЭМ!$D$39:$D$782,СВЦЭМ!$A$39:$A$782,$A71,СВЦЭМ!$B$39:$B$782,P$47)+'СЕТ СН'!$G$11+СВЦЭМ!$D$10+'СЕТ СН'!$G$5-'СЕТ СН'!$G$21</f>
        <v>3907.93079111</v>
      </c>
      <c r="Q71" s="36">
        <f>SUMIFS(СВЦЭМ!$D$39:$D$782,СВЦЭМ!$A$39:$A$782,$A71,СВЦЭМ!$B$39:$B$782,Q$47)+'СЕТ СН'!$G$11+СВЦЭМ!$D$10+'СЕТ СН'!$G$5-'СЕТ СН'!$G$21</f>
        <v>3914.4681453600001</v>
      </c>
      <c r="R71" s="36">
        <f>SUMIFS(СВЦЭМ!$D$39:$D$782,СВЦЭМ!$A$39:$A$782,$A71,СВЦЭМ!$B$39:$B$782,R$47)+'СЕТ СН'!$G$11+СВЦЭМ!$D$10+'СЕТ СН'!$G$5-'СЕТ СН'!$G$21</f>
        <v>3909.0569714600001</v>
      </c>
      <c r="S71" s="36">
        <f>SUMIFS(СВЦЭМ!$D$39:$D$782,СВЦЭМ!$A$39:$A$782,$A71,СВЦЭМ!$B$39:$B$782,S$47)+'СЕТ СН'!$G$11+СВЦЭМ!$D$10+'СЕТ СН'!$G$5-'СЕТ СН'!$G$21</f>
        <v>3911.7761684900001</v>
      </c>
      <c r="T71" s="36">
        <f>SUMIFS(СВЦЭМ!$D$39:$D$782,СВЦЭМ!$A$39:$A$782,$A71,СВЦЭМ!$B$39:$B$782,T$47)+'СЕТ СН'!$G$11+СВЦЭМ!$D$10+'СЕТ СН'!$G$5-'СЕТ СН'!$G$21</f>
        <v>3891.2133146200003</v>
      </c>
      <c r="U71" s="36">
        <f>SUMIFS(СВЦЭМ!$D$39:$D$782,СВЦЭМ!$A$39:$A$782,$A71,СВЦЭМ!$B$39:$B$782,U$47)+'СЕТ СН'!$G$11+СВЦЭМ!$D$10+'СЕТ СН'!$G$5-'СЕТ СН'!$G$21</f>
        <v>3891.4849384999998</v>
      </c>
      <c r="V71" s="36">
        <f>SUMIFS(СВЦЭМ!$D$39:$D$782,СВЦЭМ!$A$39:$A$782,$A71,СВЦЭМ!$B$39:$B$782,V$47)+'СЕТ СН'!$G$11+СВЦЭМ!$D$10+'СЕТ СН'!$G$5-'СЕТ СН'!$G$21</f>
        <v>3903.5838259800003</v>
      </c>
      <c r="W71" s="36">
        <f>SUMIFS(СВЦЭМ!$D$39:$D$782,СВЦЭМ!$A$39:$A$782,$A71,СВЦЭМ!$B$39:$B$782,W$47)+'СЕТ СН'!$G$11+СВЦЭМ!$D$10+'СЕТ СН'!$G$5-'СЕТ СН'!$G$21</f>
        <v>3921.80221209</v>
      </c>
      <c r="X71" s="36">
        <f>SUMIFS(СВЦЭМ!$D$39:$D$782,СВЦЭМ!$A$39:$A$782,$A71,СВЦЭМ!$B$39:$B$782,X$47)+'СЕТ СН'!$G$11+СВЦЭМ!$D$10+'СЕТ СН'!$G$5-'СЕТ СН'!$G$21</f>
        <v>3971.4978689099999</v>
      </c>
      <c r="Y71" s="36">
        <f>SUMIFS(СВЦЭМ!$D$39:$D$782,СВЦЭМ!$A$39:$A$782,$A71,СВЦЭМ!$B$39:$B$782,Y$47)+'СЕТ СН'!$G$11+СВЦЭМ!$D$10+'СЕТ СН'!$G$5-'СЕТ СН'!$G$21</f>
        <v>4061.8657629199997</v>
      </c>
    </row>
    <row r="72" spans="1:26" ht="15.75" x14ac:dyDescent="0.2">
      <c r="A72" s="35">
        <f t="shared" si="1"/>
        <v>44525</v>
      </c>
      <c r="B72" s="36">
        <f>SUMIFS(СВЦЭМ!$D$39:$D$782,СВЦЭМ!$A$39:$A$782,$A72,СВЦЭМ!$B$39:$B$782,B$47)+'СЕТ СН'!$G$11+СВЦЭМ!$D$10+'СЕТ СН'!$G$5-'СЕТ СН'!$G$21</f>
        <v>4051.04021431</v>
      </c>
      <c r="C72" s="36">
        <f>SUMIFS(СВЦЭМ!$D$39:$D$782,СВЦЭМ!$A$39:$A$782,$A72,СВЦЭМ!$B$39:$B$782,C$47)+'СЕТ СН'!$G$11+СВЦЭМ!$D$10+'СЕТ СН'!$G$5-'СЕТ СН'!$G$21</f>
        <v>4042.0291029500004</v>
      </c>
      <c r="D72" s="36">
        <f>SUMIFS(СВЦЭМ!$D$39:$D$782,СВЦЭМ!$A$39:$A$782,$A72,СВЦЭМ!$B$39:$B$782,D$47)+'СЕТ СН'!$G$11+СВЦЭМ!$D$10+'СЕТ СН'!$G$5-'СЕТ СН'!$G$21</f>
        <v>4020.5731007700001</v>
      </c>
      <c r="E72" s="36">
        <f>SUMIFS(СВЦЭМ!$D$39:$D$782,СВЦЭМ!$A$39:$A$782,$A72,СВЦЭМ!$B$39:$B$782,E$47)+'СЕТ СН'!$G$11+СВЦЭМ!$D$10+'СЕТ СН'!$G$5-'СЕТ СН'!$G$21</f>
        <v>4013.6141763300002</v>
      </c>
      <c r="F72" s="36">
        <f>SUMIFS(СВЦЭМ!$D$39:$D$782,СВЦЭМ!$A$39:$A$782,$A72,СВЦЭМ!$B$39:$B$782,F$47)+'СЕТ СН'!$G$11+СВЦЭМ!$D$10+'СЕТ СН'!$G$5-'СЕТ СН'!$G$21</f>
        <v>4014.59421991</v>
      </c>
      <c r="G72" s="36">
        <f>SUMIFS(СВЦЭМ!$D$39:$D$782,СВЦЭМ!$A$39:$A$782,$A72,СВЦЭМ!$B$39:$B$782,G$47)+'СЕТ СН'!$G$11+СВЦЭМ!$D$10+'СЕТ СН'!$G$5-'СЕТ СН'!$G$21</f>
        <v>4023.41497458</v>
      </c>
      <c r="H72" s="36">
        <f>SUMIFS(СВЦЭМ!$D$39:$D$782,СВЦЭМ!$A$39:$A$782,$A72,СВЦЭМ!$B$39:$B$782,H$47)+'СЕТ СН'!$G$11+СВЦЭМ!$D$10+'СЕТ СН'!$G$5-'СЕТ СН'!$G$21</f>
        <v>4043.3722708800001</v>
      </c>
      <c r="I72" s="36">
        <f>SUMIFS(СВЦЭМ!$D$39:$D$782,СВЦЭМ!$A$39:$A$782,$A72,СВЦЭМ!$B$39:$B$782,I$47)+'СЕТ СН'!$G$11+СВЦЭМ!$D$10+'СЕТ СН'!$G$5-'СЕТ СН'!$G$21</f>
        <v>3998.9994527700001</v>
      </c>
      <c r="J72" s="36">
        <f>SUMIFS(СВЦЭМ!$D$39:$D$782,СВЦЭМ!$A$39:$A$782,$A72,СВЦЭМ!$B$39:$B$782,J$47)+'СЕТ СН'!$G$11+СВЦЭМ!$D$10+'СЕТ СН'!$G$5-'СЕТ СН'!$G$21</f>
        <v>3933.5309911900003</v>
      </c>
      <c r="K72" s="36">
        <f>SUMIFS(СВЦЭМ!$D$39:$D$782,СВЦЭМ!$A$39:$A$782,$A72,СВЦЭМ!$B$39:$B$782,K$47)+'СЕТ СН'!$G$11+СВЦЭМ!$D$10+'СЕТ СН'!$G$5-'СЕТ СН'!$G$21</f>
        <v>3934.0505012100002</v>
      </c>
      <c r="L72" s="36">
        <f>SUMIFS(СВЦЭМ!$D$39:$D$782,СВЦЭМ!$A$39:$A$782,$A72,СВЦЭМ!$B$39:$B$782,L$47)+'СЕТ СН'!$G$11+СВЦЭМ!$D$10+'СЕТ СН'!$G$5-'СЕТ СН'!$G$21</f>
        <v>3943.6569561900001</v>
      </c>
      <c r="M72" s="36">
        <f>SUMIFS(СВЦЭМ!$D$39:$D$782,СВЦЭМ!$A$39:$A$782,$A72,СВЦЭМ!$B$39:$B$782,M$47)+'СЕТ СН'!$G$11+СВЦЭМ!$D$10+'СЕТ СН'!$G$5-'СЕТ СН'!$G$21</f>
        <v>3939.56421753</v>
      </c>
      <c r="N72" s="36">
        <f>SUMIFS(СВЦЭМ!$D$39:$D$782,СВЦЭМ!$A$39:$A$782,$A72,СВЦЭМ!$B$39:$B$782,N$47)+'СЕТ СН'!$G$11+СВЦЭМ!$D$10+'СЕТ СН'!$G$5-'СЕТ СН'!$G$21</f>
        <v>3975.6265803000001</v>
      </c>
      <c r="O72" s="36">
        <f>SUMIFS(СВЦЭМ!$D$39:$D$782,СВЦЭМ!$A$39:$A$782,$A72,СВЦЭМ!$B$39:$B$782,O$47)+'СЕТ СН'!$G$11+СВЦЭМ!$D$10+'СЕТ СН'!$G$5-'СЕТ СН'!$G$21</f>
        <v>4016.0207729100002</v>
      </c>
      <c r="P72" s="36">
        <f>SUMIFS(СВЦЭМ!$D$39:$D$782,СВЦЭМ!$A$39:$A$782,$A72,СВЦЭМ!$B$39:$B$782,P$47)+'СЕТ СН'!$G$11+СВЦЭМ!$D$10+'СЕТ СН'!$G$5-'СЕТ СН'!$G$21</f>
        <v>4012.87437636</v>
      </c>
      <c r="Q72" s="36">
        <f>SUMIFS(СВЦЭМ!$D$39:$D$782,СВЦЭМ!$A$39:$A$782,$A72,СВЦЭМ!$B$39:$B$782,Q$47)+'СЕТ СН'!$G$11+СВЦЭМ!$D$10+'СЕТ СН'!$G$5-'СЕТ СН'!$G$21</f>
        <v>4014.4698051</v>
      </c>
      <c r="R72" s="36">
        <f>SUMIFS(СВЦЭМ!$D$39:$D$782,СВЦЭМ!$A$39:$A$782,$A72,СВЦЭМ!$B$39:$B$782,R$47)+'СЕТ СН'!$G$11+СВЦЭМ!$D$10+'СЕТ СН'!$G$5-'СЕТ СН'!$G$21</f>
        <v>4011.4849890099999</v>
      </c>
      <c r="S72" s="36">
        <f>SUMIFS(СВЦЭМ!$D$39:$D$782,СВЦЭМ!$A$39:$A$782,$A72,СВЦЭМ!$B$39:$B$782,S$47)+'СЕТ СН'!$G$11+СВЦЭМ!$D$10+'СЕТ СН'!$G$5-'СЕТ СН'!$G$21</f>
        <v>3946.8019027800001</v>
      </c>
      <c r="T72" s="36">
        <f>SUMIFS(СВЦЭМ!$D$39:$D$782,СВЦЭМ!$A$39:$A$782,$A72,СВЦЭМ!$B$39:$B$782,T$47)+'СЕТ СН'!$G$11+СВЦЭМ!$D$10+'СЕТ СН'!$G$5-'СЕТ СН'!$G$21</f>
        <v>3942.7351032900001</v>
      </c>
      <c r="U72" s="36">
        <f>SUMIFS(СВЦЭМ!$D$39:$D$782,СВЦЭМ!$A$39:$A$782,$A72,СВЦЭМ!$B$39:$B$782,U$47)+'СЕТ СН'!$G$11+СВЦЭМ!$D$10+'СЕТ СН'!$G$5-'СЕТ СН'!$G$21</f>
        <v>3932.02907658</v>
      </c>
      <c r="V72" s="36">
        <f>SUMIFS(СВЦЭМ!$D$39:$D$782,СВЦЭМ!$A$39:$A$782,$A72,СВЦЭМ!$B$39:$B$782,V$47)+'СЕТ СН'!$G$11+СВЦЭМ!$D$10+'СЕТ СН'!$G$5-'СЕТ СН'!$G$21</f>
        <v>3930.2286501999997</v>
      </c>
      <c r="W72" s="36">
        <f>SUMIFS(СВЦЭМ!$D$39:$D$782,СВЦЭМ!$A$39:$A$782,$A72,СВЦЭМ!$B$39:$B$782,W$47)+'СЕТ СН'!$G$11+СВЦЭМ!$D$10+'СЕТ СН'!$G$5-'СЕТ СН'!$G$21</f>
        <v>3936.1188265800001</v>
      </c>
      <c r="X72" s="36">
        <f>SUMIFS(СВЦЭМ!$D$39:$D$782,СВЦЭМ!$A$39:$A$782,$A72,СВЦЭМ!$B$39:$B$782,X$47)+'СЕТ СН'!$G$11+СВЦЭМ!$D$10+'СЕТ СН'!$G$5-'СЕТ СН'!$G$21</f>
        <v>3985.4464804600002</v>
      </c>
      <c r="Y72" s="36">
        <f>SUMIFS(СВЦЭМ!$D$39:$D$782,СВЦЭМ!$A$39:$A$782,$A72,СВЦЭМ!$B$39:$B$782,Y$47)+'СЕТ СН'!$G$11+СВЦЭМ!$D$10+'СЕТ СН'!$G$5-'СЕТ СН'!$G$21</f>
        <v>4049.2503268800001</v>
      </c>
    </row>
    <row r="73" spans="1:26" ht="15.75" x14ac:dyDescent="0.2">
      <c r="A73" s="35">
        <f t="shared" si="1"/>
        <v>44526</v>
      </c>
      <c r="B73" s="36">
        <f>SUMIFS(СВЦЭМ!$D$39:$D$782,СВЦЭМ!$A$39:$A$782,$A73,СВЦЭМ!$B$39:$B$782,B$47)+'СЕТ СН'!$G$11+СВЦЭМ!$D$10+'СЕТ СН'!$G$5-'СЕТ СН'!$G$21</f>
        <v>4053.2447489900001</v>
      </c>
      <c r="C73" s="36">
        <f>SUMIFS(СВЦЭМ!$D$39:$D$782,СВЦЭМ!$A$39:$A$782,$A73,СВЦЭМ!$B$39:$B$782,C$47)+'СЕТ СН'!$G$11+СВЦЭМ!$D$10+'СЕТ СН'!$G$5-'СЕТ СН'!$G$21</f>
        <v>4050.6620442800004</v>
      </c>
      <c r="D73" s="36">
        <f>SUMIFS(СВЦЭМ!$D$39:$D$782,СВЦЭМ!$A$39:$A$782,$A73,СВЦЭМ!$B$39:$B$782,D$47)+'СЕТ СН'!$G$11+СВЦЭМ!$D$10+'СЕТ СН'!$G$5-'СЕТ СН'!$G$21</f>
        <v>4043.9269782299998</v>
      </c>
      <c r="E73" s="36">
        <f>SUMIFS(СВЦЭМ!$D$39:$D$782,СВЦЭМ!$A$39:$A$782,$A73,СВЦЭМ!$B$39:$B$782,E$47)+'СЕТ СН'!$G$11+СВЦЭМ!$D$10+'СЕТ СН'!$G$5-'СЕТ СН'!$G$21</f>
        <v>4025.10518017</v>
      </c>
      <c r="F73" s="36">
        <f>SUMIFS(СВЦЭМ!$D$39:$D$782,СВЦЭМ!$A$39:$A$782,$A73,СВЦЭМ!$B$39:$B$782,F$47)+'СЕТ СН'!$G$11+СВЦЭМ!$D$10+'СЕТ СН'!$G$5-'СЕТ СН'!$G$21</f>
        <v>4023.8396570100003</v>
      </c>
      <c r="G73" s="36">
        <f>SUMIFS(СВЦЭМ!$D$39:$D$782,СВЦЭМ!$A$39:$A$782,$A73,СВЦЭМ!$B$39:$B$782,G$47)+'СЕТ СН'!$G$11+СВЦЭМ!$D$10+'СЕТ СН'!$G$5-'СЕТ СН'!$G$21</f>
        <v>4023.9510750899999</v>
      </c>
      <c r="H73" s="36">
        <f>SUMIFS(СВЦЭМ!$D$39:$D$782,СВЦЭМ!$A$39:$A$782,$A73,СВЦЭМ!$B$39:$B$782,H$47)+'СЕТ СН'!$G$11+СВЦЭМ!$D$10+'СЕТ СН'!$G$5-'СЕТ СН'!$G$21</f>
        <v>4025.8012721200002</v>
      </c>
      <c r="I73" s="36">
        <f>SUMIFS(СВЦЭМ!$D$39:$D$782,СВЦЭМ!$A$39:$A$782,$A73,СВЦЭМ!$B$39:$B$782,I$47)+'СЕТ СН'!$G$11+СВЦЭМ!$D$10+'СЕТ СН'!$G$5-'СЕТ СН'!$G$21</f>
        <v>3997.0613796600001</v>
      </c>
      <c r="J73" s="36">
        <f>SUMIFS(СВЦЭМ!$D$39:$D$782,СВЦЭМ!$A$39:$A$782,$A73,СВЦЭМ!$B$39:$B$782,J$47)+'СЕТ СН'!$G$11+СВЦЭМ!$D$10+'СЕТ СН'!$G$5-'СЕТ СН'!$G$21</f>
        <v>3973.8541348999997</v>
      </c>
      <c r="K73" s="36">
        <f>SUMIFS(СВЦЭМ!$D$39:$D$782,СВЦЭМ!$A$39:$A$782,$A73,СВЦЭМ!$B$39:$B$782,K$47)+'СЕТ СН'!$G$11+СВЦЭМ!$D$10+'СЕТ СН'!$G$5-'СЕТ СН'!$G$21</f>
        <v>3961.27012625</v>
      </c>
      <c r="L73" s="36">
        <f>SUMIFS(СВЦЭМ!$D$39:$D$782,СВЦЭМ!$A$39:$A$782,$A73,СВЦЭМ!$B$39:$B$782,L$47)+'СЕТ СН'!$G$11+СВЦЭМ!$D$10+'СЕТ СН'!$G$5-'СЕТ СН'!$G$21</f>
        <v>3960.97672973</v>
      </c>
      <c r="M73" s="36">
        <f>SUMIFS(СВЦЭМ!$D$39:$D$782,СВЦЭМ!$A$39:$A$782,$A73,СВЦЭМ!$B$39:$B$782,M$47)+'СЕТ СН'!$G$11+СВЦЭМ!$D$10+'СЕТ СН'!$G$5-'СЕТ СН'!$G$21</f>
        <v>3953.7648550399999</v>
      </c>
      <c r="N73" s="36">
        <f>SUMIFS(СВЦЭМ!$D$39:$D$782,СВЦЭМ!$A$39:$A$782,$A73,СВЦЭМ!$B$39:$B$782,N$47)+'СЕТ СН'!$G$11+СВЦЭМ!$D$10+'СЕТ СН'!$G$5-'СЕТ СН'!$G$21</f>
        <v>3945.6222104999997</v>
      </c>
      <c r="O73" s="36">
        <f>SUMIFS(СВЦЭМ!$D$39:$D$782,СВЦЭМ!$A$39:$A$782,$A73,СВЦЭМ!$B$39:$B$782,O$47)+'СЕТ СН'!$G$11+СВЦЭМ!$D$10+'СЕТ СН'!$G$5-'СЕТ СН'!$G$21</f>
        <v>3947.6672995200001</v>
      </c>
      <c r="P73" s="36">
        <f>SUMIFS(СВЦЭМ!$D$39:$D$782,СВЦЭМ!$A$39:$A$782,$A73,СВЦЭМ!$B$39:$B$782,P$47)+'СЕТ СН'!$G$11+СВЦЭМ!$D$10+'СЕТ СН'!$G$5-'СЕТ СН'!$G$21</f>
        <v>4036.29993203</v>
      </c>
      <c r="Q73" s="36">
        <f>SUMIFS(СВЦЭМ!$D$39:$D$782,СВЦЭМ!$A$39:$A$782,$A73,СВЦЭМ!$B$39:$B$782,Q$47)+'СЕТ СН'!$G$11+СВЦЭМ!$D$10+'СЕТ СН'!$G$5-'СЕТ СН'!$G$21</f>
        <v>4022.9120511600004</v>
      </c>
      <c r="R73" s="36">
        <f>SUMIFS(СВЦЭМ!$D$39:$D$782,СВЦЭМ!$A$39:$A$782,$A73,СВЦЭМ!$B$39:$B$782,R$47)+'СЕТ СН'!$G$11+СВЦЭМ!$D$10+'СЕТ СН'!$G$5-'СЕТ СН'!$G$21</f>
        <v>4025.5130210100001</v>
      </c>
      <c r="S73" s="36">
        <f>SUMIFS(СВЦЭМ!$D$39:$D$782,СВЦЭМ!$A$39:$A$782,$A73,СВЦЭМ!$B$39:$B$782,S$47)+'СЕТ СН'!$G$11+СВЦЭМ!$D$10+'СЕТ СН'!$G$5-'СЕТ СН'!$G$21</f>
        <v>3945.1412333099997</v>
      </c>
      <c r="T73" s="36">
        <f>SUMIFS(СВЦЭМ!$D$39:$D$782,СВЦЭМ!$A$39:$A$782,$A73,СВЦЭМ!$B$39:$B$782,T$47)+'СЕТ СН'!$G$11+СВЦЭМ!$D$10+'СЕТ СН'!$G$5-'СЕТ СН'!$G$21</f>
        <v>3962.1326254099999</v>
      </c>
      <c r="U73" s="36">
        <f>SUMIFS(СВЦЭМ!$D$39:$D$782,СВЦЭМ!$A$39:$A$782,$A73,СВЦЭМ!$B$39:$B$782,U$47)+'СЕТ СН'!$G$11+СВЦЭМ!$D$10+'СЕТ СН'!$G$5-'СЕТ СН'!$G$21</f>
        <v>3960.2179735300001</v>
      </c>
      <c r="V73" s="36">
        <f>SUMIFS(СВЦЭМ!$D$39:$D$782,СВЦЭМ!$A$39:$A$782,$A73,СВЦЭМ!$B$39:$B$782,V$47)+'СЕТ СН'!$G$11+СВЦЭМ!$D$10+'СЕТ СН'!$G$5-'СЕТ СН'!$G$21</f>
        <v>3955.2602136699998</v>
      </c>
      <c r="W73" s="36">
        <f>SUMIFS(СВЦЭМ!$D$39:$D$782,СВЦЭМ!$A$39:$A$782,$A73,СВЦЭМ!$B$39:$B$782,W$47)+'СЕТ СН'!$G$11+СВЦЭМ!$D$10+'СЕТ СН'!$G$5-'СЕТ СН'!$G$21</f>
        <v>3950.9116519700001</v>
      </c>
      <c r="X73" s="36">
        <f>SUMIFS(СВЦЭМ!$D$39:$D$782,СВЦЭМ!$A$39:$A$782,$A73,СВЦЭМ!$B$39:$B$782,X$47)+'СЕТ СН'!$G$11+СВЦЭМ!$D$10+'СЕТ СН'!$G$5-'СЕТ СН'!$G$21</f>
        <v>3937.7475374300002</v>
      </c>
      <c r="Y73" s="36">
        <f>SUMIFS(СВЦЭМ!$D$39:$D$782,СВЦЭМ!$A$39:$A$782,$A73,СВЦЭМ!$B$39:$B$782,Y$47)+'СЕТ СН'!$G$11+СВЦЭМ!$D$10+'СЕТ СН'!$G$5-'СЕТ СН'!$G$21</f>
        <v>4006.3558482200001</v>
      </c>
    </row>
    <row r="74" spans="1:26" ht="15.75" x14ac:dyDescent="0.2">
      <c r="A74" s="35">
        <f t="shared" si="1"/>
        <v>44527</v>
      </c>
      <c r="B74" s="36">
        <f>SUMIFS(СВЦЭМ!$D$39:$D$782,СВЦЭМ!$A$39:$A$782,$A74,СВЦЭМ!$B$39:$B$782,B$47)+'СЕТ СН'!$G$11+СВЦЭМ!$D$10+'СЕТ СН'!$G$5-'СЕТ СН'!$G$21</f>
        <v>3945.9161212899999</v>
      </c>
      <c r="C74" s="36">
        <f>SUMIFS(СВЦЭМ!$D$39:$D$782,СВЦЭМ!$A$39:$A$782,$A74,СВЦЭМ!$B$39:$B$782,C$47)+'СЕТ СН'!$G$11+СВЦЭМ!$D$10+'СЕТ СН'!$G$5-'СЕТ СН'!$G$21</f>
        <v>3957.8285185599998</v>
      </c>
      <c r="D74" s="36">
        <f>SUMIFS(СВЦЭМ!$D$39:$D$782,СВЦЭМ!$A$39:$A$782,$A74,СВЦЭМ!$B$39:$B$782,D$47)+'СЕТ СН'!$G$11+СВЦЭМ!$D$10+'СЕТ СН'!$G$5-'СЕТ СН'!$G$21</f>
        <v>3986.1895694499999</v>
      </c>
      <c r="E74" s="36">
        <f>SUMIFS(СВЦЭМ!$D$39:$D$782,СВЦЭМ!$A$39:$A$782,$A74,СВЦЭМ!$B$39:$B$782,E$47)+'СЕТ СН'!$G$11+СВЦЭМ!$D$10+'СЕТ СН'!$G$5-'СЕТ СН'!$G$21</f>
        <v>4014.40685115</v>
      </c>
      <c r="F74" s="36">
        <f>SUMIFS(СВЦЭМ!$D$39:$D$782,СВЦЭМ!$A$39:$A$782,$A74,СВЦЭМ!$B$39:$B$782,F$47)+'СЕТ СН'!$G$11+СВЦЭМ!$D$10+'СЕТ СН'!$G$5-'СЕТ СН'!$G$21</f>
        <v>4013.6596316800001</v>
      </c>
      <c r="G74" s="36">
        <f>SUMIFS(СВЦЭМ!$D$39:$D$782,СВЦЭМ!$A$39:$A$782,$A74,СВЦЭМ!$B$39:$B$782,G$47)+'СЕТ СН'!$G$11+СВЦЭМ!$D$10+'СЕТ СН'!$G$5-'СЕТ СН'!$G$21</f>
        <v>4004.5263781600001</v>
      </c>
      <c r="H74" s="36">
        <f>SUMIFS(СВЦЭМ!$D$39:$D$782,СВЦЭМ!$A$39:$A$782,$A74,СВЦЭМ!$B$39:$B$782,H$47)+'СЕТ СН'!$G$11+СВЦЭМ!$D$10+'СЕТ СН'!$G$5-'СЕТ СН'!$G$21</f>
        <v>3963.5208986500002</v>
      </c>
      <c r="I74" s="36">
        <f>SUMIFS(СВЦЭМ!$D$39:$D$782,СВЦЭМ!$A$39:$A$782,$A74,СВЦЭМ!$B$39:$B$782,I$47)+'СЕТ СН'!$G$11+СВЦЭМ!$D$10+'СЕТ СН'!$G$5-'СЕТ СН'!$G$21</f>
        <v>3943.2989762900002</v>
      </c>
      <c r="J74" s="36">
        <f>SUMIFS(СВЦЭМ!$D$39:$D$782,СВЦЭМ!$A$39:$A$782,$A74,СВЦЭМ!$B$39:$B$782,J$47)+'СЕТ СН'!$G$11+СВЦЭМ!$D$10+'СЕТ СН'!$G$5-'СЕТ СН'!$G$21</f>
        <v>3926.8927303400001</v>
      </c>
      <c r="K74" s="36">
        <f>SUMIFS(СВЦЭМ!$D$39:$D$782,СВЦЭМ!$A$39:$A$782,$A74,СВЦЭМ!$B$39:$B$782,K$47)+'СЕТ СН'!$G$11+СВЦЭМ!$D$10+'СЕТ СН'!$G$5-'СЕТ СН'!$G$21</f>
        <v>3904.2498219200002</v>
      </c>
      <c r="L74" s="36">
        <f>SUMIFS(СВЦЭМ!$D$39:$D$782,СВЦЭМ!$A$39:$A$782,$A74,СВЦЭМ!$B$39:$B$782,L$47)+'СЕТ СН'!$G$11+СВЦЭМ!$D$10+'СЕТ СН'!$G$5-'СЕТ СН'!$G$21</f>
        <v>3912.5540061900001</v>
      </c>
      <c r="M74" s="36">
        <f>SUMIFS(СВЦЭМ!$D$39:$D$782,СВЦЭМ!$A$39:$A$782,$A74,СВЦЭМ!$B$39:$B$782,M$47)+'СЕТ СН'!$G$11+СВЦЭМ!$D$10+'СЕТ СН'!$G$5-'СЕТ СН'!$G$21</f>
        <v>3924.3428516700001</v>
      </c>
      <c r="N74" s="36">
        <f>SUMIFS(СВЦЭМ!$D$39:$D$782,СВЦЭМ!$A$39:$A$782,$A74,СВЦЭМ!$B$39:$B$782,N$47)+'СЕТ СН'!$G$11+СВЦЭМ!$D$10+'СЕТ СН'!$G$5-'СЕТ СН'!$G$21</f>
        <v>3962.8840941200001</v>
      </c>
      <c r="O74" s="36">
        <f>SUMIFS(СВЦЭМ!$D$39:$D$782,СВЦЭМ!$A$39:$A$782,$A74,СВЦЭМ!$B$39:$B$782,O$47)+'СЕТ СН'!$G$11+СВЦЭМ!$D$10+'СЕТ СН'!$G$5-'СЕТ СН'!$G$21</f>
        <v>3973.89520421</v>
      </c>
      <c r="P74" s="36">
        <f>SUMIFS(СВЦЭМ!$D$39:$D$782,СВЦЭМ!$A$39:$A$782,$A74,СВЦЭМ!$B$39:$B$782,P$47)+'СЕТ СН'!$G$11+СВЦЭМ!$D$10+'СЕТ СН'!$G$5-'СЕТ СН'!$G$21</f>
        <v>3964.9193135099999</v>
      </c>
      <c r="Q74" s="36">
        <f>SUMIFS(СВЦЭМ!$D$39:$D$782,СВЦЭМ!$A$39:$A$782,$A74,СВЦЭМ!$B$39:$B$782,Q$47)+'СЕТ СН'!$G$11+СВЦЭМ!$D$10+'СЕТ СН'!$G$5-'СЕТ СН'!$G$21</f>
        <v>3974.9617753800003</v>
      </c>
      <c r="R74" s="36">
        <f>SUMIFS(СВЦЭМ!$D$39:$D$782,СВЦЭМ!$A$39:$A$782,$A74,СВЦЭМ!$B$39:$B$782,R$47)+'СЕТ СН'!$G$11+СВЦЭМ!$D$10+'СЕТ СН'!$G$5-'СЕТ СН'!$G$21</f>
        <v>3983.2123080900001</v>
      </c>
      <c r="S74" s="36">
        <f>SUMIFS(СВЦЭМ!$D$39:$D$782,СВЦЭМ!$A$39:$A$782,$A74,СВЦЭМ!$B$39:$B$782,S$47)+'СЕТ СН'!$G$11+СВЦЭМ!$D$10+'СЕТ СН'!$G$5-'СЕТ СН'!$G$21</f>
        <v>3967.0437006800003</v>
      </c>
      <c r="T74" s="36">
        <f>SUMIFS(СВЦЭМ!$D$39:$D$782,СВЦЭМ!$A$39:$A$782,$A74,СВЦЭМ!$B$39:$B$782,T$47)+'СЕТ СН'!$G$11+СВЦЭМ!$D$10+'СЕТ СН'!$G$5-'СЕТ СН'!$G$21</f>
        <v>3928.4074117499999</v>
      </c>
      <c r="U74" s="36">
        <f>SUMIFS(СВЦЭМ!$D$39:$D$782,СВЦЭМ!$A$39:$A$782,$A74,СВЦЭМ!$B$39:$B$782,U$47)+'СЕТ СН'!$G$11+СВЦЭМ!$D$10+'СЕТ СН'!$G$5-'СЕТ СН'!$G$21</f>
        <v>3923.5462510899997</v>
      </c>
      <c r="V74" s="36">
        <f>SUMIFS(СВЦЭМ!$D$39:$D$782,СВЦЭМ!$A$39:$A$782,$A74,СВЦЭМ!$B$39:$B$782,V$47)+'СЕТ СН'!$G$11+СВЦЭМ!$D$10+'СЕТ СН'!$G$5-'СЕТ СН'!$G$21</f>
        <v>3953.6965042700003</v>
      </c>
      <c r="W74" s="36">
        <f>SUMIFS(СВЦЭМ!$D$39:$D$782,СВЦЭМ!$A$39:$A$782,$A74,СВЦЭМ!$B$39:$B$782,W$47)+'СЕТ СН'!$G$11+СВЦЭМ!$D$10+'СЕТ СН'!$G$5-'СЕТ СН'!$G$21</f>
        <v>3960.9096785299998</v>
      </c>
      <c r="X74" s="36">
        <f>SUMIFS(СВЦЭМ!$D$39:$D$782,СВЦЭМ!$A$39:$A$782,$A74,СВЦЭМ!$B$39:$B$782,X$47)+'СЕТ СН'!$G$11+СВЦЭМ!$D$10+'СЕТ СН'!$G$5-'СЕТ СН'!$G$21</f>
        <v>3940.7436410400001</v>
      </c>
      <c r="Y74" s="36">
        <f>SUMIFS(СВЦЭМ!$D$39:$D$782,СВЦЭМ!$A$39:$A$782,$A74,СВЦЭМ!$B$39:$B$782,Y$47)+'СЕТ СН'!$G$11+СВЦЭМ!$D$10+'СЕТ СН'!$G$5-'СЕТ СН'!$G$21</f>
        <v>3942.15593631</v>
      </c>
    </row>
    <row r="75" spans="1:26" ht="15.75" x14ac:dyDescent="0.2">
      <c r="A75" s="35">
        <f t="shared" si="1"/>
        <v>44528</v>
      </c>
      <c r="B75" s="36">
        <f>SUMIFS(СВЦЭМ!$D$39:$D$782,СВЦЭМ!$A$39:$A$782,$A75,СВЦЭМ!$B$39:$B$782,B$47)+'СЕТ СН'!$G$11+СВЦЭМ!$D$10+'СЕТ СН'!$G$5-'СЕТ СН'!$G$21</f>
        <v>3976.7920690999999</v>
      </c>
      <c r="C75" s="36">
        <f>SUMIFS(СВЦЭМ!$D$39:$D$782,СВЦЭМ!$A$39:$A$782,$A75,СВЦЭМ!$B$39:$B$782,C$47)+'СЕТ СН'!$G$11+СВЦЭМ!$D$10+'СЕТ СН'!$G$5-'СЕТ СН'!$G$21</f>
        <v>4000.2519254700001</v>
      </c>
      <c r="D75" s="36">
        <f>SUMIFS(СВЦЭМ!$D$39:$D$782,СВЦЭМ!$A$39:$A$782,$A75,СВЦЭМ!$B$39:$B$782,D$47)+'СЕТ СН'!$G$11+СВЦЭМ!$D$10+'СЕТ СН'!$G$5-'СЕТ СН'!$G$21</f>
        <v>4034.0519754799998</v>
      </c>
      <c r="E75" s="36">
        <f>SUMIFS(СВЦЭМ!$D$39:$D$782,СВЦЭМ!$A$39:$A$782,$A75,СВЦЭМ!$B$39:$B$782,E$47)+'СЕТ СН'!$G$11+СВЦЭМ!$D$10+'СЕТ СН'!$G$5-'СЕТ СН'!$G$21</f>
        <v>4042.25101275</v>
      </c>
      <c r="F75" s="36">
        <f>SUMIFS(СВЦЭМ!$D$39:$D$782,СВЦЭМ!$A$39:$A$782,$A75,СВЦЭМ!$B$39:$B$782,F$47)+'СЕТ СН'!$G$11+СВЦЭМ!$D$10+'СЕТ СН'!$G$5-'СЕТ СН'!$G$21</f>
        <v>4047.6725267100001</v>
      </c>
      <c r="G75" s="36">
        <f>SUMIFS(СВЦЭМ!$D$39:$D$782,СВЦЭМ!$A$39:$A$782,$A75,СВЦЭМ!$B$39:$B$782,G$47)+'СЕТ СН'!$G$11+СВЦЭМ!$D$10+'СЕТ СН'!$G$5-'СЕТ СН'!$G$21</f>
        <v>4043.4518459299998</v>
      </c>
      <c r="H75" s="36">
        <f>SUMIFS(СВЦЭМ!$D$39:$D$782,СВЦЭМ!$A$39:$A$782,$A75,СВЦЭМ!$B$39:$B$782,H$47)+'СЕТ СН'!$G$11+СВЦЭМ!$D$10+'СЕТ СН'!$G$5-'СЕТ СН'!$G$21</f>
        <v>4012.6114648900002</v>
      </c>
      <c r="I75" s="36">
        <f>SUMIFS(СВЦЭМ!$D$39:$D$782,СВЦЭМ!$A$39:$A$782,$A75,СВЦЭМ!$B$39:$B$782,I$47)+'СЕТ СН'!$G$11+СВЦЭМ!$D$10+'СЕТ СН'!$G$5-'СЕТ СН'!$G$21</f>
        <v>3982.3821775599999</v>
      </c>
      <c r="J75" s="36">
        <f>SUMIFS(СВЦЭМ!$D$39:$D$782,СВЦЭМ!$A$39:$A$782,$A75,СВЦЭМ!$B$39:$B$782,J$47)+'СЕТ СН'!$G$11+СВЦЭМ!$D$10+'СЕТ СН'!$G$5-'СЕТ СН'!$G$21</f>
        <v>3940.9100152800002</v>
      </c>
      <c r="K75" s="36">
        <f>SUMIFS(СВЦЭМ!$D$39:$D$782,СВЦЭМ!$A$39:$A$782,$A75,СВЦЭМ!$B$39:$B$782,K$47)+'СЕТ СН'!$G$11+СВЦЭМ!$D$10+'СЕТ СН'!$G$5-'СЕТ СН'!$G$21</f>
        <v>3913.70938338</v>
      </c>
      <c r="L75" s="36">
        <f>SUMIFS(СВЦЭМ!$D$39:$D$782,СВЦЭМ!$A$39:$A$782,$A75,СВЦЭМ!$B$39:$B$782,L$47)+'СЕТ СН'!$G$11+СВЦЭМ!$D$10+'СЕТ СН'!$G$5-'СЕТ СН'!$G$21</f>
        <v>3899.4160061500002</v>
      </c>
      <c r="M75" s="36">
        <f>SUMIFS(СВЦЭМ!$D$39:$D$782,СВЦЭМ!$A$39:$A$782,$A75,СВЦЭМ!$B$39:$B$782,M$47)+'СЕТ СН'!$G$11+СВЦЭМ!$D$10+'СЕТ СН'!$G$5-'СЕТ СН'!$G$21</f>
        <v>3911.51470617</v>
      </c>
      <c r="N75" s="36">
        <f>SUMIFS(СВЦЭМ!$D$39:$D$782,СВЦЭМ!$A$39:$A$782,$A75,СВЦЭМ!$B$39:$B$782,N$47)+'СЕТ СН'!$G$11+СВЦЭМ!$D$10+'СЕТ СН'!$G$5-'СЕТ СН'!$G$21</f>
        <v>3936.06992494</v>
      </c>
      <c r="O75" s="36">
        <f>SUMIFS(СВЦЭМ!$D$39:$D$782,СВЦЭМ!$A$39:$A$782,$A75,СВЦЭМ!$B$39:$B$782,O$47)+'СЕТ СН'!$G$11+СВЦЭМ!$D$10+'СЕТ СН'!$G$5-'СЕТ СН'!$G$21</f>
        <v>3941.2785295499998</v>
      </c>
      <c r="P75" s="36">
        <f>SUMIFS(СВЦЭМ!$D$39:$D$782,СВЦЭМ!$A$39:$A$782,$A75,СВЦЭМ!$B$39:$B$782,P$47)+'СЕТ СН'!$G$11+СВЦЭМ!$D$10+'СЕТ СН'!$G$5-'СЕТ СН'!$G$21</f>
        <v>3951.8441023800001</v>
      </c>
      <c r="Q75" s="36">
        <f>SUMIFS(СВЦЭМ!$D$39:$D$782,СВЦЭМ!$A$39:$A$782,$A75,СВЦЭМ!$B$39:$B$782,Q$47)+'СЕТ СН'!$G$11+СВЦЭМ!$D$10+'СЕТ СН'!$G$5-'СЕТ СН'!$G$21</f>
        <v>3949.94193894</v>
      </c>
      <c r="R75" s="36">
        <f>SUMIFS(СВЦЭМ!$D$39:$D$782,СВЦЭМ!$A$39:$A$782,$A75,СВЦЭМ!$B$39:$B$782,R$47)+'СЕТ СН'!$G$11+СВЦЭМ!$D$10+'СЕТ СН'!$G$5-'СЕТ СН'!$G$21</f>
        <v>3953.1780324199999</v>
      </c>
      <c r="S75" s="36">
        <f>SUMIFS(СВЦЭМ!$D$39:$D$782,СВЦЭМ!$A$39:$A$782,$A75,СВЦЭМ!$B$39:$B$782,S$47)+'СЕТ СН'!$G$11+СВЦЭМ!$D$10+'СЕТ СН'!$G$5-'СЕТ СН'!$G$21</f>
        <v>3942.9848824299997</v>
      </c>
      <c r="T75" s="36">
        <f>SUMIFS(СВЦЭМ!$D$39:$D$782,СВЦЭМ!$A$39:$A$782,$A75,СВЦЭМ!$B$39:$B$782,T$47)+'СЕТ СН'!$G$11+СВЦЭМ!$D$10+'СЕТ СН'!$G$5-'СЕТ СН'!$G$21</f>
        <v>3915.6638171499999</v>
      </c>
      <c r="U75" s="36">
        <f>SUMIFS(СВЦЭМ!$D$39:$D$782,СВЦЭМ!$A$39:$A$782,$A75,СВЦЭМ!$B$39:$B$782,U$47)+'СЕТ СН'!$G$11+СВЦЭМ!$D$10+'СЕТ СН'!$G$5-'СЕТ СН'!$G$21</f>
        <v>3916.1223825300003</v>
      </c>
      <c r="V75" s="36">
        <f>SUMIFS(СВЦЭМ!$D$39:$D$782,СВЦЭМ!$A$39:$A$782,$A75,СВЦЭМ!$B$39:$B$782,V$47)+'СЕТ СН'!$G$11+СВЦЭМ!$D$10+'СЕТ СН'!$G$5-'СЕТ СН'!$G$21</f>
        <v>3971.7742194399998</v>
      </c>
      <c r="W75" s="36">
        <f>SUMIFS(СВЦЭМ!$D$39:$D$782,СВЦЭМ!$A$39:$A$782,$A75,СВЦЭМ!$B$39:$B$782,W$47)+'СЕТ СН'!$G$11+СВЦЭМ!$D$10+'СЕТ СН'!$G$5-'СЕТ СН'!$G$21</f>
        <v>3946.5284178399997</v>
      </c>
      <c r="X75" s="36">
        <f>SUMIFS(СВЦЭМ!$D$39:$D$782,СВЦЭМ!$A$39:$A$782,$A75,СВЦЭМ!$B$39:$B$782,X$47)+'СЕТ СН'!$G$11+СВЦЭМ!$D$10+'СЕТ СН'!$G$5-'СЕТ СН'!$G$21</f>
        <v>3943.14083028</v>
      </c>
      <c r="Y75" s="36">
        <f>SUMIFS(СВЦЭМ!$D$39:$D$782,СВЦЭМ!$A$39:$A$782,$A75,СВЦЭМ!$B$39:$B$782,Y$47)+'СЕТ СН'!$G$11+СВЦЭМ!$D$10+'СЕТ СН'!$G$5-'СЕТ СН'!$G$21</f>
        <v>3972.1801879300001</v>
      </c>
    </row>
    <row r="76" spans="1:26" ht="15.75" x14ac:dyDescent="0.2">
      <c r="A76" s="35">
        <f t="shared" si="1"/>
        <v>44529</v>
      </c>
      <c r="B76" s="36">
        <f>SUMIFS(СВЦЭМ!$D$39:$D$782,СВЦЭМ!$A$39:$A$782,$A76,СВЦЭМ!$B$39:$B$782,B$47)+'СЕТ СН'!$G$11+СВЦЭМ!$D$10+'СЕТ СН'!$G$5-'СЕТ СН'!$G$21</f>
        <v>3970.49278078</v>
      </c>
      <c r="C76" s="36">
        <f>SUMIFS(СВЦЭМ!$D$39:$D$782,СВЦЭМ!$A$39:$A$782,$A76,СВЦЭМ!$B$39:$B$782,C$47)+'СЕТ СН'!$G$11+СВЦЭМ!$D$10+'СЕТ СН'!$G$5-'СЕТ СН'!$G$21</f>
        <v>3987.0618820300001</v>
      </c>
      <c r="D76" s="36">
        <f>SUMIFS(СВЦЭМ!$D$39:$D$782,СВЦЭМ!$A$39:$A$782,$A76,СВЦЭМ!$B$39:$B$782,D$47)+'СЕТ СН'!$G$11+СВЦЭМ!$D$10+'СЕТ СН'!$G$5-'СЕТ СН'!$G$21</f>
        <v>4016.8281110100002</v>
      </c>
      <c r="E76" s="36">
        <f>SUMIFS(СВЦЭМ!$D$39:$D$782,СВЦЭМ!$A$39:$A$782,$A76,СВЦЭМ!$B$39:$B$782,E$47)+'СЕТ СН'!$G$11+СВЦЭМ!$D$10+'СЕТ СН'!$G$5-'СЕТ СН'!$G$21</f>
        <v>4025.5999458300003</v>
      </c>
      <c r="F76" s="36">
        <f>SUMIFS(СВЦЭМ!$D$39:$D$782,СВЦЭМ!$A$39:$A$782,$A76,СВЦЭМ!$B$39:$B$782,F$47)+'СЕТ СН'!$G$11+СВЦЭМ!$D$10+'СЕТ СН'!$G$5-'СЕТ СН'!$G$21</f>
        <v>4030.3821608799999</v>
      </c>
      <c r="G76" s="36">
        <f>SUMIFS(СВЦЭМ!$D$39:$D$782,СВЦЭМ!$A$39:$A$782,$A76,СВЦЭМ!$B$39:$B$782,G$47)+'СЕТ СН'!$G$11+СВЦЭМ!$D$10+'СЕТ СН'!$G$5-'СЕТ СН'!$G$21</f>
        <v>4022.5476893800001</v>
      </c>
      <c r="H76" s="36">
        <f>SUMIFS(СВЦЭМ!$D$39:$D$782,СВЦЭМ!$A$39:$A$782,$A76,СВЦЭМ!$B$39:$B$782,H$47)+'СЕТ СН'!$G$11+СВЦЭМ!$D$10+'СЕТ СН'!$G$5-'СЕТ СН'!$G$21</f>
        <v>3976.3098683899998</v>
      </c>
      <c r="I76" s="36">
        <f>SUMIFS(СВЦЭМ!$D$39:$D$782,СВЦЭМ!$A$39:$A$782,$A76,СВЦЭМ!$B$39:$B$782,I$47)+'СЕТ СН'!$G$11+СВЦЭМ!$D$10+'СЕТ СН'!$G$5-'СЕТ СН'!$G$21</f>
        <v>3941.1326608700001</v>
      </c>
      <c r="J76" s="36">
        <f>SUMIFS(СВЦЭМ!$D$39:$D$782,СВЦЭМ!$A$39:$A$782,$A76,СВЦЭМ!$B$39:$B$782,J$47)+'СЕТ СН'!$G$11+СВЦЭМ!$D$10+'СЕТ СН'!$G$5-'СЕТ СН'!$G$21</f>
        <v>3922.34756616</v>
      </c>
      <c r="K76" s="36">
        <f>SUMIFS(СВЦЭМ!$D$39:$D$782,СВЦЭМ!$A$39:$A$782,$A76,СВЦЭМ!$B$39:$B$782,K$47)+'СЕТ СН'!$G$11+СВЦЭМ!$D$10+'СЕТ СН'!$G$5-'СЕТ СН'!$G$21</f>
        <v>3914.8869504200002</v>
      </c>
      <c r="L76" s="36">
        <f>SUMIFS(СВЦЭМ!$D$39:$D$782,СВЦЭМ!$A$39:$A$782,$A76,СВЦЭМ!$B$39:$B$782,L$47)+'СЕТ СН'!$G$11+СВЦЭМ!$D$10+'СЕТ СН'!$G$5-'СЕТ СН'!$G$21</f>
        <v>3916.1688222600001</v>
      </c>
      <c r="M76" s="36">
        <f>SUMIFS(СВЦЭМ!$D$39:$D$782,СВЦЭМ!$A$39:$A$782,$A76,СВЦЭМ!$B$39:$B$782,M$47)+'СЕТ СН'!$G$11+СВЦЭМ!$D$10+'СЕТ СН'!$G$5-'СЕТ СН'!$G$21</f>
        <v>3928.98047795</v>
      </c>
      <c r="N76" s="36">
        <f>SUMIFS(СВЦЭМ!$D$39:$D$782,СВЦЭМ!$A$39:$A$782,$A76,СВЦЭМ!$B$39:$B$782,N$47)+'СЕТ СН'!$G$11+СВЦЭМ!$D$10+'СЕТ СН'!$G$5-'СЕТ СН'!$G$21</f>
        <v>3952.93257318</v>
      </c>
      <c r="O76" s="36">
        <f>SUMIFS(СВЦЭМ!$D$39:$D$782,СВЦЭМ!$A$39:$A$782,$A76,СВЦЭМ!$B$39:$B$782,O$47)+'СЕТ СН'!$G$11+СВЦЭМ!$D$10+'СЕТ СН'!$G$5-'СЕТ СН'!$G$21</f>
        <v>3976.3211409099999</v>
      </c>
      <c r="P76" s="36">
        <f>SUMIFS(СВЦЭМ!$D$39:$D$782,СВЦЭМ!$A$39:$A$782,$A76,СВЦЭМ!$B$39:$B$782,P$47)+'СЕТ СН'!$G$11+СВЦЭМ!$D$10+'СЕТ СН'!$G$5-'СЕТ СН'!$G$21</f>
        <v>3980.56364859</v>
      </c>
      <c r="Q76" s="36">
        <f>SUMIFS(СВЦЭМ!$D$39:$D$782,СВЦЭМ!$A$39:$A$782,$A76,СВЦЭМ!$B$39:$B$782,Q$47)+'СЕТ СН'!$G$11+СВЦЭМ!$D$10+'СЕТ СН'!$G$5-'СЕТ СН'!$G$21</f>
        <v>3984.7838948799999</v>
      </c>
      <c r="R76" s="36">
        <f>SUMIFS(СВЦЭМ!$D$39:$D$782,СВЦЭМ!$A$39:$A$782,$A76,СВЦЭМ!$B$39:$B$782,R$47)+'СЕТ СН'!$G$11+СВЦЭМ!$D$10+'СЕТ СН'!$G$5-'СЕТ СН'!$G$21</f>
        <v>3974.0718685000002</v>
      </c>
      <c r="S76" s="36">
        <f>SUMIFS(СВЦЭМ!$D$39:$D$782,СВЦЭМ!$A$39:$A$782,$A76,СВЦЭМ!$B$39:$B$782,S$47)+'СЕТ СН'!$G$11+СВЦЭМ!$D$10+'СЕТ СН'!$G$5-'СЕТ СН'!$G$21</f>
        <v>3952.5908926500001</v>
      </c>
      <c r="T76" s="36">
        <f>SUMIFS(СВЦЭМ!$D$39:$D$782,СВЦЭМ!$A$39:$A$782,$A76,СВЦЭМ!$B$39:$B$782,T$47)+'СЕТ СН'!$G$11+СВЦЭМ!$D$10+'СЕТ СН'!$G$5-'СЕТ СН'!$G$21</f>
        <v>3917.9823474599998</v>
      </c>
      <c r="U76" s="36">
        <f>SUMIFS(СВЦЭМ!$D$39:$D$782,СВЦЭМ!$A$39:$A$782,$A76,СВЦЭМ!$B$39:$B$782,U$47)+'СЕТ СН'!$G$11+СВЦЭМ!$D$10+'СЕТ СН'!$G$5-'СЕТ СН'!$G$21</f>
        <v>3913.3808270999998</v>
      </c>
      <c r="V76" s="36">
        <f>SUMIFS(СВЦЭМ!$D$39:$D$782,СВЦЭМ!$A$39:$A$782,$A76,СВЦЭМ!$B$39:$B$782,V$47)+'СЕТ СН'!$G$11+СВЦЭМ!$D$10+'СЕТ СН'!$G$5-'СЕТ СН'!$G$21</f>
        <v>3922.2670685600001</v>
      </c>
      <c r="W76" s="36">
        <f>SUMIFS(СВЦЭМ!$D$39:$D$782,СВЦЭМ!$A$39:$A$782,$A76,СВЦЭМ!$B$39:$B$782,W$47)+'СЕТ СН'!$G$11+СВЦЭМ!$D$10+'СЕТ СН'!$G$5-'СЕТ СН'!$G$21</f>
        <v>3958.9324715499997</v>
      </c>
      <c r="X76" s="36">
        <f>SUMIFS(СВЦЭМ!$D$39:$D$782,СВЦЭМ!$A$39:$A$782,$A76,СВЦЭМ!$B$39:$B$782,X$47)+'СЕТ СН'!$G$11+СВЦЭМ!$D$10+'СЕТ СН'!$G$5-'СЕТ СН'!$G$21</f>
        <v>3975.10417203</v>
      </c>
      <c r="Y76" s="36">
        <f>SUMIFS(СВЦЭМ!$D$39:$D$782,СВЦЭМ!$A$39:$A$782,$A76,СВЦЭМ!$B$39:$B$782,Y$47)+'СЕТ СН'!$G$11+СВЦЭМ!$D$10+'СЕТ СН'!$G$5-'СЕТ СН'!$G$21</f>
        <v>3994.7137029</v>
      </c>
    </row>
    <row r="77" spans="1:26" ht="15.75" x14ac:dyDescent="0.2">
      <c r="A77" s="35">
        <f t="shared" si="1"/>
        <v>44530</v>
      </c>
      <c r="B77" s="36">
        <f>SUMIFS(СВЦЭМ!$D$39:$D$782,СВЦЭМ!$A$39:$A$782,$A77,СВЦЭМ!$B$39:$B$782,B$47)+'СЕТ СН'!$G$11+СВЦЭМ!$D$10+'СЕТ СН'!$G$5-'СЕТ СН'!$G$21</f>
        <v>3991.94592646</v>
      </c>
      <c r="C77" s="36">
        <f>SUMIFS(СВЦЭМ!$D$39:$D$782,СВЦЭМ!$A$39:$A$782,$A77,СВЦЭМ!$B$39:$B$782,C$47)+'СЕТ СН'!$G$11+СВЦЭМ!$D$10+'СЕТ СН'!$G$5-'СЕТ СН'!$G$21</f>
        <v>4002.8489475300003</v>
      </c>
      <c r="D77" s="36">
        <f>SUMIFS(СВЦЭМ!$D$39:$D$782,СВЦЭМ!$A$39:$A$782,$A77,СВЦЭМ!$B$39:$B$782,D$47)+'СЕТ СН'!$G$11+СВЦЭМ!$D$10+'СЕТ СН'!$G$5-'СЕТ СН'!$G$21</f>
        <v>4052.3590547599997</v>
      </c>
      <c r="E77" s="36">
        <f>SUMIFS(СВЦЭМ!$D$39:$D$782,СВЦЭМ!$A$39:$A$782,$A77,СВЦЭМ!$B$39:$B$782,E$47)+'СЕТ СН'!$G$11+СВЦЭМ!$D$10+'СЕТ СН'!$G$5-'СЕТ СН'!$G$21</f>
        <v>4061.6998764600003</v>
      </c>
      <c r="F77" s="36">
        <f>SUMIFS(СВЦЭМ!$D$39:$D$782,СВЦЭМ!$A$39:$A$782,$A77,СВЦЭМ!$B$39:$B$782,F$47)+'СЕТ СН'!$G$11+СВЦЭМ!$D$10+'СЕТ СН'!$G$5-'СЕТ СН'!$G$21</f>
        <v>4069.18850797</v>
      </c>
      <c r="G77" s="36">
        <f>SUMIFS(СВЦЭМ!$D$39:$D$782,СВЦЭМ!$A$39:$A$782,$A77,СВЦЭМ!$B$39:$B$782,G$47)+'СЕТ СН'!$G$11+СВЦЭМ!$D$10+'СЕТ СН'!$G$5-'СЕТ СН'!$G$21</f>
        <v>4053.20444843</v>
      </c>
      <c r="H77" s="36">
        <f>SUMIFS(СВЦЭМ!$D$39:$D$782,СВЦЭМ!$A$39:$A$782,$A77,СВЦЭМ!$B$39:$B$782,H$47)+'СЕТ СН'!$G$11+СВЦЭМ!$D$10+'СЕТ СН'!$G$5-'СЕТ СН'!$G$21</f>
        <v>4012.91368865</v>
      </c>
      <c r="I77" s="36">
        <f>SUMIFS(СВЦЭМ!$D$39:$D$782,СВЦЭМ!$A$39:$A$782,$A77,СВЦЭМ!$B$39:$B$782,I$47)+'СЕТ СН'!$G$11+СВЦЭМ!$D$10+'СЕТ СН'!$G$5-'СЕТ СН'!$G$21</f>
        <v>3994.8498518599999</v>
      </c>
      <c r="J77" s="36">
        <f>SUMIFS(СВЦЭМ!$D$39:$D$782,СВЦЭМ!$A$39:$A$782,$A77,СВЦЭМ!$B$39:$B$782,J$47)+'СЕТ СН'!$G$11+СВЦЭМ!$D$10+'СЕТ СН'!$G$5-'СЕТ СН'!$G$21</f>
        <v>3951.3434938600003</v>
      </c>
      <c r="K77" s="36">
        <f>SUMIFS(СВЦЭМ!$D$39:$D$782,СВЦЭМ!$A$39:$A$782,$A77,СВЦЭМ!$B$39:$B$782,K$47)+'СЕТ СН'!$G$11+СВЦЭМ!$D$10+'СЕТ СН'!$G$5-'СЕТ СН'!$G$21</f>
        <v>3931.69654614</v>
      </c>
      <c r="L77" s="36">
        <f>SUMIFS(СВЦЭМ!$D$39:$D$782,СВЦЭМ!$A$39:$A$782,$A77,СВЦЭМ!$B$39:$B$782,L$47)+'СЕТ СН'!$G$11+СВЦЭМ!$D$10+'СЕТ СН'!$G$5-'СЕТ СН'!$G$21</f>
        <v>3933.5789940700001</v>
      </c>
      <c r="M77" s="36">
        <f>SUMIFS(СВЦЭМ!$D$39:$D$782,СВЦЭМ!$A$39:$A$782,$A77,СВЦЭМ!$B$39:$B$782,M$47)+'СЕТ СН'!$G$11+СВЦЭМ!$D$10+'СЕТ СН'!$G$5-'СЕТ СН'!$G$21</f>
        <v>3928.7687547099999</v>
      </c>
      <c r="N77" s="36">
        <f>SUMIFS(СВЦЭМ!$D$39:$D$782,СВЦЭМ!$A$39:$A$782,$A77,СВЦЭМ!$B$39:$B$782,N$47)+'СЕТ СН'!$G$11+СВЦЭМ!$D$10+'СЕТ СН'!$G$5-'СЕТ СН'!$G$21</f>
        <v>3944.6939848700003</v>
      </c>
      <c r="O77" s="36">
        <f>SUMIFS(СВЦЭМ!$D$39:$D$782,СВЦЭМ!$A$39:$A$782,$A77,СВЦЭМ!$B$39:$B$782,O$47)+'СЕТ СН'!$G$11+СВЦЭМ!$D$10+'СЕТ СН'!$G$5-'СЕТ СН'!$G$21</f>
        <v>3946.7659825700002</v>
      </c>
      <c r="P77" s="36">
        <f>SUMIFS(СВЦЭМ!$D$39:$D$782,СВЦЭМ!$A$39:$A$782,$A77,СВЦЭМ!$B$39:$B$782,P$47)+'СЕТ СН'!$G$11+СВЦЭМ!$D$10+'СЕТ СН'!$G$5-'СЕТ СН'!$G$21</f>
        <v>3954.84254513</v>
      </c>
      <c r="Q77" s="36">
        <f>SUMIFS(СВЦЭМ!$D$39:$D$782,СВЦЭМ!$A$39:$A$782,$A77,СВЦЭМ!$B$39:$B$782,Q$47)+'СЕТ СН'!$G$11+СВЦЭМ!$D$10+'СЕТ СН'!$G$5-'СЕТ СН'!$G$21</f>
        <v>3959.0100831500004</v>
      </c>
      <c r="R77" s="36">
        <f>SUMIFS(СВЦЭМ!$D$39:$D$782,СВЦЭМ!$A$39:$A$782,$A77,СВЦЭМ!$B$39:$B$782,R$47)+'СЕТ СН'!$G$11+СВЦЭМ!$D$10+'СЕТ СН'!$G$5-'СЕТ СН'!$G$21</f>
        <v>3977.1265689399997</v>
      </c>
      <c r="S77" s="36">
        <f>SUMIFS(СВЦЭМ!$D$39:$D$782,СВЦЭМ!$A$39:$A$782,$A77,СВЦЭМ!$B$39:$B$782,S$47)+'СЕТ СН'!$G$11+СВЦЭМ!$D$10+'СЕТ СН'!$G$5-'СЕТ СН'!$G$21</f>
        <v>3947.3694981500003</v>
      </c>
      <c r="T77" s="36">
        <f>SUMIFS(СВЦЭМ!$D$39:$D$782,СВЦЭМ!$A$39:$A$782,$A77,СВЦЭМ!$B$39:$B$782,T$47)+'СЕТ СН'!$G$11+СВЦЭМ!$D$10+'СЕТ СН'!$G$5-'СЕТ СН'!$G$21</f>
        <v>3919.9741767200003</v>
      </c>
      <c r="U77" s="36">
        <f>SUMIFS(СВЦЭМ!$D$39:$D$782,СВЦЭМ!$A$39:$A$782,$A77,СВЦЭМ!$B$39:$B$782,U$47)+'СЕТ СН'!$G$11+СВЦЭМ!$D$10+'СЕТ СН'!$G$5-'СЕТ СН'!$G$21</f>
        <v>3919.30518686</v>
      </c>
      <c r="V77" s="36">
        <f>SUMIFS(СВЦЭМ!$D$39:$D$782,СВЦЭМ!$A$39:$A$782,$A77,СВЦЭМ!$B$39:$B$782,V$47)+'СЕТ СН'!$G$11+СВЦЭМ!$D$10+'СЕТ СН'!$G$5-'СЕТ СН'!$G$21</f>
        <v>3931.2406995599999</v>
      </c>
      <c r="W77" s="36">
        <f>SUMIFS(СВЦЭМ!$D$39:$D$782,СВЦЭМ!$A$39:$A$782,$A77,СВЦЭМ!$B$39:$B$782,W$47)+'СЕТ СН'!$G$11+СВЦЭМ!$D$10+'СЕТ СН'!$G$5-'СЕТ СН'!$G$21</f>
        <v>3969.6886828500001</v>
      </c>
      <c r="X77" s="36">
        <f>SUMIFS(СВЦЭМ!$D$39:$D$782,СВЦЭМ!$A$39:$A$782,$A77,СВЦЭМ!$B$39:$B$782,X$47)+'СЕТ СН'!$G$11+СВЦЭМ!$D$10+'СЕТ СН'!$G$5-'СЕТ СН'!$G$21</f>
        <v>3975.3218357200003</v>
      </c>
      <c r="Y77" s="36">
        <f>SUMIFS(СВЦЭМ!$D$39:$D$782,СВЦЭМ!$A$39:$A$782,$A77,СВЦЭМ!$B$39:$B$782,Y$47)+'СЕТ СН'!$G$11+СВЦЭМ!$D$10+'СЕТ СН'!$G$5-'СЕТ СН'!$G$21</f>
        <v>3993.6384902600003</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01.11.2021</v>
      </c>
      <c r="B84" s="36">
        <f>SUMIFS(СВЦЭМ!$D$39:$D$782,СВЦЭМ!$A$39:$A$782,$A84,СВЦЭМ!$B$39:$B$782,B$83)+'СЕТ СН'!$H$11+СВЦЭМ!$D$10+'СЕТ СН'!$H$5-'СЕТ СН'!$H$21</f>
        <v>3986.8203928800003</v>
      </c>
      <c r="C84" s="36">
        <f>SUMIFS(СВЦЭМ!$D$39:$D$782,СВЦЭМ!$A$39:$A$782,$A84,СВЦЭМ!$B$39:$B$782,C$83)+'СЕТ СН'!$H$11+СВЦЭМ!$D$10+'СЕТ СН'!$H$5-'СЕТ СН'!$H$21</f>
        <v>4032.1184726399997</v>
      </c>
      <c r="D84" s="36">
        <f>SUMIFS(СВЦЭМ!$D$39:$D$782,СВЦЭМ!$A$39:$A$782,$A84,СВЦЭМ!$B$39:$B$782,D$83)+'СЕТ СН'!$H$11+СВЦЭМ!$D$10+'СЕТ СН'!$H$5-'СЕТ СН'!$H$21</f>
        <v>3978.85522034</v>
      </c>
      <c r="E84" s="36">
        <f>SUMIFS(СВЦЭМ!$D$39:$D$782,СВЦЭМ!$A$39:$A$782,$A84,СВЦЭМ!$B$39:$B$782,E$83)+'СЕТ СН'!$H$11+СВЦЭМ!$D$10+'СЕТ СН'!$H$5-'СЕТ СН'!$H$21</f>
        <v>3964.5440441800001</v>
      </c>
      <c r="F84" s="36">
        <f>SUMIFS(СВЦЭМ!$D$39:$D$782,СВЦЭМ!$A$39:$A$782,$A84,СВЦЭМ!$B$39:$B$782,F$83)+'СЕТ СН'!$H$11+СВЦЭМ!$D$10+'СЕТ СН'!$H$5-'СЕТ СН'!$H$21</f>
        <v>3963.1358359699998</v>
      </c>
      <c r="G84" s="36">
        <f>SUMIFS(СВЦЭМ!$D$39:$D$782,СВЦЭМ!$A$39:$A$782,$A84,СВЦЭМ!$B$39:$B$782,G$83)+'СЕТ СН'!$H$11+СВЦЭМ!$D$10+'СЕТ СН'!$H$5-'СЕТ СН'!$H$21</f>
        <v>3966.7394341500003</v>
      </c>
      <c r="H84" s="36">
        <f>SUMIFS(СВЦЭМ!$D$39:$D$782,СВЦЭМ!$A$39:$A$782,$A84,СВЦЭМ!$B$39:$B$782,H$83)+'СЕТ СН'!$H$11+СВЦЭМ!$D$10+'СЕТ СН'!$H$5-'СЕТ СН'!$H$21</f>
        <v>3982.2352862799999</v>
      </c>
      <c r="I84" s="36">
        <f>SUMIFS(СВЦЭМ!$D$39:$D$782,СВЦЭМ!$A$39:$A$782,$A84,СВЦЭМ!$B$39:$B$782,I$83)+'СЕТ СН'!$H$11+СВЦЭМ!$D$10+'СЕТ СН'!$H$5-'СЕТ СН'!$H$21</f>
        <v>3959.7234280800003</v>
      </c>
      <c r="J84" s="36">
        <f>SUMIFS(СВЦЭМ!$D$39:$D$782,СВЦЭМ!$A$39:$A$782,$A84,СВЦЭМ!$B$39:$B$782,J$83)+'СЕТ СН'!$H$11+СВЦЭМ!$D$10+'СЕТ СН'!$H$5-'СЕТ СН'!$H$21</f>
        <v>3939.9737601400002</v>
      </c>
      <c r="K84" s="36">
        <f>SUMIFS(СВЦЭМ!$D$39:$D$782,СВЦЭМ!$A$39:$A$782,$A84,СВЦЭМ!$B$39:$B$782,K$83)+'СЕТ СН'!$H$11+СВЦЭМ!$D$10+'СЕТ СН'!$H$5-'СЕТ СН'!$H$21</f>
        <v>3924.3600386799999</v>
      </c>
      <c r="L84" s="36">
        <f>SUMIFS(СВЦЭМ!$D$39:$D$782,СВЦЭМ!$A$39:$A$782,$A84,СВЦЭМ!$B$39:$B$782,L$83)+'СЕТ СН'!$H$11+СВЦЭМ!$D$10+'СЕТ СН'!$H$5-'СЕТ СН'!$H$21</f>
        <v>3920.7280525800002</v>
      </c>
      <c r="M84" s="36">
        <f>SUMIFS(СВЦЭМ!$D$39:$D$782,СВЦЭМ!$A$39:$A$782,$A84,СВЦЭМ!$B$39:$B$782,M$83)+'СЕТ СН'!$H$11+СВЦЭМ!$D$10+'СЕТ СН'!$H$5-'СЕТ СН'!$H$21</f>
        <v>3954.0678504500002</v>
      </c>
      <c r="N84" s="36">
        <f>SUMIFS(СВЦЭМ!$D$39:$D$782,СВЦЭМ!$A$39:$A$782,$A84,СВЦЭМ!$B$39:$B$782,N$83)+'СЕТ СН'!$H$11+СВЦЭМ!$D$10+'СЕТ СН'!$H$5-'СЕТ СН'!$H$21</f>
        <v>4002.2963602899999</v>
      </c>
      <c r="O84" s="36">
        <f>SUMIFS(СВЦЭМ!$D$39:$D$782,СВЦЭМ!$A$39:$A$782,$A84,СВЦЭМ!$B$39:$B$782,O$83)+'СЕТ СН'!$H$11+СВЦЭМ!$D$10+'СЕТ СН'!$H$5-'СЕТ СН'!$H$21</f>
        <v>3998.3425789100002</v>
      </c>
      <c r="P84" s="36">
        <f>SUMIFS(СВЦЭМ!$D$39:$D$782,СВЦЭМ!$A$39:$A$782,$A84,СВЦЭМ!$B$39:$B$782,P$83)+'СЕТ СН'!$H$11+СВЦЭМ!$D$10+'СЕТ СН'!$H$5-'СЕТ СН'!$H$21</f>
        <v>3988.5987233699998</v>
      </c>
      <c r="Q84" s="36">
        <f>SUMIFS(СВЦЭМ!$D$39:$D$782,СВЦЭМ!$A$39:$A$782,$A84,СВЦЭМ!$B$39:$B$782,Q$83)+'СЕТ СН'!$H$11+СВЦЭМ!$D$10+'СЕТ СН'!$H$5-'СЕТ СН'!$H$21</f>
        <v>4003.0856797300003</v>
      </c>
      <c r="R84" s="36">
        <f>SUMIFS(СВЦЭМ!$D$39:$D$782,СВЦЭМ!$A$39:$A$782,$A84,СВЦЭМ!$B$39:$B$782,R$83)+'СЕТ СН'!$H$11+СВЦЭМ!$D$10+'СЕТ СН'!$H$5-'СЕТ СН'!$H$21</f>
        <v>3998.1010933699999</v>
      </c>
      <c r="S84" s="36">
        <f>SUMIFS(СВЦЭМ!$D$39:$D$782,СВЦЭМ!$A$39:$A$782,$A84,СВЦЭМ!$B$39:$B$782,S$83)+'СЕТ СН'!$H$11+СВЦЭМ!$D$10+'СЕТ СН'!$H$5-'СЕТ СН'!$H$21</f>
        <v>3987.2363938600001</v>
      </c>
      <c r="T84" s="36">
        <f>SUMIFS(СВЦЭМ!$D$39:$D$782,СВЦЭМ!$A$39:$A$782,$A84,СВЦЭМ!$B$39:$B$782,T$83)+'СЕТ СН'!$H$11+СВЦЭМ!$D$10+'СЕТ СН'!$H$5-'СЕТ СН'!$H$21</f>
        <v>3939.7439472999999</v>
      </c>
      <c r="U84" s="36">
        <f>SUMIFS(СВЦЭМ!$D$39:$D$782,СВЦЭМ!$A$39:$A$782,$A84,СВЦЭМ!$B$39:$B$782,U$83)+'СЕТ СН'!$H$11+СВЦЭМ!$D$10+'СЕТ СН'!$H$5-'СЕТ СН'!$H$21</f>
        <v>3946.9824483900002</v>
      </c>
      <c r="V84" s="36">
        <f>SUMIFS(СВЦЭМ!$D$39:$D$782,СВЦЭМ!$A$39:$A$782,$A84,СВЦЭМ!$B$39:$B$782,V$83)+'СЕТ СН'!$H$11+СВЦЭМ!$D$10+'СЕТ СН'!$H$5-'СЕТ СН'!$H$21</f>
        <v>3929.08680069</v>
      </c>
      <c r="W84" s="36">
        <f>SUMIFS(СВЦЭМ!$D$39:$D$782,СВЦЭМ!$A$39:$A$782,$A84,СВЦЭМ!$B$39:$B$782,W$83)+'СЕТ СН'!$H$11+СВЦЭМ!$D$10+'СЕТ СН'!$H$5-'СЕТ СН'!$H$21</f>
        <v>3990.4075788300001</v>
      </c>
      <c r="X84" s="36">
        <f>SUMIFS(СВЦЭМ!$D$39:$D$782,СВЦЭМ!$A$39:$A$782,$A84,СВЦЭМ!$B$39:$B$782,X$83)+'СЕТ СН'!$H$11+СВЦЭМ!$D$10+'СЕТ СН'!$H$5-'СЕТ СН'!$H$21</f>
        <v>3987.8186612999998</v>
      </c>
      <c r="Y84" s="36">
        <f>SUMIFS(СВЦЭМ!$D$39:$D$782,СВЦЭМ!$A$39:$A$782,$A84,СВЦЭМ!$B$39:$B$782,Y$83)+'СЕТ СН'!$H$11+СВЦЭМ!$D$10+'СЕТ СН'!$H$5-'СЕТ СН'!$H$21</f>
        <v>3973.7029969300002</v>
      </c>
      <c r="AA84" s="45"/>
    </row>
    <row r="85" spans="1:27" ht="15.75" x14ac:dyDescent="0.2">
      <c r="A85" s="35">
        <f>A84+1</f>
        <v>44502</v>
      </c>
      <c r="B85" s="36">
        <f>SUMIFS(СВЦЭМ!$D$39:$D$782,СВЦЭМ!$A$39:$A$782,$A85,СВЦЭМ!$B$39:$B$782,B$83)+'СЕТ СН'!$H$11+СВЦЭМ!$D$10+'СЕТ СН'!$H$5-'СЕТ СН'!$H$21</f>
        <v>3997.1023701700001</v>
      </c>
      <c r="C85" s="36">
        <f>SUMIFS(СВЦЭМ!$D$39:$D$782,СВЦЭМ!$A$39:$A$782,$A85,СВЦЭМ!$B$39:$B$782,C$83)+'СЕТ СН'!$H$11+СВЦЭМ!$D$10+'СЕТ СН'!$H$5-'СЕТ СН'!$H$21</f>
        <v>4045.9968881899999</v>
      </c>
      <c r="D85" s="36">
        <f>SUMIFS(СВЦЭМ!$D$39:$D$782,СВЦЭМ!$A$39:$A$782,$A85,СВЦЭМ!$B$39:$B$782,D$83)+'СЕТ СН'!$H$11+СВЦЭМ!$D$10+'СЕТ СН'!$H$5-'СЕТ СН'!$H$21</f>
        <v>3994.6557908300001</v>
      </c>
      <c r="E85" s="36">
        <f>SUMIFS(СВЦЭМ!$D$39:$D$782,СВЦЭМ!$A$39:$A$782,$A85,СВЦЭМ!$B$39:$B$782,E$83)+'СЕТ СН'!$H$11+СВЦЭМ!$D$10+'СЕТ СН'!$H$5-'СЕТ СН'!$H$21</f>
        <v>3969.1182062100002</v>
      </c>
      <c r="F85" s="36">
        <f>SUMIFS(СВЦЭМ!$D$39:$D$782,СВЦЭМ!$A$39:$A$782,$A85,СВЦЭМ!$B$39:$B$782,F$83)+'СЕТ СН'!$H$11+СВЦЭМ!$D$10+'СЕТ СН'!$H$5-'СЕТ СН'!$H$21</f>
        <v>3961.1632159600003</v>
      </c>
      <c r="G85" s="36">
        <f>SUMIFS(СВЦЭМ!$D$39:$D$782,СВЦЭМ!$A$39:$A$782,$A85,СВЦЭМ!$B$39:$B$782,G$83)+'СЕТ СН'!$H$11+СВЦЭМ!$D$10+'СЕТ СН'!$H$5-'СЕТ СН'!$H$21</f>
        <v>3971.7771156200001</v>
      </c>
      <c r="H85" s="36">
        <f>SUMIFS(СВЦЭМ!$D$39:$D$782,СВЦЭМ!$A$39:$A$782,$A85,СВЦЭМ!$B$39:$B$782,H$83)+'СЕТ СН'!$H$11+СВЦЭМ!$D$10+'СЕТ СН'!$H$5-'СЕТ СН'!$H$21</f>
        <v>3998.9847796499998</v>
      </c>
      <c r="I85" s="36">
        <f>SUMIFS(СВЦЭМ!$D$39:$D$782,СВЦЭМ!$A$39:$A$782,$A85,СВЦЭМ!$B$39:$B$782,I$83)+'СЕТ СН'!$H$11+СВЦЭМ!$D$10+'СЕТ СН'!$H$5-'СЕТ СН'!$H$21</f>
        <v>3975.7824980699997</v>
      </c>
      <c r="J85" s="36">
        <f>SUMIFS(СВЦЭМ!$D$39:$D$782,СВЦЭМ!$A$39:$A$782,$A85,СВЦЭМ!$B$39:$B$782,J$83)+'СЕТ СН'!$H$11+СВЦЭМ!$D$10+'СЕТ СН'!$H$5-'СЕТ СН'!$H$21</f>
        <v>3971.1859722500003</v>
      </c>
      <c r="K85" s="36">
        <f>SUMIFS(СВЦЭМ!$D$39:$D$782,СВЦЭМ!$A$39:$A$782,$A85,СВЦЭМ!$B$39:$B$782,K$83)+'СЕТ СН'!$H$11+СВЦЭМ!$D$10+'СЕТ СН'!$H$5-'СЕТ СН'!$H$21</f>
        <v>3921.9083122900001</v>
      </c>
      <c r="L85" s="36">
        <f>SUMIFS(СВЦЭМ!$D$39:$D$782,СВЦЭМ!$A$39:$A$782,$A85,СВЦЭМ!$B$39:$B$782,L$83)+'СЕТ СН'!$H$11+СВЦЭМ!$D$10+'СЕТ СН'!$H$5-'СЕТ СН'!$H$21</f>
        <v>3931.84434203</v>
      </c>
      <c r="M85" s="36">
        <f>SUMIFS(СВЦЭМ!$D$39:$D$782,СВЦЭМ!$A$39:$A$782,$A85,СВЦЭМ!$B$39:$B$782,M$83)+'СЕТ СН'!$H$11+СВЦЭМ!$D$10+'СЕТ СН'!$H$5-'СЕТ СН'!$H$21</f>
        <v>3957.3166682199999</v>
      </c>
      <c r="N85" s="36">
        <f>SUMIFS(СВЦЭМ!$D$39:$D$782,СВЦЭМ!$A$39:$A$782,$A85,СВЦЭМ!$B$39:$B$782,N$83)+'СЕТ СН'!$H$11+СВЦЭМ!$D$10+'СЕТ СН'!$H$5-'СЕТ СН'!$H$21</f>
        <v>4002.07166039</v>
      </c>
      <c r="O85" s="36">
        <f>SUMIFS(СВЦЭМ!$D$39:$D$782,СВЦЭМ!$A$39:$A$782,$A85,СВЦЭМ!$B$39:$B$782,O$83)+'СЕТ СН'!$H$11+СВЦЭМ!$D$10+'СЕТ СН'!$H$5-'СЕТ СН'!$H$21</f>
        <v>4010.1436418100002</v>
      </c>
      <c r="P85" s="36">
        <f>SUMIFS(СВЦЭМ!$D$39:$D$782,СВЦЭМ!$A$39:$A$782,$A85,СВЦЭМ!$B$39:$B$782,P$83)+'СЕТ СН'!$H$11+СВЦЭМ!$D$10+'СЕТ СН'!$H$5-'СЕТ СН'!$H$21</f>
        <v>4008.0266334500002</v>
      </c>
      <c r="Q85" s="36">
        <f>SUMIFS(СВЦЭМ!$D$39:$D$782,СВЦЭМ!$A$39:$A$782,$A85,СВЦЭМ!$B$39:$B$782,Q$83)+'СЕТ СН'!$H$11+СВЦЭМ!$D$10+'СЕТ СН'!$H$5-'СЕТ СН'!$H$21</f>
        <v>4004.21872579</v>
      </c>
      <c r="R85" s="36">
        <f>SUMIFS(СВЦЭМ!$D$39:$D$782,СВЦЭМ!$A$39:$A$782,$A85,СВЦЭМ!$B$39:$B$782,R$83)+'СЕТ СН'!$H$11+СВЦЭМ!$D$10+'СЕТ СН'!$H$5-'СЕТ СН'!$H$21</f>
        <v>4000.6452369099998</v>
      </c>
      <c r="S85" s="36">
        <f>SUMIFS(СВЦЭМ!$D$39:$D$782,СВЦЭМ!$A$39:$A$782,$A85,СВЦЭМ!$B$39:$B$782,S$83)+'СЕТ СН'!$H$11+СВЦЭМ!$D$10+'СЕТ СН'!$H$5-'СЕТ СН'!$H$21</f>
        <v>3998.1743344900001</v>
      </c>
      <c r="T85" s="36">
        <f>SUMIFS(СВЦЭМ!$D$39:$D$782,СВЦЭМ!$A$39:$A$782,$A85,СВЦЭМ!$B$39:$B$782,T$83)+'СЕТ СН'!$H$11+СВЦЭМ!$D$10+'СЕТ СН'!$H$5-'СЕТ СН'!$H$21</f>
        <v>3960.8857801700001</v>
      </c>
      <c r="U85" s="36">
        <f>SUMIFS(СВЦЭМ!$D$39:$D$782,СВЦЭМ!$A$39:$A$782,$A85,СВЦЭМ!$B$39:$B$782,U$83)+'СЕТ СН'!$H$11+СВЦЭМ!$D$10+'СЕТ СН'!$H$5-'СЕТ СН'!$H$21</f>
        <v>3951.77222712</v>
      </c>
      <c r="V85" s="36">
        <f>SUMIFS(СВЦЭМ!$D$39:$D$782,СВЦЭМ!$A$39:$A$782,$A85,СВЦЭМ!$B$39:$B$782,V$83)+'СЕТ СН'!$H$11+СВЦЭМ!$D$10+'СЕТ СН'!$H$5-'СЕТ СН'!$H$21</f>
        <v>3938.7967738900002</v>
      </c>
      <c r="W85" s="36">
        <f>SUMIFS(СВЦЭМ!$D$39:$D$782,СВЦЭМ!$A$39:$A$782,$A85,СВЦЭМ!$B$39:$B$782,W$83)+'СЕТ СН'!$H$11+СВЦЭМ!$D$10+'СЕТ СН'!$H$5-'СЕТ СН'!$H$21</f>
        <v>3994.86747866</v>
      </c>
      <c r="X85" s="36">
        <f>SUMIFS(СВЦЭМ!$D$39:$D$782,СВЦЭМ!$A$39:$A$782,$A85,СВЦЭМ!$B$39:$B$782,X$83)+'СЕТ СН'!$H$11+СВЦЭМ!$D$10+'СЕТ СН'!$H$5-'СЕТ СН'!$H$21</f>
        <v>3994.6229194400003</v>
      </c>
      <c r="Y85" s="36">
        <f>SUMIFS(СВЦЭМ!$D$39:$D$782,СВЦЭМ!$A$39:$A$782,$A85,СВЦЭМ!$B$39:$B$782,Y$83)+'СЕТ СН'!$H$11+СВЦЭМ!$D$10+'СЕТ СН'!$H$5-'СЕТ СН'!$H$21</f>
        <v>3994.6197353699999</v>
      </c>
    </row>
    <row r="86" spans="1:27" ht="15.75" x14ac:dyDescent="0.2">
      <c r="A86" s="35">
        <f t="shared" ref="A86:A113" si="2">A85+1</f>
        <v>44503</v>
      </c>
      <c r="B86" s="36">
        <f>SUMIFS(СВЦЭМ!$D$39:$D$782,СВЦЭМ!$A$39:$A$782,$A86,СВЦЭМ!$B$39:$B$782,B$83)+'СЕТ СН'!$H$11+СВЦЭМ!$D$10+'СЕТ СН'!$H$5-'СЕТ СН'!$H$21</f>
        <v>4003.7351122500004</v>
      </c>
      <c r="C86" s="36">
        <f>SUMIFS(СВЦЭМ!$D$39:$D$782,СВЦЭМ!$A$39:$A$782,$A86,СВЦЭМ!$B$39:$B$782,C$83)+'СЕТ СН'!$H$11+СВЦЭМ!$D$10+'СЕТ СН'!$H$5-'СЕТ СН'!$H$21</f>
        <v>4136.3247363499995</v>
      </c>
      <c r="D86" s="36">
        <f>SUMIFS(СВЦЭМ!$D$39:$D$782,СВЦЭМ!$A$39:$A$782,$A86,СВЦЭМ!$B$39:$B$782,D$83)+'СЕТ СН'!$H$11+СВЦЭМ!$D$10+'СЕТ СН'!$H$5-'СЕТ СН'!$H$21</f>
        <v>4091.2973564000004</v>
      </c>
      <c r="E86" s="36">
        <f>SUMIFS(СВЦЭМ!$D$39:$D$782,СВЦЭМ!$A$39:$A$782,$A86,СВЦЭМ!$B$39:$B$782,E$83)+'СЕТ СН'!$H$11+СВЦЭМ!$D$10+'СЕТ СН'!$H$5-'СЕТ СН'!$H$21</f>
        <v>4022.1151407100001</v>
      </c>
      <c r="F86" s="36">
        <f>SUMIFS(СВЦЭМ!$D$39:$D$782,СВЦЭМ!$A$39:$A$782,$A86,СВЦЭМ!$B$39:$B$782,F$83)+'СЕТ СН'!$H$11+СВЦЭМ!$D$10+'СЕТ СН'!$H$5-'СЕТ СН'!$H$21</f>
        <v>3960.7044191200002</v>
      </c>
      <c r="G86" s="36">
        <f>SUMIFS(СВЦЭМ!$D$39:$D$782,СВЦЭМ!$A$39:$A$782,$A86,СВЦЭМ!$B$39:$B$782,G$83)+'СЕТ СН'!$H$11+СВЦЭМ!$D$10+'СЕТ СН'!$H$5-'СЕТ СН'!$H$21</f>
        <v>3970.53632909</v>
      </c>
      <c r="H86" s="36">
        <f>SUMIFS(СВЦЭМ!$D$39:$D$782,СВЦЭМ!$A$39:$A$782,$A86,СВЦЭМ!$B$39:$B$782,H$83)+'СЕТ СН'!$H$11+СВЦЭМ!$D$10+'СЕТ СН'!$H$5-'СЕТ СН'!$H$21</f>
        <v>4010.10672591</v>
      </c>
      <c r="I86" s="36">
        <f>SUMIFS(СВЦЭМ!$D$39:$D$782,СВЦЭМ!$A$39:$A$782,$A86,СВЦЭМ!$B$39:$B$782,I$83)+'СЕТ СН'!$H$11+СВЦЭМ!$D$10+'СЕТ СН'!$H$5-'СЕТ СН'!$H$21</f>
        <v>3978.8323641799998</v>
      </c>
      <c r="J86" s="36">
        <f>SUMIFS(СВЦЭМ!$D$39:$D$782,СВЦЭМ!$A$39:$A$782,$A86,СВЦЭМ!$B$39:$B$782,J$83)+'СЕТ СН'!$H$11+СВЦЭМ!$D$10+'СЕТ СН'!$H$5-'СЕТ СН'!$H$21</f>
        <v>3974.9223096800001</v>
      </c>
      <c r="K86" s="36">
        <f>SUMIFS(СВЦЭМ!$D$39:$D$782,СВЦЭМ!$A$39:$A$782,$A86,СВЦЭМ!$B$39:$B$782,K$83)+'СЕТ СН'!$H$11+СВЦЭМ!$D$10+'СЕТ СН'!$H$5-'СЕТ СН'!$H$21</f>
        <v>3924.01247861</v>
      </c>
      <c r="L86" s="36">
        <f>SUMIFS(СВЦЭМ!$D$39:$D$782,СВЦЭМ!$A$39:$A$782,$A86,СВЦЭМ!$B$39:$B$782,L$83)+'СЕТ СН'!$H$11+СВЦЭМ!$D$10+'СЕТ СН'!$H$5-'СЕТ СН'!$H$21</f>
        <v>3936.2016519700001</v>
      </c>
      <c r="M86" s="36">
        <f>SUMIFS(СВЦЭМ!$D$39:$D$782,СВЦЭМ!$A$39:$A$782,$A86,СВЦЭМ!$B$39:$B$782,M$83)+'СЕТ СН'!$H$11+СВЦЭМ!$D$10+'СЕТ СН'!$H$5-'СЕТ СН'!$H$21</f>
        <v>3936.90957708</v>
      </c>
      <c r="N86" s="36">
        <f>SUMIFS(СВЦЭМ!$D$39:$D$782,СВЦЭМ!$A$39:$A$782,$A86,СВЦЭМ!$B$39:$B$782,N$83)+'СЕТ СН'!$H$11+СВЦЭМ!$D$10+'СЕТ СН'!$H$5-'СЕТ СН'!$H$21</f>
        <v>3996.7805147200002</v>
      </c>
      <c r="O86" s="36">
        <f>SUMIFS(СВЦЭМ!$D$39:$D$782,СВЦЭМ!$A$39:$A$782,$A86,СВЦЭМ!$B$39:$B$782,O$83)+'СЕТ СН'!$H$11+СВЦЭМ!$D$10+'СЕТ СН'!$H$5-'СЕТ СН'!$H$21</f>
        <v>4003.7555080900001</v>
      </c>
      <c r="P86" s="36">
        <f>SUMIFS(СВЦЭМ!$D$39:$D$782,СВЦЭМ!$A$39:$A$782,$A86,СВЦЭМ!$B$39:$B$782,P$83)+'СЕТ СН'!$H$11+СВЦЭМ!$D$10+'СЕТ СН'!$H$5-'СЕТ СН'!$H$21</f>
        <v>3999.5395085</v>
      </c>
      <c r="Q86" s="36">
        <f>SUMIFS(СВЦЭМ!$D$39:$D$782,СВЦЭМ!$A$39:$A$782,$A86,СВЦЭМ!$B$39:$B$782,Q$83)+'СЕТ СН'!$H$11+СВЦЭМ!$D$10+'СЕТ СН'!$H$5-'СЕТ СН'!$H$21</f>
        <v>4000.7933933900003</v>
      </c>
      <c r="R86" s="36">
        <f>SUMIFS(СВЦЭМ!$D$39:$D$782,СВЦЭМ!$A$39:$A$782,$A86,СВЦЭМ!$B$39:$B$782,R$83)+'СЕТ СН'!$H$11+СВЦЭМ!$D$10+'СЕТ СН'!$H$5-'СЕТ СН'!$H$21</f>
        <v>4000.9924160800001</v>
      </c>
      <c r="S86" s="36">
        <f>SUMIFS(СВЦЭМ!$D$39:$D$782,СВЦЭМ!$A$39:$A$782,$A86,СВЦЭМ!$B$39:$B$782,S$83)+'СЕТ СН'!$H$11+СВЦЭМ!$D$10+'СЕТ СН'!$H$5-'СЕТ СН'!$H$21</f>
        <v>3995.6965823299997</v>
      </c>
      <c r="T86" s="36">
        <f>SUMIFS(СВЦЭМ!$D$39:$D$782,СВЦЭМ!$A$39:$A$782,$A86,СВЦЭМ!$B$39:$B$782,T$83)+'СЕТ СН'!$H$11+СВЦЭМ!$D$10+'СЕТ СН'!$H$5-'СЕТ СН'!$H$21</f>
        <v>3953.4837673900001</v>
      </c>
      <c r="U86" s="36">
        <f>SUMIFS(СВЦЭМ!$D$39:$D$782,СВЦЭМ!$A$39:$A$782,$A86,СВЦЭМ!$B$39:$B$782,U$83)+'СЕТ СН'!$H$11+СВЦЭМ!$D$10+'СЕТ СН'!$H$5-'СЕТ СН'!$H$21</f>
        <v>3946.64794648</v>
      </c>
      <c r="V86" s="36">
        <f>SUMIFS(СВЦЭМ!$D$39:$D$782,СВЦЭМ!$A$39:$A$782,$A86,СВЦЭМ!$B$39:$B$782,V$83)+'СЕТ СН'!$H$11+СВЦЭМ!$D$10+'СЕТ СН'!$H$5-'СЕТ СН'!$H$21</f>
        <v>3941.7592865699999</v>
      </c>
      <c r="W86" s="36">
        <f>SUMIFS(СВЦЭМ!$D$39:$D$782,СВЦЭМ!$A$39:$A$782,$A86,СВЦЭМ!$B$39:$B$782,W$83)+'СЕТ СН'!$H$11+СВЦЭМ!$D$10+'СЕТ СН'!$H$5-'СЕТ СН'!$H$21</f>
        <v>3960.0097136900004</v>
      </c>
      <c r="X86" s="36">
        <f>SUMIFS(СВЦЭМ!$D$39:$D$782,СВЦЭМ!$A$39:$A$782,$A86,СВЦЭМ!$B$39:$B$782,X$83)+'СЕТ СН'!$H$11+СВЦЭМ!$D$10+'СЕТ СН'!$H$5-'СЕТ СН'!$H$21</f>
        <v>3993.1780399600002</v>
      </c>
      <c r="Y86" s="36">
        <f>SUMIFS(СВЦЭМ!$D$39:$D$782,СВЦЭМ!$A$39:$A$782,$A86,СВЦЭМ!$B$39:$B$782,Y$83)+'СЕТ СН'!$H$11+СВЦЭМ!$D$10+'СЕТ СН'!$H$5-'СЕТ СН'!$H$21</f>
        <v>3952.2160773200003</v>
      </c>
    </row>
    <row r="87" spans="1:27" ht="15.75" x14ac:dyDescent="0.2">
      <c r="A87" s="35">
        <f t="shared" si="2"/>
        <v>44504</v>
      </c>
      <c r="B87" s="36">
        <f>SUMIFS(СВЦЭМ!$D$39:$D$782,СВЦЭМ!$A$39:$A$782,$A87,СВЦЭМ!$B$39:$B$782,B$83)+'СЕТ СН'!$H$11+СВЦЭМ!$D$10+'СЕТ СН'!$H$5-'СЕТ СН'!$H$21</f>
        <v>4005.91376941</v>
      </c>
      <c r="C87" s="36">
        <f>SUMIFS(СВЦЭМ!$D$39:$D$782,СВЦЭМ!$A$39:$A$782,$A87,СВЦЭМ!$B$39:$B$782,C$83)+'СЕТ СН'!$H$11+СВЦЭМ!$D$10+'СЕТ СН'!$H$5-'СЕТ СН'!$H$21</f>
        <v>4023.2766446000001</v>
      </c>
      <c r="D87" s="36">
        <f>SUMIFS(СВЦЭМ!$D$39:$D$782,СВЦЭМ!$A$39:$A$782,$A87,СВЦЭМ!$B$39:$B$782,D$83)+'СЕТ СН'!$H$11+СВЦЭМ!$D$10+'СЕТ СН'!$H$5-'СЕТ СН'!$H$21</f>
        <v>4042.73377553</v>
      </c>
      <c r="E87" s="36">
        <f>SUMIFS(СВЦЭМ!$D$39:$D$782,СВЦЭМ!$A$39:$A$782,$A87,СВЦЭМ!$B$39:$B$782,E$83)+'СЕТ СН'!$H$11+СВЦЭМ!$D$10+'СЕТ СН'!$H$5-'СЕТ СН'!$H$21</f>
        <v>4053.4193737599999</v>
      </c>
      <c r="F87" s="36">
        <f>SUMIFS(СВЦЭМ!$D$39:$D$782,СВЦЭМ!$A$39:$A$782,$A87,СВЦЭМ!$B$39:$B$782,F$83)+'СЕТ СН'!$H$11+СВЦЭМ!$D$10+'СЕТ СН'!$H$5-'СЕТ СН'!$H$21</f>
        <v>4062.4839825600002</v>
      </c>
      <c r="G87" s="36">
        <f>SUMIFS(СВЦЭМ!$D$39:$D$782,СВЦЭМ!$A$39:$A$782,$A87,СВЦЭМ!$B$39:$B$782,G$83)+'СЕТ СН'!$H$11+СВЦЭМ!$D$10+'СЕТ СН'!$H$5-'СЕТ СН'!$H$21</f>
        <v>4061.8118741799999</v>
      </c>
      <c r="H87" s="36">
        <f>SUMIFS(СВЦЭМ!$D$39:$D$782,СВЦЭМ!$A$39:$A$782,$A87,СВЦЭМ!$B$39:$B$782,H$83)+'СЕТ СН'!$H$11+СВЦЭМ!$D$10+'СЕТ СН'!$H$5-'СЕТ СН'!$H$21</f>
        <v>4041.5659114099999</v>
      </c>
      <c r="I87" s="36">
        <f>SUMIFS(СВЦЭМ!$D$39:$D$782,СВЦЭМ!$A$39:$A$782,$A87,СВЦЭМ!$B$39:$B$782,I$83)+'СЕТ СН'!$H$11+СВЦЭМ!$D$10+'СЕТ СН'!$H$5-'СЕТ СН'!$H$21</f>
        <v>4023.97199086</v>
      </c>
      <c r="J87" s="36">
        <f>SUMIFS(СВЦЭМ!$D$39:$D$782,СВЦЭМ!$A$39:$A$782,$A87,СВЦЭМ!$B$39:$B$782,J$83)+'СЕТ СН'!$H$11+СВЦЭМ!$D$10+'СЕТ СН'!$H$5-'СЕТ СН'!$H$21</f>
        <v>3972.0972662200002</v>
      </c>
      <c r="K87" s="36">
        <f>SUMIFS(СВЦЭМ!$D$39:$D$782,СВЦЭМ!$A$39:$A$782,$A87,СВЦЭМ!$B$39:$B$782,K$83)+'СЕТ СН'!$H$11+СВЦЭМ!$D$10+'СЕТ СН'!$H$5-'СЕТ СН'!$H$21</f>
        <v>3936.5386870900002</v>
      </c>
      <c r="L87" s="36">
        <f>SUMIFS(СВЦЭМ!$D$39:$D$782,СВЦЭМ!$A$39:$A$782,$A87,СВЦЭМ!$B$39:$B$782,L$83)+'СЕТ СН'!$H$11+СВЦЭМ!$D$10+'СЕТ СН'!$H$5-'СЕТ СН'!$H$21</f>
        <v>3936.8491723799998</v>
      </c>
      <c r="M87" s="36">
        <f>SUMIFS(СВЦЭМ!$D$39:$D$782,СВЦЭМ!$A$39:$A$782,$A87,СВЦЭМ!$B$39:$B$782,M$83)+'СЕТ СН'!$H$11+СВЦЭМ!$D$10+'СЕТ СН'!$H$5-'СЕТ СН'!$H$21</f>
        <v>3950.1220088700002</v>
      </c>
      <c r="N87" s="36">
        <f>SUMIFS(СВЦЭМ!$D$39:$D$782,СВЦЭМ!$A$39:$A$782,$A87,СВЦЭМ!$B$39:$B$782,N$83)+'СЕТ СН'!$H$11+СВЦЭМ!$D$10+'СЕТ СН'!$H$5-'СЕТ СН'!$H$21</f>
        <v>3960.3353680199998</v>
      </c>
      <c r="O87" s="36">
        <f>SUMIFS(СВЦЭМ!$D$39:$D$782,СВЦЭМ!$A$39:$A$782,$A87,СВЦЭМ!$B$39:$B$782,O$83)+'СЕТ СН'!$H$11+СВЦЭМ!$D$10+'СЕТ СН'!$H$5-'СЕТ СН'!$H$21</f>
        <v>3978.6615123000001</v>
      </c>
      <c r="P87" s="36">
        <f>SUMIFS(СВЦЭМ!$D$39:$D$782,СВЦЭМ!$A$39:$A$782,$A87,СВЦЭМ!$B$39:$B$782,P$83)+'СЕТ СН'!$H$11+СВЦЭМ!$D$10+'СЕТ СН'!$H$5-'СЕТ СН'!$H$21</f>
        <v>3998.3483459200002</v>
      </c>
      <c r="Q87" s="36">
        <f>SUMIFS(СВЦЭМ!$D$39:$D$782,СВЦЭМ!$A$39:$A$782,$A87,СВЦЭМ!$B$39:$B$782,Q$83)+'СЕТ СН'!$H$11+СВЦЭМ!$D$10+'СЕТ СН'!$H$5-'СЕТ СН'!$H$21</f>
        <v>4004.5707662499999</v>
      </c>
      <c r="R87" s="36">
        <f>SUMIFS(СВЦЭМ!$D$39:$D$782,СВЦЭМ!$A$39:$A$782,$A87,СВЦЭМ!$B$39:$B$782,R$83)+'СЕТ СН'!$H$11+СВЦЭМ!$D$10+'СЕТ СН'!$H$5-'СЕТ СН'!$H$21</f>
        <v>3992.8857682400003</v>
      </c>
      <c r="S87" s="36">
        <f>SUMIFS(СВЦЭМ!$D$39:$D$782,СВЦЭМ!$A$39:$A$782,$A87,СВЦЭМ!$B$39:$B$782,S$83)+'СЕТ СН'!$H$11+СВЦЭМ!$D$10+'СЕТ СН'!$H$5-'СЕТ СН'!$H$21</f>
        <v>3970.5606946799999</v>
      </c>
      <c r="T87" s="36">
        <f>SUMIFS(СВЦЭМ!$D$39:$D$782,СВЦЭМ!$A$39:$A$782,$A87,СВЦЭМ!$B$39:$B$782,T$83)+'СЕТ СН'!$H$11+СВЦЭМ!$D$10+'СЕТ СН'!$H$5-'СЕТ СН'!$H$21</f>
        <v>3928.95562853</v>
      </c>
      <c r="U87" s="36">
        <f>SUMIFS(СВЦЭМ!$D$39:$D$782,СВЦЭМ!$A$39:$A$782,$A87,СВЦЭМ!$B$39:$B$782,U$83)+'СЕТ СН'!$H$11+СВЦЭМ!$D$10+'СЕТ СН'!$H$5-'СЕТ СН'!$H$21</f>
        <v>3921.4739011400002</v>
      </c>
      <c r="V87" s="36">
        <f>SUMIFS(СВЦЭМ!$D$39:$D$782,СВЦЭМ!$A$39:$A$782,$A87,СВЦЭМ!$B$39:$B$782,V$83)+'СЕТ СН'!$H$11+СВЦЭМ!$D$10+'СЕТ СН'!$H$5-'СЕТ СН'!$H$21</f>
        <v>3929.4314073800001</v>
      </c>
      <c r="W87" s="36">
        <f>SUMIFS(СВЦЭМ!$D$39:$D$782,СВЦЭМ!$A$39:$A$782,$A87,СВЦЭМ!$B$39:$B$782,W$83)+'СЕТ СН'!$H$11+СВЦЭМ!$D$10+'СЕТ СН'!$H$5-'СЕТ СН'!$H$21</f>
        <v>3952.28302902</v>
      </c>
      <c r="X87" s="36">
        <f>SUMIFS(СВЦЭМ!$D$39:$D$782,СВЦЭМ!$A$39:$A$782,$A87,СВЦЭМ!$B$39:$B$782,X$83)+'СЕТ СН'!$H$11+СВЦЭМ!$D$10+'СЕТ СН'!$H$5-'СЕТ СН'!$H$21</f>
        <v>3984.5646059400001</v>
      </c>
      <c r="Y87" s="36">
        <f>SUMIFS(СВЦЭМ!$D$39:$D$782,СВЦЭМ!$A$39:$A$782,$A87,СВЦЭМ!$B$39:$B$782,Y$83)+'СЕТ СН'!$H$11+СВЦЭМ!$D$10+'СЕТ СН'!$H$5-'СЕТ СН'!$H$21</f>
        <v>4016.8674211100001</v>
      </c>
    </row>
    <row r="88" spans="1:27" ht="15.75" x14ac:dyDescent="0.2">
      <c r="A88" s="35">
        <f t="shared" si="2"/>
        <v>44505</v>
      </c>
      <c r="B88" s="36">
        <f>SUMIFS(СВЦЭМ!$D$39:$D$782,СВЦЭМ!$A$39:$A$782,$A88,СВЦЭМ!$B$39:$B$782,B$83)+'СЕТ СН'!$H$11+СВЦЭМ!$D$10+'СЕТ СН'!$H$5-'СЕТ СН'!$H$21</f>
        <v>4031.4241875400003</v>
      </c>
      <c r="C88" s="36">
        <f>SUMIFS(СВЦЭМ!$D$39:$D$782,СВЦЭМ!$A$39:$A$782,$A88,СВЦЭМ!$B$39:$B$782,C$83)+'СЕТ СН'!$H$11+СВЦЭМ!$D$10+'СЕТ СН'!$H$5-'СЕТ СН'!$H$21</f>
        <v>4046.73513409</v>
      </c>
      <c r="D88" s="36">
        <f>SUMIFS(СВЦЭМ!$D$39:$D$782,СВЦЭМ!$A$39:$A$782,$A88,СВЦЭМ!$B$39:$B$782,D$83)+'СЕТ СН'!$H$11+СВЦЭМ!$D$10+'СЕТ СН'!$H$5-'СЕТ СН'!$H$21</f>
        <v>4046.8564295599999</v>
      </c>
      <c r="E88" s="36">
        <f>SUMIFS(СВЦЭМ!$D$39:$D$782,СВЦЭМ!$A$39:$A$782,$A88,СВЦЭМ!$B$39:$B$782,E$83)+'СЕТ СН'!$H$11+СВЦЭМ!$D$10+'СЕТ СН'!$H$5-'СЕТ СН'!$H$21</f>
        <v>4049.3478142599997</v>
      </c>
      <c r="F88" s="36">
        <f>SUMIFS(СВЦЭМ!$D$39:$D$782,СВЦЭМ!$A$39:$A$782,$A88,СВЦЭМ!$B$39:$B$782,F$83)+'СЕТ СН'!$H$11+СВЦЭМ!$D$10+'СЕТ СН'!$H$5-'СЕТ СН'!$H$21</f>
        <v>4042.0663634399998</v>
      </c>
      <c r="G88" s="36">
        <f>SUMIFS(СВЦЭМ!$D$39:$D$782,СВЦЭМ!$A$39:$A$782,$A88,СВЦЭМ!$B$39:$B$782,G$83)+'СЕТ СН'!$H$11+СВЦЭМ!$D$10+'СЕТ СН'!$H$5-'СЕТ СН'!$H$21</f>
        <v>4036.2615314200002</v>
      </c>
      <c r="H88" s="36">
        <f>SUMIFS(СВЦЭМ!$D$39:$D$782,СВЦЭМ!$A$39:$A$782,$A88,СВЦЭМ!$B$39:$B$782,H$83)+'СЕТ СН'!$H$11+СВЦЭМ!$D$10+'СЕТ СН'!$H$5-'СЕТ СН'!$H$21</f>
        <v>4024.9270753600003</v>
      </c>
      <c r="I88" s="36">
        <f>SUMIFS(СВЦЭМ!$D$39:$D$782,СВЦЭМ!$A$39:$A$782,$A88,СВЦЭМ!$B$39:$B$782,I$83)+'СЕТ СН'!$H$11+СВЦЭМ!$D$10+'СЕТ СН'!$H$5-'СЕТ СН'!$H$21</f>
        <v>3998.8256550400001</v>
      </c>
      <c r="J88" s="36">
        <f>SUMIFS(СВЦЭМ!$D$39:$D$782,СВЦЭМ!$A$39:$A$782,$A88,СВЦЭМ!$B$39:$B$782,J$83)+'СЕТ СН'!$H$11+СВЦЭМ!$D$10+'СЕТ СН'!$H$5-'СЕТ СН'!$H$21</f>
        <v>3964.2479534000004</v>
      </c>
      <c r="K88" s="36">
        <f>SUMIFS(СВЦЭМ!$D$39:$D$782,СВЦЭМ!$A$39:$A$782,$A88,СВЦЭМ!$B$39:$B$782,K$83)+'СЕТ СН'!$H$11+СВЦЭМ!$D$10+'СЕТ СН'!$H$5-'СЕТ СН'!$H$21</f>
        <v>3929.5184086899999</v>
      </c>
      <c r="L88" s="36">
        <f>SUMIFS(СВЦЭМ!$D$39:$D$782,СВЦЭМ!$A$39:$A$782,$A88,СВЦЭМ!$B$39:$B$782,L$83)+'СЕТ СН'!$H$11+СВЦЭМ!$D$10+'СЕТ СН'!$H$5-'СЕТ СН'!$H$21</f>
        <v>3925.4346091299999</v>
      </c>
      <c r="M88" s="36">
        <f>SUMIFS(СВЦЭМ!$D$39:$D$782,СВЦЭМ!$A$39:$A$782,$A88,СВЦЭМ!$B$39:$B$782,M$83)+'СЕТ СН'!$H$11+СВЦЭМ!$D$10+'СЕТ СН'!$H$5-'СЕТ СН'!$H$21</f>
        <v>3938.2307933900001</v>
      </c>
      <c r="N88" s="36">
        <f>SUMIFS(СВЦЭМ!$D$39:$D$782,СВЦЭМ!$A$39:$A$782,$A88,СВЦЭМ!$B$39:$B$782,N$83)+'СЕТ СН'!$H$11+СВЦЭМ!$D$10+'СЕТ СН'!$H$5-'СЕТ СН'!$H$21</f>
        <v>3955.9986096000002</v>
      </c>
      <c r="O88" s="36">
        <f>SUMIFS(СВЦЭМ!$D$39:$D$782,СВЦЭМ!$A$39:$A$782,$A88,СВЦЭМ!$B$39:$B$782,O$83)+'СЕТ СН'!$H$11+СВЦЭМ!$D$10+'СЕТ СН'!$H$5-'СЕТ СН'!$H$21</f>
        <v>3969.7949160600001</v>
      </c>
      <c r="P88" s="36">
        <f>SUMIFS(СВЦЭМ!$D$39:$D$782,СВЦЭМ!$A$39:$A$782,$A88,СВЦЭМ!$B$39:$B$782,P$83)+'СЕТ СН'!$H$11+СВЦЭМ!$D$10+'СЕТ СН'!$H$5-'СЕТ СН'!$H$21</f>
        <v>3981.9630655400001</v>
      </c>
      <c r="Q88" s="36">
        <f>SUMIFS(СВЦЭМ!$D$39:$D$782,СВЦЭМ!$A$39:$A$782,$A88,СВЦЭМ!$B$39:$B$782,Q$83)+'СЕТ СН'!$H$11+СВЦЭМ!$D$10+'СЕТ СН'!$H$5-'СЕТ СН'!$H$21</f>
        <v>3998.6832858899998</v>
      </c>
      <c r="R88" s="36">
        <f>SUMIFS(СВЦЭМ!$D$39:$D$782,СВЦЭМ!$A$39:$A$782,$A88,СВЦЭМ!$B$39:$B$782,R$83)+'СЕТ СН'!$H$11+СВЦЭМ!$D$10+'СЕТ СН'!$H$5-'СЕТ СН'!$H$21</f>
        <v>3991.3604248399997</v>
      </c>
      <c r="S88" s="36">
        <f>SUMIFS(СВЦЭМ!$D$39:$D$782,СВЦЭМ!$A$39:$A$782,$A88,СВЦЭМ!$B$39:$B$782,S$83)+'СЕТ СН'!$H$11+СВЦЭМ!$D$10+'СЕТ СН'!$H$5-'СЕТ СН'!$H$21</f>
        <v>3971.23114945</v>
      </c>
      <c r="T88" s="36">
        <f>SUMIFS(СВЦЭМ!$D$39:$D$782,СВЦЭМ!$A$39:$A$782,$A88,СВЦЭМ!$B$39:$B$782,T$83)+'СЕТ СН'!$H$11+СВЦЭМ!$D$10+'СЕТ СН'!$H$5-'СЕТ СН'!$H$21</f>
        <v>3919.0112173299999</v>
      </c>
      <c r="U88" s="36">
        <f>SUMIFS(СВЦЭМ!$D$39:$D$782,СВЦЭМ!$A$39:$A$782,$A88,СВЦЭМ!$B$39:$B$782,U$83)+'СЕТ СН'!$H$11+СВЦЭМ!$D$10+'СЕТ СН'!$H$5-'СЕТ СН'!$H$21</f>
        <v>3904.2163285300003</v>
      </c>
      <c r="V88" s="36">
        <f>SUMIFS(СВЦЭМ!$D$39:$D$782,СВЦЭМ!$A$39:$A$782,$A88,СВЦЭМ!$B$39:$B$782,V$83)+'СЕТ СН'!$H$11+СВЦЭМ!$D$10+'СЕТ СН'!$H$5-'СЕТ СН'!$H$21</f>
        <v>3915.07878256</v>
      </c>
      <c r="W88" s="36">
        <f>SUMIFS(СВЦЭМ!$D$39:$D$782,СВЦЭМ!$A$39:$A$782,$A88,СВЦЭМ!$B$39:$B$782,W$83)+'СЕТ СН'!$H$11+СВЦЭМ!$D$10+'СЕТ СН'!$H$5-'СЕТ СН'!$H$21</f>
        <v>3935.4007091399999</v>
      </c>
      <c r="X88" s="36">
        <f>SUMIFS(СВЦЭМ!$D$39:$D$782,СВЦЭМ!$A$39:$A$782,$A88,СВЦЭМ!$B$39:$B$782,X$83)+'СЕТ СН'!$H$11+СВЦЭМ!$D$10+'СЕТ СН'!$H$5-'СЕТ СН'!$H$21</f>
        <v>3968.5369178800001</v>
      </c>
      <c r="Y88" s="36">
        <f>SUMIFS(СВЦЭМ!$D$39:$D$782,СВЦЭМ!$A$39:$A$782,$A88,СВЦЭМ!$B$39:$B$782,Y$83)+'СЕТ СН'!$H$11+СВЦЭМ!$D$10+'СЕТ СН'!$H$5-'СЕТ СН'!$H$21</f>
        <v>4005.5880431599999</v>
      </c>
    </row>
    <row r="89" spans="1:27" ht="15.75" x14ac:dyDescent="0.2">
      <c r="A89" s="35">
        <f t="shared" si="2"/>
        <v>44506</v>
      </c>
      <c r="B89" s="36">
        <f>SUMIFS(СВЦЭМ!$D$39:$D$782,СВЦЭМ!$A$39:$A$782,$A89,СВЦЭМ!$B$39:$B$782,B$83)+'СЕТ СН'!$H$11+СВЦЭМ!$D$10+'СЕТ СН'!$H$5-'СЕТ СН'!$H$21</f>
        <v>4037.2231854700003</v>
      </c>
      <c r="C89" s="36">
        <f>SUMIFS(СВЦЭМ!$D$39:$D$782,СВЦЭМ!$A$39:$A$782,$A89,СВЦЭМ!$B$39:$B$782,C$83)+'СЕТ СН'!$H$11+СВЦЭМ!$D$10+'СЕТ СН'!$H$5-'СЕТ СН'!$H$21</f>
        <v>4057.4484447200002</v>
      </c>
      <c r="D89" s="36">
        <f>SUMIFS(СВЦЭМ!$D$39:$D$782,СВЦЭМ!$A$39:$A$782,$A89,СВЦЭМ!$B$39:$B$782,D$83)+'СЕТ СН'!$H$11+СВЦЭМ!$D$10+'СЕТ СН'!$H$5-'СЕТ СН'!$H$21</f>
        <v>4062.1690116099999</v>
      </c>
      <c r="E89" s="36">
        <f>SUMIFS(СВЦЭМ!$D$39:$D$782,СВЦЭМ!$A$39:$A$782,$A89,СВЦЭМ!$B$39:$B$782,E$83)+'СЕТ СН'!$H$11+СВЦЭМ!$D$10+'СЕТ СН'!$H$5-'СЕТ СН'!$H$21</f>
        <v>4063.5588621300003</v>
      </c>
      <c r="F89" s="36">
        <f>SUMIFS(СВЦЭМ!$D$39:$D$782,СВЦЭМ!$A$39:$A$782,$A89,СВЦЭМ!$B$39:$B$782,F$83)+'СЕТ СН'!$H$11+СВЦЭМ!$D$10+'СЕТ СН'!$H$5-'СЕТ СН'!$H$21</f>
        <v>4063.89887228</v>
      </c>
      <c r="G89" s="36">
        <f>SUMIFS(СВЦЭМ!$D$39:$D$782,СВЦЭМ!$A$39:$A$782,$A89,СВЦЭМ!$B$39:$B$782,G$83)+'СЕТ СН'!$H$11+СВЦЭМ!$D$10+'СЕТ СН'!$H$5-'СЕТ СН'!$H$21</f>
        <v>4061.2788117999999</v>
      </c>
      <c r="H89" s="36">
        <f>SUMIFS(СВЦЭМ!$D$39:$D$782,СВЦЭМ!$A$39:$A$782,$A89,СВЦЭМ!$B$39:$B$782,H$83)+'СЕТ СН'!$H$11+СВЦЭМ!$D$10+'СЕТ СН'!$H$5-'СЕТ СН'!$H$21</f>
        <v>4044.9473437500001</v>
      </c>
      <c r="I89" s="36">
        <f>SUMIFS(СВЦЭМ!$D$39:$D$782,СВЦЭМ!$A$39:$A$782,$A89,СВЦЭМ!$B$39:$B$782,I$83)+'СЕТ СН'!$H$11+СВЦЭМ!$D$10+'СЕТ СН'!$H$5-'СЕТ СН'!$H$21</f>
        <v>4027.9486249199999</v>
      </c>
      <c r="J89" s="36">
        <f>SUMIFS(СВЦЭМ!$D$39:$D$782,СВЦЭМ!$A$39:$A$782,$A89,СВЦЭМ!$B$39:$B$782,J$83)+'СЕТ СН'!$H$11+СВЦЭМ!$D$10+'СЕТ СН'!$H$5-'СЕТ СН'!$H$21</f>
        <v>4009.1520136099998</v>
      </c>
      <c r="K89" s="36">
        <f>SUMIFS(СВЦЭМ!$D$39:$D$782,СВЦЭМ!$A$39:$A$782,$A89,СВЦЭМ!$B$39:$B$782,K$83)+'СЕТ СН'!$H$11+СВЦЭМ!$D$10+'СЕТ СН'!$H$5-'СЕТ СН'!$H$21</f>
        <v>3971.27187723</v>
      </c>
      <c r="L89" s="36">
        <f>SUMIFS(СВЦЭМ!$D$39:$D$782,СВЦЭМ!$A$39:$A$782,$A89,СВЦЭМ!$B$39:$B$782,L$83)+'СЕТ СН'!$H$11+СВЦЭМ!$D$10+'СЕТ СН'!$H$5-'СЕТ СН'!$H$21</f>
        <v>3965.0840959300003</v>
      </c>
      <c r="M89" s="36">
        <f>SUMIFS(СВЦЭМ!$D$39:$D$782,СВЦЭМ!$A$39:$A$782,$A89,СВЦЭМ!$B$39:$B$782,M$83)+'СЕТ СН'!$H$11+СВЦЭМ!$D$10+'СЕТ СН'!$H$5-'СЕТ СН'!$H$21</f>
        <v>3972.7952939400002</v>
      </c>
      <c r="N89" s="36">
        <f>SUMIFS(СВЦЭМ!$D$39:$D$782,СВЦЭМ!$A$39:$A$782,$A89,СВЦЭМ!$B$39:$B$782,N$83)+'СЕТ СН'!$H$11+СВЦЭМ!$D$10+'СЕТ СН'!$H$5-'СЕТ СН'!$H$21</f>
        <v>3994.7948861899999</v>
      </c>
      <c r="O89" s="36">
        <f>SUMIFS(СВЦЭМ!$D$39:$D$782,СВЦЭМ!$A$39:$A$782,$A89,СВЦЭМ!$B$39:$B$782,O$83)+'СЕТ СН'!$H$11+СВЦЭМ!$D$10+'СЕТ СН'!$H$5-'СЕТ СН'!$H$21</f>
        <v>4010.8711720800002</v>
      </c>
      <c r="P89" s="36">
        <f>SUMIFS(СВЦЭМ!$D$39:$D$782,СВЦЭМ!$A$39:$A$782,$A89,СВЦЭМ!$B$39:$B$782,P$83)+'СЕТ СН'!$H$11+СВЦЭМ!$D$10+'СЕТ СН'!$H$5-'СЕТ СН'!$H$21</f>
        <v>3991.98743625</v>
      </c>
      <c r="Q89" s="36">
        <f>SUMIFS(СВЦЭМ!$D$39:$D$782,СВЦЭМ!$A$39:$A$782,$A89,СВЦЭМ!$B$39:$B$782,Q$83)+'СЕТ СН'!$H$11+СВЦЭМ!$D$10+'СЕТ СН'!$H$5-'СЕТ СН'!$H$21</f>
        <v>4001.0870755300002</v>
      </c>
      <c r="R89" s="36">
        <f>SUMIFS(СВЦЭМ!$D$39:$D$782,СВЦЭМ!$A$39:$A$782,$A89,СВЦЭМ!$B$39:$B$782,R$83)+'СЕТ СН'!$H$11+СВЦЭМ!$D$10+'СЕТ СН'!$H$5-'СЕТ СН'!$H$21</f>
        <v>3990.4813711300003</v>
      </c>
      <c r="S89" s="36">
        <f>SUMIFS(СВЦЭМ!$D$39:$D$782,СВЦЭМ!$A$39:$A$782,$A89,СВЦЭМ!$B$39:$B$782,S$83)+'СЕТ СН'!$H$11+СВЦЭМ!$D$10+'СЕТ СН'!$H$5-'СЕТ СН'!$H$21</f>
        <v>3966.3533644199997</v>
      </c>
      <c r="T89" s="36">
        <f>SUMIFS(СВЦЭМ!$D$39:$D$782,СВЦЭМ!$A$39:$A$782,$A89,СВЦЭМ!$B$39:$B$782,T$83)+'СЕТ СН'!$H$11+СВЦЭМ!$D$10+'СЕТ СН'!$H$5-'СЕТ СН'!$H$21</f>
        <v>3942.61199975</v>
      </c>
      <c r="U89" s="36">
        <f>SUMIFS(СВЦЭМ!$D$39:$D$782,СВЦЭМ!$A$39:$A$782,$A89,СВЦЭМ!$B$39:$B$782,U$83)+'СЕТ СН'!$H$11+СВЦЭМ!$D$10+'СЕТ СН'!$H$5-'СЕТ СН'!$H$21</f>
        <v>3918.7905208399998</v>
      </c>
      <c r="V89" s="36">
        <f>SUMIFS(СВЦЭМ!$D$39:$D$782,СВЦЭМ!$A$39:$A$782,$A89,СВЦЭМ!$B$39:$B$782,V$83)+'СЕТ СН'!$H$11+СВЦЭМ!$D$10+'СЕТ СН'!$H$5-'СЕТ СН'!$H$21</f>
        <v>3917.9042826599998</v>
      </c>
      <c r="W89" s="36">
        <f>SUMIFS(СВЦЭМ!$D$39:$D$782,СВЦЭМ!$A$39:$A$782,$A89,СВЦЭМ!$B$39:$B$782,W$83)+'СЕТ СН'!$H$11+СВЦЭМ!$D$10+'СЕТ СН'!$H$5-'СЕТ СН'!$H$21</f>
        <v>3934.1576695499998</v>
      </c>
      <c r="X89" s="36">
        <f>SUMIFS(СВЦЭМ!$D$39:$D$782,СВЦЭМ!$A$39:$A$782,$A89,СВЦЭМ!$B$39:$B$782,X$83)+'СЕТ СН'!$H$11+СВЦЭМ!$D$10+'СЕТ СН'!$H$5-'СЕТ СН'!$H$21</f>
        <v>3966.8805506099998</v>
      </c>
      <c r="Y89" s="36">
        <f>SUMIFS(СВЦЭМ!$D$39:$D$782,СВЦЭМ!$A$39:$A$782,$A89,СВЦЭМ!$B$39:$B$782,Y$83)+'СЕТ СН'!$H$11+СВЦЭМ!$D$10+'СЕТ СН'!$H$5-'СЕТ СН'!$H$21</f>
        <v>3996.9132125799997</v>
      </c>
    </row>
    <row r="90" spans="1:27" ht="15.75" x14ac:dyDescent="0.2">
      <c r="A90" s="35">
        <f t="shared" si="2"/>
        <v>44507</v>
      </c>
      <c r="B90" s="36">
        <f>SUMIFS(СВЦЭМ!$D$39:$D$782,СВЦЭМ!$A$39:$A$782,$A90,СВЦЭМ!$B$39:$B$782,B$83)+'СЕТ СН'!$H$11+СВЦЭМ!$D$10+'СЕТ СН'!$H$5-'СЕТ СН'!$H$21</f>
        <v>4022.5244437000001</v>
      </c>
      <c r="C90" s="36">
        <f>SUMIFS(СВЦЭМ!$D$39:$D$782,СВЦЭМ!$A$39:$A$782,$A90,СВЦЭМ!$B$39:$B$782,C$83)+'СЕТ СН'!$H$11+СВЦЭМ!$D$10+'СЕТ СН'!$H$5-'СЕТ СН'!$H$21</f>
        <v>4021.3901931700002</v>
      </c>
      <c r="D90" s="36">
        <f>SUMIFS(СВЦЭМ!$D$39:$D$782,СВЦЭМ!$A$39:$A$782,$A90,СВЦЭМ!$B$39:$B$782,D$83)+'СЕТ СН'!$H$11+СВЦЭМ!$D$10+'СЕТ СН'!$H$5-'СЕТ СН'!$H$21</f>
        <v>3912.8851616400002</v>
      </c>
      <c r="E90" s="36">
        <f>SUMIFS(СВЦЭМ!$D$39:$D$782,СВЦЭМ!$A$39:$A$782,$A90,СВЦЭМ!$B$39:$B$782,E$83)+'СЕТ СН'!$H$11+СВЦЭМ!$D$10+'СЕТ СН'!$H$5-'СЕТ СН'!$H$21</f>
        <v>3890.9201150500003</v>
      </c>
      <c r="F90" s="36">
        <f>SUMIFS(СВЦЭМ!$D$39:$D$782,СВЦЭМ!$A$39:$A$782,$A90,СВЦЭМ!$B$39:$B$782,F$83)+'СЕТ СН'!$H$11+СВЦЭМ!$D$10+'СЕТ СН'!$H$5-'СЕТ СН'!$H$21</f>
        <v>3886.8981652800003</v>
      </c>
      <c r="G90" s="36">
        <f>SUMIFS(СВЦЭМ!$D$39:$D$782,СВЦЭМ!$A$39:$A$782,$A90,СВЦЭМ!$B$39:$B$782,G$83)+'СЕТ СН'!$H$11+СВЦЭМ!$D$10+'СЕТ СН'!$H$5-'СЕТ СН'!$H$21</f>
        <v>3892.6544814500003</v>
      </c>
      <c r="H90" s="36">
        <f>SUMIFS(СВЦЭМ!$D$39:$D$782,СВЦЭМ!$A$39:$A$782,$A90,СВЦЭМ!$B$39:$B$782,H$83)+'СЕТ СН'!$H$11+СВЦЭМ!$D$10+'СЕТ СН'!$H$5-'СЕТ СН'!$H$21</f>
        <v>3963.4219584000002</v>
      </c>
      <c r="I90" s="36">
        <f>SUMIFS(СВЦЭМ!$D$39:$D$782,СВЦЭМ!$A$39:$A$782,$A90,СВЦЭМ!$B$39:$B$782,I$83)+'СЕТ СН'!$H$11+СВЦЭМ!$D$10+'СЕТ СН'!$H$5-'СЕТ СН'!$H$21</f>
        <v>4036.8522393399999</v>
      </c>
      <c r="J90" s="36">
        <f>SUMIFS(СВЦЭМ!$D$39:$D$782,СВЦЭМ!$A$39:$A$782,$A90,СВЦЭМ!$B$39:$B$782,J$83)+'СЕТ СН'!$H$11+СВЦЭМ!$D$10+'СЕТ СН'!$H$5-'СЕТ СН'!$H$21</f>
        <v>4035.8044703099999</v>
      </c>
      <c r="K90" s="36">
        <f>SUMIFS(СВЦЭМ!$D$39:$D$782,СВЦЭМ!$A$39:$A$782,$A90,СВЦЭМ!$B$39:$B$782,K$83)+'СЕТ СН'!$H$11+СВЦЭМ!$D$10+'СЕТ СН'!$H$5-'СЕТ СН'!$H$21</f>
        <v>3980.3384290399999</v>
      </c>
      <c r="L90" s="36">
        <f>SUMIFS(СВЦЭМ!$D$39:$D$782,СВЦЭМ!$A$39:$A$782,$A90,СВЦЭМ!$B$39:$B$782,L$83)+'СЕТ СН'!$H$11+СВЦЭМ!$D$10+'СЕТ СН'!$H$5-'СЕТ СН'!$H$21</f>
        <v>3976.13768691</v>
      </c>
      <c r="M90" s="36">
        <f>SUMIFS(СВЦЭМ!$D$39:$D$782,СВЦЭМ!$A$39:$A$782,$A90,СВЦЭМ!$B$39:$B$782,M$83)+'СЕТ СН'!$H$11+СВЦЭМ!$D$10+'СЕТ СН'!$H$5-'СЕТ СН'!$H$21</f>
        <v>4030.8734943099998</v>
      </c>
      <c r="N90" s="36">
        <f>SUMIFS(СВЦЭМ!$D$39:$D$782,СВЦЭМ!$A$39:$A$782,$A90,СВЦЭМ!$B$39:$B$782,N$83)+'СЕТ СН'!$H$11+СВЦЭМ!$D$10+'СЕТ СН'!$H$5-'СЕТ СН'!$H$21</f>
        <v>4050.07955382</v>
      </c>
      <c r="O90" s="36">
        <f>SUMIFS(СВЦЭМ!$D$39:$D$782,СВЦЭМ!$A$39:$A$782,$A90,СВЦЭМ!$B$39:$B$782,O$83)+'СЕТ СН'!$H$11+СВЦЭМ!$D$10+'СЕТ СН'!$H$5-'СЕТ СН'!$H$21</f>
        <v>4049.5107726000001</v>
      </c>
      <c r="P90" s="36">
        <f>SUMIFS(СВЦЭМ!$D$39:$D$782,СВЦЭМ!$A$39:$A$782,$A90,СВЦЭМ!$B$39:$B$782,P$83)+'СЕТ СН'!$H$11+СВЦЭМ!$D$10+'СЕТ СН'!$H$5-'СЕТ СН'!$H$21</f>
        <v>4042.9664717400001</v>
      </c>
      <c r="Q90" s="36">
        <f>SUMIFS(СВЦЭМ!$D$39:$D$782,СВЦЭМ!$A$39:$A$782,$A90,СВЦЭМ!$B$39:$B$782,Q$83)+'СЕТ СН'!$H$11+СВЦЭМ!$D$10+'СЕТ СН'!$H$5-'СЕТ СН'!$H$21</f>
        <v>4040.82114374</v>
      </c>
      <c r="R90" s="36">
        <f>SUMIFS(СВЦЭМ!$D$39:$D$782,СВЦЭМ!$A$39:$A$782,$A90,СВЦЭМ!$B$39:$B$782,R$83)+'СЕТ СН'!$H$11+СВЦЭМ!$D$10+'СЕТ СН'!$H$5-'СЕТ СН'!$H$21</f>
        <v>4046.4195932399998</v>
      </c>
      <c r="S90" s="36">
        <f>SUMIFS(СВЦЭМ!$D$39:$D$782,СВЦЭМ!$A$39:$A$782,$A90,СВЦЭМ!$B$39:$B$782,S$83)+'СЕТ СН'!$H$11+СВЦЭМ!$D$10+'СЕТ СН'!$H$5-'СЕТ СН'!$H$21</f>
        <v>4045.4992911300001</v>
      </c>
      <c r="T90" s="36">
        <f>SUMIFS(СВЦЭМ!$D$39:$D$782,СВЦЭМ!$A$39:$A$782,$A90,СВЦЭМ!$B$39:$B$782,T$83)+'СЕТ СН'!$H$11+СВЦЭМ!$D$10+'СЕТ СН'!$H$5-'СЕТ СН'!$H$21</f>
        <v>3996.2270584899998</v>
      </c>
      <c r="U90" s="36">
        <f>SUMIFS(СВЦЭМ!$D$39:$D$782,СВЦЭМ!$A$39:$A$782,$A90,СВЦЭМ!$B$39:$B$782,U$83)+'СЕТ СН'!$H$11+СВЦЭМ!$D$10+'СЕТ СН'!$H$5-'СЕТ СН'!$H$21</f>
        <v>3994.83559638</v>
      </c>
      <c r="V90" s="36">
        <f>SUMIFS(СВЦЭМ!$D$39:$D$782,СВЦЭМ!$A$39:$A$782,$A90,СВЦЭМ!$B$39:$B$782,V$83)+'СЕТ СН'!$H$11+СВЦЭМ!$D$10+'СЕТ СН'!$H$5-'СЕТ СН'!$H$21</f>
        <v>3980.9044623700001</v>
      </c>
      <c r="W90" s="36">
        <f>SUMIFS(СВЦЭМ!$D$39:$D$782,СВЦЭМ!$A$39:$A$782,$A90,СВЦЭМ!$B$39:$B$782,W$83)+'СЕТ СН'!$H$11+СВЦЭМ!$D$10+'СЕТ СН'!$H$5-'СЕТ СН'!$H$21</f>
        <v>4016.0471881399999</v>
      </c>
      <c r="X90" s="36">
        <f>SUMIFS(СВЦЭМ!$D$39:$D$782,СВЦЭМ!$A$39:$A$782,$A90,СВЦЭМ!$B$39:$B$782,X$83)+'СЕТ СН'!$H$11+СВЦЭМ!$D$10+'СЕТ СН'!$H$5-'СЕТ СН'!$H$21</f>
        <v>4040.3681739200001</v>
      </c>
      <c r="Y90" s="36">
        <f>SUMIFS(СВЦЭМ!$D$39:$D$782,СВЦЭМ!$A$39:$A$782,$A90,СВЦЭМ!$B$39:$B$782,Y$83)+'СЕТ СН'!$H$11+СВЦЭМ!$D$10+'СЕТ СН'!$H$5-'СЕТ СН'!$H$21</f>
        <v>4038.7529898600001</v>
      </c>
    </row>
    <row r="91" spans="1:27" ht="15.75" x14ac:dyDescent="0.2">
      <c r="A91" s="35">
        <f t="shared" si="2"/>
        <v>44508</v>
      </c>
      <c r="B91" s="36">
        <f>SUMIFS(СВЦЭМ!$D$39:$D$782,СВЦЭМ!$A$39:$A$782,$A91,СВЦЭМ!$B$39:$B$782,B$83)+'СЕТ СН'!$H$11+СВЦЭМ!$D$10+'СЕТ СН'!$H$5-'СЕТ СН'!$H$21</f>
        <v>4074.9270205600001</v>
      </c>
      <c r="C91" s="36">
        <f>SUMIFS(СВЦЭМ!$D$39:$D$782,СВЦЭМ!$A$39:$A$782,$A91,СВЦЭМ!$B$39:$B$782,C$83)+'СЕТ СН'!$H$11+СВЦЭМ!$D$10+'СЕТ СН'!$H$5-'СЕТ СН'!$H$21</f>
        <v>4074.3018529600004</v>
      </c>
      <c r="D91" s="36">
        <f>SUMIFS(СВЦЭМ!$D$39:$D$782,СВЦЭМ!$A$39:$A$782,$A91,СВЦЭМ!$B$39:$B$782,D$83)+'СЕТ СН'!$H$11+СВЦЭМ!$D$10+'СЕТ СН'!$H$5-'СЕТ СН'!$H$21</f>
        <v>4067.5745814800002</v>
      </c>
      <c r="E91" s="36">
        <f>SUMIFS(СВЦЭМ!$D$39:$D$782,СВЦЭМ!$A$39:$A$782,$A91,СВЦЭМ!$B$39:$B$782,E$83)+'СЕТ СН'!$H$11+СВЦЭМ!$D$10+'СЕТ СН'!$H$5-'СЕТ СН'!$H$21</f>
        <v>4049.3161965600002</v>
      </c>
      <c r="F91" s="36">
        <f>SUMIFS(СВЦЭМ!$D$39:$D$782,СВЦЭМ!$A$39:$A$782,$A91,СВЦЭМ!$B$39:$B$782,F$83)+'СЕТ СН'!$H$11+СВЦЭМ!$D$10+'СЕТ СН'!$H$5-'СЕТ СН'!$H$21</f>
        <v>4050.4743621500002</v>
      </c>
      <c r="G91" s="36">
        <f>SUMIFS(СВЦЭМ!$D$39:$D$782,СВЦЭМ!$A$39:$A$782,$A91,СВЦЭМ!$B$39:$B$782,G$83)+'СЕТ СН'!$H$11+СВЦЭМ!$D$10+'СЕТ СН'!$H$5-'СЕТ СН'!$H$21</f>
        <v>4061.2794349599999</v>
      </c>
      <c r="H91" s="36">
        <f>SUMIFS(СВЦЭМ!$D$39:$D$782,СВЦЭМ!$A$39:$A$782,$A91,СВЦЭМ!$B$39:$B$782,H$83)+'СЕТ СН'!$H$11+СВЦЭМ!$D$10+'СЕТ СН'!$H$5-'СЕТ СН'!$H$21</f>
        <v>4043.4635455500002</v>
      </c>
      <c r="I91" s="36">
        <f>SUMIFS(СВЦЭМ!$D$39:$D$782,СВЦЭМ!$A$39:$A$782,$A91,СВЦЭМ!$B$39:$B$782,I$83)+'СЕТ СН'!$H$11+СВЦЭМ!$D$10+'СЕТ СН'!$H$5-'СЕТ СН'!$H$21</f>
        <v>4020.31198417</v>
      </c>
      <c r="J91" s="36">
        <f>SUMIFS(СВЦЭМ!$D$39:$D$782,СВЦЭМ!$A$39:$A$782,$A91,СВЦЭМ!$B$39:$B$782,J$83)+'СЕТ СН'!$H$11+СВЦЭМ!$D$10+'СЕТ СН'!$H$5-'СЕТ СН'!$H$21</f>
        <v>4016.3507256800003</v>
      </c>
      <c r="K91" s="36">
        <f>SUMIFS(СВЦЭМ!$D$39:$D$782,СВЦЭМ!$A$39:$A$782,$A91,СВЦЭМ!$B$39:$B$782,K$83)+'СЕТ СН'!$H$11+СВЦЭМ!$D$10+'СЕТ СН'!$H$5-'СЕТ СН'!$H$21</f>
        <v>3978.8257448300001</v>
      </c>
      <c r="L91" s="36">
        <f>SUMIFS(СВЦЭМ!$D$39:$D$782,СВЦЭМ!$A$39:$A$782,$A91,СВЦЭМ!$B$39:$B$782,L$83)+'СЕТ СН'!$H$11+СВЦЭМ!$D$10+'СЕТ СН'!$H$5-'СЕТ СН'!$H$21</f>
        <v>3981.0887487</v>
      </c>
      <c r="M91" s="36">
        <f>SUMIFS(СВЦЭМ!$D$39:$D$782,СВЦЭМ!$A$39:$A$782,$A91,СВЦЭМ!$B$39:$B$782,M$83)+'СЕТ СН'!$H$11+СВЦЭМ!$D$10+'СЕТ СН'!$H$5-'СЕТ СН'!$H$21</f>
        <v>3982.4827337500001</v>
      </c>
      <c r="N91" s="36">
        <f>SUMIFS(СВЦЭМ!$D$39:$D$782,СВЦЭМ!$A$39:$A$782,$A91,СВЦЭМ!$B$39:$B$782,N$83)+'СЕТ СН'!$H$11+СВЦЭМ!$D$10+'СЕТ СН'!$H$5-'СЕТ СН'!$H$21</f>
        <v>4024.2099828800001</v>
      </c>
      <c r="O91" s="36">
        <f>SUMIFS(СВЦЭМ!$D$39:$D$782,СВЦЭМ!$A$39:$A$782,$A91,СВЦЭМ!$B$39:$B$782,O$83)+'СЕТ СН'!$H$11+СВЦЭМ!$D$10+'СЕТ СН'!$H$5-'СЕТ СН'!$H$21</f>
        <v>4024.52124951</v>
      </c>
      <c r="P91" s="36">
        <f>SUMIFS(СВЦЭМ!$D$39:$D$782,СВЦЭМ!$A$39:$A$782,$A91,СВЦЭМ!$B$39:$B$782,P$83)+'СЕТ СН'!$H$11+СВЦЭМ!$D$10+'СЕТ СН'!$H$5-'СЕТ СН'!$H$21</f>
        <v>4018.0207381600003</v>
      </c>
      <c r="Q91" s="36">
        <f>SUMIFS(СВЦЭМ!$D$39:$D$782,СВЦЭМ!$A$39:$A$782,$A91,СВЦЭМ!$B$39:$B$782,Q$83)+'СЕТ СН'!$H$11+СВЦЭМ!$D$10+'СЕТ СН'!$H$5-'СЕТ СН'!$H$21</f>
        <v>4022.1554393200004</v>
      </c>
      <c r="R91" s="36">
        <f>SUMIFS(СВЦЭМ!$D$39:$D$782,СВЦЭМ!$A$39:$A$782,$A91,СВЦЭМ!$B$39:$B$782,R$83)+'СЕТ СН'!$H$11+СВЦЭМ!$D$10+'СЕТ СН'!$H$5-'СЕТ СН'!$H$21</f>
        <v>4017.0243727100001</v>
      </c>
      <c r="S91" s="36">
        <f>SUMIFS(СВЦЭМ!$D$39:$D$782,СВЦЭМ!$A$39:$A$782,$A91,СВЦЭМ!$B$39:$B$782,S$83)+'СЕТ СН'!$H$11+СВЦЭМ!$D$10+'СЕТ СН'!$H$5-'СЕТ СН'!$H$21</f>
        <v>4011.3039704100001</v>
      </c>
      <c r="T91" s="36">
        <f>SUMIFS(СВЦЭМ!$D$39:$D$782,СВЦЭМ!$A$39:$A$782,$A91,СВЦЭМ!$B$39:$B$782,T$83)+'СЕТ СН'!$H$11+СВЦЭМ!$D$10+'СЕТ СН'!$H$5-'СЕТ СН'!$H$21</f>
        <v>3979.4799055399999</v>
      </c>
      <c r="U91" s="36">
        <f>SUMIFS(СВЦЭМ!$D$39:$D$782,СВЦЭМ!$A$39:$A$782,$A91,СВЦЭМ!$B$39:$B$782,U$83)+'СЕТ СН'!$H$11+СВЦЭМ!$D$10+'СЕТ СН'!$H$5-'СЕТ СН'!$H$21</f>
        <v>3984.17790844</v>
      </c>
      <c r="V91" s="36">
        <f>SUMIFS(СВЦЭМ!$D$39:$D$782,СВЦЭМ!$A$39:$A$782,$A91,СВЦЭМ!$B$39:$B$782,V$83)+'СЕТ СН'!$H$11+СВЦЭМ!$D$10+'СЕТ СН'!$H$5-'СЕТ СН'!$H$21</f>
        <v>3986.2117385800002</v>
      </c>
      <c r="W91" s="36">
        <f>SUMIFS(СВЦЭМ!$D$39:$D$782,СВЦЭМ!$A$39:$A$782,$A91,СВЦЭМ!$B$39:$B$782,W$83)+'СЕТ СН'!$H$11+СВЦЭМ!$D$10+'СЕТ СН'!$H$5-'СЕТ СН'!$H$21</f>
        <v>4007.32026907</v>
      </c>
      <c r="X91" s="36">
        <f>SUMIFS(СВЦЭМ!$D$39:$D$782,СВЦЭМ!$A$39:$A$782,$A91,СВЦЭМ!$B$39:$B$782,X$83)+'СЕТ СН'!$H$11+СВЦЭМ!$D$10+'СЕТ СН'!$H$5-'СЕТ СН'!$H$21</f>
        <v>4042.3273782699998</v>
      </c>
      <c r="Y91" s="36">
        <f>SUMIFS(СВЦЭМ!$D$39:$D$782,СВЦЭМ!$A$39:$A$782,$A91,СВЦЭМ!$B$39:$B$782,Y$83)+'СЕТ СН'!$H$11+СВЦЭМ!$D$10+'СЕТ СН'!$H$5-'СЕТ СН'!$H$21</f>
        <v>4077.8703610500002</v>
      </c>
    </row>
    <row r="92" spans="1:27" ht="15.75" x14ac:dyDescent="0.2">
      <c r="A92" s="35">
        <f t="shared" si="2"/>
        <v>44509</v>
      </c>
      <c r="B92" s="36">
        <f>SUMIFS(СВЦЭМ!$D$39:$D$782,СВЦЭМ!$A$39:$A$782,$A92,СВЦЭМ!$B$39:$B$782,B$83)+'СЕТ СН'!$H$11+СВЦЭМ!$D$10+'СЕТ СН'!$H$5-'СЕТ СН'!$H$21</f>
        <v>4081.8443193900002</v>
      </c>
      <c r="C92" s="36">
        <f>SUMIFS(СВЦЭМ!$D$39:$D$782,СВЦЭМ!$A$39:$A$782,$A92,СВЦЭМ!$B$39:$B$782,C$83)+'СЕТ СН'!$H$11+СВЦЭМ!$D$10+'СЕТ СН'!$H$5-'СЕТ СН'!$H$21</f>
        <v>4111.1351950200005</v>
      </c>
      <c r="D92" s="36">
        <f>SUMIFS(СВЦЭМ!$D$39:$D$782,СВЦЭМ!$A$39:$A$782,$A92,СВЦЭМ!$B$39:$B$782,D$83)+'СЕТ СН'!$H$11+СВЦЭМ!$D$10+'СЕТ СН'!$H$5-'СЕТ СН'!$H$21</f>
        <v>4135.8934328300002</v>
      </c>
      <c r="E92" s="36">
        <f>SUMIFS(СВЦЭМ!$D$39:$D$782,СВЦЭМ!$A$39:$A$782,$A92,СВЦЭМ!$B$39:$B$782,E$83)+'СЕТ СН'!$H$11+СВЦЭМ!$D$10+'СЕТ СН'!$H$5-'СЕТ СН'!$H$21</f>
        <v>4151.1866620999999</v>
      </c>
      <c r="F92" s="36">
        <f>SUMIFS(СВЦЭМ!$D$39:$D$782,СВЦЭМ!$A$39:$A$782,$A92,СВЦЭМ!$B$39:$B$782,F$83)+'СЕТ СН'!$H$11+СВЦЭМ!$D$10+'СЕТ СН'!$H$5-'СЕТ СН'!$H$21</f>
        <v>4147.2119643000005</v>
      </c>
      <c r="G92" s="36">
        <f>SUMIFS(СВЦЭМ!$D$39:$D$782,СВЦЭМ!$A$39:$A$782,$A92,СВЦЭМ!$B$39:$B$782,G$83)+'СЕТ СН'!$H$11+СВЦЭМ!$D$10+'СЕТ СН'!$H$5-'СЕТ СН'!$H$21</f>
        <v>4134.9388869900004</v>
      </c>
      <c r="H92" s="36">
        <f>SUMIFS(СВЦЭМ!$D$39:$D$782,СВЦЭМ!$A$39:$A$782,$A92,СВЦЭМ!$B$39:$B$782,H$83)+'СЕТ СН'!$H$11+СВЦЭМ!$D$10+'СЕТ СН'!$H$5-'СЕТ СН'!$H$21</f>
        <v>4095.9377043599998</v>
      </c>
      <c r="I92" s="36">
        <f>SUMIFS(СВЦЭМ!$D$39:$D$782,СВЦЭМ!$A$39:$A$782,$A92,СВЦЭМ!$B$39:$B$782,I$83)+'СЕТ СН'!$H$11+СВЦЭМ!$D$10+'СЕТ СН'!$H$5-'СЕТ СН'!$H$21</f>
        <v>4060.1163956700002</v>
      </c>
      <c r="J92" s="36">
        <f>SUMIFS(СВЦЭМ!$D$39:$D$782,СВЦЭМ!$A$39:$A$782,$A92,СВЦЭМ!$B$39:$B$782,J$83)+'СЕТ СН'!$H$11+СВЦЭМ!$D$10+'СЕТ СН'!$H$5-'СЕТ СН'!$H$21</f>
        <v>4055.08227661</v>
      </c>
      <c r="K92" s="36">
        <f>SUMIFS(СВЦЭМ!$D$39:$D$782,СВЦЭМ!$A$39:$A$782,$A92,СВЦЭМ!$B$39:$B$782,K$83)+'СЕТ СН'!$H$11+СВЦЭМ!$D$10+'СЕТ СН'!$H$5-'СЕТ СН'!$H$21</f>
        <v>4057.2836516899997</v>
      </c>
      <c r="L92" s="36">
        <f>SUMIFS(СВЦЭМ!$D$39:$D$782,СВЦЭМ!$A$39:$A$782,$A92,СВЦЭМ!$B$39:$B$782,L$83)+'СЕТ СН'!$H$11+СВЦЭМ!$D$10+'СЕТ СН'!$H$5-'СЕТ СН'!$H$21</f>
        <v>4055.9111420899999</v>
      </c>
      <c r="M92" s="36">
        <f>SUMIFS(СВЦЭМ!$D$39:$D$782,СВЦЭМ!$A$39:$A$782,$A92,СВЦЭМ!$B$39:$B$782,M$83)+'СЕТ СН'!$H$11+СВЦЭМ!$D$10+'СЕТ СН'!$H$5-'СЕТ СН'!$H$21</f>
        <v>4052.3751162400004</v>
      </c>
      <c r="N92" s="36">
        <f>SUMIFS(СВЦЭМ!$D$39:$D$782,СВЦЭМ!$A$39:$A$782,$A92,СВЦЭМ!$B$39:$B$782,N$83)+'СЕТ СН'!$H$11+СВЦЭМ!$D$10+'СЕТ СН'!$H$5-'СЕТ СН'!$H$21</f>
        <v>4087.8340659099999</v>
      </c>
      <c r="O92" s="36">
        <f>SUMIFS(СВЦЭМ!$D$39:$D$782,СВЦЭМ!$A$39:$A$782,$A92,СВЦЭМ!$B$39:$B$782,O$83)+'СЕТ СН'!$H$11+СВЦЭМ!$D$10+'СЕТ СН'!$H$5-'СЕТ СН'!$H$21</f>
        <v>4095.0273016900001</v>
      </c>
      <c r="P92" s="36">
        <f>SUMIFS(СВЦЭМ!$D$39:$D$782,СВЦЭМ!$A$39:$A$782,$A92,СВЦЭМ!$B$39:$B$782,P$83)+'СЕТ СН'!$H$11+СВЦЭМ!$D$10+'СЕТ СН'!$H$5-'СЕТ СН'!$H$21</f>
        <v>4100.7613703799998</v>
      </c>
      <c r="Q92" s="36">
        <f>SUMIFS(СВЦЭМ!$D$39:$D$782,СВЦЭМ!$A$39:$A$782,$A92,СВЦЭМ!$B$39:$B$782,Q$83)+'СЕТ СН'!$H$11+СВЦЭМ!$D$10+'СЕТ СН'!$H$5-'СЕТ СН'!$H$21</f>
        <v>4113.2556694499999</v>
      </c>
      <c r="R92" s="36">
        <f>SUMIFS(СВЦЭМ!$D$39:$D$782,СВЦЭМ!$A$39:$A$782,$A92,СВЦЭМ!$B$39:$B$782,R$83)+'СЕТ СН'!$H$11+СВЦЭМ!$D$10+'СЕТ СН'!$H$5-'СЕТ СН'!$H$21</f>
        <v>4124.9880644700006</v>
      </c>
      <c r="S92" s="36">
        <f>SUMIFS(СВЦЭМ!$D$39:$D$782,СВЦЭМ!$A$39:$A$782,$A92,СВЦЭМ!$B$39:$B$782,S$83)+'СЕТ СН'!$H$11+СВЦЭМ!$D$10+'СЕТ СН'!$H$5-'СЕТ СН'!$H$21</f>
        <v>4120.9584342600001</v>
      </c>
      <c r="T92" s="36">
        <f>SUMIFS(СВЦЭМ!$D$39:$D$782,СВЦЭМ!$A$39:$A$782,$A92,СВЦЭМ!$B$39:$B$782,T$83)+'СЕТ СН'!$H$11+СВЦЭМ!$D$10+'СЕТ СН'!$H$5-'СЕТ СН'!$H$21</f>
        <v>4092.9154103700002</v>
      </c>
      <c r="U92" s="36">
        <f>SUMIFS(СВЦЭМ!$D$39:$D$782,СВЦЭМ!$A$39:$A$782,$A92,СВЦЭМ!$B$39:$B$782,U$83)+'СЕТ СН'!$H$11+СВЦЭМ!$D$10+'СЕТ СН'!$H$5-'СЕТ СН'!$H$21</f>
        <v>4084.4069414599999</v>
      </c>
      <c r="V92" s="36">
        <f>SUMIFS(СВЦЭМ!$D$39:$D$782,СВЦЭМ!$A$39:$A$782,$A92,СВЦЭМ!$B$39:$B$782,V$83)+'СЕТ СН'!$H$11+СВЦЭМ!$D$10+'СЕТ СН'!$H$5-'СЕТ СН'!$H$21</f>
        <v>4080.72073701</v>
      </c>
      <c r="W92" s="36">
        <f>SUMIFS(СВЦЭМ!$D$39:$D$782,СВЦЭМ!$A$39:$A$782,$A92,СВЦЭМ!$B$39:$B$782,W$83)+'СЕТ СН'!$H$11+СВЦЭМ!$D$10+'СЕТ СН'!$H$5-'СЕТ СН'!$H$21</f>
        <v>4097.4881390600003</v>
      </c>
      <c r="X92" s="36">
        <f>SUMIFS(СВЦЭМ!$D$39:$D$782,СВЦЭМ!$A$39:$A$782,$A92,СВЦЭМ!$B$39:$B$782,X$83)+'СЕТ СН'!$H$11+СВЦЭМ!$D$10+'СЕТ СН'!$H$5-'СЕТ СН'!$H$21</f>
        <v>4110.5844144299999</v>
      </c>
      <c r="Y92" s="36">
        <f>SUMIFS(СВЦЭМ!$D$39:$D$782,СВЦЭМ!$A$39:$A$782,$A92,СВЦЭМ!$B$39:$B$782,Y$83)+'СЕТ СН'!$H$11+СВЦЭМ!$D$10+'СЕТ СН'!$H$5-'СЕТ СН'!$H$21</f>
        <v>4143.7634833000002</v>
      </c>
    </row>
    <row r="93" spans="1:27" ht="15.75" x14ac:dyDescent="0.2">
      <c r="A93" s="35">
        <f t="shared" si="2"/>
        <v>44510</v>
      </c>
      <c r="B93" s="36">
        <f>SUMIFS(СВЦЭМ!$D$39:$D$782,СВЦЭМ!$A$39:$A$782,$A93,СВЦЭМ!$B$39:$B$782,B$83)+'СЕТ СН'!$H$11+СВЦЭМ!$D$10+'СЕТ СН'!$H$5-'СЕТ СН'!$H$21</f>
        <v>4100.6314362900002</v>
      </c>
      <c r="C93" s="36">
        <f>SUMIFS(СВЦЭМ!$D$39:$D$782,СВЦЭМ!$A$39:$A$782,$A93,СВЦЭМ!$B$39:$B$782,C$83)+'СЕТ СН'!$H$11+СВЦЭМ!$D$10+'СЕТ СН'!$H$5-'СЕТ СН'!$H$21</f>
        <v>4103.0183526800001</v>
      </c>
      <c r="D93" s="36">
        <f>SUMIFS(СВЦЭМ!$D$39:$D$782,СВЦЭМ!$A$39:$A$782,$A93,СВЦЭМ!$B$39:$B$782,D$83)+'СЕТ СН'!$H$11+СВЦЭМ!$D$10+'СЕТ СН'!$H$5-'СЕТ СН'!$H$21</f>
        <v>4035.9021574200001</v>
      </c>
      <c r="E93" s="36">
        <f>SUMIFS(СВЦЭМ!$D$39:$D$782,СВЦЭМ!$A$39:$A$782,$A93,СВЦЭМ!$B$39:$B$782,E$83)+'СЕТ СН'!$H$11+СВЦЭМ!$D$10+'СЕТ СН'!$H$5-'СЕТ СН'!$H$21</f>
        <v>4002.0383767100002</v>
      </c>
      <c r="F93" s="36">
        <f>SUMIFS(СВЦЭМ!$D$39:$D$782,СВЦЭМ!$A$39:$A$782,$A93,СВЦЭМ!$B$39:$B$782,F$83)+'СЕТ СН'!$H$11+СВЦЭМ!$D$10+'СЕТ СН'!$H$5-'СЕТ СН'!$H$21</f>
        <v>4005.0698291400004</v>
      </c>
      <c r="G93" s="36">
        <f>SUMIFS(СВЦЭМ!$D$39:$D$782,СВЦЭМ!$A$39:$A$782,$A93,СВЦЭМ!$B$39:$B$782,G$83)+'СЕТ СН'!$H$11+СВЦЭМ!$D$10+'СЕТ СН'!$H$5-'СЕТ СН'!$H$21</f>
        <v>4020.95378063</v>
      </c>
      <c r="H93" s="36">
        <f>SUMIFS(СВЦЭМ!$D$39:$D$782,СВЦЭМ!$A$39:$A$782,$A93,СВЦЭМ!$B$39:$B$782,H$83)+'СЕТ СН'!$H$11+СВЦЭМ!$D$10+'СЕТ СН'!$H$5-'СЕТ СН'!$H$21</f>
        <v>4050.4953186399998</v>
      </c>
      <c r="I93" s="36">
        <f>SUMIFS(СВЦЭМ!$D$39:$D$782,СВЦЭМ!$A$39:$A$782,$A93,СВЦЭМ!$B$39:$B$782,I$83)+'СЕТ СН'!$H$11+СВЦЭМ!$D$10+'СЕТ СН'!$H$5-'СЕТ СН'!$H$21</f>
        <v>4047.1751058500004</v>
      </c>
      <c r="J93" s="36">
        <f>SUMIFS(СВЦЭМ!$D$39:$D$782,СВЦЭМ!$A$39:$A$782,$A93,СВЦЭМ!$B$39:$B$782,J$83)+'СЕТ СН'!$H$11+СВЦЭМ!$D$10+'СЕТ СН'!$H$5-'СЕТ СН'!$H$21</f>
        <v>4065.8199079599999</v>
      </c>
      <c r="K93" s="36">
        <f>SUMIFS(СВЦЭМ!$D$39:$D$782,СВЦЭМ!$A$39:$A$782,$A93,СВЦЭМ!$B$39:$B$782,K$83)+'СЕТ СН'!$H$11+СВЦЭМ!$D$10+'СЕТ СН'!$H$5-'СЕТ СН'!$H$21</f>
        <v>4079.6108508100001</v>
      </c>
      <c r="L93" s="36">
        <f>SUMIFS(СВЦЭМ!$D$39:$D$782,СВЦЭМ!$A$39:$A$782,$A93,СВЦЭМ!$B$39:$B$782,L$83)+'СЕТ СН'!$H$11+СВЦЭМ!$D$10+'СЕТ СН'!$H$5-'СЕТ СН'!$H$21</f>
        <v>4095.3574792899999</v>
      </c>
      <c r="M93" s="36">
        <f>SUMIFS(СВЦЭМ!$D$39:$D$782,СВЦЭМ!$A$39:$A$782,$A93,СВЦЭМ!$B$39:$B$782,M$83)+'СЕТ СН'!$H$11+СВЦЭМ!$D$10+'СЕТ СН'!$H$5-'СЕТ СН'!$H$21</f>
        <v>4098.0449029600004</v>
      </c>
      <c r="N93" s="36">
        <f>SUMIFS(СВЦЭМ!$D$39:$D$782,СВЦЭМ!$A$39:$A$782,$A93,СВЦЭМ!$B$39:$B$782,N$83)+'СЕТ СН'!$H$11+СВЦЭМ!$D$10+'СЕТ СН'!$H$5-'СЕТ СН'!$H$21</f>
        <v>4126.3550085300003</v>
      </c>
      <c r="O93" s="36">
        <f>SUMIFS(СВЦЭМ!$D$39:$D$782,СВЦЭМ!$A$39:$A$782,$A93,СВЦЭМ!$B$39:$B$782,O$83)+'СЕТ СН'!$H$11+СВЦЭМ!$D$10+'СЕТ СН'!$H$5-'СЕТ СН'!$H$21</f>
        <v>4137.4150360499998</v>
      </c>
      <c r="P93" s="36">
        <f>SUMIFS(СВЦЭМ!$D$39:$D$782,СВЦЭМ!$A$39:$A$782,$A93,СВЦЭМ!$B$39:$B$782,P$83)+'СЕТ СН'!$H$11+СВЦЭМ!$D$10+'СЕТ СН'!$H$5-'СЕТ СН'!$H$21</f>
        <v>4139.3592003599997</v>
      </c>
      <c r="Q93" s="36">
        <f>SUMIFS(СВЦЭМ!$D$39:$D$782,СВЦЭМ!$A$39:$A$782,$A93,СВЦЭМ!$B$39:$B$782,Q$83)+'СЕТ СН'!$H$11+СВЦЭМ!$D$10+'СЕТ СН'!$H$5-'СЕТ СН'!$H$21</f>
        <v>4128.6706706499999</v>
      </c>
      <c r="R93" s="36">
        <f>SUMIFS(СВЦЭМ!$D$39:$D$782,СВЦЭМ!$A$39:$A$782,$A93,СВЦЭМ!$B$39:$B$782,R$83)+'СЕТ СН'!$H$11+СВЦЭМ!$D$10+'СЕТ СН'!$H$5-'СЕТ СН'!$H$21</f>
        <v>4122.9493638900003</v>
      </c>
      <c r="S93" s="36">
        <f>SUMIFS(СВЦЭМ!$D$39:$D$782,СВЦЭМ!$A$39:$A$782,$A93,СВЦЭМ!$B$39:$B$782,S$83)+'СЕТ СН'!$H$11+СВЦЭМ!$D$10+'СЕТ СН'!$H$5-'СЕТ СН'!$H$21</f>
        <v>4121.4205149999998</v>
      </c>
      <c r="T93" s="36">
        <f>SUMIFS(СВЦЭМ!$D$39:$D$782,СВЦЭМ!$A$39:$A$782,$A93,СВЦЭМ!$B$39:$B$782,T$83)+'СЕТ СН'!$H$11+СВЦЭМ!$D$10+'СЕТ СН'!$H$5-'СЕТ СН'!$H$21</f>
        <v>4077.39512896</v>
      </c>
      <c r="U93" s="36">
        <f>SUMIFS(СВЦЭМ!$D$39:$D$782,СВЦЭМ!$A$39:$A$782,$A93,СВЦЭМ!$B$39:$B$782,U$83)+'СЕТ СН'!$H$11+СВЦЭМ!$D$10+'СЕТ СН'!$H$5-'СЕТ СН'!$H$21</f>
        <v>4073.3390405600003</v>
      </c>
      <c r="V93" s="36">
        <f>SUMIFS(СВЦЭМ!$D$39:$D$782,СВЦЭМ!$A$39:$A$782,$A93,СВЦЭМ!$B$39:$B$782,V$83)+'СЕТ СН'!$H$11+СВЦЭМ!$D$10+'СЕТ СН'!$H$5-'СЕТ СН'!$H$21</f>
        <v>3999.0844318199997</v>
      </c>
      <c r="W93" s="36">
        <f>SUMIFS(СВЦЭМ!$D$39:$D$782,СВЦЭМ!$A$39:$A$782,$A93,СВЦЭМ!$B$39:$B$782,W$83)+'СЕТ СН'!$H$11+СВЦЭМ!$D$10+'СЕТ СН'!$H$5-'СЕТ СН'!$H$21</f>
        <v>4027.3992952200001</v>
      </c>
      <c r="X93" s="36">
        <f>SUMIFS(СВЦЭМ!$D$39:$D$782,СВЦЭМ!$A$39:$A$782,$A93,СВЦЭМ!$B$39:$B$782,X$83)+'СЕТ СН'!$H$11+СВЦЭМ!$D$10+'СЕТ СН'!$H$5-'СЕТ СН'!$H$21</f>
        <v>4068.97846914</v>
      </c>
      <c r="Y93" s="36">
        <f>SUMIFS(СВЦЭМ!$D$39:$D$782,СВЦЭМ!$A$39:$A$782,$A93,СВЦЭМ!$B$39:$B$782,Y$83)+'СЕТ СН'!$H$11+СВЦЭМ!$D$10+'СЕТ СН'!$H$5-'СЕТ СН'!$H$21</f>
        <v>4102.0880643299997</v>
      </c>
    </row>
    <row r="94" spans="1:27" ht="15.75" x14ac:dyDescent="0.2">
      <c r="A94" s="35">
        <f t="shared" si="2"/>
        <v>44511</v>
      </c>
      <c r="B94" s="36">
        <f>SUMIFS(СВЦЭМ!$D$39:$D$782,СВЦЭМ!$A$39:$A$782,$A94,СВЦЭМ!$B$39:$B$782,B$83)+'СЕТ СН'!$H$11+СВЦЭМ!$D$10+'СЕТ СН'!$H$5-'СЕТ СН'!$H$21</f>
        <v>4097.6181076900002</v>
      </c>
      <c r="C94" s="36">
        <f>SUMIFS(СВЦЭМ!$D$39:$D$782,СВЦЭМ!$A$39:$A$782,$A94,СВЦЭМ!$B$39:$B$782,C$83)+'СЕТ СН'!$H$11+СВЦЭМ!$D$10+'СЕТ СН'!$H$5-'СЕТ СН'!$H$21</f>
        <v>4103.2398588300002</v>
      </c>
      <c r="D94" s="36">
        <f>SUMIFS(СВЦЭМ!$D$39:$D$782,СВЦЭМ!$A$39:$A$782,$A94,СВЦЭМ!$B$39:$B$782,D$83)+'СЕТ СН'!$H$11+СВЦЭМ!$D$10+'СЕТ СН'!$H$5-'СЕТ СН'!$H$21</f>
        <v>4015.7838649200003</v>
      </c>
      <c r="E94" s="36">
        <f>SUMIFS(СВЦЭМ!$D$39:$D$782,СВЦЭМ!$A$39:$A$782,$A94,СВЦЭМ!$B$39:$B$782,E$83)+'СЕТ СН'!$H$11+СВЦЭМ!$D$10+'СЕТ СН'!$H$5-'СЕТ СН'!$H$21</f>
        <v>3994.7072474900001</v>
      </c>
      <c r="F94" s="36">
        <f>SUMIFS(СВЦЭМ!$D$39:$D$782,СВЦЭМ!$A$39:$A$782,$A94,СВЦЭМ!$B$39:$B$782,F$83)+'СЕТ СН'!$H$11+СВЦЭМ!$D$10+'СЕТ СН'!$H$5-'СЕТ СН'!$H$21</f>
        <v>3998.5123473499998</v>
      </c>
      <c r="G94" s="36">
        <f>SUMIFS(СВЦЭМ!$D$39:$D$782,СВЦЭМ!$A$39:$A$782,$A94,СВЦЭМ!$B$39:$B$782,G$83)+'СЕТ СН'!$H$11+СВЦЭМ!$D$10+'СЕТ СН'!$H$5-'СЕТ СН'!$H$21</f>
        <v>4005.0306145300001</v>
      </c>
      <c r="H94" s="36">
        <f>SUMIFS(СВЦЭМ!$D$39:$D$782,СВЦЭМ!$A$39:$A$782,$A94,СВЦЭМ!$B$39:$B$782,H$83)+'СЕТ СН'!$H$11+СВЦЭМ!$D$10+'СЕТ СН'!$H$5-'СЕТ СН'!$H$21</f>
        <v>4074.1840660500002</v>
      </c>
      <c r="I94" s="36">
        <f>SUMIFS(СВЦЭМ!$D$39:$D$782,СВЦЭМ!$A$39:$A$782,$A94,СВЦЭМ!$B$39:$B$782,I$83)+'СЕТ СН'!$H$11+СВЦЭМ!$D$10+'СЕТ СН'!$H$5-'СЕТ СН'!$H$21</f>
        <v>4069.9186172500004</v>
      </c>
      <c r="J94" s="36">
        <f>SUMIFS(СВЦЭМ!$D$39:$D$782,СВЦЭМ!$A$39:$A$782,$A94,СВЦЭМ!$B$39:$B$782,J$83)+'СЕТ СН'!$H$11+СВЦЭМ!$D$10+'СЕТ СН'!$H$5-'СЕТ СН'!$H$21</f>
        <v>4072.3528413700001</v>
      </c>
      <c r="K94" s="36">
        <f>SUMIFS(СВЦЭМ!$D$39:$D$782,СВЦЭМ!$A$39:$A$782,$A94,СВЦЭМ!$B$39:$B$782,K$83)+'СЕТ СН'!$H$11+СВЦЭМ!$D$10+'СЕТ СН'!$H$5-'СЕТ СН'!$H$21</f>
        <v>4084.63032436</v>
      </c>
      <c r="L94" s="36">
        <f>SUMIFS(СВЦЭМ!$D$39:$D$782,СВЦЭМ!$A$39:$A$782,$A94,СВЦЭМ!$B$39:$B$782,L$83)+'СЕТ СН'!$H$11+СВЦЭМ!$D$10+'СЕТ СН'!$H$5-'СЕТ СН'!$H$21</f>
        <v>4100.7152813000002</v>
      </c>
      <c r="M94" s="36">
        <f>SUMIFS(СВЦЭМ!$D$39:$D$782,СВЦЭМ!$A$39:$A$782,$A94,СВЦЭМ!$B$39:$B$782,M$83)+'СЕТ СН'!$H$11+СВЦЭМ!$D$10+'СЕТ СН'!$H$5-'СЕТ СН'!$H$21</f>
        <v>4106.4070154500005</v>
      </c>
      <c r="N94" s="36">
        <f>SUMIFS(СВЦЭМ!$D$39:$D$782,СВЦЭМ!$A$39:$A$782,$A94,СВЦЭМ!$B$39:$B$782,N$83)+'СЕТ СН'!$H$11+СВЦЭМ!$D$10+'СЕТ СН'!$H$5-'СЕТ СН'!$H$21</f>
        <v>4124.0610626799998</v>
      </c>
      <c r="O94" s="36">
        <f>SUMIFS(СВЦЭМ!$D$39:$D$782,СВЦЭМ!$A$39:$A$782,$A94,СВЦЭМ!$B$39:$B$782,O$83)+'СЕТ СН'!$H$11+СВЦЭМ!$D$10+'СЕТ СН'!$H$5-'СЕТ СН'!$H$21</f>
        <v>4134.6721821199999</v>
      </c>
      <c r="P94" s="36">
        <f>SUMIFS(СВЦЭМ!$D$39:$D$782,СВЦЭМ!$A$39:$A$782,$A94,СВЦЭМ!$B$39:$B$782,P$83)+'СЕТ СН'!$H$11+СВЦЭМ!$D$10+'СЕТ СН'!$H$5-'СЕТ СН'!$H$21</f>
        <v>4143.9150448800001</v>
      </c>
      <c r="Q94" s="36">
        <f>SUMIFS(СВЦЭМ!$D$39:$D$782,СВЦЭМ!$A$39:$A$782,$A94,СВЦЭМ!$B$39:$B$782,Q$83)+'СЕТ СН'!$H$11+СВЦЭМ!$D$10+'СЕТ СН'!$H$5-'СЕТ СН'!$H$21</f>
        <v>4151.3571703699999</v>
      </c>
      <c r="R94" s="36">
        <f>SUMIFS(СВЦЭМ!$D$39:$D$782,СВЦЭМ!$A$39:$A$782,$A94,СВЦЭМ!$B$39:$B$782,R$83)+'СЕТ СН'!$H$11+СВЦЭМ!$D$10+'СЕТ СН'!$H$5-'СЕТ СН'!$H$21</f>
        <v>4146.7997341400005</v>
      </c>
      <c r="S94" s="36">
        <f>SUMIFS(СВЦЭМ!$D$39:$D$782,СВЦЭМ!$A$39:$A$782,$A94,СВЦЭМ!$B$39:$B$782,S$83)+'СЕТ СН'!$H$11+СВЦЭМ!$D$10+'СЕТ СН'!$H$5-'СЕТ СН'!$H$21</f>
        <v>4132.5307442499998</v>
      </c>
      <c r="T94" s="36">
        <f>SUMIFS(СВЦЭМ!$D$39:$D$782,СВЦЭМ!$A$39:$A$782,$A94,СВЦЭМ!$B$39:$B$782,T$83)+'СЕТ СН'!$H$11+СВЦЭМ!$D$10+'СЕТ СН'!$H$5-'СЕТ СН'!$H$21</f>
        <v>4098.6570945200001</v>
      </c>
      <c r="U94" s="36">
        <f>SUMIFS(СВЦЭМ!$D$39:$D$782,СВЦЭМ!$A$39:$A$782,$A94,СВЦЭМ!$B$39:$B$782,U$83)+'СЕТ СН'!$H$11+СВЦЭМ!$D$10+'СЕТ СН'!$H$5-'СЕТ СН'!$H$21</f>
        <v>4071.2383292599998</v>
      </c>
      <c r="V94" s="36">
        <f>SUMIFS(СВЦЭМ!$D$39:$D$782,СВЦЭМ!$A$39:$A$782,$A94,СВЦЭМ!$B$39:$B$782,V$83)+'СЕТ СН'!$H$11+СВЦЭМ!$D$10+'СЕТ СН'!$H$5-'СЕТ СН'!$H$21</f>
        <v>3981.1072173299999</v>
      </c>
      <c r="W94" s="36">
        <f>SUMIFS(СВЦЭМ!$D$39:$D$782,СВЦЭМ!$A$39:$A$782,$A94,СВЦЭМ!$B$39:$B$782,W$83)+'СЕТ СН'!$H$11+СВЦЭМ!$D$10+'СЕТ СН'!$H$5-'СЕТ СН'!$H$21</f>
        <v>4015.0583944600003</v>
      </c>
      <c r="X94" s="36">
        <f>SUMIFS(СВЦЭМ!$D$39:$D$782,СВЦЭМ!$A$39:$A$782,$A94,СВЦЭМ!$B$39:$B$782,X$83)+'СЕТ СН'!$H$11+СВЦЭМ!$D$10+'СЕТ СН'!$H$5-'СЕТ СН'!$H$21</f>
        <v>4071.7625203600001</v>
      </c>
      <c r="Y94" s="36">
        <f>SUMIFS(СВЦЭМ!$D$39:$D$782,СВЦЭМ!$A$39:$A$782,$A94,СВЦЭМ!$B$39:$B$782,Y$83)+'СЕТ СН'!$H$11+СВЦЭМ!$D$10+'СЕТ СН'!$H$5-'СЕТ СН'!$H$21</f>
        <v>4089.9214986100001</v>
      </c>
    </row>
    <row r="95" spans="1:27" ht="15.75" x14ac:dyDescent="0.2">
      <c r="A95" s="35">
        <f t="shared" si="2"/>
        <v>44512</v>
      </c>
      <c r="B95" s="36">
        <f>SUMIFS(СВЦЭМ!$D$39:$D$782,СВЦЭМ!$A$39:$A$782,$A95,СВЦЭМ!$B$39:$B$782,B$83)+'СЕТ СН'!$H$11+СВЦЭМ!$D$10+'СЕТ СН'!$H$5-'СЕТ СН'!$H$21</f>
        <v>4020.9631709100004</v>
      </c>
      <c r="C95" s="36">
        <f>SUMIFS(СВЦЭМ!$D$39:$D$782,СВЦЭМ!$A$39:$A$782,$A95,СВЦЭМ!$B$39:$B$782,C$83)+'СЕТ СН'!$H$11+СВЦЭМ!$D$10+'СЕТ СН'!$H$5-'СЕТ СН'!$H$21</f>
        <v>4043.6997322799998</v>
      </c>
      <c r="D95" s="36">
        <f>SUMIFS(СВЦЭМ!$D$39:$D$782,СВЦЭМ!$A$39:$A$782,$A95,СВЦЭМ!$B$39:$B$782,D$83)+'СЕТ СН'!$H$11+СВЦЭМ!$D$10+'СЕТ СН'!$H$5-'СЕТ СН'!$H$21</f>
        <v>4096.7653317000004</v>
      </c>
      <c r="E95" s="36">
        <f>SUMIFS(СВЦЭМ!$D$39:$D$782,СВЦЭМ!$A$39:$A$782,$A95,СВЦЭМ!$B$39:$B$782,E$83)+'СЕТ СН'!$H$11+СВЦЭМ!$D$10+'СЕТ СН'!$H$5-'СЕТ СН'!$H$21</f>
        <v>4119.3123726000003</v>
      </c>
      <c r="F95" s="36">
        <f>SUMIFS(СВЦЭМ!$D$39:$D$782,СВЦЭМ!$A$39:$A$782,$A95,СВЦЭМ!$B$39:$B$782,F$83)+'СЕТ СН'!$H$11+СВЦЭМ!$D$10+'СЕТ СН'!$H$5-'СЕТ СН'!$H$21</f>
        <v>4119.0360619200001</v>
      </c>
      <c r="G95" s="36">
        <f>SUMIFS(СВЦЭМ!$D$39:$D$782,СВЦЭМ!$A$39:$A$782,$A95,СВЦЭМ!$B$39:$B$782,G$83)+'СЕТ СН'!$H$11+СВЦЭМ!$D$10+'СЕТ СН'!$H$5-'СЕТ СН'!$H$21</f>
        <v>4051.9846679900002</v>
      </c>
      <c r="H95" s="36">
        <f>SUMIFS(СВЦЭМ!$D$39:$D$782,СВЦЭМ!$A$39:$A$782,$A95,СВЦЭМ!$B$39:$B$782,H$83)+'СЕТ СН'!$H$11+СВЦЭМ!$D$10+'СЕТ СН'!$H$5-'СЕТ СН'!$H$21</f>
        <v>4057.1287395300001</v>
      </c>
      <c r="I95" s="36">
        <f>SUMIFS(СВЦЭМ!$D$39:$D$782,СВЦЭМ!$A$39:$A$782,$A95,СВЦЭМ!$B$39:$B$782,I$83)+'СЕТ СН'!$H$11+СВЦЭМ!$D$10+'СЕТ СН'!$H$5-'СЕТ СН'!$H$21</f>
        <v>4023.5746191799999</v>
      </c>
      <c r="J95" s="36">
        <f>SUMIFS(СВЦЭМ!$D$39:$D$782,СВЦЭМ!$A$39:$A$782,$A95,СВЦЭМ!$B$39:$B$782,J$83)+'СЕТ СН'!$H$11+СВЦЭМ!$D$10+'СЕТ СН'!$H$5-'СЕТ СН'!$H$21</f>
        <v>3996.8053943200002</v>
      </c>
      <c r="K95" s="36">
        <f>SUMIFS(СВЦЭМ!$D$39:$D$782,СВЦЭМ!$A$39:$A$782,$A95,СВЦЭМ!$B$39:$B$782,K$83)+'СЕТ СН'!$H$11+СВЦЭМ!$D$10+'СЕТ СН'!$H$5-'СЕТ СН'!$H$21</f>
        <v>3967.8571150500002</v>
      </c>
      <c r="L95" s="36">
        <f>SUMIFS(СВЦЭМ!$D$39:$D$782,СВЦЭМ!$A$39:$A$782,$A95,СВЦЭМ!$B$39:$B$782,L$83)+'СЕТ СН'!$H$11+СВЦЭМ!$D$10+'СЕТ СН'!$H$5-'СЕТ СН'!$H$21</f>
        <v>3977.29616437</v>
      </c>
      <c r="M95" s="36">
        <f>SUMIFS(СВЦЭМ!$D$39:$D$782,СВЦЭМ!$A$39:$A$782,$A95,СВЦЭМ!$B$39:$B$782,M$83)+'СЕТ СН'!$H$11+СВЦЭМ!$D$10+'СЕТ СН'!$H$5-'СЕТ СН'!$H$21</f>
        <v>3971.8204724300003</v>
      </c>
      <c r="N95" s="36">
        <f>SUMIFS(СВЦЭМ!$D$39:$D$782,СВЦЭМ!$A$39:$A$782,$A95,СВЦЭМ!$B$39:$B$782,N$83)+'СЕТ СН'!$H$11+СВЦЭМ!$D$10+'СЕТ СН'!$H$5-'СЕТ СН'!$H$21</f>
        <v>4047.9451753800004</v>
      </c>
      <c r="O95" s="36">
        <f>SUMIFS(СВЦЭМ!$D$39:$D$782,СВЦЭМ!$A$39:$A$782,$A95,СВЦЭМ!$B$39:$B$782,O$83)+'СЕТ СН'!$H$11+СВЦЭМ!$D$10+'СЕТ СН'!$H$5-'СЕТ СН'!$H$21</f>
        <v>4004.36872997</v>
      </c>
      <c r="P95" s="36">
        <f>SUMIFS(СВЦЭМ!$D$39:$D$782,СВЦЭМ!$A$39:$A$782,$A95,СВЦЭМ!$B$39:$B$782,P$83)+'СЕТ СН'!$H$11+СВЦЭМ!$D$10+'СЕТ СН'!$H$5-'СЕТ СН'!$H$21</f>
        <v>3965.1938676999998</v>
      </c>
      <c r="Q95" s="36">
        <f>SUMIFS(СВЦЭМ!$D$39:$D$782,СВЦЭМ!$A$39:$A$782,$A95,СВЦЭМ!$B$39:$B$782,Q$83)+'СЕТ СН'!$H$11+СВЦЭМ!$D$10+'СЕТ СН'!$H$5-'СЕТ СН'!$H$21</f>
        <v>4051.95207398</v>
      </c>
      <c r="R95" s="36">
        <f>SUMIFS(СВЦЭМ!$D$39:$D$782,СВЦЭМ!$A$39:$A$782,$A95,СВЦЭМ!$B$39:$B$782,R$83)+'СЕТ СН'!$H$11+СВЦЭМ!$D$10+'СЕТ СН'!$H$5-'СЕТ СН'!$H$21</f>
        <v>3970.4766115900002</v>
      </c>
      <c r="S95" s="36">
        <f>SUMIFS(СВЦЭМ!$D$39:$D$782,СВЦЭМ!$A$39:$A$782,$A95,СВЦЭМ!$B$39:$B$782,S$83)+'СЕТ СН'!$H$11+СВЦЭМ!$D$10+'СЕТ СН'!$H$5-'СЕТ СН'!$H$21</f>
        <v>3969.35019698</v>
      </c>
      <c r="T95" s="36">
        <f>SUMIFS(СВЦЭМ!$D$39:$D$782,СВЦЭМ!$A$39:$A$782,$A95,СВЦЭМ!$B$39:$B$782,T$83)+'СЕТ СН'!$H$11+СВЦЭМ!$D$10+'СЕТ СН'!$H$5-'СЕТ СН'!$H$21</f>
        <v>3993.6457916300001</v>
      </c>
      <c r="U95" s="36">
        <f>SUMIFS(СВЦЭМ!$D$39:$D$782,СВЦЭМ!$A$39:$A$782,$A95,СВЦЭМ!$B$39:$B$782,U$83)+'СЕТ СН'!$H$11+СВЦЭМ!$D$10+'СЕТ СН'!$H$5-'СЕТ СН'!$H$21</f>
        <v>3990.4517828500002</v>
      </c>
      <c r="V95" s="36">
        <f>SUMIFS(СВЦЭМ!$D$39:$D$782,СВЦЭМ!$A$39:$A$782,$A95,СВЦЭМ!$B$39:$B$782,V$83)+'СЕТ СН'!$H$11+СВЦЭМ!$D$10+'СЕТ СН'!$H$5-'СЕТ СН'!$H$21</f>
        <v>3989.1822043500001</v>
      </c>
      <c r="W95" s="36">
        <f>SUMIFS(СВЦЭМ!$D$39:$D$782,СВЦЭМ!$A$39:$A$782,$A95,СВЦЭМ!$B$39:$B$782,W$83)+'СЕТ СН'!$H$11+СВЦЭМ!$D$10+'СЕТ СН'!$H$5-'СЕТ СН'!$H$21</f>
        <v>3984.5110236199998</v>
      </c>
      <c r="X95" s="36">
        <f>SUMIFS(СВЦЭМ!$D$39:$D$782,СВЦЭМ!$A$39:$A$782,$A95,СВЦЭМ!$B$39:$B$782,X$83)+'СЕТ СН'!$H$11+СВЦЭМ!$D$10+'СЕТ СН'!$H$5-'СЕТ СН'!$H$21</f>
        <v>4071.6176418699997</v>
      </c>
      <c r="Y95" s="36">
        <f>SUMIFS(СВЦЭМ!$D$39:$D$782,СВЦЭМ!$A$39:$A$782,$A95,СВЦЭМ!$B$39:$B$782,Y$83)+'СЕТ СН'!$H$11+СВЦЭМ!$D$10+'СЕТ СН'!$H$5-'СЕТ СН'!$H$21</f>
        <v>4063.7933011599998</v>
      </c>
    </row>
    <row r="96" spans="1:27" ht="15.75" x14ac:dyDescent="0.2">
      <c r="A96" s="35">
        <f t="shared" si="2"/>
        <v>44513</v>
      </c>
      <c r="B96" s="36">
        <f>SUMIFS(СВЦЭМ!$D$39:$D$782,СВЦЭМ!$A$39:$A$782,$A96,СВЦЭМ!$B$39:$B$782,B$83)+'СЕТ СН'!$H$11+СВЦЭМ!$D$10+'СЕТ СН'!$H$5-'СЕТ СН'!$H$21</f>
        <v>4016.1406493900004</v>
      </c>
      <c r="C96" s="36">
        <f>SUMIFS(СВЦЭМ!$D$39:$D$782,СВЦЭМ!$A$39:$A$782,$A96,СВЦЭМ!$B$39:$B$782,C$83)+'СЕТ СН'!$H$11+СВЦЭМ!$D$10+'СЕТ СН'!$H$5-'СЕТ СН'!$H$21</f>
        <v>4031.2470333900001</v>
      </c>
      <c r="D96" s="36">
        <f>SUMIFS(СВЦЭМ!$D$39:$D$782,СВЦЭМ!$A$39:$A$782,$A96,СВЦЭМ!$B$39:$B$782,D$83)+'СЕТ СН'!$H$11+СВЦЭМ!$D$10+'СЕТ СН'!$H$5-'СЕТ СН'!$H$21</f>
        <v>4049.71286018</v>
      </c>
      <c r="E96" s="36">
        <f>SUMIFS(СВЦЭМ!$D$39:$D$782,СВЦЭМ!$A$39:$A$782,$A96,СВЦЭМ!$B$39:$B$782,E$83)+'СЕТ СН'!$H$11+СВЦЭМ!$D$10+'СЕТ СН'!$H$5-'СЕТ СН'!$H$21</f>
        <v>4052.2124580300001</v>
      </c>
      <c r="F96" s="36">
        <f>SUMIFS(СВЦЭМ!$D$39:$D$782,СВЦЭМ!$A$39:$A$782,$A96,СВЦЭМ!$B$39:$B$782,F$83)+'СЕТ СН'!$H$11+СВЦЭМ!$D$10+'СЕТ СН'!$H$5-'СЕТ СН'!$H$21</f>
        <v>4046.67954732</v>
      </c>
      <c r="G96" s="36">
        <f>SUMIFS(СВЦЭМ!$D$39:$D$782,СВЦЭМ!$A$39:$A$782,$A96,СВЦЭМ!$B$39:$B$782,G$83)+'СЕТ СН'!$H$11+СВЦЭМ!$D$10+'СЕТ СН'!$H$5-'СЕТ СН'!$H$21</f>
        <v>4028.5030299099999</v>
      </c>
      <c r="H96" s="36">
        <f>SUMIFS(СВЦЭМ!$D$39:$D$782,СВЦЭМ!$A$39:$A$782,$A96,СВЦЭМ!$B$39:$B$782,H$83)+'СЕТ СН'!$H$11+СВЦЭМ!$D$10+'СЕТ СН'!$H$5-'СЕТ СН'!$H$21</f>
        <v>3977.0276657100003</v>
      </c>
      <c r="I96" s="36">
        <f>SUMIFS(СВЦЭМ!$D$39:$D$782,СВЦЭМ!$A$39:$A$782,$A96,СВЦЭМ!$B$39:$B$782,I$83)+'СЕТ СН'!$H$11+СВЦЭМ!$D$10+'СЕТ СН'!$H$5-'СЕТ СН'!$H$21</f>
        <v>3934.3803812800002</v>
      </c>
      <c r="J96" s="36">
        <f>SUMIFS(СВЦЭМ!$D$39:$D$782,СВЦЭМ!$A$39:$A$782,$A96,СВЦЭМ!$B$39:$B$782,J$83)+'СЕТ СН'!$H$11+СВЦЭМ!$D$10+'СЕТ СН'!$H$5-'СЕТ СН'!$H$21</f>
        <v>3953.3185319200002</v>
      </c>
      <c r="K96" s="36">
        <f>SUMIFS(СВЦЭМ!$D$39:$D$782,СВЦЭМ!$A$39:$A$782,$A96,СВЦЭМ!$B$39:$B$782,K$83)+'СЕТ СН'!$H$11+СВЦЭМ!$D$10+'СЕТ СН'!$H$5-'СЕТ СН'!$H$21</f>
        <v>3995.8398621699998</v>
      </c>
      <c r="L96" s="36">
        <f>SUMIFS(СВЦЭМ!$D$39:$D$782,СВЦЭМ!$A$39:$A$782,$A96,СВЦЭМ!$B$39:$B$782,L$83)+'СЕТ СН'!$H$11+СВЦЭМ!$D$10+'СЕТ СН'!$H$5-'СЕТ СН'!$H$21</f>
        <v>4008.4686659099998</v>
      </c>
      <c r="M96" s="36">
        <f>SUMIFS(СВЦЭМ!$D$39:$D$782,СВЦЭМ!$A$39:$A$782,$A96,СВЦЭМ!$B$39:$B$782,M$83)+'СЕТ СН'!$H$11+СВЦЭМ!$D$10+'СЕТ СН'!$H$5-'СЕТ СН'!$H$21</f>
        <v>4004.0189394399999</v>
      </c>
      <c r="N96" s="36">
        <f>SUMIFS(СВЦЭМ!$D$39:$D$782,СВЦЭМ!$A$39:$A$782,$A96,СВЦЭМ!$B$39:$B$782,N$83)+'СЕТ СН'!$H$11+СВЦЭМ!$D$10+'СЕТ СН'!$H$5-'СЕТ СН'!$H$21</f>
        <v>3997.9614708999998</v>
      </c>
      <c r="O96" s="36">
        <f>SUMIFS(СВЦЭМ!$D$39:$D$782,СВЦЭМ!$A$39:$A$782,$A96,СВЦЭМ!$B$39:$B$782,O$83)+'СЕТ СН'!$H$11+СВЦЭМ!$D$10+'СЕТ СН'!$H$5-'СЕТ СН'!$H$21</f>
        <v>3992.77669182</v>
      </c>
      <c r="P96" s="36">
        <f>SUMIFS(СВЦЭМ!$D$39:$D$782,СВЦЭМ!$A$39:$A$782,$A96,СВЦЭМ!$B$39:$B$782,P$83)+'СЕТ СН'!$H$11+СВЦЭМ!$D$10+'СЕТ СН'!$H$5-'СЕТ СН'!$H$21</f>
        <v>3985.68445286</v>
      </c>
      <c r="Q96" s="36">
        <f>SUMIFS(СВЦЭМ!$D$39:$D$782,СВЦЭМ!$A$39:$A$782,$A96,СВЦЭМ!$B$39:$B$782,Q$83)+'СЕТ СН'!$H$11+СВЦЭМ!$D$10+'СЕТ СН'!$H$5-'СЕТ СН'!$H$21</f>
        <v>3983.3512874200001</v>
      </c>
      <c r="R96" s="36">
        <f>SUMIFS(СВЦЭМ!$D$39:$D$782,СВЦЭМ!$A$39:$A$782,$A96,СВЦЭМ!$B$39:$B$782,R$83)+'СЕТ СН'!$H$11+СВЦЭМ!$D$10+'СЕТ СН'!$H$5-'СЕТ СН'!$H$21</f>
        <v>3975.2773888700003</v>
      </c>
      <c r="S96" s="36">
        <f>SUMIFS(СВЦЭМ!$D$39:$D$782,СВЦЭМ!$A$39:$A$782,$A96,СВЦЭМ!$B$39:$B$782,S$83)+'СЕТ СН'!$H$11+СВЦЭМ!$D$10+'СЕТ СН'!$H$5-'СЕТ СН'!$H$21</f>
        <v>3987.8538202700001</v>
      </c>
      <c r="T96" s="36">
        <f>SUMIFS(СВЦЭМ!$D$39:$D$782,СВЦЭМ!$A$39:$A$782,$A96,СВЦЭМ!$B$39:$B$782,T$83)+'СЕТ СН'!$H$11+СВЦЭМ!$D$10+'СЕТ СН'!$H$5-'СЕТ СН'!$H$21</f>
        <v>3933.4397027700002</v>
      </c>
      <c r="U96" s="36">
        <f>SUMIFS(СВЦЭМ!$D$39:$D$782,СВЦЭМ!$A$39:$A$782,$A96,СВЦЭМ!$B$39:$B$782,U$83)+'СЕТ СН'!$H$11+СВЦЭМ!$D$10+'СЕТ СН'!$H$5-'СЕТ СН'!$H$21</f>
        <v>3907.8707336699999</v>
      </c>
      <c r="V96" s="36">
        <f>SUMIFS(СВЦЭМ!$D$39:$D$782,СВЦЭМ!$A$39:$A$782,$A96,СВЦЭМ!$B$39:$B$782,V$83)+'СЕТ СН'!$H$11+СВЦЭМ!$D$10+'СЕТ СН'!$H$5-'СЕТ СН'!$H$21</f>
        <v>3911.2824977800001</v>
      </c>
      <c r="W96" s="36">
        <f>SUMIFS(СВЦЭМ!$D$39:$D$782,СВЦЭМ!$A$39:$A$782,$A96,СВЦЭМ!$B$39:$B$782,W$83)+'СЕТ СН'!$H$11+СВЦЭМ!$D$10+'СЕТ СН'!$H$5-'СЕТ СН'!$H$21</f>
        <v>3921.5075906800002</v>
      </c>
      <c r="X96" s="36">
        <f>SUMIFS(СВЦЭМ!$D$39:$D$782,СВЦЭМ!$A$39:$A$782,$A96,СВЦЭМ!$B$39:$B$782,X$83)+'СЕТ СН'!$H$11+СВЦЭМ!$D$10+'СЕТ СН'!$H$5-'СЕТ СН'!$H$21</f>
        <v>3944.39361521</v>
      </c>
      <c r="Y96" s="36">
        <f>SUMIFS(СВЦЭМ!$D$39:$D$782,СВЦЭМ!$A$39:$A$782,$A96,СВЦЭМ!$B$39:$B$782,Y$83)+'СЕТ СН'!$H$11+СВЦЭМ!$D$10+'СЕТ СН'!$H$5-'СЕТ СН'!$H$21</f>
        <v>3971.5157773199999</v>
      </c>
    </row>
    <row r="97" spans="1:25" ht="15.75" x14ac:dyDescent="0.2">
      <c r="A97" s="35">
        <f t="shared" si="2"/>
        <v>44514</v>
      </c>
      <c r="B97" s="36">
        <f>SUMIFS(СВЦЭМ!$D$39:$D$782,СВЦЭМ!$A$39:$A$782,$A97,СВЦЭМ!$B$39:$B$782,B$83)+'СЕТ СН'!$H$11+СВЦЭМ!$D$10+'СЕТ СН'!$H$5-'СЕТ СН'!$H$21</f>
        <v>4007.5183846</v>
      </c>
      <c r="C97" s="36">
        <f>SUMIFS(СВЦЭМ!$D$39:$D$782,СВЦЭМ!$A$39:$A$782,$A97,СВЦЭМ!$B$39:$B$782,C$83)+'СЕТ СН'!$H$11+СВЦЭМ!$D$10+'СЕТ СН'!$H$5-'СЕТ СН'!$H$21</f>
        <v>4027.5171101599999</v>
      </c>
      <c r="D97" s="36">
        <f>SUMIFS(СВЦЭМ!$D$39:$D$782,СВЦЭМ!$A$39:$A$782,$A97,СВЦЭМ!$B$39:$B$782,D$83)+'СЕТ СН'!$H$11+СВЦЭМ!$D$10+'СЕТ СН'!$H$5-'СЕТ СН'!$H$21</f>
        <v>4054.3094563100003</v>
      </c>
      <c r="E97" s="36">
        <f>SUMIFS(СВЦЭМ!$D$39:$D$782,СВЦЭМ!$A$39:$A$782,$A97,СВЦЭМ!$B$39:$B$782,E$83)+'СЕТ СН'!$H$11+СВЦЭМ!$D$10+'СЕТ СН'!$H$5-'СЕТ СН'!$H$21</f>
        <v>4064.52572323</v>
      </c>
      <c r="F97" s="36">
        <f>SUMIFS(СВЦЭМ!$D$39:$D$782,СВЦЭМ!$A$39:$A$782,$A97,СВЦЭМ!$B$39:$B$782,F$83)+'СЕТ СН'!$H$11+СВЦЭМ!$D$10+'СЕТ СН'!$H$5-'СЕТ СН'!$H$21</f>
        <v>4057.03612939</v>
      </c>
      <c r="G97" s="36">
        <f>SUMIFS(СВЦЭМ!$D$39:$D$782,СВЦЭМ!$A$39:$A$782,$A97,СВЦЭМ!$B$39:$B$782,G$83)+'СЕТ СН'!$H$11+СВЦЭМ!$D$10+'СЕТ СН'!$H$5-'СЕТ СН'!$H$21</f>
        <v>4061.87395707</v>
      </c>
      <c r="H97" s="36">
        <f>SUMIFS(СВЦЭМ!$D$39:$D$782,СВЦЭМ!$A$39:$A$782,$A97,СВЦЭМ!$B$39:$B$782,H$83)+'СЕТ СН'!$H$11+СВЦЭМ!$D$10+'СЕТ СН'!$H$5-'СЕТ СН'!$H$21</f>
        <v>4039.0828940199999</v>
      </c>
      <c r="I97" s="36">
        <f>SUMIFS(СВЦЭМ!$D$39:$D$782,СВЦЭМ!$A$39:$A$782,$A97,СВЦЭМ!$B$39:$B$782,I$83)+'СЕТ СН'!$H$11+СВЦЭМ!$D$10+'СЕТ СН'!$H$5-'СЕТ СН'!$H$21</f>
        <v>4005.4487520800003</v>
      </c>
      <c r="J97" s="36">
        <f>SUMIFS(СВЦЭМ!$D$39:$D$782,СВЦЭМ!$A$39:$A$782,$A97,СВЦЭМ!$B$39:$B$782,J$83)+'СЕТ СН'!$H$11+СВЦЭМ!$D$10+'СЕТ СН'!$H$5-'СЕТ СН'!$H$21</f>
        <v>3976.6702201500002</v>
      </c>
      <c r="K97" s="36">
        <f>SUMIFS(СВЦЭМ!$D$39:$D$782,СВЦЭМ!$A$39:$A$782,$A97,СВЦЭМ!$B$39:$B$782,K$83)+'СЕТ СН'!$H$11+СВЦЭМ!$D$10+'СЕТ СН'!$H$5-'СЕТ СН'!$H$21</f>
        <v>3965.5833245900003</v>
      </c>
      <c r="L97" s="36">
        <f>SUMIFS(СВЦЭМ!$D$39:$D$782,СВЦЭМ!$A$39:$A$782,$A97,СВЦЭМ!$B$39:$B$782,L$83)+'СЕТ СН'!$H$11+СВЦЭМ!$D$10+'СЕТ СН'!$H$5-'СЕТ СН'!$H$21</f>
        <v>3957.9061155600002</v>
      </c>
      <c r="M97" s="36">
        <f>SUMIFS(СВЦЭМ!$D$39:$D$782,СВЦЭМ!$A$39:$A$782,$A97,СВЦЭМ!$B$39:$B$782,M$83)+'СЕТ СН'!$H$11+СВЦЭМ!$D$10+'СЕТ СН'!$H$5-'СЕТ СН'!$H$21</f>
        <v>3942.0467295600001</v>
      </c>
      <c r="N97" s="36">
        <f>SUMIFS(СВЦЭМ!$D$39:$D$782,СВЦЭМ!$A$39:$A$782,$A97,СВЦЭМ!$B$39:$B$782,N$83)+'СЕТ СН'!$H$11+СВЦЭМ!$D$10+'СЕТ СН'!$H$5-'СЕТ СН'!$H$21</f>
        <v>3938.8490735300002</v>
      </c>
      <c r="O97" s="36">
        <f>SUMIFS(СВЦЭМ!$D$39:$D$782,СВЦЭМ!$A$39:$A$782,$A97,СВЦЭМ!$B$39:$B$782,O$83)+'СЕТ СН'!$H$11+СВЦЭМ!$D$10+'СЕТ СН'!$H$5-'СЕТ СН'!$H$21</f>
        <v>3943.9317451699999</v>
      </c>
      <c r="P97" s="36">
        <f>SUMIFS(СВЦЭМ!$D$39:$D$782,СВЦЭМ!$A$39:$A$782,$A97,СВЦЭМ!$B$39:$B$782,P$83)+'СЕТ СН'!$H$11+СВЦЭМ!$D$10+'СЕТ СН'!$H$5-'СЕТ СН'!$H$21</f>
        <v>3956.47629667</v>
      </c>
      <c r="Q97" s="36">
        <f>SUMIFS(СВЦЭМ!$D$39:$D$782,СВЦЭМ!$A$39:$A$782,$A97,СВЦЭМ!$B$39:$B$782,Q$83)+'СЕТ СН'!$H$11+СВЦЭМ!$D$10+'СЕТ СН'!$H$5-'СЕТ СН'!$H$21</f>
        <v>3967.2608879300001</v>
      </c>
      <c r="R97" s="36">
        <f>SUMIFS(СВЦЭМ!$D$39:$D$782,СВЦЭМ!$A$39:$A$782,$A97,СВЦЭМ!$B$39:$B$782,R$83)+'СЕТ СН'!$H$11+СВЦЭМ!$D$10+'СЕТ СН'!$H$5-'СЕТ СН'!$H$21</f>
        <v>3973.90317267</v>
      </c>
      <c r="S97" s="36">
        <f>SUMIFS(СВЦЭМ!$D$39:$D$782,СВЦЭМ!$A$39:$A$782,$A97,СВЦЭМ!$B$39:$B$782,S$83)+'СЕТ СН'!$H$11+СВЦЭМ!$D$10+'СЕТ СН'!$H$5-'СЕТ СН'!$H$21</f>
        <v>3918.4075163900002</v>
      </c>
      <c r="T97" s="36">
        <f>SUMIFS(СВЦЭМ!$D$39:$D$782,СВЦЭМ!$A$39:$A$782,$A97,СВЦЭМ!$B$39:$B$782,T$83)+'СЕТ СН'!$H$11+СВЦЭМ!$D$10+'СЕТ СН'!$H$5-'СЕТ СН'!$H$21</f>
        <v>3897.2923923200001</v>
      </c>
      <c r="U97" s="36">
        <f>SUMIFS(СВЦЭМ!$D$39:$D$782,СВЦЭМ!$A$39:$A$782,$A97,СВЦЭМ!$B$39:$B$782,U$83)+'СЕТ СН'!$H$11+СВЦЭМ!$D$10+'СЕТ СН'!$H$5-'СЕТ СН'!$H$21</f>
        <v>3894.7180975299998</v>
      </c>
      <c r="V97" s="36">
        <f>SUMIFS(СВЦЭМ!$D$39:$D$782,СВЦЭМ!$A$39:$A$782,$A97,СВЦЭМ!$B$39:$B$782,V$83)+'СЕТ СН'!$H$11+СВЦЭМ!$D$10+'СЕТ СН'!$H$5-'СЕТ СН'!$H$21</f>
        <v>3882.3767644099999</v>
      </c>
      <c r="W97" s="36">
        <f>SUMIFS(СВЦЭМ!$D$39:$D$782,СВЦЭМ!$A$39:$A$782,$A97,СВЦЭМ!$B$39:$B$782,W$83)+'СЕТ СН'!$H$11+СВЦЭМ!$D$10+'СЕТ СН'!$H$5-'СЕТ СН'!$H$21</f>
        <v>3912.52256919</v>
      </c>
      <c r="X97" s="36">
        <f>SUMIFS(СВЦЭМ!$D$39:$D$782,СВЦЭМ!$A$39:$A$782,$A97,СВЦЭМ!$B$39:$B$782,X$83)+'СЕТ СН'!$H$11+СВЦЭМ!$D$10+'СЕТ СН'!$H$5-'СЕТ СН'!$H$21</f>
        <v>3931.9338716500001</v>
      </c>
      <c r="Y97" s="36">
        <f>SUMIFS(СВЦЭМ!$D$39:$D$782,СВЦЭМ!$A$39:$A$782,$A97,СВЦЭМ!$B$39:$B$782,Y$83)+'СЕТ СН'!$H$11+СВЦЭМ!$D$10+'СЕТ СН'!$H$5-'СЕТ СН'!$H$21</f>
        <v>3965.1203347299997</v>
      </c>
    </row>
    <row r="98" spans="1:25" ht="15.75" x14ac:dyDescent="0.2">
      <c r="A98" s="35">
        <f t="shared" si="2"/>
        <v>44515</v>
      </c>
      <c r="B98" s="36">
        <f>SUMIFS(СВЦЭМ!$D$39:$D$782,СВЦЭМ!$A$39:$A$782,$A98,СВЦЭМ!$B$39:$B$782,B$83)+'СЕТ СН'!$H$11+СВЦЭМ!$D$10+'СЕТ СН'!$H$5-'СЕТ СН'!$H$21</f>
        <v>3946.6795013400001</v>
      </c>
      <c r="C98" s="36">
        <f>SUMIFS(СВЦЭМ!$D$39:$D$782,СВЦЭМ!$A$39:$A$782,$A98,СВЦЭМ!$B$39:$B$782,C$83)+'СЕТ СН'!$H$11+СВЦЭМ!$D$10+'СЕТ СН'!$H$5-'СЕТ СН'!$H$21</f>
        <v>3991.61183807</v>
      </c>
      <c r="D98" s="36">
        <f>SUMIFS(СВЦЭМ!$D$39:$D$782,СВЦЭМ!$A$39:$A$782,$A98,СВЦЭМ!$B$39:$B$782,D$83)+'СЕТ СН'!$H$11+СВЦЭМ!$D$10+'СЕТ СН'!$H$5-'СЕТ СН'!$H$21</f>
        <v>4005.0361223</v>
      </c>
      <c r="E98" s="36">
        <f>SUMIFS(СВЦЭМ!$D$39:$D$782,СВЦЭМ!$A$39:$A$782,$A98,СВЦЭМ!$B$39:$B$782,E$83)+'СЕТ СН'!$H$11+СВЦЭМ!$D$10+'СЕТ СН'!$H$5-'СЕТ СН'!$H$21</f>
        <v>3999.36386094</v>
      </c>
      <c r="F98" s="36">
        <f>SUMIFS(СВЦЭМ!$D$39:$D$782,СВЦЭМ!$A$39:$A$782,$A98,СВЦЭМ!$B$39:$B$782,F$83)+'СЕТ СН'!$H$11+СВЦЭМ!$D$10+'СЕТ СН'!$H$5-'СЕТ СН'!$H$21</f>
        <v>3989.8978345599999</v>
      </c>
      <c r="G98" s="36">
        <f>SUMIFS(СВЦЭМ!$D$39:$D$782,СВЦЭМ!$A$39:$A$782,$A98,СВЦЭМ!$B$39:$B$782,G$83)+'СЕТ СН'!$H$11+СВЦЭМ!$D$10+'СЕТ СН'!$H$5-'СЕТ СН'!$H$21</f>
        <v>3981.5381469399999</v>
      </c>
      <c r="H98" s="36">
        <f>SUMIFS(СВЦЭМ!$D$39:$D$782,СВЦЭМ!$A$39:$A$782,$A98,СВЦЭМ!$B$39:$B$782,H$83)+'СЕТ СН'!$H$11+СВЦЭМ!$D$10+'СЕТ СН'!$H$5-'СЕТ СН'!$H$21</f>
        <v>4065.2489270300002</v>
      </c>
      <c r="I98" s="36">
        <f>SUMIFS(СВЦЭМ!$D$39:$D$782,СВЦЭМ!$A$39:$A$782,$A98,СВЦЭМ!$B$39:$B$782,I$83)+'СЕТ СН'!$H$11+СВЦЭМ!$D$10+'СЕТ СН'!$H$5-'СЕТ СН'!$H$21</f>
        <v>4032.84332937</v>
      </c>
      <c r="J98" s="36">
        <f>SUMIFS(СВЦЭМ!$D$39:$D$782,СВЦЭМ!$A$39:$A$782,$A98,СВЦЭМ!$B$39:$B$782,J$83)+'СЕТ СН'!$H$11+СВЦЭМ!$D$10+'СЕТ СН'!$H$5-'СЕТ СН'!$H$21</f>
        <v>3968.1467957300001</v>
      </c>
      <c r="K98" s="36">
        <f>SUMIFS(СВЦЭМ!$D$39:$D$782,СВЦЭМ!$A$39:$A$782,$A98,СВЦЭМ!$B$39:$B$782,K$83)+'СЕТ СН'!$H$11+СВЦЭМ!$D$10+'СЕТ СН'!$H$5-'СЕТ СН'!$H$21</f>
        <v>3939.9983892700002</v>
      </c>
      <c r="L98" s="36">
        <f>SUMIFS(СВЦЭМ!$D$39:$D$782,СВЦЭМ!$A$39:$A$782,$A98,СВЦЭМ!$B$39:$B$782,L$83)+'СЕТ СН'!$H$11+СВЦЭМ!$D$10+'СЕТ СН'!$H$5-'СЕТ СН'!$H$21</f>
        <v>3936.5876353600001</v>
      </c>
      <c r="M98" s="36">
        <f>SUMIFS(СВЦЭМ!$D$39:$D$782,СВЦЭМ!$A$39:$A$782,$A98,СВЦЭМ!$B$39:$B$782,M$83)+'СЕТ СН'!$H$11+СВЦЭМ!$D$10+'СЕТ СН'!$H$5-'СЕТ СН'!$H$21</f>
        <v>3928.4425144900001</v>
      </c>
      <c r="N98" s="36">
        <f>SUMIFS(СВЦЭМ!$D$39:$D$782,СВЦЭМ!$A$39:$A$782,$A98,СВЦЭМ!$B$39:$B$782,N$83)+'СЕТ СН'!$H$11+СВЦЭМ!$D$10+'СЕТ СН'!$H$5-'СЕТ СН'!$H$21</f>
        <v>3924.1221986600003</v>
      </c>
      <c r="O98" s="36">
        <f>SUMIFS(СВЦЭМ!$D$39:$D$782,СВЦЭМ!$A$39:$A$782,$A98,СВЦЭМ!$B$39:$B$782,O$83)+'СЕТ СН'!$H$11+СВЦЭМ!$D$10+'СЕТ СН'!$H$5-'СЕТ СН'!$H$21</f>
        <v>3933.2610654800001</v>
      </c>
      <c r="P98" s="36">
        <f>SUMIFS(СВЦЭМ!$D$39:$D$782,СВЦЭМ!$A$39:$A$782,$A98,СВЦЭМ!$B$39:$B$782,P$83)+'СЕТ СН'!$H$11+СВЦЭМ!$D$10+'СЕТ СН'!$H$5-'СЕТ СН'!$H$21</f>
        <v>3929.9178415599999</v>
      </c>
      <c r="Q98" s="36">
        <f>SUMIFS(СВЦЭМ!$D$39:$D$782,СВЦЭМ!$A$39:$A$782,$A98,СВЦЭМ!$B$39:$B$782,Q$83)+'СЕТ СН'!$H$11+СВЦЭМ!$D$10+'СЕТ СН'!$H$5-'СЕТ СН'!$H$21</f>
        <v>3986.1810185900003</v>
      </c>
      <c r="R98" s="36">
        <f>SUMIFS(СВЦЭМ!$D$39:$D$782,СВЦЭМ!$A$39:$A$782,$A98,СВЦЭМ!$B$39:$B$782,R$83)+'СЕТ СН'!$H$11+СВЦЭМ!$D$10+'СЕТ СН'!$H$5-'СЕТ СН'!$H$21</f>
        <v>4005.0609158500001</v>
      </c>
      <c r="S98" s="36">
        <f>SUMIFS(СВЦЭМ!$D$39:$D$782,СВЦЭМ!$A$39:$A$782,$A98,СВЦЭМ!$B$39:$B$782,S$83)+'СЕТ СН'!$H$11+СВЦЭМ!$D$10+'СЕТ СН'!$H$5-'СЕТ СН'!$H$21</f>
        <v>3969.1370656700001</v>
      </c>
      <c r="T98" s="36">
        <f>SUMIFS(СВЦЭМ!$D$39:$D$782,СВЦЭМ!$A$39:$A$782,$A98,СВЦЭМ!$B$39:$B$782,T$83)+'СЕТ СН'!$H$11+СВЦЭМ!$D$10+'СЕТ СН'!$H$5-'СЕТ СН'!$H$21</f>
        <v>3940.0215309099999</v>
      </c>
      <c r="U98" s="36">
        <f>SUMIFS(СВЦЭМ!$D$39:$D$782,СВЦЭМ!$A$39:$A$782,$A98,СВЦЭМ!$B$39:$B$782,U$83)+'СЕТ СН'!$H$11+СВЦЭМ!$D$10+'СЕТ СН'!$H$5-'СЕТ СН'!$H$21</f>
        <v>3922.52484</v>
      </c>
      <c r="V98" s="36">
        <f>SUMIFS(СВЦЭМ!$D$39:$D$782,СВЦЭМ!$A$39:$A$782,$A98,СВЦЭМ!$B$39:$B$782,V$83)+'СЕТ СН'!$H$11+СВЦЭМ!$D$10+'СЕТ СН'!$H$5-'СЕТ СН'!$H$21</f>
        <v>3924.8279309899999</v>
      </c>
      <c r="W98" s="36">
        <f>SUMIFS(СВЦЭМ!$D$39:$D$782,СВЦЭМ!$A$39:$A$782,$A98,СВЦЭМ!$B$39:$B$782,W$83)+'СЕТ СН'!$H$11+СВЦЭМ!$D$10+'СЕТ СН'!$H$5-'СЕТ СН'!$H$21</f>
        <v>3919.4170483400003</v>
      </c>
      <c r="X98" s="36">
        <f>SUMIFS(СВЦЭМ!$D$39:$D$782,СВЦЭМ!$A$39:$A$782,$A98,СВЦЭМ!$B$39:$B$782,X$83)+'СЕТ СН'!$H$11+СВЦЭМ!$D$10+'СЕТ СН'!$H$5-'СЕТ СН'!$H$21</f>
        <v>3913.2180684099999</v>
      </c>
      <c r="Y98" s="36">
        <f>SUMIFS(СВЦЭМ!$D$39:$D$782,СВЦЭМ!$A$39:$A$782,$A98,СВЦЭМ!$B$39:$B$782,Y$83)+'СЕТ СН'!$H$11+СВЦЭМ!$D$10+'СЕТ СН'!$H$5-'СЕТ СН'!$H$21</f>
        <v>3945.6000923700003</v>
      </c>
    </row>
    <row r="99" spans="1:25" ht="15.75" x14ac:dyDescent="0.2">
      <c r="A99" s="35">
        <f t="shared" si="2"/>
        <v>44516</v>
      </c>
      <c r="B99" s="36">
        <f>SUMIFS(СВЦЭМ!$D$39:$D$782,СВЦЭМ!$A$39:$A$782,$A99,СВЦЭМ!$B$39:$B$782,B$83)+'СЕТ СН'!$H$11+СВЦЭМ!$D$10+'СЕТ СН'!$H$5-'СЕТ СН'!$H$21</f>
        <v>3996.5962606100002</v>
      </c>
      <c r="C99" s="36">
        <f>SUMIFS(СВЦЭМ!$D$39:$D$782,СВЦЭМ!$A$39:$A$782,$A99,СВЦЭМ!$B$39:$B$782,C$83)+'СЕТ СН'!$H$11+СВЦЭМ!$D$10+'СЕТ СН'!$H$5-'СЕТ СН'!$H$21</f>
        <v>4067.2692586000003</v>
      </c>
      <c r="D99" s="36">
        <f>SUMIFS(СВЦЭМ!$D$39:$D$782,СВЦЭМ!$A$39:$A$782,$A99,СВЦЭМ!$B$39:$B$782,D$83)+'СЕТ СН'!$H$11+СВЦЭМ!$D$10+'СЕТ СН'!$H$5-'СЕТ СН'!$H$21</f>
        <v>4066.7342105899997</v>
      </c>
      <c r="E99" s="36">
        <f>SUMIFS(СВЦЭМ!$D$39:$D$782,СВЦЭМ!$A$39:$A$782,$A99,СВЦЭМ!$B$39:$B$782,E$83)+'СЕТ СН'!$H$11+СВЦЭМ!$D$10+'СЕТ СН'!$H$5-'СЕТ СН'!$H$21</f>
        <v>4080.1929586300002</v>
      </c>
      <c r="F99" s="36">
        <f>SUMIFS(СВЦЭМ!$D$39:$D$782,СВЦЭМ!$A$39:$A$782,$A99,СВЦЭМ!$B$39:$B$782,F$83)+'СЕТ СН'!$H$11+СВЦЭМ!$D$10+'СЕТ СН'!$H$5-'СЕТ СН'!$H$21</f>
        <v>4071.5733819900001</v>
      </c>
      <c r="G99" s="36">
        <f>SUMIFS(СВЦЭМ!$D$39:$D$782,СВЦЭМ!$A$39:$A$782,$A99,СВЦЭМ!$B$39:$B$782,G$83)+'СЕТ СН'!$H$11+СВЦЭМ!$D$10+'СЕТ СН'!$H$5-'СЕТ СН'!$H$21</f>
        <v>4054.48668395</v>
      </c>
      <c r="H99" s="36">
        <f>SUMIFS(СВЦЭМ!$D$39:$D$782,СВЦЭМ!$A$39:$A$782,$A99,СВЦЭМ!$B$39:$B$782,H$83)+'СЕТ СН'!$H$11+СВЦЭМ!$D$10+'СЕТ СН'!$H$5-'СЕТ СН'!$H$21</f>
        <v>3998.5921615799998</v>
      </c>
      <c r="I99" s="36">
        <f>SUMIFS(СВЦЭМ!$D$39:$D$782,СВЦЭМ!$A$39:$A$782,$A99,СВЦЭМ!$B$39:$B$782,I$83)+'СЕТ СН'!$H$11+СВЦЭМ!$D$10+'СЕТ СН'!$H$5-'СЕТ СН'!$H$21</f>
        <v>3965.03613077</v>
      </c>
      <c r="J99" s="36">
        <f>SUMIFS(СВЦЭМ!$D$39:$D$782,СВЦЭМ!$A$39:$A$782,$A99,СВЦЭМ!$B$39:$B$782,J$83)+'СЕТ СН'!$H$11+СВЦЭМ!$D$10+'СЕТ СН'!$H$5-'СЕТ СН'!$H$21</f>
        <v>3940.7643345699998</v>
      </c>
      <c r="K99" s="36">
        <f>SUMIFS(СВЦЭМ!$D$39:$D$782,СВЦЭМ!$A$39:$A$782,$A99,СВЦЭМ!$B$39:$B$782,K$83)+'СЕТ СН'!$H$11+СВЦЭМ!$D$10+'СЕТ СН'!$H$5-'СЕТ СН'!$H$21</f>
        <v>3934.57960232</v>
      </c>
      <c r="L99" s="36">
        <f>SUMIFS(СВЦЭМ!$D$39:$D$782,СВЦЭМ!$A$39:$A$782,$A99,СВЦЭМ!$B$39:$B$782,L$83)+'СЕТ СН'!$H$11+СВЦЭМ!$D$10+'СЕТ СН'!$H$5-'СЕТ СН'!$H$21</f>
        <v>3928.5279697800001</v>
      </c>
      <c r="M99" s="36">
        <f>SUMIFS(СВЦЭМ!$D$39:$D$782,СВЦЭМ!$A$39:$A$782,$A99,СВЦЭМ!$B$39:$B$782,M$83)+'СЕТ СН'!$H$11+СВЦЭМ!$D$10+'СЕТ СН'!$H$5-'СЕТ СН'!$H$21</f>
        <v>3940.1731221099999</v>
      </c>
      <c r="N99" s="36">
        <f>SUMIFS(СВЦЭМ!$D$39:$D$782,СВЦЭМ!$A$39:$A$782,$A99,СВЦЭМ!$B$39:$B$782,N$83)+'СЕТ СН'!$H$11+СВЦЭМ!$D$10+'СЕТ СН'!$H$5-'СЕТ СН'!$H$21</f>
        <v>3953.7904702599999</v>
      </c>
      <c r="O99" s="36">
        <f>SUMIFS(СВЦЭМ!$D$39:$D$782,СВЦЭМ!$A$39:$A$782,$A99,СВЦЭМ!$B$39:$B$782,O$83)+'СЕТ СН'!$H$11+СВЦЭМ!$D$10+'СЕТ СН'!$H$5-'СЕТ СН'!$H$21</f>
        <v>3967.7348315099998</v>
      </c>
      <c r="P99" s="36">
        <f>SUMIFS(СВЦЭМ!$D$39:$D$782,СВЦЭМ!$A$39:$A$782,$A99,СВЦЭМ!$B$39:$B$782,P$83)+'СЕТ СН'!$H$11+СВЦЭМ!$D$10+'СЕТ СН'!$H$5-'СЕТ СН'!$H$21</f>
        <v>3976.4440421600002</v>
      </c>
      <c r="Q99" s="36">
        <f>SUMIFS(СВЦЭМ!$D$39:$D$782,СВЦЭМ!$A$39:$A$782,$A99,СВЦЭМ!$B$39:$B$782,Q$83)+'СЕТ СН'!$H$11+СВЦЭМ!$D$10+'СЕТ СН'!$H$5-'СЕТ СН'!$H$21</f>
        <v>3997.3191105400001</v>
      </c>
      <c r="R99" s="36">
        <f>SUMIFS(СВЦЭМ!$D$39:$D$782,СВЦЭМ!$A$39:$A$782,$A99,СВЦЭМ!$B$39:$B$782,R$83)+'СЕТ СН'!$H$11+СВЦЭМ!$D$10+'СЕТ СН'!$H$5-'СЕТ СН'!$H$21</f>
        <v>4014.6344775300004</v>
      </c>
      <c r="S99" s="36">
        <f>SUMIFS(СВЦЭМ!$D$39:$D$782,СВЦЭМ!$A$39:$A$782,$A99,СВЦЭМ!$B$39:$B$782,S$83)+'СЕТ СН'!$H$11+СВЦЭМ!$D$10+'СЕТ СН'!$H$5-'СЕТ СН'!$H$21</f>
        <v>3973.0106010300001</v>
      </c>
      <c r="T99" s="36">
        <f>SUMIFS(СВЦЭМ!$D$39:$D$782,СВЦЭМ!$A$39:$A$782,$A99,СВЦЭМ!$B$39:$B$782,T$83)+'СЕТ СН'!$H$11+СВЦЭМ!$D$10+'СЕТ СН'!$H$5-'СЕТ СН'!$H$21</f>
        <v>3937.3961978299999</v>
      </c>
      <c r="U99" s="36">
        <f>SUMIFS(СВЦЭМ!$D$39:$D$782,СВЦЭМ!$A$39:$A$782,$A99,СВЦЭМ!$B$39:$B$782,U$83)+'СЕТ СН'!$H$11+СВЦЭМ!$D$10+'СЕТ СН'!$H$5-'СЕТ СН'!$H$21</f>
        <v>3929.4074527100001</v>
      </c>
      <c r="V99" s="36">
        <f>SUMIFS(СВЦЭМ!$D$39:$D$782,СВЦЭМ!$A$39:$A$782,$A99,СВЦЭМ!$B$39:$B$782,V$83)+'СЕТ СН'!$H$11+СВЦЭМ!$D$10+'СЕТ СН'!$H$5-'СЕТ СН'!$H$21</f>
        <v>3945.7348300200001</v>
      </c>
      <c r="W99" s="36">
        <f>SUMIFS(СВЦЭМ!$D$39:$D$782,СВЦЭМ!$A$39:$A$782,$A99,СВЦЭМ!$B$39:$B$782,W$83)+'СЕТ СН'!$H$11+СВЦЭМ!$D$10+'СЕТ СН'!$H$5-'СЕТ СН'!$H$21</f>
        <v>3925.2020852400001</v>
      </c>
      <c r="X99" s="36">
        <f>SUMIFS(СВЦЭМ!$D$39:$D$782,СВЦЭМ!$A$39:$A$782,$A99,СВЦЭМ!$B$39:$B$782,X$83)+'СЕТ СН'!$H$11+СВЦЭМ!$D$10+'СЕТ СН'!$H$5-'СЕТ СН'!$H$21</f>
        <v>3931.8961749</v>
      </c>
      <c r="Y99" s="36">
        <f>SUMIFS(СВЦЭМ!$D$39:$D$782,СВЦЭМ!$A$39:$A$782,$A99,СВЦЭМ!$B$39:$B$782,Y$83)+'СЕТ СН'!$H$11+СВЦЭМ!$D$10+'СЕТ СН'!$H$5-'СЕТ СН'!$H$21</f>
        <v>3963.1694467500001</v>
      </c>
    </row>
    <row r="100" spans="1:25" ht="15.75" x14ac:dyDescent="0.2">
      <c r="A100" s="35">
        <f t="shared" si="2"/>
        <v>44517</v>
      </c>
      <c r="B100" s="36">
        <f>SUMIFS(СВЦЭМ!$D$39:$D$782,СВЦЭМ!$A$39:$A$782,$A100,СВЦЭМ!$B$39:$B$782,B$83)+'СЕТ СН'!$H$11+СВЦЭМ!$D$10+'СЕТ СН'!$H$5-'СЕТ СН'!$H$21</f>
        <v>4095.4883074700001</v>
      </c>
      <c r="C100" s="36">
        <f>SUMIFS(СВЦЭМ!$D$39:$D$782,СВЦЭМ!$A$39:$A$782,$A100,СВЦЭМ!$B$39:$B$782,C$83)+'СЕТ СН'!$H$11+СВЦЭМ!$D$10+'СЕТ СН'!$H$5-'СЕТ СН'!$H$21</f>
        <v>4126.31714483</v>
      </c>
      <c r="D100" s="36">
        <f>SUMIFS(СВЦЭМ!$D$39:$D$782,СВЦЭМ!$A$39:$A$782,$A100,СВЦЭМ!$B$39:$B$782,D$83)+'СЕТ СН'!$H$11+СВЦЭМ!$D$10+'СЕТ СН'!$H$5-'СЕТ СН'!$H$21</f>
        <v>4082.7941378300002</v>
      </c>
      <c r="E100" s="36">
        <f>SUMIFS(СВЦЭМ!$D$39:$D$782,СВЦЭМ!$A$39:$A$782,$A100,СВЦЭМ!$B$39:$B$782,E$83)+'СЕТ СН'!$H$11+СВЦЭМ!$D$10+'СЕТ СН'!$H$5-'СЕТ СН'!$H$21</f>
        <v>4062.75089381</v>
      </c>
      <c r="F100" s="36">
        <f>SUMIFS(СВЦЭМ!$D$39:$D$782,СВЦЭМ!$A$39:$A$782,$A100,СВЦЭМ!$B$39:$B$782,F$83)+'СЕТ СН'!$H$11+СВЦЭМ!$D$10+'СЕТ СН'!$H$5-'СЕТ СН'!$H$21</f>
        <v>4062.6324243200002</v>
      </c>
      <c r="G100" s="36">
        <f>SUMIFS(СВЦЭМ!$D$39:$D$782,СВЦЭМ!$A$39:$A$782,$A100,СВЦЭМ!$B$39:$B$782,G$83)+'СЕТ СН'!$H$11+СВЦЭМ!$D$10+'СЕТ СН'!$H$5-'СЕТ СН'!$H$21</f>
        <v>4060.5450762800001</v>
      </c>
      <c r="H100" s="36">
        <f>SUMIFS(СВЦЭМ!$D$39:$D$782,СВЦЭМ!$A$39:$A$782,$A100,СВЦЭМ!$B$39:$B$782,H$83)+'СЕТ СН'!$H$11+СВЦЭМ!$D$10+'СЕТ СН'!$H$5-'СЕТ СН'!$H$21</f>
        <v>4007.6224174399999</v>
      </c>
      <c r="I100" s="36">
        <f>SUMIFS(СВЦЭМ!$D$39:$D$782,СВЦЭМ!$A$39:$A$782,$A100,СВЦЭМ!$B$39:$B$782,I$83)+'СЕТ СН'!$H$11+СВЦЭМ!$D$10+'СЕТ СН'!$H$5-'СЕТ СН'!$H$21</f>
        <v>3953.6632226299998</v>
      </c>
      <c r="J100" s="36">
        <f>SUMIFS(СВЦЭМ!$D$39:$D$782,СВЦЭМ!$A$39:$A$782,$A100,СВЦЭМ!$B$39:$B$782,J$83)+'СЕТ СН'!$H$11+СВЦЭМ!$D$10+'СЕТ СН'!$H$5-'СЕТ СН'!$H$21</f>
        <v>3963.82266923</v>
      </c>
      <c r="K100" s="36">
        <f>SUMIFS(СВЦЭМ!$D$39:$D$782,СВЦЭМ!$A$39:$A$782,$A100,СВЦЭМ!$B$39:$B$782,K$83)+'СЕТ СН'!$H$11+СВЦЭМ!$D$10+'СЕТ СН'!$H$5-'СЕТ СН'!$H$21</f>
        <v>3966.4016638200001</v>
      </c>
      <c r="L100" s="36">
        <f>SUMIFS(СВЦЭМ!$D$39:$D$782,СВЦЭМ!$A$39:$A$782,$A100,СВЦЭМ!$B$39:$B$782,L$83)+'СЕТ СН'!$H$11+СВЦЭМ!$D$10+'СЕТ СН'!$H$5-'СЕТ СН'!$H$21</f>
        <v>3978.8998359699999</v>
      </c>
      <c r="M100" s="36">
        <f>SUMIFS(СВЦЭМ!$D$39:$D$782,СВЦЭМ!$A$39:$A$782,$A100,СВЦЭМ!$B$39:$B$782,M$83)+'СЕТ СН'!$H$11+СВЦЭМ!$D$10+'СЕТ СН'!$H$5-'СЕТ СН'!$H$21</f>
        <v>3985.9719393100004</v>
      </c>
      <c r="N100" s="36">
        <f>SUMIFS(СВЦЭМ!$D$39:$D$782,СВЦЭМ!$A$39:$A$782,$A100,СВЦЭМ!$B$39:$B$782,N$83)+'СЕТ СН'!$H$11+СВЦЭМ!$D$10+'СЕТ СН'!$H$5-'СЕТ СН'!$H$21</f>
        <v>4056.2141599000001</v>
      </c>
      <c r="O100" s="36">
        <f>SUMIFS(СВЦЭМ!$D$39:$D$782,СВЦЭМ!$A$39:$A$782,$A100,СВЦЭМ!$B$39:$B$782,O$83)+'СЕТ СН'!$H$11+СВЦЭМ!$D$10+'СЕТ СН'!$H$5-'СЕТ СН'!$H$21</f>
        <v>4058.6520630599998</v>
      </c>
      <c r="P100" s="36">
        <f>SUMIFS(СВЦЭМ!$D$39:$D$782,СВЦЭМ!$A$39:$A$782,$A100,СВЦЭМ!$B$39:$B$782,P$83)+'СЕТ СН'!$H$11+СВЦЭМ!$D$10+'СЕТ СН'!$H$5-'СЕТ СН'!$H$21</f>
        <v>4067.14848089</v>
      </c>
      <c r="Q100" s="36">
        <f>SUMIFS(СВЦЭМ!$D$39:$D$782,СВЦЭМ!$A$39:$A$782,$A100,СВЦЭМ!$B$39:$B$782,Q$83)+'СЕТ СН'!$H$11+СВЦЭМ!$D$10+'СЕТ СН'!$H$5-'СЕТ СН'!$H$21</f>
        <v>4065.1689734700003</v>
      </c>
      <c r="R100" s="36">
        <f>SUMIFS(СВЦЭМ!$D$39:$D$782,СВЦЭМ!$A$39:$A$782,$A100,СВЦЭМ!$B$39:$B$782,R$83)+'СЕТ СН'!$H$11+СВЦЭМ!$D$10+'СЕТ СН'!$H$5-'СЕТ СН'!$H$21</f>
        <v>4060.2628616299999</v>
      </c>
      <c r="S100" s="36">
        <f>SUMIFS(СВЦЭМ!$D$39:$D$782,СВЦЭМ!$A$39:$A$782,$A100,СВЦЭМ!$B$39:$B$782,S$83)+'СЕТ СН'!$H$11+СВЦЭМ!$D$10+'СЕТ СН'!$H$5-'СЕТ СН'!$H$21</f>
        <v>4030.8899959099999</v>
      </c>
      <c r="T100" s="36">
        <f>SUMIFS(СВЦЭМ!$D$39:$D$782,СВЦЭМ!$A$39:$A$782,$A100,СВЦЭМ!$B$39:$B$782,T$83)+'СЕТ СН'!$H$11+СВЦЭМ!$D$10+'СЕТ СН'!$H$5-'СЕТ СН'!$H$21</f>
        <v>3975.4276018600003</v>
      </c>
      <c r="U100" s="36">
        <f>SUMIFS(СВЦЭМ!$D$39:$D$782,СВЦЭМ!$A$39:$A$782,$A100,СВЦЭМ!$B$39:$B$782,U$83)+'СЕТ СН'!$H$11+СВЦЭМ!$D$10+'СЕТ СН'!$H$5-'СЕТ СН'!$H$21</f>
        <v>3967.9933398399999</v>
      </c>
      <c r="V100" s="36">
        <f>SUMIFS(СВЦЭМ!$D$39:$D$782,СВЦЭМ!$A$39:$A$782,$A100,СВЦЭМ!$B$39:$B$782,V$83)+'СЕТ СН'!$H$11+СВЦЭМ!$D$10+'СЕТ СН'!$H$5-'СЕТ СН'!$H$21</f>
        <v>4032.40304973</v>
      </c>
      <c r="W100" s="36">
        <f>SUMIFS(СВЦЭМ!$D$39:$D$782,СВЦЭМ!$A$39:$A$782,$A100,СВЦЭМ!$B$39:$B$782,W$83)+'СЕТ СН'!$H$11+СВЦЭМ!$D$10+'СЕТ СН'!$H$5-'СЕТ СН'!$H$21</f>
        <v>4038.8922892299997</v>
      </c>
      <c r="X100" s="36">
        <f>SUMIFS(СВЦЭМ!$D$39:$D$782,СВЦЭМ!$A$39:$A$782,$A100,СВЦЭМ!$B$39:$B$782,X$83)+'СЕТ СН'!$H$11+СВЦЭМ!$D$10+'СЕТ СН'!$H$5-'СЕТ СН'!$H$21</f>
        <v>4035.10260518</v>
      </c>
      <c r="Y100" s="36">
        <f>SUMIFS(СВЦЭМ!$D$39:$D$782,СВЦЭМ!$A$39:$A$782,$A100,СВЦЭМ!$B$39:$B$782,Y$83)+'СЕТ СН'!$H$11+СВЦЭМ!$D$10+'СЕТ СН'!$H$5-'СЕТ СН'!$H$21</f>
        <v>4110.9791211700003</v>
      </c>
    </row>
    <row r="101" spans="1:25" ht="15.75" x14ac:dyDescent="0.2">
      <c r="A101" s="35">
        <f t="shared" si="2"/>
        <v>44518</v>
      </c>
      <c r="B101" s="36">
        <f>SUMIFS(СВЦЭМ!$D$39:$D$782,СВЦЭМ!$A$39:$A$782,$A101,СВЦЭМ!$B$39:$B$782,B$83)+'СЕТ СН'!$H$11+СВЦЭМ!$D$10+'СЕТ СН'!$H$5-'СЕТ СН'!$H$21</f>
        <v>4113.0141748300002</v>
      </c>
      <c r="C101" s="36">
        <f>SUMIFS(СВЦЭМ!$D$39:$D$782,СВЦЭМ!$A$39:$A$782,$A101,СВЦЭМ!$B$39:$B$782,C$83)+'СЕТ СН'!$H$11+СВЦЭМ!$D$10+'СЕТ СН'!$H$5-'СЕТ СН'!$H$21</f>
        <v>4094.3046374200003</v>
      </c>
      <c r="D101" s="36">
        <f>SUMIFS(СВЦЭМ!$D$39:$D$782,СВЦЭМ!$A$39:$A$782,$A101,СВЦЭМ!$B$39:$B$782,D$83)+'СЕТ СН'!$H$11+СВЦЭМ!$D$10+'СЕТ СН'!$H$5-'СЕТ СН'!$H$21</f>
        <v>4073.0444074500001</v>
      </c>
      <c r="E101" s="36">
        <f>SUMIFS(СВЦЭМ!$D$39:$D$782,СВЦЭМ!$A$39:$A$782,$A101,СВЦЭМ!$B$39:$B$782,E$83)+'СЕТ СН'!$H$11+СВЦЭМ!$D$10+'СЕТ СН'!$H$5-'СЕТ СН'!$H$21</f>
        <v>4081.2321330700001</v>
      </c>
      <c r="F101" s="36">
        <f>SUMIFS(СВЦЭМ!$D$39:$D$782,СВЦЭМ!$A$39:$A$782,$A101,СВЦЭМ!$B$39:$B$782,F$83)+'СЕТ СН'!$H$11+СВЦЭМ!$D$10+'СЕТ СН'!$H$5-'СЕТ СН'!$H$21</f>
        <v>4078.17995948</v>
      </c>
      <c r="G101" s="36">
        <f>SUMIFS(СВЦЭМ!$D$39:$D$782,СВЦЭМ!$A$39:$A$782,$A101,СВЦЭМ!$B$39:$B$782,G$83)+'СЕТ СН'!$H$11+СВЦЭМ!$D$10+'СЕТ СН'!$H$5-'СЕТ СН'!$H$21</f>
        <v>4054.3233411800002</v>
      </c>
      <c r="H101" s="36">
        <f>SUMIFS(СВЦЭМ!$D$39:$D$782,СВЦЭМ!$A$39:$A$782,$A101,СВЦЭМ!$B$39:$B$782,H$83)+'СЕТ СН'!$H$11+СВЦЭМ!$D$10+'СЕТ СН'!$H$5-'СЕТ СН'!$H$21</f>
        <v>3987.4291160000002</v>
      </c>
      <c r="I101" s="36">
        <f>SUMIFS(СВЦЭМ!$D$39:$D$782,СВЦЭМ!$A$39:$A$782,$A101,СВЦЭМ!$B$39:$B$782,I$83)+'СЕТ СН'!$H$11+СВЦЭМ!$D$10+'СЕТ СН'!$H$5-'СЕТ СН'!$H$21</f>
        <v>3952.6915789499999</v>
      </c>
      <c r="J101" s="36">
        <f>SUMIFS(СВЦЭМ!$D$39:$D$782,СВЦЭМ!$A$39:$A$782,$A101,СВЦЭМ!$B$39:$B$782,J$83)+'СЕТ СН'!$H$11+СВЦЭМ!$D$10+'СЕТ СН'!$H$5-'СЕТ СН'!$H$21</f>
        <v>3974.05924714</v>
      </c>
      <c r="K101" s="36">
        <f>SUMIFS(СВЦЭМ!$D$39:$D$782,СВЦЭМ!$A$39:$A$782,$A101,СВЦЭМ!$B$39:$B$782,K$83)+'СЕТ СН'!$H$11+СВЦЭМ!$D$10+'СЕТ СН'!$H$5-'СЕТ СН'!$H$21</f>
        <v>3977.0378763899998</v>
      </c>
      <c r="L101" s="36">
        <f>SUMIFS(СВЦЭМ!$D$39:$D$782,СВЦЭМ!$A$39:$A$782,$A101,СВЦЭМ!$B$39:$B$782,L$83)+'СЕТ СН'!$H$11+СВЦЭМ!$D$10+'СЕТ СН'!$H$5-'СЕТ СН'!$H$21</f>
        <v>3979.0307474700003</v>
      </c>
      <c r="M101" s="36">
        <f>SUMIFS(СВЦЭМ!$D$39:$D$782,СВЦЭМ!$A$39:$A$782,$A101,СВЦЭМ!$B$39:$B$782,M$83)+'СЕТ СН'!$H$11+СВЦЭМ!$D$10+'СЕТ СН'!$H$5-'СЕТ СН'!$H$21</f>
        <v>3969.1083627400003</v>
      </c>
      <c r="N101" s="36">
        <f>SUMIFS(СВЦЭМ!$D$39:$D$782,СВЦЭМ!$A$39:$A$782,$A101,СВЦЭМ!$B$39:$B$782,N$83)+'СЕТ СН'!$H$11+СВЦЭМ!$D$10+'СЕТ СН'!$H$5-'СЕТ СН'!$H$21</f>
        <v>3964.6440653700001</v>
      </c>
      <c r="O101" s="36">
        <f>SUMIFS(СВЦЭМ!$D$39:$D$782,СВЦЭМ!$A$39:$A$782,$A101,СВЦЭМ!$B$39:$B$782,O$83)+'СЕТ СН'!$H$11+СВЦЭМ!$D$10+'СЕТ СН'!$H$5-'СЕТ СН'!$H$21</f>
        <v>3969.2822618800001</v>
      </c>
      <c r="P101" s="36">
        <f>SUMIFS(СВЦЭМ!$D$39:$D$782,СВЦЭМ!$A$39:$A$782,$A101,СВЦЭМ!$B$39:$B$782,P$83)+'СЕТ СН'!$H$11+СВЦЭМ!$D$10+'СЕТ СН'!$H$5-'СЕТ СН'!$H$21</f>
        <v>4003.7959205100001</v>
      </c>
      <c r="Q101" s="36">
        <f>SUMIFS(СВЦЭМ!$D$39:$D$782,СВЦЭМ!$A$39:$A$782,$A101,СВЦЭМ!$B$39:$B$782,Q$83)+'СЕТ СН'!$H$11+СВЦЭМ!$D$10+'СЕТ СН'!$H$5-'СЕТ СН'!$H$21</f>
        <v>4062.5723523699999</v>
      </c>
      <c r="R101" s="36">
        <f>SUMIFS(СВЦЭМ!$D$39:$D$782,СВЦЭМ!$A$39:$A$782,$A101,СВЦЭМ!$B$39:$B$782,R$83)+'СЕТ СН'!$H$11+СВЦЭМ!$D$10+'СЕТ СН'!$H$5-'СЕТ СН'!$H$21</f>
        <v>4061.3401039800001</v>
      </c>
      <c r="S101" s="36">
        <f>SUMIFS(СВЦЭМ!$D$39:$D$782,СВЦЭМ!$A$39:$A$782,$A101,СВЦЭМ!$B$39:$B$782,S$83)+'СЕТ СН'!$H$11+СВЦЭМ!$D$10+'СЕТ СН'!$H$5-'СЕТ СН'!$H$21</f>
        <v>4025.6443300600004</v>
      </c>
      <c r="T101" s="36">
        <f>SUMIFS(СВЦЭМ!$D$39:$D$782,СВЦЭМ!$A$39:$A$782,$A101,СВЦЭМ!$B$39:$B$782,T$83)+'СЕТ СН'!$H$11+СВЦЭМ!$D$10+'СЕТ СН'!$H$5-'СЕТ СН'!$H$21</f>
        <v>3991.3424384999998</v>
      </c>
      <c r="U101" s="36">
        <f>SUMIFS(СВЦЭМ!$D$39:$D$782,СВЦЭМ!$A$39:$A$782,$A101,СВЦЭМ!$B$39:$B$782,U$83)+'СЕТ СН'!$H$11+СВЦЭМ!$D$10+'СЕТ СН'!$H$5-'СЕТ СН'!$H$21</f>
        <v>3986.88746249</v>
      </c>
      <c r="V101" s="36">
        <f>SUMIFS(СВЦЭМ!$D$39:$D$782,СВЦЭМ!$A$39:$A$782,$A101,СВЦЭМ!$B$39:$B$782,V$83)+'СЕТ СН'!$H$11+СВЦЭМ!$D$10+'СЕТ СН'!$H$5-'СЕТ СН'!$H$21</f>
        <v>4021.3691706300001</v>
      </c>
      <c r="W101" s="36">
        <f>SUMIFS(СВЦЭМ!$D$39:$D$782,СВЦЭМ!$A$39:$A$782,$A101,СВЦЭМ!$B$39:$B$782,W$83)+'СЕТ СН'!$H$11+СВЦЭМ!$D$10+'СЕТ СН'!$H$5-'СЕТ СН'!$H$21</f>
        <v>4066.6213121800001</v>
      </c>
      <c r="X101" s="36">
        <f>SUMIFS(СВЦЭМ!$D$39:$D$782,СВЦЭМ!$A$39:$A$782,$A101,СВЦЭМ!$B$39:$B$782,X$83)+'СЕТ СН'!$H$11+СВЦЭМ!$D$10+'СЕТ СН'!$H$5-'СЕТ СН'!$H$21</f>
        <v>4059.0674875499999</v>
      </c>
      <c r="Y101" s="36">
        <f>SUMIFS(СВЦЭМ!$D$39:$D$782,СВЦЭМ!$A$39:$A$782,$A101,СВЦЭМ!$B$39:$B$782,Y$83)+'СЕТ СН'!$H$11+СВЦЭМ!$D$10+'СЕТ СН'!$H$5-'СЕТ СН'!$H$21</f>
        <v>4046.1970378999999</v>
      </c>
    </row>
    <row r="102" spans="1:25" ht="15.75" x14ac:dyDescent="0.2">
      <c r="A102" s="35">
        <f t="shared" si="2"/>
        <v>44519</v>
      </c>
      <c r="B102" s="36">
        <f>SUMIFS(СВЦЭМ!$D$39:$D$782,СВЦЭМ!$A$39:$A$782,$A102,СВЦЭМ!$B$39:$B$782,B$83)+'СЕТ СН'!$H$11+СВЦЭМ!$D$10+'СЕТ СН'!$H$5-'СЕТ СН'!$H$21</f>
        <v>4082.08571772</v>
      </c>
      <c r="C102" s="36">
        <f>SUMIFS(СВЦЭМ!$D$39:$D$782,СВЦЭМ!$A$39:$A$782,$A102,СВЦЭМ!$B$39:$B$782,C$83)+'СЕТ СН'!$H$11+СВЦЭМ!$D$10+'СЕТ СН'!$H$5-'СЕТ СН'!$H$21</f>
        <v>4097.6930313900002</v>
      </c>
      <c r="D102" s="36">
        <f>SUMIFS(СВЦЭМ!$D$39:$D$782,СВЦЭМ!$A$39:$A$782,$A102,СВЦЭМ!$B$39:$B$782,D$83)+'СЕТ СН'!$H$11+СВЦЭМ!$D$10+'СЕТ СН'!$H$5-'СЕТ СН'!$H$21</f>
        <v>4024.6307488399998</v>
      </c>
      <c r="E102" s="36">
        <f>SUMIFS(СВЦЭМ!$D$39:$D$782,СВЦЭМ!$A$39:$A$782,$A102,СВЦЭМ!$B$39:$B$782,E$83)+'СЕТ СН'!$H$11+СВЦЭМ!$D$10+'СЕТ СН'!$H$5-'СЕТ СН'!$H$21</f>
        <v>4013.0449102299999</v>
      </c>
      <c r="F102" s="36">
        <f>SUMIFS(СВЦЭМ!$D$39:$D$782,СВЦЭМ!$A$39:$A$782,$A102,СВЦЭМ!$B$39:$B$782,F$83)+'СЕТ СН'!$H$11+СВЦЭМ!$D$10+'СЕТ СН'!$H$5-'СЕТ СН'!$H$21</f>
        <v>4014.2280236500001</v>
      </c>
      <c r="G102" s="36">
        <f>SUMIFS(СВЦЭМ!$D$39:$D$782,СВЦЭМ!$A$39:$A$782,$A102,СВЦЭМ!$B$39:$B$782,G$83)+'СЕТ СН'!$H$11+СВЦЭМ!$D$10+'СЕТ СН'!$H$5-'СЕТ СН'!$H$21</f>
        <v>4015.5749647399998</v>
      </c>
      <c r="H102" s="36">
        <f>SUMIFS(СВЦЭМ!$D$39:$D$782,СВЦЭМ!$A$39:$A$782,$A102,СВЦЭМ!$B$39:$B$782,H$83)+'СЕТ СН'!$H$11+СВЦЭМ!$D$10+'СЕТ СН'!$H$5-'СЕТ СН'!$H$21</f>
        <v>3985.70759314</v>
      </c>
      <c r="I102" s="36">
        <f>SUMIFS(СВЦЭМ!$D$39:$D$782,СВЦЭМ!$A$39:$A$782,$A102,СВЦЭМ!$B$39:$B$782,I$83)+'СЕТ СН'!$H$11+СВЦЭМ!$D$10+'СЕТ СН'!$H$5-'СЕТ СН'!$H$21</f>
        <v>4064.9873391400001</v>
      </c>
      <c r="J102" s="36">
        <f>SUMIFS(СВЦЭМ!$D$39:$D$782,СВЦЭМ!$A$39:$A$782,$A102,СВЦЭМ!$B$39:$B$782,J$83)+'СЕТ СН'!$H$11+СВЦЭМ!$D$10+'СЕТ СН'!$H$5-'СЕТ СН'!$H$21</f>
        <v>4043.3163370900002</v>
      </c>
      <c r="K102" s="36">
        <f>SUMIFS(СВЦЭМ!$D$39:$D$782,СВЦЭМ!$A$39:$A$782,$A102,СВЦЭМ!$B$39:$B$782,K$83)+'СЕТ СН'!$H$11+СВЦЭМ!$D$10+'СЕТ СН'!$H$5-'СЕТ СН'!$H$21</f>
        <v>4057.6478071199999</v>
      </c>
      <c r="L102" s="36">
        <f>SUMIFS(СВЦЭМ!$D$39:$D$782,СВЦЭМ!$A$39:$A$782,$A102,СВЦЭМ!$B$39:$B$782,L$83)+'СЕТ СН'!$H$11+СВЦЭМ!$D$10+'СЕТ СН'!$H$5-'СЕТ СН'!$H$21</f>
        <v>4053.4352157200001</v>
      </c>
      <c r="M102" s="36">
        <f>SUMIFS(СВЦЭМ!$D$39:$D$782,СВЦЭМ!$A$39:$A$782,$A102,СВЦЭМ!$B$39:$B$782,M$83)+'СЕТ СН'!$H$11+СВЦЭМ!$D$10+'СЕТ СН'!$H$5-'СЕТ СН'!$H$21</f>
        <v>4049.7153733599998</v>
      </c>
      <c r="N102" s="36">
        <f>SUMIFS(СВЦЭМ!$D$39:$D$782,СВЦЭМ!$A$39:$A$782,$A102,СВЦЭМ!$B$39:$B$782,N$83)+'СЕТ СН'!$H$11+СВЦЭМ!$D$10+'СЕТ СН'!$H$5-'СЕТ СН'!$H$21</f>
        <v>4040.5660985</v>
      </c>
      <c r="O102" s="36">
        <f>SUMIFS(СВЦЭМ!$D$39:$D$782,СВЦЭМ!$A$39:$A$782,$A102,СВЦЭМ!$B$39:$B$782,O$83)+'СЕТ СН'!$H$11+СВЦЭМ!$D$10+'СЕТ СН'!$H$5-'СЕТ СН'!$H$21</f>
        <v>4104.6637334400002</v>
      </c>
      <c r="P102" s="36">
        <f>SUMIFS(СВЦЭМ!$D$39:$D$782,СВЦЭМ!$A$39:$A$782,$A102,СВЦЭМ!$B$39:$B$782,P$83)+'СЕТ СН'!$H$11+СВЦЭМ!$D$10+'СЕТ СН'!$H$5-'СЕТ СН'!$H$21</f>
        <v>4109.8572487700003</v>
      </c>
      <c r="Q102" s="36">
        <f>SUMIFS(СВЦЭМ!$D$39:$D$782,СВЦЭМ!$A$39:$A$782,$A102,СВЦЭМ!$B$39:$B$782,Q$83)+'СЕТ СН'!$H$11+СВЦЭМ!$D$10+'СЕТ СН'!$H$5-'СЕТ СН'!$H$21</f>
        <v>4109.5741881100003</v>
      </c>
      <c r="R102" s="36">
        <f>SUMIFS(СВЦЭМ!$D$39:$D$782,СВЦЭМ!$A$39:$A$782,$A102,СВЦЭМ!$B$39:$B$782,R$83)+'СЕТ СН'!$H$11+СВЦЭМ!$D$10+'СЕТ СН'!$H$5-'СЕТ СН'!$H$21</f>
        <v>4109.3588876800004</v>
      </c>
      <c r="S102" s="36">
        <f>SUMIFS(СВЦЭМ!$D$39:$D$782,СВЦЭМ!$A$39:$A$782,$A102,СВЦЭМ!$B$39:$B$782,S$83)+'СЕТ СН'!$H$11+СВЦЭМ!$D$10+'СЕТ СН'!$H$5-'СЕТ СН'!$H$21</f>
        <v>4048.1133608800001</v>
      </c>
      <c r="T102" s="36">
        <f>SUMIFS(СВЦЭМ!$D$39:$D$782,СВЦЭМ!$A$39:$A$782,$A102,СВЦЭМ!$B$39:$B$782,T$83)+'СЕТ СН'!$H$11+СВЦЭМ!$D$10+'СЕТ СН'!$H$5-'СЕТ СН'!$H$21</f>
        <v>4032.25735945</v>
      </c>
      <c r="U102" s="36">
        <f>SUMIFS(СВЦЭМ!$D$39:$D$782,СВЦЭМ!$A$39:$A$782,$A102,СВЦЭМ!$B$39:$B$782,U$83)+'СЕТ СН'!$H$11+СВЦЭМ!$D$10+'СЕТ СН'!$H$5-'СЕТ СН'!$H$21</f>
        <v>3998.6035879900001</v>
      </c>
      <c r="V102" s="36">
        <f>SUMIFS(СВЦЭМ!$D$39:$D$782,СВЦЭМ!$A$39:$A$782,$A102,СВЦЭМ!$B$39:$B$782,V$83)+'СЕТ СН'!$H$11+СВЦЭМ!$D$10+'СЕТ СН'!$H$5-'СЕТ СН'!$H$21</f>
        <v>3998.5091008099998</v>
      </c>
      <c r="W102" s="36">
        <f>SUMIFS(СВЦЭМ!$D$39:$D$782,СВЦЭМ!$A$39:$A$782,$A102,СВЦЭМ!$B$39:$B$782,W$83)+'СЕТ СН'!$H$11+СВЦЭМ!$D$10+'СЕТ СН'!$H$5-'СЕТ СН'!$H$21</f>
        <v>3998.4122209699999</v>
      </c>
      <c r="X102" s="36">
        <f>SUMIFS(СВЦЭМ!$D$39:$D$782,СВЦЭМ!$A$39:$A$782,$A102,СВЦЭМ!$B$39:$B$782,X$83)+'СЕТ СН'!$H$11+СВЦЭМ!$D$10+'СЕТ СН'!$H$5-'СЕТ СН'!$H$21</f>
        <v>4084.89179573</v>
      </c>
      <c r="Y102" s="36">
        <f>SUMIFS(СВЦЭМ!$D$39:$D$782,СВЦЭМ!$A$39:$A$782,$A102,СВЦЭМ!$B$39:$B$782,Y$83)+'СЕТ СН'!$H$11+СВЦЭМ!$D$10+'СЕТ СН'!$H$5-'СЕТ СН'!$H$21</f>
        <v>4112.9957058300006</v>
      </c>
    </row>
    <row r="103" spans="1:25" ht="15.75" x14ac:dyDescent="0.2">
      <c r="A103" s="35">
        <f t="shared" si="2"/>
        <v>44520</v>
      </c>
      <c r="B103" s="36">
        <f>SUMIFS(СВЦЭМ!$D$39:$D$782,СВЦЭМ!$A$39:$A$782,$A103,СВЦЭМ!$B$39:$B$782,B$83)+'СЕТ СН'!$H$11+СВЦЭМ!$D$10+'СЕТ СН'!$H$5-'СЕТ СН'!$H$21</f>
        <v>4053.53488221</v>
      </c>
      <c r="C103" s="36">
        <f>SUMIFS(СВЦЭМ!$D$39:$D$782,СВЦЭМ!$A$39:$A$782,$A103,СВЦЭМ!$B$39:$B$782,C$83)+'СЕТ СН'!$H$11+СВЦЭМ!$D$10+'СЕТ СН'!$H$5-'СЕТ СН'!$H$21</f>
        <v>4006.5986146200003</v>
      </c>
      <c r="D103" s="36">
        <f>SUMIFS(СВЦЭМ!$D$39:$D$782,СВЦЭМ!$A$39:$A$782,$A103,СВЦЭМ!$B$39:$B$782,D$83)+'СЕТ СН'!$H$11+СВЦЭМ!$D$10+'СЕТ СН'!$H$5-'СЕТ СН'!$H$21</f>
        <v>4010.7985601400001</v>
      </c>
      <c r="E103" s="36">
        <f>SUMIFS(СВЦЭМ!$D$39:$D$782,СВЦЭМ!$A$39:$A$782,$A103,СВЦЭМ!$B$39:$B$782,E$83)+'СЕТ СН'!$H$11+СВЦЭМ!$D$10+'СЕТ СН'!$H$5-'СЕТ СН'!$H$21</f>
        <v>4011.02707547</v>
      </c>
      <c r="F103" s="36">
        <f>SUMIFS(СВЦЭМ!$D$39:$D$782,СВЦЭМ!$A$39:$A$782,$A103,СВЦЭМ!$B$39:$B$782,F$83)+'СЕТ СН'!$H$11+СВЦЭМ!$D$10+'СЕТ СН'!$H$5-'СЕТ СН'!$H$21</f>
        <v>4014.1741400299998</v>
      </c>
      <c r="G103" s="36">
        <f>SUMIFS(СВЦЭМ!$D$39:$D$782,СВЦЭМ!$A$39:$A$782,$A103,СВЦЭМ!$B$39:$B$782,G$83)+'СЕТ СН'!$H$11+СВЦЭМ!$D$10+'СЕТ СН'!$H$5-'СЕТ СН'!$H$21</f>
        <v>4011.8864266600003</v>
      </c>
      <c r="H103" s="36">
        <f>SUMIFS(СВЦЭМ!$D$39:$D$782,СВЦЭМ!$A$39:$A$782,$A103,СВЦЭМ!$B$39:$B$782,H$83)+'СЕТ СН'!$H$11+СВЦЭМ!$D$10+'СЕТ СН'!$H$5-'СЕТ СН'!$H$21</f>
        <v>3996.9694065000003</v>
      </c>
      <c r="I103" s="36">
        <f>SUMIFS(СВЦЭМ!$D$39:$D$782,СВЦЭМ!$A$39:$A$782,$A103,СВЦЭМ!$B$39:$B$782,I$83)+'СЕТ СН'!$H$11+СВЦЭМ!$D$10+'СЕТ СН'!$H$5-'СЕТ СН'!$H$21</f>
        <v>4015.5810406099999</v>
      </c>
      <c r="J103" s="36">
        <f>SUMIFS(СВЦЭМ!$D$39:$D$782,СВЦЭМ!$A$39:$A$782,$A103,СВЦЭМ!$B$39:$B$782,J$83)+'СЕТ СН'!$H$11+СВЦЭМ!$D$10+'СЕТ СН'!$H$5-'СЕТ СН'!$H$21</f>
        <v>3965.57074951</v>
      </c>
      <c r="K103" s="36">
        <f>SUMIFS(СВЦЭМ!$D$39:$D$782,СВЦЭМ!$A$39:$A$782,$A103,СВЦЭМ!$B$39:$B$782,K$83)+'СЕТ СН'!$H$11+СВЦЭМ!$D$10+'СЕТ СН'!$H$5-'СЕТ СН'!$H$21</f>
        <v>3942.9894869999998</v>
      </c>
      <c r="L103" s="36">
        <f>SUMIFS(СВЦЭМ!$D$39:$D$782,СВЦЭМ!$A$39:$A$782,$A103,СВЦЭМ!$B$39:$B$782,L$83)+'СЕТ СН'!$H$11+СВЦЭМ!$D$10+'СЕТ СН'!$H$5-'СЕТ СН'!$H$21</f>
        <v>3944.8187246699999</v>
      </c>
      <c r="M103" s="36">
        <f>SUMIFS(СВЦЭМ!$D$39:$D$782,СВЦЭМ!$A$39:$A$782,$A103,СВЦЭМ!$B$39:$B$782,M$83)+'СЕТ СН'!$H$11+СВЦЭМ!$D$10+'СЕТ СН'!$H$5-'СЕТ СН'!$H$21</f>
        <v>3926.5041445300003</v>
      </c>
      <c r="N103" s="36">
        <f>SUMIFS(СВЦЭМ!$D$39:$D$782,СВЦЭМ!$A$39:$A$782,$A103,СВЦЭМ!$B$39:$B$782,N$83)+'СЕТ СН'!$H$11+СВЦЭМ!$D$10+'СЕТ СН'!$H$5-'СЕТ СН'!$H$21</f>
        <v>3925.50357889</v>
      </c>
      <c r="O103" s="36">
        <f>SUMIFS(СВЦЭМ!$D$39:$D$782,СВЦЭМ!$A$39:$A$782,$A103,СВЦЭМ!$B$39:$B$782,O$83)+'СЕТ СН'!$H$11+СВЦЭМ!$D$10+'СЕТ СН'!$H$5-'СЕТ СН'!$H$21</f>
        <v>3955.0725761900003</v>
      </c>
      <c r="P103" s="36">
        <f>SUMIFS(СВЦЭМ!$D$39:$D$782,СВЦЭМ!$A$39:$A$782,$A103,СВЦЭМ!$B$39:$B$782,P$83)+'СЕТ СН'!$H$11+СВЦЭМ!$D$10+'СЕТ СН'!$H$5-'СЕТ СН'!$H$21</f>
        <v>3968.6275826400001</v>
      </c>
      <c r="Q103" s="36">
        <f>SUMIFS(СВЦЭМ!$D$39:$D$782,СВЦЭМ!$A$39:$A$782,$A103,СВЦЭМ!$B$39:$B$782,Q$83)+'СЕТ СН'!$H$11+СВЦЭМ!$D$10+'СЕТ СН'!$H$5-'СЕТ СН'!$H$21</f>
        <v>3961.5438067599998</v>
      </c>
      <c r="R103" s="36">
        <f>SUMIFS(СВЦЭМ!$D$39:$D$782,СВЦЭМ!$A$39:$A$782,$A103,СВЦЭМ!$B$39:$B$782,R$83)+'СЕТ СН'!$H$11+СВЦЭМ!$D$10+'СЕТ СН'!$H$5-'СЕТ СН'!$H$21</f>
        <v>3957.9026327800002</v>
      </c>
      <c r="S103" s="36">
        <f>SUMIFS(СВЦЭМ!$D$39:$D$782,СВЦЭМ!$A$39:$A$782,$A103,СВЦЭМ!$B$39:$B$782,S$83)+'СЕТ СН'!$H$11+СВЦЭМ!$D$10+'СЕТ СН'!$H$5-'СЕТ СН'!$H$21</f>
        <v>3943.9380640500003</v>
      </c>
      <c r="T103" s="36">
        <f>SUMIFS(СВЦЭМ!$D$39:$D$782,СВЦЭМ!$A$39:$A$782,$A103,СВЦЭМ!$B$39:$B$782,T$83)+'СЕТ СН'!$H$11+СВЦЭМ!$D$10+'СЕТ СН'!$H$5-'СЕТ СН'!$H$21</f>
        <v>3950.0131523800001</v>
      </c>
      <c r="U103" s="36">
        <f>SUMIFS(СВЦЭМ!$D$39:$D$782,СВЦЭМ!$A$39:$A$782,$A103,СВЦЭМ!$B$39:$B$782,U$83)+'СЕТ СН'!$H$11+СВЦЭМ!$D$10+'СЕТ СН'!$H$5-'СЕТ СН'!$H$21</f>
        <v>3943.4613770800001</v>
      </c>
      <c r="V103" s="36">
        <f>SUMIFS(СВЦЭМ!$D$39:$D$782,СВЦЭМ!$A$39:$A$782,$A103,СВЦЭМ!$B$39:$B$782,V$83)+'СЕТ СН'!$H$11+СВЦЭМ!$D$10+'СЕТ СН'!$H$5-'СЕТ СН'!$H$21</f>
        <v>3939.00270972</v>
      </c>
      <c r="W103" s="36">
        <f>SUMIFS(СВЦЭМ!$D$39:$D$782,СВЦЭМ!$A$39:$A$782,$A103,СВЦЭМ!$B$39:$B$782,W$83)+'СЕТ СН'!$H$11+СВЦЭМ!$D$10+'СЕТ СН'!$H$5-'СЕТ СН'!$H$21</f>
        <v>3952.7975978900004</v>
      </c>
      <c r="X103" s="36">
        <f>SUMIFS(СВЦЭМ!$D$39:$D$782,СВЦЭМ!$A$39:$A$782,$A103,СВЦЭМ!$B$39:$B$782,X$83)+'СЕТ СН'!$H$11+СВЦЭМ!$D$10+'СЕТ СН'!$H$5-'СЕТ СН'!$H$21</f>
        <v>3989.5516811500001</v>
      </c>
      <c r="Y103" s="36">
        <f>SUMIFS(СВЦЭМ!$D$39:$D$782,СВЦЭМ!$A$39:$A$782,$A103,СВЦЭМ!$B$39:$B$782,Y$83)+'СЕТ СН'!$H$11+СВЦЭМ!$D$10+'СЕТ СН'!$H$5-'СЕТ СН'!$H$21</f>
        <v>4010.8449751600001</v>
      </c>
    </row>
    <row r="104" spans="1:25" ht="15.75" x14ac:dyDescent="0.2">
      <c r="A104" s="35">
        <f t="shared" si="2"/>
        <v>44521</v>
      </c>
      <c r="B104" s="36">
        <f>SUMIFS(СВЦЭМ!$D$39:$D$782,СВЦЭМ!$A$39:$A$782,$A104,СВЦЭМ!$B$39:$B$782,B$83)+'СЕТ СН'!$H$11+СВЦЭМ!$D$10+'СЕТ СН'!$H$5-'СЕТ СН'!$H$21</f>
        <v>4010.9362670299997</v>
      </c>
      <c r="C104" s="36">
        <f>SUMIFS(СВЦЭМ!$D$39:$D$782,СВЦЭМ!$A$39:$A$782,$A104,СВЦЭМ!$B$39:$B$782,C$83)+'СЕТ СН'!$H$11+СВЦЭМ!$D$10+'СЕТ СН'!$H$5-'СЕТ СН'!$H$21</f>
        <v>4029.5246035099999</v>
      </c>
      <c r="D104" s="36">
        <f>SUMIFS(СВЦЭМ!$D$39:$D$782,СВЦЭМ!$A$39:$A$782,$A104,СВЦЭМ!$B$39:$B$782,D$83)+'СЕТ СН'!$H$11+СВЦЭМ!$D$10+'СЕТ СН'!$H$5-'СЕТ СН'!$H$21</f>
        <v>4051.2302683500002</v>
      </c>
      <c r="E104" s="36">
        <f>SUMIFS(СВЦЭМ!$D$39:$D$782,СВЦЭМ!$A$39:$A$782,$A104,СВЦЭМ!$B$39:$B$782,E$83)+'СЕТ СН'!$H$11+СВЦЭМ!$D$10+'СЕТ СН'!$H$5-'СЕТ СН'!$H$21</f>
        <v>4062.81023693</v>
      </c>
      <c r="F104" s="36">
        <f>SUMIFS(СВЦЭМ!$D$39:$D$782,СВЦЭМ!$A$39:$A$782,$A104,СВЦЭМ!$B$39:$B$782,F$83)+'СЕТ СН'!$H$11+СВЦЭМ!$D$10+'СЕТ СН'!$H$5-'СЕТ СН'!$H$21</f>
        <v>4054.2060426899998</v>
      </c>
      <c r="G104" s="36">
        <f>SUMIFS(СВЦЭМ!$D$39:$D$782,СВЦЭМ!$A$39:$A$782,$A104,СВЦЭМ!$B$39:$B$782,G$83)+'СЕТ СН'!$H$11+СВЦЭМ!$D$10+'СЕТ СН'!$H$5-'СЕТ СН'!$H$21</f>
        <v>4048.6713338500003</v>
      </c>
      <c r="H104" s="36">
        <f>SUMIFS(СВЦЭМ!$D$39:$D$782,СВЦЭМ!$A$39:$A$782,$A104,СВЦЭМ!$B$39:$B$782,H$83)+'СЕТ СН'!$H$11+СВЦЭМ!$D$10+'СЕТ СН'!$H$5-'СЕТ СН'!$H$21</f>
        <v>4025.5538529699998</v>
      </c>
      <c r="I104" s="36">
        <f>SUMIFS(СВЦЭМ!$D$39:$D$782,СВЦЭМ!$A$39:$A$782,$A104,СВЦЭМ!$B$39:$B$782,I$83)+'СЕТ СН'!$H$11+СВЦЭМ!$D$10+'СЕТ СН'!$H$5-'СЕТ СН'!$H$21</f>
        <v>4001.8308396100001</v>
      </c>
      <c r="J104" s="36">
        <f>SUMIFS(СВЦЭМ!$D$39:$D$782,СВЦЭМ!$A$39:$A$782,$A104,СВЦЭМ!$B$39:$B$782,J$83)+'СЕТ СН'!$H$11+СВЦЭМ!$D$10+'СЕТ СН'!$H$5-'СЕТ СН'!$H$21</f>
        <v>3971.9543520500001</v>
      </c>
      <c r="K104" s="36">
        <f>SUMIFS(СВЦЭМ!$D$39:$D$782,СВЦЭМ!$A$39:$A$782,$A104,СВЦЭМ!$B$39:$B$782,K$83)+'СЕТ СН'!$H$11+СВЦЭМ!$D$10+'СЕТ СН'!$H$5-'СЕТ СН'!$H$21</f>
        <v>3912.8867546000001</v>
      </c>
      <c r="L104" s="36">
        <f>SUMIFS(СВЦЭМ!$D$39:$D$782,СВЦЭМ!$A$39:$A$782,$A104,СВЦЭМ!$B$39:$B$782,L$83)+'СЕТ СН'!$H$11+СВЦЭМ!$D$10+'СЕТ СН'!$H$5-'СЕТ СН'!$H$21</f>
        <v>3918.5310015700002</v>
      </c>
      <c r="M104" s="36">
        <f>SUMIFS(СВЦЭМ!$D$39:$D$782,СВЦЭМ!$A$39:$A$782,$A104,СВЦЭМ!$B$39:$B$782,M$83)+'СЕТ СН'!$H$11+СВЦЭМ!$D$10+'СЕТ СН'!$H$5-'СЕТ СН'!$H$21</f>
        <v>3923.61370446</v>
      </c>
      <c r="N104" s="36">
        <f>SUMIFS(СВЦЭМ!$D$39:$D$782,СВЦЭМ!$A$39:$A$782,$A104,СВЦЭМ!$B$39:$B$782,N$83)+'СЕТ СН'!$H$11+СВЦЭМ!$D$10+'СЕТ СН'!$H$5-'СЕТ СН'!$H$21</f>
        <v>3922.8930294900001</v>
      </c>
      <c r="O104" s="36">
        <f>SUMIFS(СВЦЭМ!$D$39:$D$782,СВЦЭМ!$A$39:$A$782,$A104,СВЦЭМ!$B$39:$B$782,O$83)+'СЕТ СН'!$H$11+СВЦЭМ!$D$10+'СЕТ СН'!$H$5-'СЕТ СН'!$H$21</f>
        <v>3934.7685896000003</v>
      </c>
      <c r="P104" s="36">
        <f>SUMIFS(СВЦЭМ!$D$39:$D$782,СВЦЭМ!$A$39:$A$782,$A104,СВЦЭМ!$B$39:$B$782,P$83)+'СЕТ СН'!$H$11+СВЦЭМ!$D$10+'СЕТ СН'!$H$5-'СЕТ СН'!$H$21</f>
        <v>3954.8436155700001</v>
      </c>
      <c r="Q104" s="36">
        <f>SUMIFS(СВЦЭМ!$D$39:$D$782,СВЦЭМ!$A$39:$A$782,$A104,СВЦЭМ!$B$39:$B$782,Q$83)+'СЕТ СН'!$H$11+СВЦЭМ!$D$10+'СЕТ СН'!$H$5-'СЕТ СН'!$H$21</f>
        <v>3954.1199376</v>
      </c>
      <c r="R104" s="36">
        <f>SUMIFS(СВЦЭМ!$D$39:$D$782,СВЦЭМ!$A$39:$A$782,$A104,СВЦЭМ!$B$39:$B$782,R$83)+'СЕТ СН'!$H$11+СВЦЭМ!$D$10+'СЕТ СН'!$H$5-'СЕТ СН'!$H$21</f>
        <v>3948.0408144800003</v>
      </c>
      <c r="S104" s="36">
        <f>SUMIFS(СВЦЭМ!$D$39:$D$782,СВЦЭМ!$A$39:$A$782,$A104,СВЦЭМ!$B$39:$B$782,S$83)+'СЕТ СН'!$H$11+СВЦЭМ!$D$10+'СЕТ СН'!$H$5-'СЕТ СН'!$H$21</f>
        <v>3927.0534590799998</v>
      </c>
      <c r="T104" s="36">
        <f>SUMIFS(СВЦЭМ!$D$39:$D$782,СВЦЭМ!$A$39:$A$782,$A104,СВЦЭМ!$B$39:$B$782,T$83)+'СЕТ СН'!$H$11+СВЦЭМ!$D$10+'СЕТ СН'!$H$5-'СЕТ СН'!$H$21</f>
        <v>3915.1728468299998</v>
      </c>
      <c r="U104" s="36">
        <f>SUMIFS(СВЦЭМ!$D$39:$D$782,СВЦЭМ!$A$39:$A$782,$A104,СВЦЭМ!$B$39:$B$782,U$83)+'СЕТ СН'!$H$11+СВЦЭМ!$D$10+'СЕТ СН'!$H$5-'СЕТ СН'!$H$21</f>
        <v>3929.7326413199999</v>
      </c>
      <c r="V104" s="36">
        <f>SUMIFS(СВЦЭМ!$D$39:$D$782,СВЦЭМ!$A$39:$A$782,$A104,СВЦЭМ!$B$39:$B$782,V$83)+'СЕТ СН'!$H$11+СВЦЭМ!$D$10+'СЕТ СН'!$H$5-'СЕТ СН'!$H$21</f>
        <v>3938.4442941699999</v>
      </c>
      <c r="W104" s="36">
        <f>SUMIFS(СВЦЭМ!$D$39:$D$782,СВЦЭМ!$A$39:$A$782,$A104,СВЦЭМ!$B$39:$B$782,W$83)+'СЕТ СН'!$H$11+СВЦЭМ!$D$10+'СЕТ СН'!$H$5-'СЕТ СН'!$H$21</f>
        <v>3958.2169006599997</v>
      </c>
      <c r="X104" s="36">
        <f>SUMIFS(СВЦЭМ!$D$39:$D$782,СВЦЭМ!$A$39:$A$782,$A104,СВЦЭМ!$B$39:$B$782,X$83)+'СЕТ СН'!$H$11+СВЦЭМ!$D$10+'СЕТ СН'!$H$5-'СЕТ СН'!$H$21</f>
        <v>3978.9574942099998</v>
      </c>
      <c r="Y104" s="36">
        <f>SUMIFS(СВЦЭМ!$D$39:$D$782,СВЦЭМ!$A$39:$A$782,$A104,СВЦЭМ!$B$39:$B$782,Y$83)+'СЕТ СН'!$H$11+СВЦЭМ!$D$10+'СЕТ СН'!$H$5-'СЕТ СН'!$H$21</f>
        <v>4001.0615273100002</v>
      </c>
    </row>
    <row r="105" spans="1:25" ht="15.75" x14ac:dyDescent="0.2">
      <c r="A105" s="35">
        <f t="shared" si="2"/>
        <v>44522</v>
      </c>
      <c r="B105" s="36">
        <f>SUMIFS(СВЦЭМ!$D$39:$D$782,СВЦЭМ!$A$39:$A$782,$A105,СВЦЭМ!$B$39:$B$782,B$83)+'СЕТ СН'!$H$11+СВЦЭМ!$D$10+'СЕТ СН'!$H$5-'СЕТ СН'!$H$21</f>
        <v>4013.19347027</v>
      </c>
      <c r="C105" s="36">
        <f>SUMIFS(СВЦЭМ!$D$39:$D$782,СВЦЭМ!$A$39:$A$782,$A105,СВЦЭМ!$B$39:$B$782,C$83)+'СЕТ СН'!$H$11+СВЦЭМ!$D$10+'СЕТ СН'!$H$5-'СЕТ СН'!$H$21</f>
        <v>4016.8983503500003</v>
      </c>
      <c r="D105" s="36">
        <f>SUMIFS(СВЦЭМ!$D$39:$D$782,СВЦЭМ!$A$39:$A$782,$A105,СВЦЭМ!$B$39:$B$782,D$83)+'СЕТ СН'!$H$11+СВЦЭМ!$D$10+'СЕТ СН'!$H$5-'СЕТ СН'!$H$21</f>
        <v>4034.13140221</v>
      </c>
      <c r="E105" s="36">
        <f>SUMIFS(СВЦЭМ!$D$39:$D$782,СВЦЭМ!$A$39:$A$782,$A105,СВЦЭМ!$B$39:$B$782,E$83)+'СЕТ СН'!$H$11+СВЦЭМ!$D$10+'СЕТ СН'!$H$5-'СЕТ СН'!$H$21</f>
        <v>4038.29922979</v>
      </c>
      <c r="F105" s="36">
        <f>SUMIFS(СВЦЭМ!$D$39:$D$782,СВЦЭМ!$A$39:$A$782,$A105,СВЦЭМ!$B$39:$B$782,F$83)+'СЕТ СН'!$H$11+СВЦЭМ!$D$10+'СЕТ СН'!$H$5-'СЕТ СН'!$H$21</f>
        <v>4031.3145179499998</v>
      </c>
      <c r="G105" s="36">
        <f>SUMIFS(СВЦЭМ!$D$39:$D$782,СВЦЭМ!$A$39:$A$782,$A105,СВЦЭМ!$B$39:$B$782,G$83)+'СЕТ СН'!$H$11+СВЦЭМ!$D$10+'СЕТ СН'!$H$5-'СЕТ СН'!$H$21</f>
        <v>4014.4348307800001</v>
      </c>
      <c r="H105" s="36">
        <f>SUMIFS(СВЦЭМ!$D$39:$D$782,СВЦЭМ!$A$39:$A$782,$A105,СВЦЭМ!$B$39:$B$782,H$83)+'СЕТ СН'!$H$11+СВЦЭМ!$D$10+'СЕТ СН'!$H$5-'СЕТ СН'!$H$21</f>
        <v>3981.4360966700001</v>
      </c>
      <c r="I105" s="36">
        <f>SUMIFS(СВЦЭМ!$D$39:$D$782,СВЦЭМ!$A$39:$A$782,$A105,СВЦЭМ!$B$39:$B$782,I$83)+'СЕТ СН'!$H$11+СВЦЭМ!$D$10+'СЕТ СН'!$H$5-'СЕТ СН'!$H$21</f>
        <v>3945.1072310999998</v>
      </c>
      <c r="J105" s="36">
        <f>SUMIFS(СВЦЭМ!$D$39:$D$782,СВЦЭМ!$A$39:$A$782,$A105,СВЦЭМ!$B$39:$B$782,J$83)+'СЕТ СН'!$H$11+СВЦЭМ!$D$10+'СЕТ СН'!$H$5-'СЕТ СН'!$H$21</f>
        <v>3963.8627377299999</v>
      </c>
      <c r="K105" s="36">
        <f>SUMIFS(СВЦЭМ!$D$39:$D$782,СВЦЭМ!$A$39:$A$782,$A105,СВЦЭМ!$B$39:$B$782,K$83)+'СЕТ СН'!$H$11+СВЦЭМ!$D$10+'СЕТ СН'!$H$5-'СЕТ СН'!$H$21</f>
        <v>3939.6398119700002</v>
      </c>
      <c r="L105" s="36">
        <f>SUMIFS(СВЦЭМ!$D$39:$D$782,СВЦЭМ!$A$39:$A$782,$A105,СВЦЭМ!$B$39:$B$782,L$83)+'СЕТ СН'!$H$11+СВЦЭМ!$D$10+'СЕТ СН'!$H$5-'СЕТ СН'!$H$21</f>
        <v>3923.9717601399998</v>
      </c>
      <c r="M105" s="36">
        <f>SUMIFS(СВЦЭМ!$D$39:$D$782,СВЦЭМ!$A$39:$A$782,$A105,СВЦЭМ!$B$39:$B$782,M$83)+'СЕТ СН'!$H$11+СВЦЭМ!$D$10+'СЕТ СН'!$H$5-'СЕТ СН'!$H$21</f>
        <v>3926.3778528299999</v>
      </c>
      <c r="N105" s="36">
        <f>SUMIFS(СВЦЭМ!$D$39:$D$782,СВЦЭМ!$A$39:$A$782,$A105,СВЦЭМ!$B$39:$B$782,N$83)+'СЕТ СН'!$H$11+СВЦЭМ!$D$10+'СЕТ СН'!$H$5-'СЕТ СН'!$H$21</f>
        <v>3935.4816781099998</v>
      </c>
      <c r="O105" s="36">
        <f>SUMIFS(СВЦЭМ!$D$39:$D$782,СВЦЭМ!$A$39:$A$782,$A105,СВЦЭМ!$B$39:$B$782,O$83)+'СЕТ СН'!$H$11+СВЦЭМ!$D$10+'СЕТ СН'!$H$5-'СЕТ СН'!$H$21</f>
        <v>3967.9858219799999</v>
      </c>
      <c r="P105" s="36">
        <f>SUMIFS(СВЦЭМ!$D$39:$D$782,СВЦЭМ!$A$39:$A$782,$A105,СВЦЭМ!$B$39:$B$782,P$83)+'СЕТ СН'!$H$11+СВЦЭМ!$D$10+'СЕТ СН'!$H$5-'СЕТ СН'!$H$21</f>
        <v>3991.4073297200002</v>
      </c>
      <c r="Q105" s="36">
        <f>SUMIFS(СВЦЭМ!$D$39:$D$782,СВЦЭМ!$A$39:$A$782,$A105,СВЦЭМ!$B$39:$B$782,Q$83)+'СЕТ СН'!$H$11+СВЦЭМ!$D$10+'СЕТ СН'!$H$5-'СЕТ СН'!$H$21</f>
        <v>3983.2289210600002</v>
      </c>
      <c r="R105" s="36">
        <f>SUMIFS(СВЦЭМ!$D$39:$D$782,СВЦЭМ!$A$39:$A$782,$A105,СВЦЭМ!$B$39:$B$782,R$83)+'СЕТ СН'!$H$11+СВЦЭМ!$D$10+'СЕТ СН'!$H$5-'СЕТ СН'!$H$21</f>
        <v>3984.3456087700001</v>
      </c>
      <c r="S105" s="36">
        <f>SUMIFS(СВЦЭМ!$D$39:$D$782,СВЦЭМ!$A$39:$A$782,$A105,СВЦЭМ!$B$39:$B$782,S$83)+'СЕТ СН'!$H$11+СВЦЭМ!$D$10+'СЕТ СН'!$H$5-'СЕТ СН'!$H$21</f>
        <v>3920.6474237699999</v>
      </c>
      <c r="T105" s="36">
        <f>SUMIFS(СВЦЭМ!$D$39:$D$782,СВЦЭМ!$A$39:$A$782,$A105,СВЦЭМ!$B$39:$B$782,T$83)+'СЕТ СН'!$H$11+СВЦЭМ!$D$10+'СЕТ СН'!$H$5-'СЕТ СН'!$H$21</f>
        <v>3939.2845023</v>
      </c>
      <c r="U105" s="36">
        <f>SUMIFS(СВЦЭМ!$D$39:$D$782,СВЦЭМ!$A$39:$A$782,$A105,СВЦЭМ!$B$39:$B$782,U$83)+'СЕТ СН'!$H$11+СВЦЭМ!$D$10+'СЕТ СН'!$H$5-'СЕТ СН'!$H$21</f>
        <v>3935.2084095300002</v>
      </c>
      <c r="V105" s="36">
        <f>SUMIFS(СВЦЭМ!$D$39:$D$782,СВЦЭМ!$A$39:$A$782,$A105,СВЦЭМ!$B$39:$B$782,V$83)+'СЕТ СН'!$H$11+СВЦЭМ!$D$10+'СЕТ СН'!$H$5-'СЕТ СН'!$H$21</f>
        <v>3941.4748044299999</v>
      </c>
      <c r="W105" s="36">
        <f>SUMIFS(СВЦЭМ!$D$39:$D$782,СВЦЭМ!$A$39:$A$782,$A105,СВЦЭМ!$B$39:$B$782,W$83)+'СЕТ СН'!$H$11+СВЦЭМ!$D$10+'СЕТ СН'!$H$5-'СЕТ СН'!$H$21</f>
        <v>3961.2691824499998</v>
      </c>
      <c r="X105" s="36">
        <f>SUMIFS(СВЦЭМ!$D$39:$D$782,СВЦЭМ!$A$39:$A$782,$A105,СВЦЭМ!$B$39:$B$782,X$83)+'СЕТ СН'!$H$11+СВЦЭМ!$D$10+'СЕТ СН'!$H$5-'СЕТ СН'!$H$21</f>
        <v>4002.5324867099998</v>
      </c>
      <c r="Y105" s="36">
        <f>SUMIFS(СВЦЭМ!$D$39:$D$782,СВЦЭМ!$A$39:$A$782,$A105,СВЦЭМ!$B$39:$B$782,Y$83)+'СЕТ СН'!$H$11+СВЦЭМ!$D$10+'СЕТ СН'!$H$5-'СЕТ СН'!$H$21</f>
        <v>4026.4692564699999</v>
      </c>
    </row>
    <row r="106" spans="1:25" ht="15.75" x14ac:dyDescent="0.2">
      <c r="A106" s="35">
        <f t="shared" si="2"/>
        <v>44523</v>
      </c>
      <c r="B106" s="36">
        <f>SUMIFS(СВЦЭМ!$D$39:$D$782,СВЦЭМ!$A$39:$A$782,$A106,СВЦЭМ!$B$39:$B$782,B$83)+'СЕТ СН'!$H$11+СВЦЭМ!$D$10+'СЕТ СН'!$H$5-'СЕТ СН'!$H$21</f>
        <v>4007.77353326</v>
      </c>
      <c r="C106" s="36">
        <f>SUMIFS(СВЦЭМ!$D$39:$D$782,СВЦЭМ!$A$39:$A$782,$A106,СВЦЭМ!$B$39:$B$782,C$83)+'СЕТ СН'!$H$11+СВЦЭМ!$D$10+'СЕТ СН'!$H$5-'СЕТ СН'!$H$21</f>
        <v>4047.7072438300002</v>
      </c>
      <c r="D106" s="36">
        <f>SUMIFS(СВЦЭМ!$D$39:$D$782,СВЦЭМ!$A$39:$A$782,$A106,СВЦЭМ!$B$39:$B$782,D$83)+'СЕТ СН'!$H$11+СВЦЭМ!$D$10+'СЕТ СН'!$H$5-'СЕТ СН'!$H$21</f>
        <v>4031.4556106</v>
      </c>
      <c r="E106" s="36">
        <f>SUMIFS(СВЦЭМ!$D$39:$D$782,СВЦЭМ!$A$39:$A$782,$A106,СВЦЭМ!$B$39:$B$782,E$83)+'СЕТ СН'!$H$11+СВЦЭМ!$D$10+'СЕТ СН'!$H$5-'СЕТ СН'!$H$21</f>
        <v>4035.29542692</v>
      </c>
      <c r="F106" s="36">
        <f>SUMIFS(СВЦЭМ!$D$39:$D$782,СВЦЭМ!$A$39:$A$782,$A106,СВЦЭМ!$B$39:$B$782,F$83)+'СЕТ СН'!$H$11+СВЦЭМ!$D$10+'СЕТ СН'!$H$5-'СЕТ СН'!$H$21</f>
        <v>4028.7491370500002</v>
      </c>
      <c r="G106" s="36">
        <f>SUMIFS(СВЦЭМ!$D$39:$D$782,СВЦЭМ!$A$39:$A$782,$A106,СВЦЭМ!$B$39:$B$782,G$83)+'СЕТ СН'!$H$11+СВЦЭМ!$D$10+'СЕТ СН'!$H$5-'СЕТ СН'!$H$21</f>
        <v>4017.32460154</v>
      </c>
      <c r="H106" s="36">
        <f>SUMIFS(СВЦЭМ!$D$39:$D$782,СВЦЭМ!$A$39:$A$782,$A106,СВЦЭМ!$B$39:$B$782,H$83)+'СЕТ СН'!$H$11+СВЦЭМ!$D$10+'СЕТ СН'!$H$5-'СЕТ СН'!$H$21</f>
        <v>4005.4393528800001</v>
      </c>
      <c r="I106" s="36">
        <f>SUMIFS(СВЦЭМ!$D$39:$D$782,СВЦЭМ!$A$39:$A$782,$A106,СВЦЭМ!$B$39:$B$782,I$83)+'СЕТ СН'!$H$11+СВЦЭМ!$D$10+'СЕТ СН'!$H$5-'СЕТ СН'!$H$21</f>
        <v>3987.0878083600001</v>
      </c>
      <c r="J106" s="36">
        <f>SUMIFS(СВЦЭМ!$D$39:$D$782,СВЦЭМ!$A$39:$A$782,$A106,СВЦЭМ!$B$39:$B$782,J$83)+'СЕТ СН'!$H$11+СВЦЭМ!$D$10+'СЕТ СН'!$H$5-'СЕТ СН'!$H$21</f>
        <v>3947.27342258</v>
      </c>
      <c r="K106" s="36">
        <f>SUMIFS(СВЦЭМ!$D$39:$D$782,СВЦЭМ!$A$39:$A$782,$A106,СВЦЭМ!$B$39:$B$782,K$83)+'СЕТ СН'!$H$11+СВЦЭМ!$D$10+'СЕТ СН'!$H$5-'СЕТ СН'!$H$21</f>
        <v>3937.8147844499999</v>
      </c>
      <c r="L106" s="36">
        <f>SUMIFS(СВЦЭМ!$D$39:$D$782,СВЦЭМ!$A$39:$A$782,$A106,СВЦЭМ!$B$39:$B$782,L$83)+'СЕТ СН'!$H$11+СВЦЭМ!$D$10+'СЕТ СН'!$H$5-'СЕТ СН'!$H$21</f>
        <v>3954.2438462800001</v>
      </c>
      <c r="M106" s="36">
        <f>SUMIFS(СВЦЭМ!$D$39:$D$782,СВЦЭМ!$A$39:$A$782,$A106,СВЦЭМ!$B$39:$B$782,M$83)+'СЕТ СН'!$H$11+СВЦЭМ!$D$10+'СЕТ СН'!$H$5-'СЕТ СН'!$H$21</f>
        <v>3997.7296744699997</v>
      </c>
      <c r="N106" s="36">
        <f>SUMIFS(СВЦЭМ!$D$39:$D$782,СВЦЭМ!$A$39:$A$782,$A106,СВЦЭМ!$B$39:$B$782,N$83)+'СЕТ СН'!$H$11+СВЦЭМ!$D$10+'СЕТ СН'!$H$5-'СЕТ СН'!$H$21</f>
        <v>3995.5805456899998</v>
      </c>
      <c r="O106" s="36">
        <f>SUMIFS(СВЦЭМ!$D$39:$D$782,СВЦЭМ!$A$39:$A$782,$A106,СВЦЭМ!$B$39:$B$782,O$83)+'СЕТ СН'!$H$11+СВЦЭМ!$D$10+'СЕТ СН'!$H$5-'СЕТ СН'!$H$21</f>
        <v>4007.35844524</v>
      </c>
      <c r="P106" s="36">
        <f>SUMIFS(СВЦЭМ!$D$39:$D$782,СВЦЭМ!$A$39:$A$782,$A106,СВЦЭМ!$B$39:$B$782,P$83)+'СЕТ СН'!$H$11+СВЦЭМ!$D$10+'СЕТ СН'!$H$5-'СЕТ СН'!$H$21</f>
        <v>4010.47232334</v>
      </c>
      <c r="Q106" s="36">
        <f>SUMIFS(СВЦЭМ!$D$39:$D$782,СВЦЭМ!$A$39:$A$782,$A106,СВЦЭМ!$B$39:$B$782,Q$83)+'СЕТ СН'!$H$11+СВЦЭМ!$D$10+'СЕТ СН'!$H$5-'СЕТ СН'!$H$21</f>
        <v>4007.5729576900003</v>
      </c>
      <c r="R106" s="36">
        <f>SUMIFS(СВЦЭМ!$D$39:$D$782,СВЦЭМ!$A$39:$A$782,$A106,СВЦЭМ!$B$39:$B$782,R$83)+'СЕТ СН'!$H$11+СВЦЭМ!$D$10+'СЕТ СН'!$H$5-'СЕТ СН'!$H$21</f>
        <v>3988.3434786500002</v>
      </c>
      <c r="S106" s="36">
        <f>SUMIFS(СВЦЭМ!$D$39:$D$782,СВЦЭМ!$A$39:$A$782,$A106,СВЦЭМ!$B$39:$B$782,S$83)+'СЕТ СН'!$H$11+СВЦЭМ!$D$10+'СЕТ СН'!$H$5-'СЕТ СН'!$H$21</f>
        <v>3951.0700380799999</v>
      </c>
      <c r="T106" s="36">
        <f>SUMIFS(СВЦЭМ!$D$39:$D$782,СВЦЭМ!$A$39:$A$782,$A106,СВЦЭМ!$B$39:$B$782,T$83)+'СЕТ СН'!$H$11+СВЦЭМ!$D$10+'СЕТ СН'!$H$5-'СЕТ СН'!$H$21</f>
        <v>3929.43032511</v>
      </c>
      <c r="U106" s="36">
        <f>SUMIFS(СВЦЭМ!$D$39:$D$782,СВЦЭМ!$A$39:$A$782,$A106,СВЦЭМ!$B$39:$B$782,U$83)+'СЕТ СН'!$H$11+СВЦЭМ!$D$10+'СЕТ СН'!$H$5-'СЕТ СН'!$H$21</f>
        <v>3928.23150549</v>
      </c>
      <c r="V106" s="36">
        <f>SUMIFS(СВЦЭМ!$D$39:$D$782,СВЦЭМ!$A$39:$A$782,$A106,СВЦЭМ!$B$39:$B$782,V$83)+'СЕТ СН'!$H$11+СВЦЭМ!$D$10+'СЕТ СН'!$H$5-'СЕТ СН'!$H$21</f>
        <v>3946.1439294400002</v>
      </c>
      <c r="W106" s="36">
        <f>SUMIFS(СВЦЭМ!$D$39:$D$782,СВЦЭМ!$A$39:$A$782,$A106,СВЦЭМ!$B$39:$B$782,W$83)+'СЕТ СН'!$H$11+СВЦЭМ!$D$10+'СЕТ СН'!$H$5-'СЕТ СН'!$H$21</f>
        <v>3970.5694251899999</v>
      </c>
      <c r="X106" s="36">
        <f>SUMIFS(СВЦЭМ!$D$39:$D$782,СВЦЭМ!$A$39:$A$782,$A106,СВЦЭМ!$B$39:$B$782,X$83)+'СЕТ СН'!$H$11+СВЦЭМ!$D$10+'СЕТ СН'!$H$5-'СЕТ СН'!$H$21</f>
        <v>4006.3151982500003</v>
      </c>
      <c r="Y106" s="36">
        <f>SUMIFS(СВЦЭМ!$D$39:$D$782,СВЦЭМ!$A$39:$A$782,$A106,СВЦЭМ!$B$39:$B$782,Y$83)+'СЕТ СН'!$H$11+СВЦЭМ!$D$10+'СЕТ СН'!$H$5-'СЕТ СН'!$H$21</f>
        <v>4020.2349945800001</v>
      </c>
    </row>
    <row r="107" spans="1:25" ht="15.75" x14ac:dyDescent="0.2">
      <c r="A107" s="35">
        <f t="shared" si="2"/>
        <v>44524</v>
      </c>
      <c r="B107" s="36">
        <f>SUMIFS(СВЦЭМ!$D$39:$D$782,СВЦЭМ!$A$39:$A$782,$A107,СВЦЭМ!$B$39:$B$782,B$83)+'СЕТ СН'!$H$11+СВЦЭМ!$D$10+'СЕТ СН'!$H$5-'СЕТ СН'!$H$21</f>
        <v>4015.6715041500001</v>
      </c>
      <c r="C107" s="36">
        <f>SUMIFS(СВЦЭМ!$D$39:$D$782,СВЦЭМ!$A$39:$A$782,$A107,СВЦЭМ!$B$39:$B$782,C$83)+'СЕТ СН'!$H$11+СВЦЭМ!$D$10+'СЕТ СН'!$H$5-'СЕТ СН'!$H$21</f>
        <v>4088.9167344799998</v>
      </c>
      <c r="D107" s="36">
        <f>SUMIFS(СВЦЭМ!$D$39:$D$782,СВЦЭМ!$A$39:$A$782,$A107,СВЦЭМ!$B$39:$B$782,D$83)+'СЕТ СН'!$H$11+СВЦЭМ!$D$10+'СЕТ СН'!$H$5-'СЕТ СН'!$H$21</f>
        <v>4123.7901687900003</v>
      </c>
      <c r="E107" s="36">
        <f>SUMIFS(СВЦЭМ!$D$39:$D$782,СВЦЭМ!$A$39:$A$782,$A107,СВЦЭМ!$B$39:$B$782,E$83)+'СЕТ СН'!$H$11+СВЦЭМ!$D$10+'СЕТ СН'!$H$5-'СЕТ СН'!$H$21</f>
        <v>4126.6615906799998</v>
      </c>
      <c r="F107" s="36">
        <f>SUMIFS(СВЦЭМ!$D$39:$D$782,СВЦЭМ!$A$39:$A$782,$A107,СВЦЭМ!$B$39:$B$782,F$83)+'СЕТ СН'!$H$11+СВЦЭМ!$D$10+'СЕТ СН'!$H$5-'СЕТ СН'!$H$21</f>
        <v>4122.9264996500006</v>
      </c>
      <c r="G107" s="36">
        <f>SUMIFS(СВЦЭМ!$D$39:$D$782,СВЦЭМ!$A$39:$A$782,$A107,СВЦЭМ!$B$39:$B$782,G$83)+'СЕТ СН'!$H$11+СВЦЭМ!$D$10+'СЕТ СН'!$H$5-'СЕТ СН'!$H$21</f>
        <v>4095.4985981199998</v>
      </c>
      <c r="H107" s="36">
        <f>SUMIFS(СВЦЭМ!$D$39:$D$782,СВЦЭМ!$A$39:$A$782,$A107,СВЦЭМ!$B$39:$B$782,H$83)+'СЕТ СН'!$H$11+СВЦЭМ!$D$10+'СЕТ СН'!$H$5-'СЕТ СН'!$H$21</f>
        <v>4029.3470869100001</v>
      </c>
      <c r="I107" s="36">
        <f>SUMIFS(СВЦЭМ!$D$39:$D$782,СВЦЭМ!$A$39:$A$782,$A107,СВЦЭМ!$B$39:$B$782,I$83)+'СЕТ СН'!$H$11+СВЦЭМ!$D$10+'СЕТ СН'!$H$5-'СЕТ СН'!$H$21</f>
        <v>4009.7487061900001</v>
      </c>
      <c r="J107" s="36">
        <f>SUMIFS(СВЦЭМ!$D$39:$D$782,СВЦЭМ!$A$39:$A$782,$A107,СВЦЭМ!$B$39:$B$782,J$83)+'СЕТ СН'!$H$11+СВЦЭМ!$D$10+'СЕТ СН'!$H$5-'СЕТ СН'!$H$21</f>
        <v>3975.1128479700001</v>
      </c>
      <c r="K107" s="36">
        <f>SUMIFS(СВЦЭМ!$D$39:$D$782,СВЦЭМ!$A$39:$A$782,$A107,СВЦЭМ!$B$39:$B$782,K$83)+'СЕТ СН'!$H$11+СВЦЭМ!$D$10+'СЕТ СН'!$H$5-'СЕТ СН'!$H$21</f>
        <v>3971.6255342499999</v>
      </c>
      <c r="L107" s="36">
        <f>SUMIFS(СВЦЭМ!$D$39:$D$782,СВЦЭМ!$A$39:$A$782,$A107,СВЦЭМ!$B$39:$B$782,L$83)+'СЕТ СН'!$H$11+СВЦЭМ!$D$10+'СЕТ СН'!$H$5-'СЕТ СН'!$H$21</f>
        <v>3976.4720687099998</v>
      </c>
      <c r="M107" s="36">
        <f>SUMIFS(СВЦЭМ!$D$39:$D$782,СВЦЭМ!$A$39:$A$782,$A107,СВЦЭМ!$B$39:$B$782,M$83)+'СЕТ СН'!$H$11+СВЦЭМ!$D$10+'СЕТ СН'!$H$5-'СЕТ СН'!$H$21</f>
        <v>3975.0229721800001</v>
      </c>
      <c r="N107" s="36">
        <f>SUMIFS(СВЦЭМ!$D$39:$D$782,СВЦЭМ!$A$39:$A$782,$A107,СВЦЭМ!$B$39:$B$782,N$83)+'СЕТ СН'!$H$11+СВЦЭМ!$D$10+'СЕТ СН'!$H$5-'СЕТ СН'!$H$21</f>
        <v>3971.9774501800002</v>
      </c>
      <c r="O107" s="36">
        <f>SUMIFS(СВЦЭМ!$D$39:$D$782,СВЦЭМ!$A$39:$A$782,$A107,СВЦЭМ!$B$39:$B$782,O$83)+'СЕТ СН'!$H$11+СВЦЭМ!$D$10+'СЕТ СН'!$H$5-'СЕТ СН'!$H$21</f>
        <v>3982.29590229</v>
      </c>
      <c r="P107" s="36">
        <f>SUMIFS(СВЦЭМ!$D$39:$D$782,СВЦЭМ!$A$39:$A$782,$A107,СВЦЭМ!$B$39:$B$782,P$83)+'СЕТ СН'!$H$11+СВЦЭМ!$D$10+'СЕТ СН'!$H$5-'СЕТ СН'!$H$21</f>
        <v>3981.43079111</v>
      </c>
      <c r="Q107" s="36">
        <f>SUMIFS(СВЦЭМ!$D$39:$D$782,СВЦЭМ!$A$39:$A$782,$A107,СВЦЭМ!$B$39:$B$782,Q$83)+'СЕТ СН'!$H$11+СВЦЭМ!$D$10+'СЕТ СН'!$H$5-'СЕТ СН'!$H$21</f>
        <v>3987.9681453600001</v>
      </c>
      <c r="R107" s="36">
        <f>SUMIFS(СВЦЭМ!$D$39:$D$782,СВЦЭМ!$A$39:$A$782,$A107,СВЦЭМ!$B$39:$B$782,R$83)+'СЕТ СН'!$H$11+СВЦЭМ!$D$10+'СЕТ СН'!$H$5-'СЕТ СН'!$H$21</f>
        <v>3982.5569714600001</v>
      </c>
      <c r="S107" s="36">
        <f>SUMIFS(СВЦЭМ!$D$39:$D$782,СВЦЭМ!$A$39:$A$782,$A107,СВЦЭМ!$B$39:$B$782,S$83)+'СЕТ СН'!$H$11+СВЦЭМ!$D$10+'СЕТ СН'!$H$5-'СЕТ СН'!$H$21</f>
        <v>3985.2761684900001</v>
      </c>
      <c r="T107" s="36">
        <f>SUMIFS(СВЦЭМ!$D$39:$D$782,СВЦЭМ!$A$39:$A$782,$A107,СВЦЭМ!$B$39:$B$782,T$83)+'СЕТ СН'!$H$11+СВЦЭМ!$D$10+'СЕТ СН'!$H$5-'СЕТ СН'!$H$21</f>
        <v>3964.7133146200003</v>
      </c>
      <c r="U107" s="36">
        <f>SUMIFS(СВЦЭМ!$D$39:$D$782,СВЦЭМ!$A$39:$A$782,$A107,СВЦЭМ!$B$39:$B$782,U$83)+'СЕТ СН'!$H$11+СВЦЭМ!$D$10+'СЕТ СН'!$H$5-'СЕТ СН'!$H$21</f>
        <v>3964.9849384999998</v>
      </c>
      <c r="V107" s="36">
        <f>SUMIFS(СВЦЭМ!$D$39:$D$782,СВЦЭМ!$A$39:$A$782,$A107,СВЦЭМ!$B$39:$B$782,V$83)+'СЕТ СН'!$H$11+СВЦЭМ!$D$10+'СЕТ СН'!$H$5-'СЕТ СН'!$H$21</f>
        <v>3977.0838259800003</v>
      </c>
      <c r="W107" s="36">
        <f>SUMIFS(СВЦЭМ!$D$39:$D$782,СВЦЭМ!$A$39:$A$782,$A107,СВЦЭМ!$B$39:$B$782,W$83)+'СЕТ СН'!$H$11+СВЦЭМ!$D$10+'СЕТ СН'!$H$5-'СЕТ СН'!$H$21</f>
        <v>3995.30221209</v>
      </c>
      <c r="X107" s="36">
        <f>SUMIFS(СВЦЭМ!$D$39:$D$782,СВЦЭМ!$A$39:$A$782,$A107,СВЦЭМ!$B$39:$B$782,X$83)+'СЕТ СН'!$H$11+СВЦЭМ!$D$10+'СЕТ СН'!$H$5-'СЕТ СН'!$H$21</f>
        <v>4044.9978689099999</v>
      </c>
      <c r="Y107" s="36">
        <f>SUMIFS(СВЦЭМ!$D$39:$D$782,СВЦЭМ!$A$39:$A$782,$A107,СВЦЭМ!$B$39:$B$782,Y$83)+'СЕТ СН'!$H$11+СВЦЭМ!$D$10+'СЕТ СН'!$H$5-'СЕТ СН'!$H$21</f>
        <v>4135.3657629199997</v>
      </c>
    </row>
    <row r="108" spans="1:25" ht="15.75" x14ac:dyDescent="0.2">
      <c r="A108" s="35">
        <f t="shared" si="2"/>
        <v>44525</v>
      </c>
      <c r="B108" s="36">
        <f>SUMIFS(СВЦЭМ!$D$39:$D$782,СВЦЭМ!$A$39:$A$782,$A108,СВЦЭМ!$B$39:$B$782,B$83)+'СЕТ СН'!$H$11+СВЦЭМ!$D$10+'СЕТ СН'!$H$5-'СЕТ СН'!$H$21</f>
        <v>4124.54021431</v>
      </c>
      <c r="C108" s="36">
        <f>SUMIFS(СВЦЭМ!$D$39:$D$782,СВЦЭМ!$A$39:$A$782,$A108,СВЦЭМ!$B$39:$B$782,C$83)+'СЕТ СН'!$H$11+СВЦЭМ!$D$10+'СЕТ СН'!$H$5-'СЕТ СН'!$H$21</f>
        <v>4115.5291029500004</v>
      </c>
      <c r="D108" s="36">
        <f>SUMIFS(СВЦЭМ!$D$39:$D$782,СВЦЭМ!$A$39:$A$782,$A108,СВЦЭМ!$B$39:$B$782,D$83)+'СЕТ СН'!$H$11+СВЦЭМ!$D$10+'СЕТ СН'!$H$5-'СЕТ СН'!$H$21</f>
        <v>4094.0731007700001</v>
      </c>
      <c r="E108" s="36">
        <f>SUMIFS(СВЦЭМ!$D$39:$D$782,СВЦЭМ!$A$39:$A$782,$A108,СВЦЭМ!$B$39:$B$782,E$83)+'СЕТ СН'!$H$11+СВЦЭМ!$D$10+'СЕТ СН'!$H$5-'СЕТ СН'!$H$21</f>
        <v>4087.1141763300002</v>
      </c>
      <c r="F108" s="36">
        <f>SUMIFS(СВЦЭМ!$D$39:$D$782,СВЦЭМ!$A$39:$A$782,$A108,СВЦЭМ!$B$39:$B$782,F$83)+'СЕТ СН'!$H$11+СВЦЭМ!$D$10+'СЕТ СН'!$H$5-'СЕТ СН'!$H$21</f>
        <v>4088.09421991</v>
      </c>
      <c r="G108" s="36">
        <f>SUMIFS(СВЦЭМ!$D$39:$D$782,СВЦЭМ!$A$39:$A$782,$A108,СВЦЭМ!$B$39:$B$782,G$83)+'СЕТ СН'!$H$11+СВЦЭМ!$D$10+'СЕТ СН'!$H$5-'СЕТ СН'!$H$21</f>
        <v>4096.9149745800005</v>
      </c>
      <c r="H108" s="36">
        <f>SUMIFS(СВЦЭМ!$D$39:$D$782,СВЦЭМ!$A$39:$A$782,$A108,СВЦЭМ!$B$39:$B$782,H$83)+'СЕТ СН'!$H$11+СВЦЭМ!$D$10+'СЕТ СН'!$H$5-'СЕТ СН'!$H$21</f>
        <v>4116.8722708799996</v>
      </c>
      <c r="I108" s="36">
        <f>SUMIFS(СВЦЭМ!$D$39:$D$782,СВЦЭМ!$A$39:$A$782,$A108,СВЦЭМ!$B$39:$B$782,I$83)+'СЕТ СН'!$H$11+СВЦЭМ!$D$10+'СЕТ СН'!$H$5-'СЕТ СН'!$H$21</f>
        <v>4072.4994527700001</v>
      </c>
      <c r="J108" s="36">
        <f>SUMIFS(СВЦЭМ!$D$39:$D$782,СВЦЭМ!$A$39:$A$782,$A108,СВЦЭМ!$B$39:$B$782,J$83)+'СЕТ СН'!$H$11+СВЦЭМ!$D$10+'СЕТ СН'!$H$5-'СЕТ СН'!$H$21</f>
        <v>4007.0309911900003</v>
      </c>
      <c r="K108" s="36">
        <f>SUMIFS(СВЦЭМ!$D$39:$D$782,СВЦЭМ!$A$39:$A$782,$A108,СВЦЭМ!$B$39:$B$782,K$83)+'СЕТ СН'!$H$11+СВЦЭМ!$D$10+'СЕТ СН'!$H$5-'СЕТ СН'!$H$21</f>
        <v>4007.5505012100002</v>
      </c>
      <c r="L108" s="36">
        <f>SUMIFS(СВЦЭМ!$D$39:$D$782,СВЦЭМ!$A$39:$A$782,$A108,СВЦЭМ!$B$39:$B$782,L$83)+'СЕТ СН'!$H$11+СВЦЭМ!$D$10+'СЕТ СН'!$H$5-'СЕТ СН'!$H$21</f>
        <v>4017.1569561900001</v>
      </c>
      <c r="M108" s="36">
        <f>SUMIFS(СВЦЭМ!$D$39:$D$782,СВЦЭМ!$A$39:$A$782,$A108,СВЦЭМ!$B$39:$B$782,M$83)+'СЕТ СН'!$H$11+СВЦЭМ!$D$10+'СЕТ СН'!$H$5-'СЕТ СН'!$H$21</f>
        <v>4013.06421753</v>
      </c>
      <c r="N108" s="36">
        <f>SUMIFS(СВЦЭМ!$D$39:$D$782,СВЦЭМ!$A$39:$A$782,$A108,СВЦЭМ!$B$39:$B$782,N$83)+'СЕТ СН'!$H$11+СВЦЭМ!$D$10+'СЕТ СН'!$H$5-'СЕТ СН'!$H$21</f>
        <v>4049.1265803000001</v>
      </c>
      <c r="O108" s="36">
        <f>SUMIFS(СВЦЭМ!$D$39:$D$782,СВЦЭМ!$A$39:$A$782,$A108,СВЦЭМ!$B$39:$B$782,O$83)+'СЕТ СН'!$H$11+СВЦЭМ!$D$10+'СЕТ СН'!$H$5-'СЕТ СН'!$H$21</f>
        <v>4089.5207729100002</v>
      </c>
      <c r="P108" s="36">
        <f>SUMIFS(СВЦЭМ!$D$39:$D$782,СВЦЭМ!$A$39:$A$782,$A108,СВЦЭМ!$B$39:$B$782,P$83)+'СЕТ СН'!$H$11+СВЦЭМ!$D$10+'СЕТ СН'!$H$5-'СЕТ СН'!$H$21</f>
        <v>4086.37437636</v>
      </c>
      <c r="Q108" s="36">
        <f>SUMIFS(СВЦЭМ!$D$39:$D$782,СВЦЭМ!$A$39:$A$782,$A108,СВЦЭМ!$B$39:$B$782,Q$83)+'СЕТ СН'!$H$11+СВЦЭМ!$D$10+'СЕТ СН'!$H$5-'СЕТ СН'!$H$21</f>
        <v>4087.9698051</v>
      </c>
      <c r="R108" s="36">
        <f>SUMIFS(СВЦЭМ!$D$39:$D$782,СВЦЭМ!$A$39:$A$782,$A108,СВЦЭМ!$B$39:$B$782,R$83)+'СЕТ СН'!$H$11+СВЦЭМ!$D$10+'СЕТ СН'!$H$5-'СЕТ СН'!$H$21</f>
        <v>4084.9849890099999</v>
      </c>
      <c r="S108" s="36">
        <f>SUMIFS(СВЦЭМ!$D$39:$D$782,СВЦЭМ!$A$39:$A$782,$A108,СВЦЭМ!$B$39:$B$782,S$83)+'СЕТ СН'!$H$11+СВЦЭМ!$D$10+'СЕТ СН'!$H$5-'СЕТ СН'!$H$21</f>
        <v>4020.3019027800001</v>
      </c>
      <c r="T108" s="36">
        <f>SUMIFS(СВЦЭМ!$D$39:$D$782,СВЦЭМ!$A$39:$A$782,$A108,СВЦЭМ!$B$39:$B$782,T$83)+'СЕТ СН'!$H$11+СВЦЭМ!$D$10+'СЕТ СН'!$H$5-'СЕТ СН'!$H$21</f>
        <v>4016.2351032900001</v>
      </c>
      <c r="U108" s="36">
        <f>SUMIFS(СВЦЭМ!$D$39:$D$782,СВЦЭМ!$A$39:$A$782,$A108,СВЦЭМ!$B$39:$B$782,U$83)+'СЕТ СН'!$H$11+СВЦЭМ!$D$10+'СЕТ СН'!$H$5-'СЕТ СН'!$H$21</f>
        <v>4005.52907658</v>
      </c>
      <c r="V108" s="36">
        <f>SUMIFS(СВЦЭМ!$D$39:$D$782,СВЦЭМ!$A$39:$A$782,$A108,СВЦЭМ!$B$39:$B$782,V$83)+'СЕТ СН'!$H$11+СВЦЭМ!$D$10+'СЕТ СН'!$H$5-'СЕТ СН'!$H$21</f>
        <v>4003.7286501999997</v>
      </c>
      <c r="W108" s="36">
        <f>SUMIFS(СВЦЭМ!$D$39:$D$782,СВЦЭМ!$A$39:$A$782,$A108,СВЦЭМ!$B$39:$B$782,W$83)+'СЕТ СН'!$H$11+СВЦЭМ!$D$10+'СЕТ СН'!$H$5-'СЕТ СН'!$H$21</f>
        <v>4009.6188265800001</v>
      </c>
      <c r="X108" s="36">
        <f>SUMIFS(СВЦЭМ!$D$39:$D$782,СВЦЭМ!$A$39:$A$782,$A108,СВЦЭМ!$B$39:$B$782,X$83)+'СЕТ СН'!$H$11+СВЦЭМ!$D$10+'СЕТ СН'!$H$5-'СЕТ СН'!$H$21</f>
        <v>4058.9464804600002</v>
      </c>
      <c r="Y108" s="36">
        <f>SUMIFS(СВЦЭМ!$D$39:$D$782,СВЦЭМ!$A$39:$A$782,$A108,СВЦЭМ!$B$39:$B$782,Y$83)+'СЕТ СН'!$H$11+СВЦЭМ!$D$10+'СЕТ СН'!$H$5-'СЕТ СН'!$H$21</f>
        <v>4122.7503268800001</v>
      </c>
    </row>
    <row r="109" spans="1:25" ht="15.75" x14ac:dyDescent="0.2">
      <c r="A109" s="35">
        <f t="shared" si="2"/>
        <v>44526</v>
      </c>
      <c r="B109" s="36">
        <f>SUMIFS(СВЦЭМ!$D$39:$D$782,СВЦЭМ!$A$39:$A$782,$A109,СВЦЭМ!$B$39:$B$782,B$83)+'СЕТ СН'!$H$11+СВЦЭМ!$D$10+'СЕТ СН'!$H$5-'СЕТ СН'!$H$21</f>
        <v>4126.7447489900005</v>
      </c>
      <c r="C109" s="36">
        <f>SUMIFS(СВЦЭМ!$D$39:$D$782,СВЦЭМ!$A$39:$A$782,$A109,СВЦЭМ!$B$39:$B$782,C$83)+'СЕТ СН'!$H$11+СВЦЭМ!$D$10+'СЕТ СН'!$H$5-'СЕТ СН'!$H$21</f>
        <v>4124.1620442800004</v>
      </c>
      <c r="D109" s="36">
        <f>SUMIFS(СВЦЭМ!$D$39:$D$782,СВЦЭМ!$A$39:$A$782,$A109,СВЦЭМ!$B$39:$B$782,D$83)+'СЕТ СН'!$H$11+СВЦЭМ!$D$10+'СЕТ СН'!$H$5-'СЕТ СН'!$H$21</f>
        <v>4117.4269782299998</v>
      </c>
      <c r="E109" s="36">
        <f>SUMIFS(СВЦЭМ!$D$39:$D$782,СВЦЭМ!$A$39:$A$782,$A109,СВЦЭМ!$B$39:$B$782,E$83)+'СЕТ СН'!$H$11+СВЦЭМ!$D$10+'СЕТ СН'!$H$5-'СЕТ СН'!$H$21</f>
        <v>4098.6051801699996</v>
      </c>
      <c r="F109" s="36">
        <f>SUMIFS(СВЦЭМ!$D$39:$D$782,СВЦЭМ!$A$39:$A$782,$A109,СВЦЭМ!$B$39:$B$782,F$83)+'СЕТ СН'!$H$11+СВЦЭМ!$D$10+'СЕТ СН'!$H$5-'СЕТ СН'!$H$21</f>
        <v>4097.3396570100003</v>
      </c>
      <c r="G109" s="36">
        <f>SUMIFS(СВЦЭМ!$D$39:$D$782,СВЦЭМ!$A$39:$A$782,$A109,СВЦЭМ!$B$39:$B$782,G$83)+'СЕТ СН'!$H$11+СВЦЭМ!$D$10+'СЕТ СН'!$H$5-'СЕТ СН'!$H$21</f>
        <v>4097.4510750899999</v>
      </c>
      <c r="H109" s="36">
        <f>SUMIFS(СВЦЭМ!$D$39:$D$782,СВЦЭМ!$A$39:$A$782,$A109,СВЦЭМ!$B$39:$B$782,H$83)+'СЕТ СН'!$H$11+СВЦЭМ!$D$10+'СЕТ СН'!$H$5-'СЕТ СН'!$H$21</f>
        <v>4099.3012721200002</v>
      </c>
      <c r="I109" s="36">
        <f>SUMIFS(СВЦЭМ!$D$39:$D$782,СВЦЭМ!$A$39:$A$782,$A109,СВЦЭМ!$B$39:$B$782,I$83)+'СЕТ СН'!$H$11+СВЦЭМ!$D$10+'СЕТ СН'!$H$5-'СЕТ СН'!$H$21</f>
        <v>4070.5613796600001</v>
      </c>
      <c r="J109" s="36">
        <f>SUMIFS(СВЦЭМ!$D$39:$D$782,СВЦЭМ!$A$39:$A$782,$A109,СВЦЭМ!$B$39:$B$782,J$83)+'СЕТ СН'!$H$11+СВЦЭМ!$D$10+'СЕТ СН'!$H$5-'СЕТ СН'!$H$21</f>
        <v>4047.3541348999997</v>
      </c>
      <c r="K109" s="36">
        <f>SUMIFS(СВЦЭМ!$D$39:$D$782,СВЦЭМ!$A$39:$A$782,$A109,СВЦЭМ!$B$39:$B$782,K$83)+'СЕТ СН'!$H$11+СВЦЭМ!$D$10+'СЕТ СН'!$H$5-'СЕТ СН'!$H$21</f>
        <v>4034.77012625</v>
      </c>
      <c r="L109" s="36">
        <f>SUMIFS(СВЦЭМ!$D$39:$D$782,СВЦЭМ!$A$39:$A$782,$A109,СВЦЭМ!$B$39:$B$782,L$83)+'СЕТ СН'!$H$11+СВЦЭМ!$D$10+'СЕТ СН'!$H$5-'СЕТ СН'!$H$21</f>
        <v>4034.47672973</v>
      </c>
      <c r="M109" s="36">
        <f>SUMIFS(СВЦЭМ!$D$39:$D$782,СВЦЭМ!$A$39:$A$782,$A109,СВЦЭМ!$B$39:$B$782,M$83)+'СЕТ СН'!$H$11+СВЦЭМ!$D$10+'СЕТ СН'!$H$5-'СЕТ СН'!$H$21</f>
        <v>4027.2648550399999</v>
      </c>
      <c r="N109" s="36">
        <f>SUMIFS(СВЦЭМ!$D$39:$D$782,СВЦЭМ!$A$39:$A$782,$A109,СВЦЭМ!$B$39:$B$782,N$83)+'СЕТ СН'!$H$11+СВЦЭМ!$D$10+'СЕТ СН'!$H$5-'СЕТ СН'!$H$21</f>
        <v>4019.1222104999997</v>
      </c>
      <c r="O109" s="36">
        <f>SUMIFS(СВЦЭМ!$D$39:$D$782,СВЦЭМ!$A$39:$A$782,$A109,СВЦЭМ!$B$39:$B$782,O$83)+'СЕТ СН'!$H$11+СВЦЭМ!$D$10+'СЕТ СН'!$H$5-'СЕТ СН'!$H$21</f>
        <v>4021.1672995200001</v>
      </c>
      <c r="P109" s="36">
        <f>SUMIFS(СВЦЭМ!$D$39:$D$782,СВЦЭМ!$A$39:$A$782,$A109,СВЦЭМ!$B$39:$B$782,P$83)+'СЕТ СН'!$H$11+СВЦЭМ!$D$10+'СЕТ СН'!$H$5-'СЕТ СН'!$H$21</f>
        <v>4109.7999320300005</v>
      </c>
      <c r="Q109" s="36">
        <f>SUMIFS(СВЦЭМ!$D$39:$D$782,СВЦЭМ!$A$39:$A$782,$A109,СВЦЭМ!$B$39:$B$782,Q$83)+'СЕТ СН'!$H$11+СВЦЭМ!$D$10+'СЕТ СН'!$H$5-'СЕТ СН'!$H$21</f>
        <v>4096.4120511600004</v>
      </c>
      <c r="R109" s="36">
        <f>SUMIFS(СВЦЭМ!$D$39:$D$782,СВЦЭМ!$A$39:$A$782,$A109,СВЦЭМ!$B$39:$B$782,R$83)+'СЕТ СН'!$H$11+СВЦЭМ!$D$10+'СЕТ СН'!$H$5-'СЕТ СН'!$H$21</f>
        <v>4099.0130210099996</v>
      </c>
      <c r="S109" s="36">
        <f>SUMIFS(СВЦЭМ!$D$39:$D$782,СВЦЭМ!$A$39:$A$782,$A109,СВЦЭМ!$B$39:$B$782,S$83)+'СЕТ СН'!$H$11+СВЦЭМ!$D$10+'СЕТ СН'!$H$5-'СЕТ СН'!$H$21</f>
        <v>4018.6412333099997</v>
      </c>
      <c r="T109" s="36">
        <f>SUMIFS(СВЦЭМ!$D$39:$D$782,СВЦЭМ!$A$39:$A$782,$A109,СВЦЭМ!$B$39:$B$782,T$83)+'СЕТ СН'!$H$11+СВЦЭМ!$D$10+'СЕТ СН'!$H$5-'СЕТ СН'!$H$21</f>
        <v>4035.6326254099999</v>
      </c>
      <c r="U109" s="36">
        <f>SUMIFS(СВЦЭМ!$D$39:$D$782,СВЦЭМ!$A$39:$A$782,$A109,СВЦЭМ!$B$39:$B$782,U$83)+'СЕТ СН'!$H$11+СВЦЭМ!$D$10+'СЕТ СН'!$H$5-'СЕТ СН'!$H$21</f>
        <v>4033.7179735300001</v>
      </c>
      <c r="V109" s="36">
        <f>SUMIFS(СВЦЭМ!$D$39:$D$782,СВЦЭМ!$A$39:$A$782,$A109,СВЦЭМ!$B$39:$B$782,V$83)+'СЕТ СН'!$H$11+СВЦЭМ!$D$10+'СЕТ СН'!$H$5-'СЕТ СН'!$H$21</f>
        <v>4028.7602136699998</v>
      </c>
      <c r="W109" s="36">
        <f>SUMIFS(СВЦЭМ!$D$39:$D$782,СВЦЭМ!$A$39:$A$782,$A109,СВЦЭМ!$B$39:$B$782,W$83)+'СЕТ СН'!$H$11+СВЦЭМ!$D$10+'СЕТ СН'!$H$5-'СЕТ СН'!$H$21</f>
        <v>4024.4116519700001</v>
      </c>
      <c r="X109" s="36">
        <f>SUMIFS(СВЦЭМ!$D$39:$D$782,СВЦЭМ!$A$39:$A$782,$A109,СВЦЭМ!$B$39:$B$782,X$83)+'СЕТ СН'!$H$11+СВЦЭМ!$D$10+'СЕТ СН'!$H$5-'СЕТ СН'!$H$21</f>
        <v>4011.2475374300002</v>
      </c>
      <c r="Y109" s="36">
        <f>SUMIFS(СВЦЭМ!$D$39:$D$782,СВЦЭМ!$A$39:$A$782,$A109,СВЦЭМ!$B$39:$B$782,Y$83)+'СЕТ СН'!$H$11+СВЦЭМ!$D$10+'СЕТ СН'!$H$5-'СЕТ СН'!$H$21</f>
        <v>4079.8558482200001</v>
      </c>
    </row>
    <row r="110" spans="1:25" ht="15.75" x14ac:dyDescent="0.2">
      <c r="A110" s="35">
        <f t="shared" si="2"/>
        <v>44527</v>
      </c>
      <c r="B110" s="36">
        <f>SUMIFS(СВЦЭМ!$D$39:$D$782,СВЦЭМ!$A$39:$A$782,$A110,СВЦЭМ!$B$39:$B$782,B$83)+'СЕТ СН'!$H$11+СВЦЭМ!$D$10+'СЕТ СН'!$H$5-'СЕТ СН'!$H$21</f>
        <v>4019.4161212899999</v>
      </c>
      <c r="C110" s="36">
        <f>SUMIFS(СВЦЭМ!$D$39:$D$782,СВЦЭМ!$A$39:$A$782,$A110,СВЦЭМ!$B$39:$B$782,C$83)+'СЕТ СН'!$H$11+СВЦЭМ!$D$10+'СЕТ СН'!$H$5-'СЕТ СН'!$H$21</f>
        <v>4031.3285185599998</v>
      </c>
      <c r="D110" s="36">
        <f>SUMIFS(СВЦЭМ!$D$39:$D$782,СВЦЭМ!$A$39:$A$782,$A110,СВЦЭМ!$B$39:$B$782,D$83)+'СЕТ СН'!$H$11+СВЦЭМ!$D$10+'СЕТ СН'!$H$5-'СЕТ СН'!$H$21</f>
        <v>4059.6895694499999</v>
      </c>
      <c r="E110" s="36">
        <f>SUMIFS(СВЦЭМ!$D$39:$D$782,СВЦЭМ!$A$39:$A$782,$A110,СВЦЭМ!$B$39:$B$782,E$83)+'СЕТ СН'!$H$11+СВЦЭМ!$D$10+'СЕТ СН'!$H$5-'СЕТ СН'!$H$21</f>
        <v>4087.90685115</v>
      </c>
      <c r="F110" s="36">
        <f>SUMIFS(СВЦЭМ!$D$39:$D$782,СВЦЭМ!$A$39:$A$782,$A110,СВЦЭМ!$B$39:$B$782,F$83)+'СЕТ СН'!$H$11+СВЦЭМ!$D$10+'СЕТ СН'!$H$5-'СЕТ СН'!$H$21</f>
        <v>4087.1596316800001</v>
      </c>
      <c r="G110" s="36">
        <f>SUMIFS(СВЦЭМ!$D$39:$D$782,СВЦЭМ!$A$39:$A$782,$A110,СВЦЭМ!$B$39:$B$782,G$83)+'СЕТ СН'!$H$11+СВЦЭМ!$D$10+'СЕТ СН'!$H$5-'СЕТ СН'!$H$21</f>
        <v>4078.0263781600001</v>
      </c>
      <c r="H110" s="36">
        <f>SUMIFS(СВЦЭМ!$D$39:$D$782,СВЦЭМ!$A$39:$A$782,$A110,СВЦЭМ!$B$39:$B$782,H$83)+'СЕТ СН'!$H$11+СВЦЭМ!$D$10+'СЕТ СН'!$H$5-'СЕТ СН'!$H$21</f>
        <v>4037.0208986500002</v>
      </c>
      <c r="I110" s="36">
        <f>SUMIFS(СВЦЭМ!$D$39:$D$782,СВЦЭМ!$A$39:$A$782,$A110,СВЦЭМ!$B$39:$B$782,I$83)+'СЕТ СН'!$H$11+СВЦЭМ!$D$10+'СЕТ СН'!$H$5-'СЕТ СН'!$H$21</f>
        <v>4016.7989762900002</v>
      </c>
      <c r="J110" s="36">
        <f>SUMIFS(СВЦЭМ!$D$39:$D$782,СВЦЭМ!$A$39:$A$782,$A110,СВЦЭМ!$B$39:$B$782,J$83)+'СЕТ СН'!$H$11+СВЦЭМ!$D$10+'СЕТ СН'!$H$5-'СЕТ СН'!$H$21</f>
        <v>4000.3927303400001</v>
      </c>
      <c r="K110" s="36">
        <f>SUMIFS(СВЦЭМ!$D$39:$D$782,СВЦЭМ!$A$39:$A$782,$A110,СВЦЭМ!$B$39:$B$782,K$83)+'СЕТ СН'!$H$11+СВЦЭМ!$D$10+'СЕТ СН'!$H$5-'СЕТ СН'!$H$21</f>
        <v>3977.7498219200002</v>
      </c>
      <c r="L110" s="36">
        <f>SUMIFS(СВЦЭМ!$D$39:$D$782,СВЦЭМ!$A$39:$A$782,$A110,СВЦЭМ!$B$39:$B$782,L$83)+'СЕТ СН'!$H$11+СВЦЭМ!$D$10+'СЕТ СН'!$H$5-'СЕТ СН'!$H$21</f>
        <v>3986.0540061900001</v>
      </c>
      <c r="M110" s="36">
        <f>SUMIFS(СВЦЭМ!$D$39:$D$782,СВЦЭМ!$A$39:$A$782,$A110,СВЦЭМ!$B$39:$B$782,M$83)+'СЕТ СН'!$H$11+СВЦЭМ!$D$10+'СЕТ СН'!$H$5-'СЕТ СН'!$H$21</f>
        <v>3997.8428516700001</v>
      </c>
      <c r="N110" s="36">
        <f>SUMIFS(СВЦЭМ!$D$39:$D$782,СВЦЭМ!$A$39:$A$782,$A110,СВЦЭМ!$B$39:$B$782,N$83)+'СЕТ СН'!$H$11+СВЦЭМ!$D$10+'СЕТ СН'!$H$5-'СЕТ СН'!$H$21</f>
        <v>4036.3840941200001</v>
      </c>
      <c r="O110" s="36">
        <f>SUMIFS(СВЦЭМ!$D$39:$D$782,СВЦЭМ!$A$39:$A$782,$A110,СВЦЭМ!$B$39:$B$782,O$83)+'СЕТ СН'!$H$11+СВЦЭМ!$D$10+'СЕТ СН'!$H$5-'СЕТ СН'!$H$21</f>
        <v>4047.39520421</v>
      </c>
      <c r="P110" s="36">
        <f>SUMIFS(СВЦЭМ!$D$39:$D$782,СВЦЭМ!$A$39:$A$782,$A110,СВЦЭМ!$B$39:$B$782,P$83)+'СЕТ СН'!$H$11+СВЦЭМ!$D$10+'СЕТ СН'!$H$5-'СЕТ СН'!$H$21</f>
        <v>4038.4193135099999</v>
      </c>
      <c r="Q110" s="36">
        <f>SUMIFS(СВЦЭМ!$D$39:$D$782,СВЦЭМ!$A$39:$A$782,$A110,СВЦЭМ!$B$39:$B$782,Q$83)+'СЕТ СН'!$H$11+СВЦЭМ!$D$10+'СЕТ СН'!$H$5-'СЕТ СН'!$H$21</f>
        <v>4048.4617753800003</v>
      </c>
      <c r="R110" s="36">
        <f>SUMIFS(СВЦЭМ!$D$39:$D$782,СВЦЭМ!$A$39:$A$782,$A110,СВЦЭМ!$B$39:$B$782,R$83)+'СЕТ СН'!$H$11+СВЦЭМ!$D$10+'СЕТ СН'!$H$5-'СЕТ СН'!$H$21</f>
        <v>4056.7123080900001</v>
      </c>
      <c r="S110" s="36">
        <f>SUMIFS(СВЦЭМ!$D$39:$D$782,СВЦЭМ!$A$39:$A$782,$A110,СВЦЭМ!$B$39:$B$782,S$83)+'СЕТ СН'!$H$11+СВЦЭМ!$D$10+'СЕТ СН'!$H$5-'СЕТ СН'!$H$21</f>
        <v>4040.5437006800003</v>
      </c>
      <c r="T110" s="36">
        <f>SUMIFS(СВЦЭМ!$D$39:$D$782,СВЦЭМ!$A$39:$A$782,$A110,СВЦЭМ!$B$39:$B$782,T$83)+'СЕТ СН'!$H$11+СВЦЭМ!$D$10+'СЕТ СН'!$H$5-'СЕТ СН'!$H$21</f>
        <v>4001.9074117499999</v>
      </c>
      <c r="U110" s="36">
        <f>SUMIFS(СВЦЭМ!$D$39:$D$782,СВЦЭМ!$A$39:$A$782,$A110,СВЦЭМ!$B$39:$B$782,U$83)+'СЕТ СН'!$H$11+СВЦЭМ!$D$10+'СЕТ СН'!$H$5-'СЕТ СН'!$H$21</f>
        <v>3997.0462510899997</v>
      </c>
      <c r="V110" s="36">
        <f>SUMIFS(СВЦЭМ!$D$39:$D$782,СВЦЭМ!$A$39:$A$782,$A110,СВЦЭМ!$B$39:$B$782,V$83)+'СЕТ СН'!$H$11+СВЦЭМ!$D$10+'СЕТ СН'!$H$5-'СЕТ СН'!$H$21</f>
        <v>4027.1965042700003</v>
      </c>
      <c r="W110" s="36">
        <f>SUMIFS(СВЦЭМ!$D$39:$D$782,СВЦЭМ!$A$39:$A$782,$A110,СВЦЭМ!$B$39:$B$782,W$83)+'СЕТ СН'!$H$11+СВЦЭМ!$D$10+'СЕТ СН'!$H$5-'СЕТ СН'!$H$21</f>
        <v>4034.4096785299998</v>
      </c>
      <c r="X110" s="36">
        <f>SUMIFS(СВЦЭМ!$D$39:$D$782,СВЦЭМ!$A$39:$A$782,$A110,СВЦЭМ!$B$39:$B$782,X$83)+'СЕТ СН'!$H$11+СВЦЭМ!$D$10+'СЕТ СН'!$H$5-'СЕТ СН'!$H$21</f>
        <v>4014.2436410400001</v>
      </c>
      <c r="Y110" s="36">
        <f>SUMIFS(СВЦЭМ!$D$39:$D$782,СВЦЭМ!$A$39:$A$782,$A110,СВЦЭМ!$B$39:$B$782,Y$83)+'СЕТ СН'!$H$11+СВЦЭМ!$D$10+'СЕТ СН'!$H$5-'СЕТ СН'!$H$21</f>
        <v>4015.65593631</v>
      </c>
    </row>
    <row r="111" spans="1:25" ht="15.75" x14ac:dyDescent="0.2">
      <c r="A111" s="35">
        <f t="shared" si="2"/>
        <v>44528</v>
      </c>
      <c r="B111" s="36">
        <f>SUMIFS(СВЦЭМ!$D$39:$D$782,СВЦЭМ!$A$39:$A$782,$A111,СВЦЭМ!$B$39:$B$782,B$83)+'СЕТ СН'!$H$11+СВЦЭМ!$D$10+'СЕТ СН'!$H$5-'СЕТ СН'!$H$21</f>
        <v>4050.2920690999999</v>
      </c>
      <c r="C111" s="36">
        <f>SUMIFS(СВЦЭМ!$D$39:$D$782,СВЦЭМ!$A$39:$A$782,$A111,СВЦЭМ!$B$39:$B$782,C$83)+'СЕТ СН'!$H$11+СВЦЭМ!$D$10+'СЕТ СН'!$H$5-'СЕТ СН'!$H$21</f>
        <v>4073.7519254700001</v>
      </c>
      <c r="D111" s="36">
        <f>SUMIFS(СВЦЭМ!$D$39:$D$782,СВЦЭМ!$A$39:$A$782,$A111,СВЦЭМ!$B$39:$B$782,D$83)+'СЕТ СН'!$H$11+СВЦЭМ!$D$10+'СЕТ СН'!$H$5-'СЕТ СН'!$H$21</f>
        <v>4107.5519754799998</v>
      </c>
      <c r="E111" s="36">
        <f>SUMIFS(СВЦЭМ!$D$39:$D$782,СВЦЭМ!$A$39:$A$782,$A111,СВЦЭМ!$B$39:$B$782,E$83)+'СЕТ СН'!$H$11+СВЦЭМ!$D$10+'СЕТ СН'!$H$5-'СЕТ СН'!$H$21</f>
        <v>4115.75101275</v>
      </c>
      <c r="F111" s="36">
        <f>SUMIFS(СВЦЭМ!$D$39:$D$782,СВЦЭМ!$A$39:$A$782,$A111,СВЦЭМ!$B$39:$B$782,F$83)+'СЕТ СН'!$H$11+СВЦЭМ!$D$10+'СЕТ СН'!$H$5-'СЕТ СН'!$H$21</f>
        <v>4121.1725267100001</v>
      </c>
      <c r="G111" s="36">
        <f>SUMIFS(СВЦЭМ!$D$39:$D$782,СВЦЭМ!$A$39:$A$782,$A111,СВЦЭМ!$B$39:$B$782,G$83)+'СЕТ СН'!$H$11+СВЦЭМ!$D$10+'СЕТ СН'!$H$5-'СЕТ СН'!$H$21</f>
        <v>4116.9518459299998</v>
      </c>
      <c r="H111" s="36">
        <f>SUMIFS(СВЦЭМ!$D$39:$D$782,СВЦЭМ!$A$39:$A$782,$A111,СВЦЭМ!$B$39:$B$782,H$83)+'СЕТ СН'!$H$11+СВЦЭМ!$D$10+'СЕТ СН'!$H$5-'СЕТ СН'!$H$21</f>
        <v>4086.1114648900002</v>
      </c>
      <c r="I111" s="36">
        <f>SUMIFS(СВЦЭМ!$D$39:$D$782,СВЦЭМ!$A$39:$A$782,$A111,СВЦЭМ!$B$39:$B$782,I$83)+'СЕТ СН'!$H$11+СВЦЭМ!$D$10+'СЕТ СН'!$H$5-'СЕТ СН'!$H$21</f>
        <v>4055.8821775599999</v>
      </c>
      <c r="J111" s="36">
        <f>SUMIFS(СВЦЭМ!$D$39:$D$782,СВЦЭМ!$A$39:$A$782,$A111,СВЦЭМ!$B$39:$B$782,J$83)+'СЕТ СН'!$H$11+СВЦЭМ!$D$10+'СЕТ СН'!$H$5-'СЕТ СН'!$H$21</f>
        <v>4014.4100152800002</v>
      </c>
      <c r="K111" s="36">
        <f>SUMIFS(СВЦЭМ!$D$39:$D$782,СВЦЭМ!$A$39:$A$782,$A111,СВЦЭМ!$B$39:$B$782,K$83)+'СЕТ СН'!$H$11+СВЦЭМ!$D$10+'СЕТ СН'!$H$5-'СЕТ СН'!$H$21</f>
        <v>3987.20938338</v>
      </c>
      <c r="L111" s="36">
        <f>SUMIFS(СВЦЭМ!$D$39:$D$782,СВЦЭМ!$A$39:$A$782,$A111,СВЦЭМ!$B$39:$B$782,L$83)+'СЕТ СН'!$H$11+СВЦЭМ!$D$10+'СЕТ СН'!$H$5-'СЕТ СН'!$H$21</f>
        <v>3972.9160061500002</v>
      </c>
      <c r="M111" s="36">
        <f>SUMIFS(СВЦЭМ!$D$39:$D$782,СВЦЭМ!$A$39:$A$782,$A111,СВЦЭМ!$B$39:$B$782,M$83)+'СЕТ СН'!$H$11+СВЦЭМ!$D$10+'СЕТ СН'!$H$5-'СЕТ СН'!$H$21</f>
        <v>3985.01470617</v>
      </c>
      <c r="N111" s="36">
        <f>SUMIFS(СВЦЭМ!$D$39:$D$782,СВЦЭМ!$A$39:$A$782,$A111,СВЦЭМ!$B$39:$B$782,N$83)+'СЕТ СН'!$H$11+СВЦЭМ!$D$10+'СЕТ СН'!$H$5-'СЕТ СН'!$H$21</f>
        <v>4009.56992494</v>
      </c>
      <c r="O111" s="36">
        <f>SUMIFS(СВЦЭМ!$D$39:$D$782,СВЦЭМ!$A$39:$A$782,$A111,СВЦЭМ!$B$39:$B$782,O$83)+'СЕТ СН'!$H$11+СВЦЭМ!$D$10+'СЕТ СН'!$H$5-'СЕТ СН'!$H$21</f>
        <v>4014.7785295499998</v>
      </c>
      <c r="P111" s="36">
        <f>SUMIFS(СВЦЭМ!$D$39:$D$782,СВЦЭМ!$A$39:$A$782,$A111,СВЦЭМ!$B$39:$B$782,P$83)+'СЕТ СН'!$H$11+СВЦЭМ!$D$10+'СЕТ СН'!$H$5-'СЕТ СН'!$H$21</f>
        <v>4025.3441023800001</v>
      </c>
      <c r="Q111" s="36">
        <f>SUMIFS(СВЦЭМ!$D$39:$D$782,СВЦЭМ!$A$39:$A$782,$A111,СВЦЭМ!$B$39:$B$782,Q$83)+'СЕТ СН'!$H$11+СВЦЭМ!$D$10+'СЕТ СН'!$H$5-'СЕТ СН'!$H$21</f>
        <v>4023.44193894</v>
      </c>
      <c r="R111" s="36">
        <f>SUMIFS(СВЦЭМ!$D$39:$D$782,СВЦЭМ!$A$39:$A$782,$A111,СВЦЭМ!$B$39:$B$782,R$83)+'СЕТ СН'!$H$11+СВЦЭМ!$D$10+'СЕТ СН'!$H$5-'СЕТ СН'!$H$21</f>
        <v>4026.6780324199999</v>
      </c>
      <c r="S111" s="36">
        <f>SUMIFS(СВЦЭМ!$D$39:$D$782,СВЦЭМ!$A$39:$A$782,$A111,СВЦЭМ!$B$39:$B$782,S$83)+'СЕТ СН'!$H$11+СВЦЭМ!$D$10+'СЕТ СН'!$H$5-'СЕТ СН'!$H$21</f>
        <v>4016.4848824299997</v>
      </c>
      <c r="T111" s="36">
        <f>SUMIFS(СВЦЭМ!$D$39:$D$782,СВЦЭМ!$A$39:$A$782,$A111,СВЦЭМ!$B$39:$B$782,T$83)+'СЕТ СН'!$H$11+СВЦЭМ!$D$10+'СЕТ СН'!$H$5-'СЕТ СН'!$H$21</f>
        <v>3989.1638171499999</v>
      </c>
      <c r="U111" s="36">
        <f>SUMIFS(СВЦЭМ!$D$39:$D$782,СВЦЭМ!$A$39:$A$782,$A111,СВЦЭМ!$B$39:$B$782,U$83)+'СЕТ СН'!$H$11+СВЦЭМ!$D$10+'СЕТ СН'!$H$5-'СЕТ СН'!$H$21</f>
        <v>3989.6223825300003</v>
      </c>
      <c r="V111" s="36">
        <f>SUMIFS(СВЦЭМ!$D$39:$D$782,СВЦЭМ!$A$39:$A$782,$A111,СВЦЭМ!$B$39:$B$782,V$83)+'СЕТ СН'!$H$11+СВЦЭМ!$D$10+'СЕТ СН'!$H$5-'СЕТ СН'!$H$21</f>
        <v>4045.2742194399998</v>
      </c>
      <c r="W111" s="36">
        <f>SUMIFS(СВЦЭМ!$D$39:$D$782,СВЦЭМ!$A$39:$A$782,$A111,СВЦЭМ!$B$39:$B$782,W$83)+'СЕТ СН'!$H$11+СВЦЭМ!$D$10+'СЕТ СН'!$H$5-'СЕТ СН'!$H$21</f>
        <v>4020.0284178399997</v>
      </c>
      <c r="X111" s="36">
        <f>SUMIFS(СВЦЭМ!$D$39:$D$782,СВЦЭМ!$A$39:$A$782,$A111,СВЦЭМ!$B$39:$B$782,X$83)+'СЕТ СН'!$H$11+СВЦЭМ!$D$10+'СЕТ СН'!$H$5-'СЕТ СН'!$H$21</f>
        <v>4016.64083028</v>
      </c>
      <c r="Y111" s="36">
        <f>SUMIFS(СВЦЭМ!$D$39:$D$782,СВЦЭМ!$A$39:$A$782,$A111,СВЦЭМ!$B$39:$B$782,Y$83)+'СЕТ СН'!$H$11+СВЦЭМ!$D$10+'СЕТ СН'!$H$5-'СЕТ СН'!$H$21</f>
        <v>4045.6801879300001</v>
      </c>
    </row>
    <row r="112" spans="1:25" ht="15.75" x14ac:dyDescent="0.2">
      <c r="A112" s="35">
        <f t="shared" si="2"/>
        <v>44529</v>
      </c>
      <c r="B112" s="36">
        <f>SUMIFS(СВЦЭМ!$D$39:$D$782,СВЦЭМ!$A$39:$A$782,$A112,СВЦЭМ!$B$39:$B$782,B$83)+'СЕТ СН'!$H$11+СВЦЭМ!$D$10+'СЕТ СН'!$H$5-'СЕТ СН'!$H$21</f>
        <v>4043.99278078</v>
      </c>
      <c r="C112" s="36">
        <f>SUMIFS(СВЦЭМ!$D$39:$D$782,СВЦЭМ!$A$39:$A$782,$A112,СВЦЭМ!$B$39:$B$782,C$83)+'СЕТ СН'!$H$11+СВЦЭМ!$D$10+'СЕТ СН'!$H$5-'СЕТ СН'!$H$21</f>
        <v>4060.5618820300001</v>
      </c>
      <c r="D112" s="36">
        <f>SUMIFS(СВЦЭМ!$D$39:$D$782,СВЦЭМ!$A$39:$A$782,$A112,СВЦЭМ!$B$39:$B$782,D$83)+'СЕТ СН'!$H$11+СВЦЭМ!$D$10+'СЕТ СН'!$H$5-'СЕТ СН'!$H$21</f>
        <v>4090.3281110100002</v>
      </c>
      <c r="E112" s="36">
        <f>SUMIFS(СВЦЭМ!$D$39:$D$782,СВЦЭМ!$A$39:$A$782,$A112,СВЦЭМ!$B$39:$B$782,E$83)+'СЕТ СН'!$H$11+СВЦЭМ!$D$10+'СЕТ СН'!$H$5-'СЕТ СН'!$H$21</f>
        <v>4099.0999458300003</v>
      </c>
      <c r="F112" s="36">
        <f>SUMIFS(СВЦЭМ!$D$39:$D$782,СВЦЭМ!$A$39:$A$782,$A112,СВЦЭМ!$B$39:$B$782,F$83)+'СЕТ СН'!$H$11+СВЦЭМ!$D$10+'СЕТ СН'!$H$5-'СЕТ СН'!$H$21</f>
        <v>4103.8821608799999</v>
      </c>
      <c r="G112" s="36">
        <f>SUMIFS(СВЦЭМ!$D$39:$D$782,СВЦЭМ!$A$39:$A$782,$A112,СВЦЭМ!$B$39:$B$782,G$83)+'СЕТ СН'!$H$11+СВЦЭМ!$D$10+'СЕТ СН'!$H$5-'СЕТ СН'!$H$21</f>
        <v>4096.0476893800005</v>
      </c>
      <c r="H112" s="36">
        <f>SUMIFS(СВЦЭМ!$D$39:$D$782,СВЦЭМ!$A$39:$A$782,$A112,СВЦЭМ!$B$39:$B$782,H$83)+'СЕТ СН'!$H$11+СВЦЭМ!$D$10+'СЕТ СН'!$H$5-'СЕТ СН'!$H$21</f>
        <v>4049.8098683899998</v>
      </c>
      <c r="I112" s="36">
        <f>SUMIFS(СВЦЭМ!$D$39:$D$782,СВЦЭМ!$A$39:$A$782,$A112,СВЦЭМ!$B$39:$B$782,I$83)+'СЕТ СН'!$H$11+СВЦЭМ!$D$10+'СЕТ СН'!$H$5-'СЕТ СН'!$H$21</f>
        <v>4014.6326608700001</v>
      </c>
      <c r="J112" s="36">
        <f>SUMIFS(СВЦЭМ!$D$39:$D$782,СВЦЭМ!$A$39:$A$782,$A112,СВЦЭМ!$B$39:$B$782,J$83)+'СЕТ СН'!$H$11+СВЦЭМ!$D$10+'СЕТ СН'!$H$5-'СЕТ СН'!$H$21</f>
        <v>3995.84756616</v>
      </c>
      <c r="K112" s="36">
        <f>SUMIFS(СВЦЭМ!$D$39:$D$782,СВЦЭМ!$A$39:$A$782,$A112,СВЦЭМ!$B$39:$B$782,K$83)+'СЕТ СН'!$H$11+СВЦЭМ!$D$10+'СЕТ СН'!$H$5-'СЕТ СН'!$H$21</f>
        <v>3988.3869504200002</v>
      </c>
      <c r="L112" s="36">
        <f>SUMIFS(СВЦЭМ!$D$39:$D$782,СВЦЭМ!$A$39:$A$782,$A112,СВЦЭМ!$B$39:$B$782,L$83)+'СЕТ СН'!$H$11+СВЦЭМ!$D$10+'СЕТ СН'!$H$5-'СЕТ СН'!$H$21</f>
        <v>3989.6688222600001</v>
      </c>
      <c r="M112" s="36">
        <f>SUMIFS(СВЦЭМ!$D$39:$D$782,СВЦЭМ!$A$39:$A$782,$A112,СВЦЭМ!$B$39:$B$782,M$83)+'СЕТ СН'!$H$11+СВЦЭМ!$D$10+'СЕТ СН'!$H$5-'СЕТ СН'!$H$21</f>
        <v>4002.48047795</v>
      </c>
      <c r="N112" s="36">
        <f>SUMIFS(СВЦЭМ!$D$39:$D$782,СВЦЭМ!$A$39:$A$782,$A112,СВЦЭМ!$B$39:$B$782,N$83)+'СЕТ СН'!$H$11+СВЦЭМ!$D$10+'СЕТ СН'!$H$5-'СЕТ СН'!$H$21</f>
        <v>4026.43257318</v>
      </c>
      <c r="O112" s="36">
        <f>SUMIFS(СВЦЭМ!$D$39:$D$782,СВЦЭМ!$A$39:$A$782,$A112,СВЦЭМ!$B$39:$B$782,O$83)+'СЕТ СН'!$H$11+СВЦЭМ!$D$10+'СЕТ СН'!$H$5-'СЕТ СН'!$H$21</f>
        <v>4049.8211409099999</v>
      </c>
      <c r="P112" s="36">
        <f>SUMIFS(СВЦЭМ!$D$39:$D$782,СВЦЭМ!$A$39:$A$782,$A112,СВЦЭМ!$B$39:$B$782,P$83)+'СЕТ СН'!$H$11+СВЦЭМ!$D$10+'СЕТ СН'!$H$5-'СЕТ СН'!$H$21</f>
        <v>4054.06364859</v>
      </c>
      <c r="Q112" s="36">
        <f>SUMIFS(СВЦЭМ!$D$39:$D$782,СВЦЭМ!$A$39:$A$782,$A112,СВЦЭМ!$B$39:$B$782,Q$83)+'СЕТ СН'!$H$11+СВЦЭМ!$D$10+'СЕТ СН'!$H$5-'СЕТ СН'!$H$21</f>
        <v>4058.2838948799999</v>
      </c>
      <c r="R112" s="36">
        <f>SUMIFS(СВЦЭМ!$D$39:$D$782,СВЦЭМ!$A$39:$A$782,$A112,СВЦЭМ!$B$39:$B$782,R$83)+'СЕТ СН'!$H$11+СВЦЭМ!$D$10+'СЕТ СН'!$H$5-'СЕТ СН'!$H$21</f>
        <v>4047.5718685000002</v>
      </c>
      <c r="S112" s="36">
        <f>SUMIFS(СВЦЭМ!$D$39:$D$782,СВЦЭМ!$A$39:$A$782,$A112,СВЦЭМ!$B$39:$B$782,S$83)+'СЕТ СН'!$H$11+СВЦЭМ!$D$10+'СЕТ СН'!$H$5-'СЕТ СН'!$H$21</f>
        <v>4026.0908926500001</v>
      </c>
      <c r="T112" s="36">
        <f>SUMIFS(СВЦЭМ!$D$39:$D$782,СВЦЭМ!$A$39:$A$782,$A112,СВЦЭМ!$B$39:$B$782,T$83)+'СЕТ СН'!$H$11+СВЦЭМ!$D$10+'СЕТ СН'!$H$5-'СЕТ СН'!$H$21</f>
        <v>3991.4823474599998</v>
      </c>
      <c r="U112" s="36">
        <f>SUMIFS(СВЦЭМ!$D$39:$D$782,СВЦЭМ!$A$39:$A$782,$A112,СВЦЭМ!$B$39:$B$782,U$83)+'СЕТ СН'!$H$11+СВЦЭМ!$D$10+'СЕТ СН'!$H$5-'СЕТ СН'!$H$21</f>
        <v>3986.8808270999998</v>
      </c>
      <c r="V112" s="36">
        <f>SUMIFS(СВЦЭМ!$D$39:$D$782,СВЦЭМ!$A$39:$A$782,$A112,СВЦЭМ!$B$39:$B$782,V$83)+'СЕТ СН'!$H$11+СВЦЭМ!$D$10+'СЕТ СН'!$H$5-'СЕТ СН'!$H$21</f>
        <v>3995.7670685600001</v>
      </c>
      <c r="W112" s="36">
        <f>SUMIFS(СВЦЭМ!$D$39:$D$782,СВЦЭМ!$A$39:$A$782,$A112,СВЦЭМ!$B$39:$B$782,W$83)+'СЕТ СН'!$H$11+СВЦЭМ!$D$10+'СЕТ СН'!$H$5-'СЕТ СН'!$H$21</f>
        <v>4032.4324715499997</v>
      </c>
      <c r="X112" s="36">
        <f>SUMIFS(СВЦЭМ!$D$39:$D$782,СВЦЭМ!$A$39:$A$782,$A112,СВЦЭМ!$B$39:$B$782,X$83)+'СЕТ СН'!$H$11+СВЦЭМ!$D$10+'СЕТ СН'!$H$5-'СЕТ СН'!$H$21</f>
        <v>4048.60417203</v>
      </c>
      <c r="Y112" s="36">
        <f>SUMIFS(СВЦЭМ!$D$39:$D$782,СВЦЭМ!$A$39:$A$782,$A112,СВЦЭМ!$B$39:$B$782,Y$83)+'СЕТ СН'!$H$11+СВЦЭМ!$D$10+'СЕТ СН'!$H$5-'СЕТ СН'!$H$21</f>
        <v>4068.2137029</v>
      </c>
    </row>
    <row r="113" spans="1:27" ht="15.75" x14ac:dyDescent="0.2">
      <c r="A113" s="35">
        <f t="shared" si="2"/>
        <v>44530</v>
      </c>
      <c r="B113" s="36">
        <f>SUMIFS(СВЦЭМ!$D$39:$D$782,СВЦЭМ!$A$39:$A$782,$A113,СВЦЭМ!$B$39:$B$782,B$83)+'СЕТ СН'!$H$11+СВЦЭМ!$D$10+'СЕТ СН'!$H$5-'СЕТ СН'!$H$21</f>
        <v>4065.44592646</v>
      </c>
      <c r="C113" s="36">
        <f>SUMIFS(СВЦЭМ!$D$39:$D$782,СВЦЭМ!$A$39:$A$782,$A113,СВЦЭМ!$B$39:$B$782,C$83)+'СЕТ СН'!$H$11+СВЦЭМ!$D$10+'СЕТ СН'!$H$5-'СЕТ СН'!$H$21</f>
        <v>4076.3489475300003</v>
      </c>
      <c r="D113" s="36">
        <f>SUMIFS(СВЦЭМ!$D$39:$D$782,СВЦЭМ!$A$39:$A$782,$A113,СВЦЭМ!$B$39:$B$782,D$83)+'СЕТ СН'!$H$11+СВЦЭМ!$D$10+'СЕТ СН'!$H$5-'СЕТ СН'!$H$21</f>
        <v>4125.8590547599997</v>
      </c>
      <c r="E113" s="36">
        <f>SUMIFS(СВЦЭМ!$D$39:$D$782,СВЦЭМ!$A$39:$A$782,$A113,СВЦЭМ!$B$39:$B$782,E$83)+'СЕТ СН'!$H$11+СВЦЭМ!$D$10+'СЕТ СН'!$H$5-'СЕТ СН'!$H$21</f>
        <v>4135.1998764600003</v>
      </c>
      <c r="F113" s="36">
        <f>SUMIFS(СВЦЭМ!$D$39:$D$782,СВЦЭМ!$A$39:$A$782,$A113,СВЦЭМ!$B$39:$B$782,F$83)+'СЕТ СН'!$H$11+СВЦЭМ!$D$10+'СЕТ СН'!$H$5-'СЕТ СН'!$H$21</f>
        <v>4142.6885079700005</v>
      </c>
      <c r="G113" s="36">
        <f>SUMIFS(СВЦЭМ!$D$39:$D$782,СВЦЭМ!$A$39:$A$782,$A113,СВЦЭМ!$B$39:$B$782,G$83)+'СЕТ СН'!$H$11+СВЦЭМ!$D$10+'СЕТ СН'!$H$5-'СЕТ СН'!$H$21</f>
        <v>4126.7044484300004</v>
      </c>
      <c r="H113" s="36">
        <f>SUMIFS(СВЦЭМ!$D$39:$D$782,СВЦЭМ!$A$39:$A$782,$A113,СВЦЭМ!$B$39:$B$782,H$83)+'СЕТ СН'!$H$11+СВЦЭМ!$D$10+'СЕТ СН'!$H$5-'СЕТ СН'!$H$21</f>
        <v>4086.41368865</v>
      </c>
      <c r="I113" s="36">
        <f>SUMIFS(СВЦЭМ!$D$39:$D$782,СВЦЭМ!$A$39:$A$782,$A113,СВЦЭМ!$B$39:$B$782,I$83)+'СЕТ СН'!$H$11+СВЦЭМ!$D$10+'СЕТ СН'!$H$5-'СЕТ СН'!$H$21</f>
        <v>4068.3498518599999</v>
      </c>
      <c r="J113" s="36">
        <f>SUMIFS(СВЦЭМ!$D$39:$D$782,СВЦЭМ!$A$39:$A$782,$A113,СВЦЭМ!$B$39:$B$782,J$83)+'СЕТ СН'!$H$11+СВЦЭМ!$D$10+'СЕТ СН'!$H$5-'СЕТ СН'!$H$21</f>
        <v>4024.8434938600003</v>
      </c>
      <c r="K113" s="36">
        <f>SUMIFS(СВЦЭМ!$D$39:$D$782,СВЦЭМ!$A$39:$A$782,$A113,СВЦЭМ!$B$39:$B$782,K$83)+'СЕТ СН'!$H$11+СВЦЭМ!$D$10+'СЕТ СН'!$H$5-'СЕТ СН'!$H$21</f>
        <v>4005.19654614</v>
      </c>
      <c r="L113" s="36">
        <f>SUMIFS(СВЦЭМ!$D$39:$D$782,СВЦЭМ!$A$39:$A$782,$A113,СВЦЭМ!$B$39:$B$782,L$83)+'СЕТ СН'!$H$11+СВЦЭМ!$D$10+'СЕТ СН'!$H$5-'СЕТ СН'!$H$21</f>
        <v>4007.0789940700001</v>
      </c>
      <c r="M113" s="36">
        <f>SUMIFS(СВЦЭМ!$D$39:$D$782,СВЦЭМ!$A$39:$A$782,$A113,СВЦЭМ!$B$39:$B$782,M$83)+'СЕТ СН'!$H$11+СВЦЭМ!$D$10+'СЕТ СН'!$H$5-'СЕТ СН'!$H$21</f>
        <v>4002.2687547099999</v>
      </c>
      <c r="N113" s="36">
        <f>SUMIFS(СВЦЭМ!$D$39:$D$782,СВЦЭМ!$A$39:$A$782,$A113,СВЦЭМ!$B$39:$B$782,N$83)+'СЕТ СН'!$H$11+СВЦЭМ!$D$10+'СЕТ СН'!$H$5-'СЕТ СН'!$H$21</f>
        <v>4018.1939848700003</v>
      </c>
      <c r="O113" s="36">
        <f>SUMIFS(СВЦЭМ!$D$39:$D$782,СВЦЭМ!$A$39:$A$782,$A113,СВЦЭМ!$B$39:$B$782,O$83)+'СЕТ СН'!$H$11+СВЦЭМ!$D$10+'СЕТ СН'!$H$5-'СЕТ СН'!$H$21</f>
        <v>4020.2659825700002</v>
      </c>
      <c r="P113" s="36">
        <f>SUMIFS(СВЦЭМ!$D$39:$D$782,СВЦЭМ!$A$39:$A$782,$A113,СВЦЭМ!$B$39:$B$782,P$83)+'СЕТ СН'!$H$11+СВЦЭМ!$D$10+'СЕТ СН'!$H$5-'СЕТ СН'!$H$21</f>
        <v>4028.34254513</v>
      </c>
      <c r="Q113" s="36">
        <f>SUMIFS(СВЦЭМ!$D$39:$D$782,СВЦЭМ!$A$39:$A$782,$A113,СВЦЭМ!$B$39:$B$782,Q$83)+'СЕТ СН'!$H$11+СВЦЭМ!$D$10+'СЕТ СН'!$H$5-'СЕТ СН'!$H$21</f>
        <v>4032.5100831500004</v>
      </c>
      <c r="R113" s="36">
        <f>SUMIFS(СВЦЭМ!$D$39:$D$782,СВЦЭМ!$A$39:$A$782,$A113,СВЦЭМ!$B$39:$B$782,R$83)+'СЕТ СН'!$H$11+СВЦЭМ!$D$10+'СЕТ СН'!$H$5-'СЕТ СН'!$H$21</f>
        <v>4050.6265689399997</v>
      </c>
      <c r="S113" s="36">
        <f>SUMIFS(СВЦЭМ!$D$39:$D$782,СВЦЭМ!$A$39:$A$782,$A113,СВЦЭМ!$B$39:$B$782,S$83)+'СЕТ СН'!$H$11+СВЦЭМ!$D$10+'СЕТ СН'!$H$5-'СЕТ СН'!$H$21</f>
        <v>4020.8694981500003</v>
      </c>
      <c r="T113" s="36">
        <f>SUMIFS(СВЦЭМ!$D$39:$D$782,СВЦЭМ!$A$39:$A$782,$A113,СВЦЭМ!$B$39:$B$782,T$83)+'СЕТ СН'!$H$11+СВЦЭМ!$D$10+'СЕТ СН'!$H$5-'СЕТ СН'!$H$21</f>
        <v>3993.4741767200003</v>
      </c>
      <c r="U113" s="36">
        <f>SUMIFS(СВЦЭМ!$D$39:$D$782,СВЦЭМ!$A$39:$A$782,$A113,СВЦЭМ!$B$39:$B$782,U$83)+'СЕТ СН'!$H$11+СВЦЭМ!$D$10+'СЕТ СН'!$H$5-'СЕТ СН'!$H$21</f>
        <v>3992.80518686</v>
      </c>
      <c r="V113" s="36">
        <f>SUMIFS(СВЦЭМ!$D$39:$D$782,СВЦЭМ!$A$39:$A$782,$A113,СВЦЭМ!$B$39:$B$782,V$83)+'СЕТ СН'!$H$11+СВЦЭМ!$D$10+'СЕТ СН'!$H$5-'СЕТ СН'!$H$21</f>
        <v>4004.7406995599999</v>
      </c>
      <c r="W113" s="36">
        <f>SUMIFS(СВЦЭМ!$D$39:$D$782,СВЦЭМ!$A$39:$A$782,$A113,СВЦЭМ!$B$39:$B$782,W$83)+'СЕТ СН'!$H$11+СВЦЭМ!$D$10+'СЕТ СН'!$H$5-'СЕТ СН'!$H$21</f>
        <v>4043.1886828500001</v>
      </c>
      <c r="X113" s="36">
        <f>SUMIFS(СВЦЭМ!$D$39:$D$782,СВЦЭМ!$A$39:$A$782,$A113,СВЦЭМ!$B$39:$B$782,X$83)+'СЕТ СН'!$H$11+СВЦЭМ!$D$10+'СЕТ СН'!$H$5-'СЕТ СН'!$H$21</f>
        <v>4048.8218357200003</v>
      </c>
      <c r="Y113" s="36">
        <f>SUMIFS(СВЦЭМ!$D$39:$D$782,СВЦЭМ!$A$39:$A$782,$A113,СВЦЭМ!$B$39:$B$782,Y$83)+'СЕТ СН'!$H$11+СВЦЭМ!$D$10+'СЕТ СН'!$H$5-'СЕТ СН'!$H$21</f>
        <v>4067.1384902600003</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01.11.2021</v>
      </c>
      <c r="B120" s="36">
        <f>SUMIFS(СВЦЭМ!$D$39:$D$782,СВЦЭМ!$A$39:$A$782,$A120,СВЦЭМ!$B$39:$B$782,B$119)+'СЕТ СН'!$I$11+СВЦЭМ!$D$10+'СЕТ СН'!$I$5-'СЕТ СН'!$I$21</f>
        <v>3986.8203928800003</v>
      </c>
      <c r="C120" s="36">
        <f>SUMIFS(СВЦЭМ!$D$39:$D$782,СВЦЭМ!$A$39:$A$782,$A120,СВЦЭМ!$B$39:$B$782,C$119)+'СЕТ СН'!$I$11+СВЦЭМ!$D$10+'СЕТ СН'!$I$5-'СЕТ СН'!$I$21</f>
        <v>4032.1184726399997</v>
      </c>
      <c r="D120" s="36">
        <f>SUMIFS(СВЦЭМ!$D$39:$D$782,СВЦЭМ!$A$39:$A$782,$A120,СВЦЭМ!$B$39:$B$782,D$119)+'СЕТ СН'!$I$11+СВЦЭМ!$D$10+'СЕТ СН'!$I$5-'СЕТ СН'!$I$21</f>
        <v>3978.85522034</v>
      </c>
      <c r="E120" s="36">
        <f>SUMIFS(СВЦЭМ!$D$39:$D$782,СВЦЭМ!$A$39:$A$782,$A120,СВЦЭМ!$B$39:$B$782,E$119)+'СЕТ СН'!$I$11+СВЦЭМ!$D$10+'СЕТ СН'!$I$5-'СЕТ СН'!$I$21</f>
        <v>3964.5440441800001</v>
      </c>
      <c r="F120" s="36">
        <f>SUMIFS(СВЦЭМ!$D$39:$D$782,СВЦЭМ!$A$39:$A$782,$A120,СВЦЭМ!$B$39:$B$782,F$119)+'СЕТ СН'!$I$11+СВЦЭМ!$D$10+'СЕТ СН'!$I$5-'СЕТ СН'!$I$21</f>
        <v>3963.1358359699998</v>
      </c>
      <c r="G120" s="36">
        <f>SUMIFS(СВЦЭМ!$D$39:$D$782,СВЦЭМ!$A$39:$A$782,$A120,СВЦЭМ!$B$39:$B$782,G$119)+'СЕТ СН'!$I$11+СВЦЭМ!$D$10+'СЕТ СН'!$I$5-'СЕТ СН'!$I$21</f>
        <v>3966.7394341500003</v>
      </c>
      <c r="H120" s="36">
        <f>SUMIFS(СВЦЭМ!$D$39:$D$782,СВЦЭМ!$A$39:$A$782,$A120,СВЦЭМ!$B$39:$B$782,H$119)+'СЕТ СН'!$I$11+СВЦЭМ!$D$10+'СЕТ СН'!$I$5-'СЕТ СН'!$I$21</f>
        <v>3982.2352862799999</v>
      </c>
      <c r="I120" s="36">
        <f>SUMIFS(СВЦЭМ!$D$39:$D$782,СВЦЭМ!$A$39:$A$782,$A120,СВЦЭМ!$B$39:$B$782,I$119)+'СЕТ СН'!$I$11+СВЦЭМ!$D$10+'СЕТ СН'!$I$5-'СЕТ СН'!$I$21</f>
        <v>3959.7234280800003</v>
      </c>
      <c r="J120" s="36">
        <f>SUMIFS(СВЦЭМ!$D$39:$D$782,СВЦЭМ!$A$39:$A$782,$A120,СВЦЭМ!$B$39:$B$782,J$119)+'СЕТ СН'!$I$11+СВЦЭМ!$D$10+'СЕТ СН'!$I$5-'СЕТ СН'!$I$21</f>
        <v>3939.9737601400002</v>
      </c>
      <c r="K120" s="36">
        <f>SUMIFS(СВЦЭМ!$D$39:$D$782,СВЦЭМ!$A$39:$A$782,$A120,СВЦЭМ!$B$39:$B$782,K$119)+'СЕТ СН'!$I$11+СВЦЭМ!$D$10+'СЕТ СН'!$I$5-'СЕТ СН'!$I$21</f>
        <v>3924.3600386799999</v>
      </c>
      <c r="L120" s="36">
        <f>SUMIFS(СВЦЭМ!$D$39:$D$782,СВЦЭМ!$A$39:$A$782,$A120,СВЦЭМ!$B$39:$B$782,L$119)+'СЕТ СН'!$I$11+СВЦЭМ!$D$10+'СЕТ СН'!$I$5-'СЕТ СН'!$I$21</f>
        <v>3920.7280525800002</v>
      </c>
      <c r="M120" s="36">
        <f>SUMIFS(СВЦЭМ!$D$39:$D$782,СВЦЭМ!$A$39:$A$782,$A120,СВЦЭМ!$B$39:$B$782,M$119)+'СЕТ СН'!$I$11+СВЦЭМ!$D$10+'СЕТ СН'!$I$5-'СЕТ СН'!$I$21</f>
        <v>3954.0678504500002</v>
      </c>
      <c r="N120" s="36">
        <f>SUMIFS(СВЦЭМ!$D$39:$D$782,СВЦЭМ!$A$39:$A$782,$A120,СВЦЭМ!$B$39:$B$782,N$119)+'СЕТ СН'!$I$11+СВЦЭМ!$D$10+'СЕТ СН'!$I$5-'СЕТ СН'!$I$21</f>
        <v>4002.2963602899999</v>
      </c>
      <c r="O120" s="36">
        <f>SUMIFS(СВЦЭМ!$D$39:$D$782,СВЦЭМ!$A$39:$A$782,$A120,СВЦЭМ!$B$39:$B$782,O$119)+'СЕТ СН'!$I$11+СВЦЭМ!$D$10+'СЕТ СН'!$I$5-'СЕТ СН'!$I$21</f>
        <v>3998.3425789100002</v>
      </c>
      <c r="P120" s="36">
        <f>SUMIFS(СВЦЭМ!$D$39:$D$782,СВЦЭМ!$A$39:$A$782,$A120,СВЦЭМ!$B$39:$B$782,P$119)+'СЕТ СН'!$I$11+СВЦЭМ!$D$10+'СЕТ СН'!$I$5-'СЕТ СН'!$I$21</f>
        <v>3988.5987233699998</v>
      </c>
      <c r="Q120" s="36">
        <f>SUMIFS(СВЦЭМ!$D$39:$D$782,СВЦЭМ!$A$39:$A$782,$A120,СВЦЭМ!$B$39:$B$782,Q$119)+'СЕТ СН'!$I$11+СВЦЭМ!$D$10+'СЕТ СН'!$I$5-'СЕТ СН'!$I$21</f>
        <v>4003.0856797300003</v>
      </c>
      <c r="R120" s="36">
        <f>SUMIFS(СВЦЭМ!$D$39:$D$782,СВЦЭМ!$A$39:$A$782,$A120,СВЦЭМ!$B$39:$B$782,R$119)+'СЕТ СН'!$I$11+СВЦЭМ!$D$10+'СЕТ СН'!$I$5-'СЕТ СН'!$I$21</f>
        <v>3998.1010933699999</v>
      </c>
      <c r="S120" s="36">
        <f>SUMIFS(СВЦЭМ!$D$39:$D$782,СВЦЭМ!$A$39:$A$782,$A120,СВЦЭМ!$B$39:$B$782,S$119)+'СЕТ СН'!$I$11+СВЦЭМ!$D$10+'СЕТ СН'!$I$5-'СЕТ СН'!$I$21</f>
        <v>3987.2363938600001</v>
      </c>
      <c r="T120" s="36">
        <f>SUMIFS(СВЦЭМ!$D$39:$D$782,СВЦЭМ!$A$39:$A$782,$A120,СВЦЭМ!$B$39:$B$782,T$119)+'СЕТ СН'!$I$11+СВЦЭМ!$D$10+'СЕТ СН'!$I$5-'СЕТ СН'!$I$21</f>
        <v>3939.7439472999999</v>
      </c>
      <c r="U120" s="36">
        <f>SUMIFS(СВЦЭМ!$D$39:$D$782,СВЦЭМ!$A$39:$A$782,$A120,СВЦЭМ!$B$39:$B$782,U$119)+'СЕТ СН'!$I$11+СВЦЭМ!$D$10+'СЕТ СН'!$I$5-'СЕТ СН'!$I$21</f>
        <v>3946.9824483900002</v>
      </c>
      <c r="V120" s="36">
        <f>SUMIFS(СВЦЭМ!$D$39:$D$782,СВЦЭМ!$A$39:$A$782,$A120,СВЦЭМ!$B$39:$B$782,V$119)+'СЕТ СН'!$I$11+СВЦЭМ!$D$10+'СЕТ СН'!$I$5-'СЕТ СН'!$I$21</f>
        <v>3929.08680069</v>
      </c>
      <c r="W120" s="36">
        <f>SUMIFS(СВЦЭМ!$D$39:$D$782,СВЦЭМ!$A$39:$A$782,$A120,СВЦЭМ!$B$39:$B$782,W$119)+'СЕТ СН'!$I$11+СВЦЭМ!$D$10+'СЕТ СН'!$I$5-'СЕТ СН'!$I$21</f>
        <v>3990.4075788300001</v>
      </c>
      <c r="X120" s="36">
        <f>SUMIFS(СВЦЭМ!$D$39:$D$782,СВЦЭМ!$A$39:$A$782,$A120,СВЦЭМ!$B$39:$B$782,X$119)+'СЕТ СН'!$I$11+СВЦЭМ!$D$10+'СЕТ СН'!$I$5-'СЕТ СН'!$I$21</f>
        <v>3987.8186612999998</v>
      </c>
      <c r="Y120" s="36">
        <f>SUMIFS(СВЦЭМ!$D$39:$D$782,СВЦЭМ!$A$39:$A$782,$A120,СВЦЭМ!$B$39:$B$782,Y$119)+'СЕТ СН'!$I$11+СВЦЭМ!$D$10+'СЕТ СН'!$I$5-'СЕТ СН'!$I$21</f>
        <v>3973.7029969300002</v>
      </c>
      <c r="AA120" s="45"/>
    </row>
    <row r="121" spans="1:27" ht="15.75" x14ac:dyDescent="0.2">
      <c r="A121" s="35">
        <f>A120+1</f>
        <v>44502</v>
      </c>
      <c r="B121" s="36">
        <f>SUMIFS(СВЦЭМ!$D$39:$D$782,СВЦЭМ!$A$39:$A$782,$A121,СВЦЭМ!$B$39:$B$782,B$119)+'СЕТ СН'!$I$11+СВЦЭМ!$D$10+'СЕТ СН'!$I$5-'СЕТ СН'!$I$21</f>
        <v>3997.1023701700001</v>
      </c>
      <c r="C121" s="36">
        <f>SUMIFS(СВЦЭМ!$D$39:$D$782,СВЦЭМ!$A$39:$A$782,$A121,СВЦЭМ!$B$39:$B$782,C$119)+'СЕТ СН'!$I$11+СВЦЭМ!$D$10+'СЕТ СН'!$I$5-'СЕТ СН'!$I$21</f>
        <v>4045.9968881899999</v>
      </c>
      <c r="D121" s="36">
        <f>SUMIFS(СВЦЭМ!$D$39:$D$782,СВЦЭМ!$A$39:$A$782,$A121,СВЦЭМ!$B$39:$B$782,D$119)+'СЕТ СН'!$I$11+СВЦЭМ!$D$10+'СЕТ СН'!$I$5-'СЕТ СН'!$I$21</f>
        <v>3994.6557908300001</v>
      </c>
      <c r="E121" s="36">
        <f>SUMIFS(СВЦЭМ!$D$39:$D$782,СВЦЭМ!$A$39:$A$782,$A121,СВЦЭМ!$B$39:$B$782,E$119)+'СЕТ СН'!$I$11+СВЦЭМ!$D$10+'СЕТ СН'!$I$5-'СЕТ СН'!$I$21</f>
        <v>3969.1182062100002</v>
      </c>
      <c r="F121" s="36">
        <f>SUMIFS(СВЦЭМ!$D$39:$D$782,СВЦЭМ!$A$39:$A$782,$A121,СВЦЭМ!$B$39:$B$782,F$119)+'СЕТ СН'!$I$11+СВЦЭМ!$D$10+'СЕТ СН'!$I$5-'СЕТ СН'!$I$21</f>
        <v>3961.1632159600003</v>
      </c>
      <c r="G121" s="36">
        <f>SUMIFS(СВЦЭМ!$D$39:$D$782,СВЦЭМ!$A$39:$A$782,$A121,СВЦЭМ!$B$39:$B$782,G$119)+'СЕТ СН'!$I$11+СВЦЭМ!$D$10+'СЕТ СН'!$I$5-'СЕТ СН'!$I$21</f>
        <v>3971.7771156200001</v>
      </c>
      <c r="H121" s="36">
        <f>SUMIFS(СВЦЭМ!$D$39:$D$782,СВЦЭМ!$A$39:$A$782,$A121,СВЦЭМ!$B$39:$B$782,H$119)+'СЕТ СН'!$I$11+СВЦЭМ!$D$10+'СЕТ СН'!$I$5-'СЕТ СН'!$I$21</f>
        <v>3998.9847796499998</v>
      </c>
      <c r="I121" s="36">
        <f>SUMIFS(СВЦЭМ!$D$39:$D$782,СВЦЭМ!$A$39:$A$782,$A121,СВЦЭМ!$B$39:$B$782,I$119)+'СЕТ СН'!$I$11+СВЦЭМ!$D$10+'СЕТ СН'!$I$5-'СЕТ СН'!$I$21</f>
        <v>3975.7824980699997</v>
      </c>
      <c r="J121" s="36">
        <f>SUMIFS(СВЦЭМ!$D$39:$D$782,СВЦЭМ!$A$39:$A$782,$A121,СВЦЭМ!$B$39:$B$782,J$119)+'СЕТ СН'!$I$11+СВЦЭМ!$D$10+'СЕТ СН'!$I$5-'СЕТ СН'!$I$21</f>
        <v>3971.1859722500003</v>
      </c>
      <c r="K121" s="36">
        <f>SUMIFS(СВЦЭМ!$D$39:$D$782,СВЦЭМ!$A$39:$A$782,$A121,СВЦЭМ!$B$39:$B$782,K$119)+'СЕТ СН'!$I$11+СВЦЭМ!$D$10+'СЕТ СН'!$I$5-'СЕТ СН'!$I$21</f>
        <v>3921.9083122900001</v>
      </c>
      <c r="L121" s="36">
        <f>SUMIFS(СВЦЭМ!$D$39:$D$782,СВЦЭМ!$A$39:$A$782,$A121,СВЦЭМ!$B$39:$B$782,L$119)+'СЕТ СН'!$I$11+СВЦЭМ!$D$10+'СЕТ СН'!$I$5-'СЕТ СН'!$I$21</f>
        <v>3931.84434203</v>
      </c>
      <c r="M121" s="36">
        <f>SUMIFS(СВЦЭМ!$D$39:$D$782,СВЦЭМ!$A$39:$A$782,$A121,СВЦЭМ!$B$39:$B$782,M$119)+'СЕТ СН'!$I$11+СВЦЭМ!$D$10+'СЕТ СН'!$I$5-'СЕТ СН'!$I$21</f>
        <v>3957.3166682199999</v>
      </c>
      <c r="N121" s="36">
        <f>SUMIFS(СВЦЭМ!$D$39:$D$782,СВЦЭМ!$A$39:$A$782,$A121,СВЦЭМ!$B$39:$B$782,N$119)+'СЕТ СН'!$I$11+СВЦЭМ!$D$10+'СЕТ СН'!$I$5-'СЕТ СН'!$I$21</f>
        <v>4002.07166039</v>
      </c>
      <c r="O121" s="36">
        <f>SUMIFS(СВЦЭМ!$D$39:$D$782,СВЦЭМ!$A$39:$A$782,$A121,СВЦЭМ!$B$39:$B$782,O$119)+'СЕТ СН'!$I$11+СВЦЭМ!$D$10+'СЕТ СН'!$I$5-'СЕТ СН'!$I$21</f>
        <v>4010.1436418100002</v>
      </c>
      <c r="P121" s="36">
        <f>SUMIFS(СВЦЭМ!$D$39:$D$782,СВЦЭМ!$A$39:$A$782,$A121,СВЦЭМ!$B$39:$B$782,P$119)+'СЕТ СН'!$I$11+СВЦЭМ!$D$10+'СЕТ СН'!$I$5-'СЕТ СН'!$I$21</f>
        <v>4008.0266334500002</v>
      </c>
      <c r="Q121" s="36">
        <f>SUMIFS(СВЦЭМ!$D$39:$D$782,СВЦЭМ!$A$39:$A$782,$A121,СВЦЭМ!$B$39:$B$782,Q$119)+'СЕТ СН'!$I$11+СВЦЭМ!$D$10+'СЕТ СН'!$I$5-'СЕТ СН'!$I$21</f>
        <v>4004.21872579</v>
      </c>
      <c r="R121" s="36">
        <f>SUMIFS(СВЦЭМ!$D$39:$D$782,СВЦЭМ!$A$39:$A$782,$A121,СВЦЭМ!$B$39:$B$782,R$119)+'СЕТ СН'!$I$11+СВЦЭМ!$D$10+'СЕТ СН'!$I$5-'СЕТ СН'!$I$21</f>
        <v>4000.6452369099998</v>
      </c>
      <c r="S121" s="36">
        <f>SUMIFS(СВЦЭМ!$D$39:$D$782,СВЦЭМ!$A$39:$A$782,$A121,СВЦЭМ!$B$39:$B$782,S$119)+'СЕТ СН'!$I$11+СВЦЭМ!$D$10+'СЕТ СН'!$I$5-'СЕТ СН'!$I$21</f>
        <v>3998.1743344900001</v>
      </c>
      <c r="T121" s="36">
        <f>SUMIFS(СВЦЭМ!$D$39:$D$782,СВЦЭМ!$A$39:$A$782,$A121,СВЦЭМ!$B$39:$B$782,T$119)+'СЕТ СН'!$I$11+СВЦЭМ!$D$10+'СЕТ СН'!$I$5-'СЕТ СН'!$I$21</f>
        <v>3960.8857801700001</v>
      </c>
      <c r="U121" s="36">
        <f>SUMIFS(СВЦЭМ!$D$39:$D$782,СВЦЭМ!$A$39:$A$782,$A121,СВЦЭМ!$B$39:$B$782,U$119)+'СЕТ СН'!$I$11+СВЦЭМ!$D$10+'СЕТ СН'!$I$5-'СЕТ СН'!$I$21</f>
        <v>3951.77222712</v>
      </c>
      <c r="V121" s="36">
        <f>SUMIFS(СВЦЭМ!$D$39:$D$782,СВЦЭМ!$A$39:$A$782,$A121,СВЦЭМ!$B$39:$B$782,V$119)+'СЕТ СН'!$I$11+СВЦЭМ!$D$10+'СЕТ СН'!$I$5-'СЕТ СН'!$I$21</f>
        <v>3938.7967738900002</v>
      </c>
      <c r="W121" s="36">
        <f>SUMIFS(СВЦЭМ!$D$39:$D$782,СВЦЭМ!$A$39:$A$782,$A121,СВЦЭМ!$B$39:$B$782,W$119)+'СЕТ СН'!$I$11+СВЦЭМ!$D$10+'СЕТ СН'!$I$5-'СЕТ СН'!$I$21</f>
        <v>3994.86747866</v>
      </c>
      <c r="X121" s="36">
        <f>SUMIFS(СВЦЭМ!$D$39:$D$782,СВЦЭМ!$A$39:$A$782,$A121,СВЦЭМ!$B$39:$B$782,X$119)+'СЕТ СН'!$I$11+СВЦЭМ!$D$10+'СЕТ СН'!$I$5-'СЕТ СН'!$I$21</f>
        <v>3994.6229194400003</v>
      </c>
      <c r="Y121" s="36">
        <f>SUMIFS(СВЦЭМ!$D$39:$D$782,СВЦЭМ!$A$39:$A$782,$A121,СВЦЭМ!$B$39:$B$782,Y$119)+'СЕТ СН'!$I$11+СВЦЭМ!$D$10+'СЕТ СН'!$I$5-'СЕТ СН'!$I$21</f>
        <v>3994.6197353699999</v>
      </c>
    </row>
    <row r="122" spans="1:27" ht="15.75" x14ac:dyDescent="0.2">
      <c r="A122" s="35">
        <f t="shared" ref="A122:A149" si="3">A121+1</f>
        <v>44503</v>
      </c>
      <c r="B122" s="36">
        <f>SUMIFS(СВЦЭМ!$D$39:$D$782,СВЦЭМ!$A$39:$A$782,$A122,СВЦЭМ!$B$39:$B$782,B$119)+'СЕТ СН'!$I$11+СВЦЭМ!$D$10+'СЕТ СН'!$I$5-'СЕТ СН'!$I$21</f>
        <v>4003.7351122500004</v>
      </c>
      <c r="C122" s="36">
        <f>SUMIFS(СВЦЭМ!$D$39:$D$782,СВЦЭМ!$A$39:$A$782,$A122,СВЦЭМ!$B$39:$B$782,C$119)+'СЕТ СН'!$I$11+СВЦЭМ!$D$10+'СЕТ СН'!$I$5-'СЕТ СН'!$I$21</f>
        <v>4136.3247363499995</v>
      </c>
      <c r="D122" s="36">
        <f>SUMIFS(СВЦЭМ!$D$39:$D$782,СВЦЭМ!$A$39:$A$782,$A122,СВЦЭМ!$B$39:$B$782,D$119)+'СЕТ СН'!$I$11+СВЦЭМ!$D$10+'СЕТ СН'!$I$5-'СЕТ СН'!$I$21</f>
        <v>4091.2973564000004</v>
      </c>
      <c r="E122" s="36">
        <f>SUMIFS(СВЦЭМ!$D$39:$D$782,СВЦЭМ!$A$39:$A$782,$A122,СВЦЭМ!$B$39:$B$782,E$119)+'СЕТ СН'!$I$11+СВЦЭМ!$D$10+'СЕТ СН'!$I$5-'СЕТ СН'!$I$21</f>
        <v>4022.1151407100001</v>
      </c>
      <c r="F122" s="36">
        <f>SUMIFS(СВЦЭМ!$D$39:$D$782,СВЦЭМ!$A$39:$A$782,$A122,СВЦЭМ!$B$39:$B$782,F$119)+'СЕТ СН'!$I$11+СВЦЭМ!$D$10+'СЕТ СН'!$I$5-'СЕТ СН'!$I$21</f>
        <v>3960.7044191200002</v>
      </c>
      <c r="G122" s="36">
        <f>SUMIFS(СВЦЭМ!$D$39:$D$782,СВЦЭМ!$A$39:$A$782,$A122,СВЦЭМ!$B$39:$B$782,G$119)+'СЕТ СН'!$I$11+СВЦЭМ!$D$10+'СЕТ СН'!$I$5-'СЕТ СН'!$I$21</f>
        <v>3970.53632909</v>
      </c>
      <c r="H122" s="36">
        <f>SUMIFS(СВЦЭМ!$D$39:$D$782,СВЦЭМ!$A$39:$A$782,$A122,СВЦЭМ!$B$39:$B$782,H$119)+'СЕТ СН'!$I$11+СВЦЭМ!$D$10+'СЕТ СН'!$I$5-'СЕТ СН'!$I$21</f>
        <v>4010.10672591</v>
      </c>
      <c r="I122" s="36">
        <f>SUMIFS(СВЦЭМ!$D$39:$D$782,СВЦЭМ!$A$39:$A$782,$A122,СВЦЭМ!$B$39:$B$782,I$119)+'СЕТ СН'!$I$11+СВЦЭМ!$D$10+'СЕТ СН'!$I$5-'СЕТ СН'!$I$21</f>
        <v>3978.8323641799998</v>
      </c>
      <c r="J122" s="36">
        <f>SUMIFS(СВЦЭМ!$D$39:$D$782,СВЦЭМ!$A$39:$A$782,$A122,СВЦЭМ!$B$39:$B$782,J$119)+'СЕТ СН'!$I$11+СВЦЭМ!$D$10+'СЕТ СН'!$I$5-'СЕТ СН'!$I$21</f>
        <v>3974.9223096800001</v>
      </c>
      <c r="K122" s="36">
        <f>SUMIFS(СВЦЭМ!$D$39:$D$782,СВЦЭМ!$A$39:$A$782,$A122,СВЦЭМ!$B$39:$B$782,K$119)+'СЕТ СН'!$I$11+СВЦЭМ!$D$10+'СЕТ СН'!$I$5-'СЕТ СН'!$I$21</f>
        <v>3924.01247861</v>
      </c>
      <c r="L122" s="36">
        <f>SUMIFS(СВЦЭМ!$D$39:$D$782,СВЦЭМ!$A$39:$A$782,$A122,СВЦЭМ!$B$39:$B$782,L$119)+'СЕТ СН'!$I$11+СВЦЭМ!$D$10+'СЕТ СН'!$I$5-'СЕТ СН'!$I$21</f>
        <v>3936.2016519700001</v>
      </c>
      <c r="M122" s="36">
        <f>SUMIFS(СВЦЭМ!$D$39:$D$782,СВЦЭМ!$A$39:$A$782,$A122,СВЦЭМ!$B$39:$B$782,M$119)+'СЕТ СН'!$I$11+СВЦЭМ!$D$10+'СЕТ СН'!$I$5-'СЕТ СН'!$I$21</f>
        <v>3936.90957708</v>
      </c>
      <c r="N122" s="36">
        <f>SUMIFS(СВЦЭМ!$D$39:$D$782,СВЦЭМ!$A$39:$A$782,$A122,СВЦЭМ!$B$39:$B$782,N$119)+'СЕТ СН'!$I$11+СВЦЭМ!$D$10+'СЕТ СН'!$I$5-'СЕТ СН'!$I$21</f>
        <v>3996.7805147200002</v>
      </c>
      <c r="O122" s="36">
        <f>SUMIFS(СВЦЭМ!$D$39:$D$782,СВЦЭМ!$A$39:$A$782,$A122,СВЦЭМ!$B$39:$B$782,O$119)+'СЕТ СН'!$I$11+СВЦЭМ!$D$10+'СЕТ СН'!$I$5-'СЕТ СН'!$I$21</f>
        <v>4003.7555080900001</v>
      </c>
      <c r="P122" s="36">
        <f>SUMIFS(СВЦЭМ!$D$39:$D$782,СВЦЭМ!$A$39:$A$782,$A122,СВЦЭМ!$B$39:$B$782,P$119)+'СЕТ СН'!$I$11+СВЦЭМ!$D$10+'СЕТ СН'!$I$5-'СЕТ СН'!$I$21</f>
        <v>3999.5395085</v>
      </c>
      <c r="Q122" s="36">
        <f>SUMIFS(СВЦЭМ!$D$39:$D$782,СВЦЭМ!$A$39:$A$782,$A122,СВЦЭМ!$B$39:$B$782,Q$119)+'СЕТ СН'!$I$11+СВЦЭМ!$D$10+'СЕТ СН'!$I$5-'СЕТ СН'!$I$21</f>
        <v>4000.7933933900003</v>
      </c>
      <c r="R122" s="36">
        <f>SUMIFS(СВЦЭМ!$D$39:$D$782,СВЦЭМ!$A$39:$A$782,$A122,СВЦЭМ!$B$39:$B$782,R$119)+'СЕТ СН'!$I$11+СВЦЭМ!$D$10+'СЕТ СН'!$I$5-'СЕТ СН'!$I$21</f>
        <v>4000.9924160800001</v>
      </c>
      <c r="S122" s="36">
        <f>SUMIFS(СВЦЭМ!$D$39:$D$782,СВЦЭМ!$A$39:$A$782,$A122,СВЦЭМ!$B$39:$B$782,S$119)+'СЕТ СН'!$I$11+СВЦЭМ!$D$10+'СЕТ СН'!$I$5-'СЕТ СН'!$I$21</f>
        <v>3995.6965823299997</v>
      </c>
      <c r="T122" s="36">
        <f>SUMIFS(СВЦЭМ!$D$39:$D$782,СВЦЭМ!$A$39:$A$782,$A122,СВЦЭМ!$B$39:$B$782,T$119)+'СЕТ СН'!$I$11+СВЦЭМ!$D$10+'СЕТ СН'!$I$5-'СЕТ СН'!$I$21</f>
        <v>3953.4837673900001</v>
      </c>
      <c r="U122" s="36">
        <f>SUMIFS(СВЦЭМ!$D$39:$D$782,СВЦЭМ!$A$39:$A$782,$A122,СВЦЭМ!$B$39:$B$782,U$119)+'СЕТ СН'!$I$11+СВЦЭМ!$D$10+'СЕТ СН'!$I$5-'СЕТ СН'!$I$21</f>
        <v>3946.64794648</v>
      </c>
      <c r="V122" s="36">
        <f>SUMIFS(СВЦЭМ!$D$39:$D$782,СВЦЭМ!$A$39:$A$782,$A122,СВЦЭМ!$B$39:$B$782,V$119)+'СЕТ СН'!$I$11+СВЦЭМ!$D$10+'СЕТ СН'!$I$5-'СЕТ СН'!$I$21</f>
        <v>3941.7592865699999</v>
      </c>
      <c r="W122" s="36">
        <f>SUMIFS(СВЦЭМ!$D$39:$D$782,СВЦЭМ!$A$39:$A$782,$A122,СВЦЭМ!$B$39:$B$782,W$119)+'СЕТ СН'!$I$11+СВЦЭМ!$D$10+'СЕТ СН'!$I$5-'СЕТ СН'!$I$21</f>
        <v>3960.0097136900004</v>
      </c>
      <c r="X122" s="36">
        <f>SUMIFS(СВЦЭМ!$D$39:$D$782,СВЦЭМ!$A$39:$A$782,$A122,СВЦЭМ!$B$39:$B$782,X$119)+'СЕТ СН'!$I$11+СВЦЭМ!$D$10+'СЕТ СН'!$I$5-'СЕТ СН'!$I$21</f>
        <v>3993.1780399600002</v>
      </c>
      <c r="Y122" s="36">
        <f>SUMIFS(СВЦЭМ!$D$39:$D$782,СВЦЭМ!$A$39:$A$782,$A122,СВЦЭМ!$B$39:$B$782,Y$119)+'СЕТ СН'!$I$11+СВЦЭМ!$D$10+'СЕТ СН'!$I$5-'СЕТ СН'!$I$21</f>
        <v>3952.2160773200003</v>
      </c>
    </row>
    <row r="123" spans="1:27" ht="15.75" x14ac:dyDescent="0.2">
      <c r="A123" s="35">
        <f t="shared" si="3"/>
        <v>44504</v>
      </c>
      <c r="B123" s="36">
        <f>SUMIFS(СВЦЭМ!$D$39:$D$782,СВЦЭМ!$A$39:$A$782,$A123,СВЦЭМ!$B$39:$B$782,B$119)+'СЕТ СН'!$I$11+СВЦЭМ!$D$10+'СЕТ СН'!$I$5-'СЕТ СН'!$I$21</f>
        <v>4005.91376941</v>
      </c>
      <c r="C123" s="36">
        <f>SUMIFS(СВЦЭМ!$D$39:$D$782,СВЦЭМ!$A$39:$A$782,$A123,СВЦЭМ!$B$39:$B$782,C$119)+'СЕТ СН'!$I$11+СВЦЭМ!$D$10+'СЕТ СН'!$I$5-'СЕТ СН'!$I$21</f>
        <v>4023.2766446000001</v>
      </c>
      <c r="D123" s="36">
        <f>SUMIFS(СВЦЭМ!$D$39:$D$782,СВЦЭМ!$A$39:$A$782,$A123,СВЦЭМ!$B$39:$B$782,D$119)+'СЕТ СН'!$I$11+СВЦЭМ!$D$10+'СЕТ СН'!$I$5-'СЕТ СН'!$I$21</f>
        <v>4042.73377553</v>
      </c>
      <c r="E123" s="36">
        <f>SUMIFS(СВЦЭМ!$D$39:$D$782,СВЦЭМ!$A$39:$A$782,$A123,СВЦЭМ!$B$39:$B$782,E$119)+'СЕТ СН'!$I$11+СВЦЭМ!$D$10+'СЕТ СН'!$I$5-'СЕТ СН'!$I$21</f>
        <v>4053.4193737599999</v>
      </c>
      <c r="F123" s="36">
        <f>SUMIFS(СВЦЭМ!$D$39:$D$782,СВЦЭМ!$A$39:$A$782,$A123,СВЦЭМ!$B$39:$B$782,F$119)+'СЕТ СН'!$I$11+СВЦЭМ!$D$10+'СЕТ СН'!$I$5-'СЕТ СН'!$I$21</f>
        <v>4062.4839825600002</v>
      </c>
      <c r="G123" s="36">
        <f>SUMIFS(СВЦЭМ!$D$39:$D$782,СВЦЭМ!$A$39:$A$782,$A123,СВЦЭМ!$B$39:$B$782,G$119)+'СЕТ СН'!$I$11+СВЦЭМ!$D$10+'СЕТ СН'!$I$5-'СЕТ СН'!$I$21</f>
        <v>4061.8118741799999</v>
      </c>
      <c r="H123" s="36">
        <f>SUMIFS(СВЦЭМ!$D$39:$D$782,СВЦЭМ!$A$39:$A$782,$A123,СВЦЭМ!$B$39:$B$782,H$119)+'СЕТ СН'!$I$11+СВЦЭМ!$D$10+'СЕТ СН'!$I$5-'СЕТ СН'!$I$21</f>
        <v>4041.5659114099999</v>
      </c>
      <c r="I123" s="36">
        <f>SUMIFS(СВЦЭМ!$D$39:$D$782,СВЦЭМ!$A$39:$A$782,$A123,СВЦЭМ!$B$39:$B$782,I$119)+'СЕТ СН'!$I$11+СВЦЭМ!$D$10+'СЕТ СН'!$I$5-'СЕТ СН'!$I$21</f>
        <v>4023.97199086</v>
      </c>
      <c r="J123" s="36">
        <f>SUMIFS(СВЦЭМ!$D$39:$D$782,СВЦЭМ!$A$39:$A$782,$A123,СВЦЭМ!$B$39:$B$782,J$119)+'СЕТ СН'!$I$11+СВЦЭМ!$D$10+'СЕТ СН'!$I$5-'СЕТ СН'!$I$21</f>
        <v>3972.0972662200002</v>
      </c>
      <c r="K123" s="36">
        <f>SUMIFS(СВЦЭМ!$D$39:$D$782,СВЦЭМ!$A$39:$A$782,$A123,СВЦЭМ!$B$39:$B$782,K$119)+'СЕТ СН'!$I$11+СВЦЭМ!$D$10+'СЕТ СН'!$I$5-'СЕТ СН'!$I$21</f>
        <v>3936.5386870900002</v>
      </c>
      <c r="L123" s="36">
        <f>SUMIFS(СВЦЭМ!$D$39:$D$782,СВЦЭМ!$A$39:$A$782,$A123,СВЦЭМ!$B$39:$B$782,L$119)+'СЕТ СН'!$I$11+СВЦЭМ!$D$10+'СЕТ СН'!$I$5-'СЕТ СН'!$I$21</f>
        <v>3936.8491723799998</v>
      </c>
      <c r="M123" s="36">
        <f>SUMIFS(СВЦЭМ!$D$39:$D$782,СВЦЭМ!$A$39:$A$782,$A123,СВЦЭМ!$B$39:$B$782,M$119)+'СЕТ СН'!$I$11+СВЦЭМ!$D$10+'СЕТ СН'!$I$5-'СЕТ СН'!$I$21</f>
        <v>3950.1220088700002</v>
      </c>
      <c r="N123" s="36">
        <f>SUMIFS(СВЦЭМ!$D$39:$D$782,СВЦЭМ!$A$39:$A$782,$A123,СВЦЭМ!$B$39:$B$782,N$119)+'СЕТ СН'!$I$11+СВЦЭМ!$D$10+'СЕТ СН'!$I$5-'СЕТ СН'!$I$21</f>
        <v>3960.3353680199998</v>
      </c>
      <c r="O123" s="36">
        <f>SUMIFS(СВЦЭМ!$D$39:$D$782,СВЦЭМ!$A$39:$A$782,$A123,СВЦЭМ!$B$39:$B$782,O$119)+'СЕТ СН'!$I$11+СВЦЭМ!$D$10+'СЕТ СН'!$I$5-'СЕТ СН'!$I$21</f>
        <v>3978.6615123000001</v>
      </c>
      <c r="P123" s="36">
        <f>SUMIFS(СВЦЭМ!$D$39:$D$782,СВЦЭМ!$A$39:$A$782,$A123,СВЦЭМ!$B$39:$B$782,P$119)+'СЕТ СН'!$I$11+СВЦЭМ!$D$10+'СЕТ СН'!$I$5-'СЕТ СН'!$I$21</f>
        <v>3998.3483459200002</v>
      </c>
      <c r="Q123" s="36">
        <f>SUMIFS(СВЦЭМ!$D$39:$D$782,СВЦЭМ!$A$39:$A$782,$A123,СВЦЭМ!$B$39:$B$782,Q$119)+'СЕТ СН'!$I$11+СВЦЭМ!$D$10+'СЕТ СН'!$I$5-'СЕТ СН'!$I$21</f>
        <v>4004.5707662499999</v>
      </c>
      <c r="R123" s="36">
        <f>SUMIFS(СВЦЭМ!$D$39:$D$782,СВЦЭМ!$A$39:$A$782,$A123,СВЦЭМ!$B$39:$B$782,R$119)+'СЕТ СН'!$I$11+СВЦЭМ!$D$10+'СЕТ СН'!$I$5-'СЕТ СН'!$I$21</f>
        <v>3992.8857682400003</v>
      </c>
      <c r="S123" s="36">
        <f>SUMIFS(СВЦЭМ!$D$39:$D$782,СВЦЭМ!$A$39:$A$782,$A123,СВЦЭМ!$B$39:$B$782,S$119)+'СЕТ СН'!$I$11+СВЦЭМ!$D$10+'СЕТ СН'!$I$5-'СЕТ СН'!$I$21</f>
        <v>3970.5606946799999</v>
      </c>
      <c r="T123" s="36">
        <f>SUMIFS(СВЦЭМ!$D$39:$D$782,СВЦЭМ!$A$39:$A$782,$A123,СВЦЭМ!$B$39:$B$782,T$119)+'СЕТ СН'!$I$11+СВЦЭМ!$D$10+'СЕТ СН'!$I$5-'СЕТ СН'!$I$21</f>
        <v>3928.95562853</v>
      </c>
      <c r="U123" s="36">
        <f>SUMIFS(СВЦЭМ!$D$39:$D$782,СВЦЭМ!$A$39:$A$782,$A123,СВЦЭМ!$B$39:$B$782,U$119)+'СЕТ СН'!$I$11+СВЦЭМ!$D$10+'СЕТ СН'!$I$5-'СЕТ СН'!$I$21</f>
        <v>3921.4739011400002</v>
      </c>
      <c r="V123" s="36">
        <f>SUMIFS(СВЦЭМ!$D$39:$D$782,СВЦЭМ!$A$39:$A$782,$A123,СВЦЭМ!$B$39:$B$782,V$119)+'СЕТ СН'!$I$11+СВЦЭМ!$D$10+'СЕТ СН'!$I$5-'СЕТ СН'!$I$21</f>
        <v>3929.4314073800001</v>
      </c>
      <c r="W123" s="36">
        <f>SUMIFS(СВЦЭМ!$D$39:$D$782,СВЦЭМ!$A$39:$A$782,$A123,СВЦЭМ!$B$39:$B$782,W$119)+'СЕТ СН'!$I$11+СВЦЭМ!$D$10+'СЕТ СН'!$I$5-'СЕТ СН'!$I$21</f>
        <v>3952.28302902</v>
      </c>
      <c r="X123" s="36">
        <f>SUMIFS(СВЦЭМ!$D$39:$D$782,СВЦЭМ!$A$39:$A$782,$A123,СВЦЭМ!$B$39:$B$782,X$119)+'СЕТ СН'!$I$11+СВЦЭМ!$D$10+'СЕТ СН'!$I$5-'СЕТ СН'!$I$21</f>
        <v>3984.5646059400001</v>
      </c>
      <c r="Y123" s="36">
        <f>SUMIFS(СВЦЭМ!$D$39:$D$782,СВЦЭМ!$A$39:$A$782,$A123,СВЦЭМ!$B$39:$B$782,Y$119)+'СЕТ СН'!$I$11+СВЦЭМ!$D$10+'СЕТ СН'!$I$5-'СЕТ СН'!$I$21</f>
        <v>4016.8674211100001</v>
      </c>
    </row>
    <row r="124" spans="1:27" ht="15.75" x14ac:dyDescent="0.2">
      <c r="A124" s="35">
        <f t="shared" si="3"/>
        <v>44505</v>
      </c>
      <c r="B124" s="36">
        <f>SUMIFS(СВЦЭМ!$D$39:$D$782,СВЦЭМ!$A$39:$A$782,$A124,СВЦЭМ!$B$39:$B$782,B$119)+'СЕТ СН'!$I$11+СВЦЭМ!$D$10+'СЕТ СН'!$I$5-'СЕТ СН'!$I$21</f>
        <v>4031.4241875400003</v>
      </c>
      <c r="C124" s="36">
        <f>SUMIFS(СВЦЭМ!$D$39:$D$782,СВЦЭМ!$A$39:$A$782,$A124,СВЦЭМ!$B$39:$B$782,C$119)+'СЕТ СН'!$I$11+СВЦЭМ!$D$10+'СЕТ СН'!$I$5-'СЕТ СН'!$I$21</f>
        <v>4046.73513409</v>
      </c>
      <c r="D124" s="36">
        <f>SUMIFS(СВЦЭМ!$D$39:$D$782,СВЦЭМ!$A$39:$A$782,$A124,СВЦЭМ!$B$39:$B$782,D$119)+'СЕТ СН'!$I$11+СВЦЭМ!$D$10+'СЕТ СН'!$I$5-'СЕТ СН'!$I$21</f>
        <v>4046.8564295599999</v>
      </c>
      <c r="E124" s="36">
        <f>SUMIFS(СВЦЭМ!$D$39:$D$782,СВЦЭМ!$A$39:$A$782,$A124,СВЦЭМ!$B$39:$B$782,E$119)+'СЕТ СН'!$I$11+СВЦЭМ!$D$10+'СЕТ СН'!$I$5-'СЕТ СН'!$I$21</f>
        <v>4049.3478142599997</v>
      </c>
      <c r="F124" s="36">
        <f>SUMIFS(СВЦЭМ!$D$39:$D$782,СВЦЭМ!$A$39:$A$782,$A124,СВЦЭМ!$B$39:$B$782,F$119)+'СЕТ СН'!$I$11+СВЦЭМ!$D$10+'СЕТ СН'!$I$5-'СЕТ СН'!$I$21</f>
        <v>4042.0663634399998</v>
      </c>
      <c r="G124" s="36">
        <f>SUMIFS(СВЦЭМ!$D$39:$D$782,СВЦЭМ!$A$39:$A$782,$A124,СВЦЭМ!$B$39:$B$782,G$119)+'СЕТ СН'!$I$11+СВЦЭМ!$D$10+'СЕТ СН'!$I$5-'СЕТ СН'!$I$21</f>
        <v>4036.2615314200002</v>
      </c>
      <c r="H124" s="36">
        <f>SUMIFS(СВЦЭМ!$D$39:$D$782,СВЦЭМ!$A$39:$A$782,$A124,СВЦЭМ!$B$39:$B$782,H$119)+'СЕТ СН'!$I$11+СВЦЭМ!$D$10+'СЕТ СН'!$I$5-'СЕТ СН'!$I$21</f>
        <v>4024.9270753600003</v>
      </c>
      <c r="I124" s="36">
        <f>SUMIFS(СВЦЭМ!$D$39:$D$782,СВЦЭМ!$A$39:$A$782,$A124,СВЦЭМ!$B$39:$B$782,I$119)+'СЕТ СН'!$I$11+СВЦЭМ!$D$10+'СЕТ СН'!$I$5-'СЕТ СН'!$I$21</f>
        <v>3998.8256550400001</v>
      </c>
      <c r="J124" s="36">
        <f>SUMIFS(СВЦЭМ!$D$39:$D$782,СВЦЭМ!$A$39:$A$782,$A124,СВЦЭМ!$B$39:$B$782,J$119)+'СЕТ СН'!$I$11+СВЦЭМ!$D$10+'СЕТ СН'!$I$5-'СЕТ СН'!$I$21</f>
        <v>3964.2479534000004</v>
      </c>
      <c r="K124" s="36">
        <f>SUMIFS(СВЦЭМ!$D$39:$D$782,СВЦЭМ!$A$39:$A$782,$A124,СВЦЭМ!$B$39:$B$782,K$119)+'СЕТ СН'!$I$11+СВЦЭМ!$D$10+'СЕТ СН'!$I$5-'СЕТ СН'!$I$21</f>
        <v>3929.5184086899999</v>
      </c>
      <c r="L124" s="36">
        <f>SUMIFS(СВЦЭМ!$D$39:$D$782,СВЦЭМ!$A$39:$A$782,$A124,СВЦЭМ!$B$39:$B$782,L$119)+'СЕТ СН'!$I$11+СВЦЭМ!$D$10+'СЕТ СН'!$I$5-'СЕТ СН'!$I$21</f>
        <v>3925.4346091299999</v>
      </c>
      <c r="M124" s="36">
        <f>SUMIFS(СВЦЭМ!$D$39:$D$782,СВЦЭМ!$A$39:$A$782,$A124,СВЦЭМ!$B$39:$B$782,M$119)+'СЕТ СН'!$I$11+СВЦЭМ!$D$10+'СЕТ СН'!$I$5-'СЕТ СН'!$I$21</f>
        <v>3938.2307933900001</v>
      </c>
      <c r="N124" s="36">
        <f>SUMIFS(СВЦЭМ!$D$39:$D$782,СВЦЭМ!$A$39:$A$782,$A124,СВЦЭМ!$B$39:$B$782,N$119)+'СЕТ СН'!$I$11+СВЦЭМ!$D$10+'СЕТ СН'!$I$5-'СЕТ СН'!$I$21</f>
        <v>3955.9986096000002</v>
      </c>
      <c r="O124" s="36">
        <f>SUMIFS(СВЦЭМ!$D$39:$D$782,СВЦЭМ!$A$39:$A$782,$A124,СВЦЭМ!$B$39:$B$782,O$119)+'СЕТ СН'!$I$11+СВЦЭМ!$D$10+'СЕТ СН'!$I$5-'СЕТ СН'!$I$21</f>
        <v>3969.7949160600001</v>
      </c>
      <c r="P124" s="36">
        <f>SUMIFS(СВЦЭМ!$D$39:$D$782,СВЦЭМ!$A$39:$A$782,$A124,СВЦЭМ!$B$39:$B$782,P$119)+'СЕТ СН'!$I$11+СВЦЭМ!$D$10+'СЕТ СН'!$I$5-'СЕТ СН'!$I$21</f>
        <v>3981.9630655400001</v>
      </c>
      <c r="Q124" s="36">
        <f>SUMIFS(СВЦЭМ!$D$39:$D$782,СВЦЭМ!$A$39:$A$782,$A124,СВЦЭМ!$B$39:$B$782,Q$119)+'СЕТ СН'!$I$11+СВЦЭМ!$D$10+'СЕТ СН'!$I$5-'СЕТ СН'!$I$21</f>
        <v>3998.6832858899998</v>
      </c>
      <c r="R124" s="36">
        <f>SUMIFS(СВЦЭМ!$D$39:$D$782,СВЦЭМ!$A$39:$A$782,$A124,СВЦЭМ!$B$39:$B$782,R$119)+'СЕТ СН'!$I$11+СВЦЭМ!$D$10+'СЕТ СН'!$I$5-'СЕТ СН'!$I$21</f>
        <v>3991.3604248399997</v>
      </c>
      <c r="S124" s="36">
        <f>SUMIFS(СВЦЭМ!$D$39:$D$782,СВЦЭМ!$A$39:$A$782,$A124,СВЦЭМ!$B$39:$B$782,S$119)+'СЕТ СН'!$I$11+СВЦЭМ!$D$10+'СЕТ СН'!$I$5-'СЕТ СН'!$I$21</f>
        <v>3971.23114945</v>
      </c>
      <c r="T124" s="36">
        <f>SUMIFS(СВЦЭМ!$D$39:$D$782,СВЦЭМ!$A$39:$A$782,$A124,СВЦЭМ!$B$39:$B$782,T$119)+'СЕТ СН'!$I$11+СВЦЭМ!$D$10+'СЕТ СН'!$I$5-'СЕТ СН'!$I$21</f>
        <v>3919.0112173299999</v>
      </c>
      <c r="U124" s="36">
        <f>SUMIFS(СВЦЭМ!$D$39:$D$782,СВЦЭМ!$A$39:$A$782,$A124,СВЦЭМ!$B$39:$B$782,U$119)+'СЕТ СН'!$I$11+СВЦЭМ!$D$10+'СЕТ СН'!$I$5-'СЕТ СН'!$I$21</f>
        <v>3904.2163285300003</v>
      </c>
      <c r="V124" s="36">
        <f>SUMIFS(СВЦЭМ!$D$39:$D$782,СВЦЭМ!$A$39:$A$782,$A124,СВЦЭМ!$B$39:$B$782,V$119)+'СЕТ СН'!$I$11+СВЦЭМ!$D$10+'СЕТ СН'!$I$5-'СЕТ СН'!$I$21</f>
        <v>3915.07878256</v>
      </c>
      <c r="W124" s="36">
        <f>SUMIFS(СВЦЭМ!$D$39:$D$782,СВЦЭМ!$A$39:$A$782,$A124,СВЦЭМ!$B$39:$B$782,W$119)+'СЕТ СН'!$I$11+СВЦЭМ!$D$10+'СЕТ СН'!$I$5-'СЕТ СН'!$I$21</f>
        <v>3935.4007091399999</v>
      </c>
      <c r="X124" s="36">
        <f>SUMIFS(СВЦЭМ!$D$39:$D$782,СВЦЭМ!$A$39:$A$782,$A124,СВЦЭМ!$B$39:$B$782,X$119)+'СЕТ СН'!$I$11+СВЦЭМ!$D$10+'СЕТ СН'!$I$5-'СЕТ СН'!$I$21</f>
        <v>3968.5369178800001</v>
      </c>
      <c r="Y124" s="36">
        <f>SUMIFS(СВЦЭМ!$D$39:$D$782,СВЦЭМ!$A$39:$A$782,$A124,СВЦЭМ!$B$39:$B$782,Y$119)+'СЕТ СН'!$I$11+СВЦЭМ!$D$10+'СЕТ СН'!$I$5-'СЕТ СН'!$I$21</f>
        <v>4005.5880431599999</v>
      </c>
    </row>
    <row r="125" spans="1:27" ht="15.75" x14ac:dyDescent="0.2">
      <c r="A125" s="35">
        <f t="shared" si="3"/>
        <v>44506</v>
      </c>
      <c r="B125" s="36">
        <f>SUMIFS(СВЦЭМ!$D$39:$D$782,СВЦЭМ!$A$39:$A$782,$A125,СВЦЭМ!$B$39:$B$782,B$119)+'СЕТ СН'!$I$11+СВЦЭМ!$D$10+'СЕТ СН'!$I$5-'СЕТ СН'!$I$21</f>
        <v>4037.2231854700003</v>
      </c>
      <c r="C125" s="36">
        <f>SUMIFS(СВЦЭМ!$D$39:$D$782,СВЦЭМ!$A$39:$A$782,$A125,СВЦЭМ!$B$39:$B$782,C$119)+'СЕТ СН'!$I$11+СВЦЭМ!$D$10+'СЕТ СН'!$I$5-'СЕТ СН'!$I$21</f>
        <v>4057.4484447200002</v>
      </c>
      <c r="D125" s="36">
        <f>SUMIFS(СВЦЭМ!$D$39:$D$782,СВЦЭМ!$A$39:$A$782,$A125,СВЦЭМ!$B$39:$B$782,D$119)+'СЕТ СН'!$I$11+СВЦЭМ!$D$10+'СЕТ СН'!$I$5-'СЕТ СН'!$I$21</f>
        <v>4062.1690116099999</v>
      </c>
      <c r="E125" s="36">
        <f>SUMIFS(СВЦЭМ!$D$39:$D$782,СВЦЭМ!$A$39:$A$782,$A125,СВЦЭМ!$B$39:$B$782,E$119)+'СЕТ СН'!$I$11+СВЦЭМ!$D$10+'СЕТ СН'!$I$5-'СЕТ СН'!$I$21</f>
        <v>4063.5588621300003</v>
      </c>
      <c r="F125" s="36">
        <f>SUMIFS(СВЦЭМ!$D$39:$D$782,СВЦЭМ!$A$39:$A$782,$A125,СВЦЭМ!$B$39:$B$782,F$119)+'СЕТ СН'!$I$11+СВЦЭМ!$D$10+'СЕТ СН'!$I$5-'СЕТ СН'!$I$21</f>
        <v>4063.89887228</v>
      </c>
      <c r="G125" s="36">
        <f>SUMIFS(СВЦЭМ!$D$39:$D$782,СВЦЭМ!$A$39:$A$782,$A125,СВЦЭМ!$B$39:$B$782,G$119)+'СЕТ СН'!$I$11+СВЦЭМ!$D$10+'СЕТ СН'!$I$5-'СЕТ СН'!$I$21</f>
        <v>4061.2788117999999</v>
      </c>
      <c r="H125" s="36">
        <f>SUMIFS(СВЦЭМ!$D$39:$D$782,СВЦЭМ!$A$39:$A$782,$A125,СВЦЭМ!$B$39:$B$782,H$119)+'СЕТ СН'!$I$11+СВЦЭМ!$D$10+'СЕТ СН'!$I$5-'СЕТ СН'!$I$21</f>
        <v>4044.9473437500001</v>
      </c>
      <c r="I125" s="36">
        <f>SUMIFS(СВЦЭМ!$D$39:$D$782,СВЦЭМ!$A$39:$A$782,$A125,СВЦЭМ!$B$39:$B$782,I$119)+'СЕТ СН'!$I$11+СВЦЭМ!$D$10+'СЕТ СН'!$I$5-'СЕТ СН'!$I$21</f>
        <v>4027.9486249199999</v>
      </c>
      <c r="J125" s="36">
        <f>SUMIFS(СВЦЭМ!$D$39:$D$782,СВЦЭМ!$A$39:$A$782,$A125,СВЦЭМ!$B$39:$B$782,J$119)+'СЕТ СН'!$I$11+СВЦЭМ!$D$10+'СЕТ СН'!$I$5-'СЕТ СН'!$I$21</f>
        <v>4009.1520136099998</v>
      </c>
      <c r="K125" s="36">
        <f>SUMIFS(СВЦЭМ!$D$39:$D$782,СВЦЭМ!$A$39:$A$782,$A125,СВЦЭМ!$B$39:$B$782,K$119)+'СЕТ СН'!$I$11+СВЦЭМ!$D$10+'СЕТ СН'!$I$5-'СЕТ СН'!$I$21</f>
        <v>3971.27187723</v>
      </c>
      <c r="L125" s="36">
        <f>SUMIFS(СВЦЭМ!$D$39:$D$782,СВЦЭМ!$A$39:$A$782,$A125,СВЦЭМ!$B$39:$B$782,L$119)+'СЕТ СН'!$I$11+СВЦЭМ!$D$10+'СЕТ СН'!$I$5-'СЕТ СН'!$I$21</f>
        <v>3965.0840959300003</v>
      </c>
      <c r="M125" s="36">
        <f>SUMIFS(СВЦЭМ!$D$39:$D$782,СВЦЭМ!$A$39:$A$782,$A125,СВЦЭМ!$B$39:$B$782,M$119)+'СЕТ СН'!$I$11+СВЦЭМ!$D$10+'СЕТ СН'!$I$5-'СЕТ СН'!$I$21</f>
        <v>3972.7952939400002</v>
      </c>
      <c r="N125" s="36">
        <f>SUMIFS(СВЦЭМ!$D$39:$D$782,СВЦЭМ!$A$39:$A$782,$A125,СВЦЭМ!$B$39:$B$782,N$119)+'СЕТ СН'!$I$11+СВЦЭМ!$D$10+'СЕТ СН'!$I$5-'СЕТ СН'!$I$21</f>
        <v>3994.7948861899999</v>
      </c>
      <c r="O125" s="36">
        <f>SUMIFS(СВЦЭМ!$D$39:$D$782,СВЦЭМ!$A$39:$A$782,$A125,СВЦЭМ!$B$39:$B$782,O$119)+'СЕТ СН'!$I$11+СВЦЭМ!$D$10+'СЕТ СН'!$I$5-'СЕТ СН'!$I$21</f>
        <v>4010.8711720800002</v>
      </c>
      <c r="P125" s="36">
        <f>SUMIFS(СВЦЭМ!$D$39:$D$782,СВЦЭМ!$A$39:$A$782,$A125,СВЦЭМ!$B$39:$B$782,P$119)+'СЕТ СН'!$I$11+СВЦЭМ!$D$10+'СЕТ СН'!$I$5-'СЕТ СН'!$I$21</f>
        <v>3991.98743625</v>
      </c>
      <c r="Q125" s="36">
        <f>SUMIFS(СВЦЭМ!$D$39:$D$782,СВЦЭМ!$A$39:$A$782,$A125,СВЦЭМ!$B$39:$B$782,Q$119)+'СЕТ СН'!$I$11+СВЦЭМ!$D$10+'СЕТ СН'!$I$5-'СЕТ СН'!$I$21</f>
        <v>4001.0870755300002</v>
      </c>
      <c r="R125" s="36">
        <f>SUMIFS(СВЦЭМ!$D$39:$D$782,СВЦЭМ!$A$39:$A$782,$A125,СВЦЭМ!$B$39:$B$782,R$119)+'СЕТ СН'!$I$11+СВЦЭМ!$D$10+'СЕТ СН'!$I$5-'СЕТ СН'!$I$21</f>
        <v>3990.4813711300003</v>
      </c>
      <c r="S125" s="36">
        <f>SUMIFS(СВЦЭМ!$D$39:$D$782,СВЦЭМ!$A$39:$A$782,$A125,СВЦЭМ!$B$39:$B$782,S$119)+'СЕТ СН'!$I$11+СВЦЭМ!$D$10+'СЕТ СН'!$I$5-'СЕТ СН'!$I$21</f>
        <v>3966.3533644199997</v>
      </c>
      <c r="T125" s="36">
        <f>SUMIFS(СВЦЭМ!$D$39:$D$782,СВЦЭМ!$A$39:$A$782,$A125,СВЦЭМ!$B$39:$B$782,T$119)+'СЕТ СН'!$I$11+СВЦЭМ!$D$10+'СЕТ СН'!$I$5-'СЕТ СН'!$I$21</f>
        <v>3942.61199975</v>
      </c>
      <c r="U125" s="36">
        <f>SUMIFS(СВЦЭМ!$D$39:$D$782,СВЦЭМ!$A$39:$A$782,$A125,СВЦЭМ!$B$39:$B$782,U$119)+'СЕТ СН'!$I$11+СВЦЭМ!$D$10+'СЕТ СН'!$I$5-'СЕТ СН'!$I$21</f>
        <v>3918.7905208399998</v>
      </c>
      <c r="V125" s="36">
        <f>SUMIFS(СВЦЭМ!$D$39:$D$782,СВЦЭМ!$A$39:$A$782,$A125,СВЦЭМ!$B$39:$B$782,V$119)+'СЕТ СН'!$I$11+СВЦЭМ!$D$10+'СЕТ СН'!$I$5-'СЕТ СН'!$I$21</f>
        <v>3917.9042826599998</v>
      </c>
      <c r="W125" s="36">
        <f>SUMIFS(СВЦЭМ!$D$39:$D$782,СВЦЭМ!$A$39:$A$782,$A125,СВЦЭМ!$B$39:$B$782,W$119)+'СЕТ СН'!$I$11+СВЦЭМ!$D$10+'СЕТ СН'!$I$5-'СЕТ СН'!$I$21</f>
        <v>3934.1576695499998</v>
      </c>
      <c r="X125" s="36">
        <f>SUMIFS(СВЦЭМ!$D$39:$D$782,СВЦЭМ!$A$39:$A$782,$A125,СВЦЭМ!$B$39:$B$782,X$119)+'СЕТ СН'!$I$11+СВЦЭМ!$D$10+'СЕТ СН'!$I$5-'СЕТ СН'!$I$21</f>
        <v>3966.8805506099998</v>
      </c>
      <c r="Y125" s="36">
        <f>SUMIFS(СВЦЭМ!$D$39:$D$782,СВЦЭМ!$A$39:$A$782,$A125,СВЦЭМ!$B$39:$B$782,Y$119)+'СЕТ СН'!$I$11+СВЦЭМ!$D$10+'СЕТ СН'!$I$5-'СЕТ СН'!$I$21</f>
        <v>3996.9132125799997</v>
      </c>
    </row>
    <row r="126" spans="1:27" ht="15.75" x14ac:dyDescent="0.2">
      <c r="A126" s="35">
        <f t="shared" si="3"/>
        <v>44507</v>
      </c>
      <c r="B126" s="36">
        <f>SUMIFS(СВЦЭМ!$D$39:$D$782,СВЦЭМ!$A$39:$A$782,$A126,СВЦЭМ!$B$39:$B$782,B$119)+'СЕТ СН'!$I$11+СВЦЭМ!$D$10+'СЕТ СН'!$I$5-'СЕТ СН'!$I$21</f>
        <v>4022.5244437000001</v>
      </c>
      <c r="C126" s="36">
        <f>SUMIFS(СВЦЭМ!$D$39:$D$782,СВЦЭМ!$A$39:$A$782,$A126,СВЦЭМ!$B$39:$B$782,C$119)+'СЕТ СН'!$I$11+СВЦЭМ!$D$10+'СЕТ СН'!$I$5-'СЕТ СН'!$I$21</f>
        <v>4021.3901931700002</v>
      </c>
      <c r="D126" s="36">
        <f>SUMIFS(СВЦЭМ!$D$39:$D$782,СВЦЭМ!$A$39:$A$782,$A126,СВЦЭМ!$B$39:$B$782,D$119)+'СЕТ СН'!$I$11+СВЦЭМ!$D$10+'СЕТ СН'!$I$5-'СЕТ СН'!$I$21</f>
        <v>3912.8851616400002</v>
      </c>
      <c r="E126" s="36">
        <f>SUMIFS(СВЦЭМ!$D$39:$D$782,СВЦЭМ!$A$39:$A$782,$A126,СВЦЭМ!$B$39:$B$782,E$119)+'СЕТ СН'!$I$11+СВЦЭМ!$D$10+'СЕТ СН'!$I$5-'СЕТ СН'!$I$21</f>
        <v>3890.9201150500003</v>
      </c>
      <c r="F126" s="36">
        <f>SUMIFS(СВЦЭМ!$D$39:$D$782,СВЦЭМ!$A$39:$A$782,$A126,СВЦЭМ!$B$39:$B$782,F$119)+'СЕТ СН'!$I$11+СВЦЭМ!$D$10+'СЕТ СН'!$I$5-'СЕТ СН'!$I$21</f>
        <v>3886.8981652800003</v>
      </c>
      <c r="G126" s="36">
        <f>SUMIFS(СВЦЭМ!$D$39:$D$782,СВЦЭМ!$A$39:$A$782,$A126,СВЦЭМ!$B$39:$B$782,G$119)+'СЕТ СН'!$I$11+СВЦЭМ!$D$10+'СЕТ СН'!$I$5-'СЕТ СН'!$I$21</f>
        <v>3892.6544814500003</v>
      </c>
      <c r="H126" s="36">
        <f>SUMIFS(СВЦЭМ!$D$39:$D$782,СВЦЭМ!$A$39:$A$782,$A126,СВЦЭМ!$B$39:$B$782,H$119)+'СЕТ СН'!$I$11+СВЦЭМ!$D$10+'СЕТ СН'!$I$5-'СЕТ СН'!$I$21</f>
        <v>3963.4219584000002</v>
      </c>
      <c r="I126" s="36">
        <f>SUMIFS(СВЦЭМ!$D$39:$D$782,СВЦЭМ!$A$39:$A$782,$A126,СВЦЭМ!$B$39:$B$782,I$119)+'СЕТ СН'!$I$11+СВЦЭМ!$D$10+'СЕТ СН'!$I$5-'СЕТ СН'!$I$21</f>
        <v>4036.8522393399999</v>
      </c>
      <c r="J126" s="36">
        <f>SUMIFS(СВЦЭМ!$D$39:$D$782,СВЦЭМ!$A$39:$A$782,$A126,СВЦЭМ!$B$39:$B$782,J$119)+'СЕТ СН'!$I$11+СВЦЭМ!$D$10+'СЕТ СН'!$I$5-'СЕТ СН'!$I$21</f>
        <v>4035.8044703099999</v>
      </c>
      <c r="K126" s="36">
        <f>SUMIFS(СВЦЭМ!$D$39:$D$782,СВЦЭМ!$A$39:$A$782,$A126,СВЦЭМ!$B$39:$B$782,K$119)+'СЕТ СН'!$I$11+СВЦЭМ!$D$10+'СЕТ СН'!$I$5-'СЕТ СН'!$I$21</f>
        <v>3980.3384290399999</v>
      </c>
      <c r="L126" s="36">
        <f>SUMIFS(СВЦЭМ!$D$39:$D$782,СВЦЭМ!$A$39:$A$782,$A126,СВЦЭМ!$B$39:$B$782,L$119)+'СЕТ СН'!$I$11+СВЦЭМ!$D$10+'СЕТ СН'!$I$5-'СЕТ СН'!$I$21</f>
        <v>3976.13768691</v>
      </c>
      <c r="M126" s="36">
        <f>SUMIFS(СВЦЭМ!$D$39:$D$782,СВЦЭМ!$A$39:$A$782,$A126,СВЦЭМ!$B$39:$B$782,M$119)+'СЕТ СН'!$I$11+СВЦЭМ!$D$10+'СЕТ СН'!$I$5-'СЕТ СН'!$I$21</f>
        <v>4030.8734943099998</v>
      </c>
      <c r="N126" s="36">
        <f>SUMIFS(СВЦЭМ!$D$39:$D$782,СВЦЭМ!$A$39:$A$782,$A126,СВЦЭМ!$B$39:$B$782,N$119)+'СЕТ СН'!$I$11+СВЦЭМ!$D$10+'СЕТ СН'!$I$5-'СЕТ СН'!$I$21</f>
        <v>4050.07955382</v>
      </c>
      <c r="O126" s="36">
        <f>SUMIFS(СВЦЭМ!$D$39:$D$782,СВЦЭМ!$A$39:$A$782,$A126,СВЦЭМ!$B$39:$B$782,O$119)+'СЕТ СН'!$I$11+СВЦЭМ!$D$10+'СЕТ СН'!$I$5-'СЕТ СН'!$I$21</f>
        <v>4049.5107726000001</v>
      </c>
      <c r="P126" s="36">
        <f>SUMIFS(СВЦЭМ!$D$39:$D$782,СВЦЭМ!$A$39:$A$782,$A126,СВЦЭМ!$B$39:$B$782,P$119)+'СЕТ СН'!$I$11+СВЦЭМ!$D$10+'СЕТ СН'!$I$5-'СЕТ СН'!$I$21</f>
        <v>4042.9664717400001</v>
      </c>
      <c r="Q126" s="36">
        <f>SUMIFS(СВЦЭМ!$D$39:$D$782,СВЦЭМ!$A$39:$A$782,$A126,СВЦЭМ!$B$39:$B$782,Q$119)+'СЕТ СН'!$I$11+СВЦЭМ!$D$10+'СЕТ СН'!$I$5-'СЕТ СН'!$I$21</f>
        <v>4040.82114374</v>
      </c>
      <c r="R126" s="36">
        <f>SUMIFS(СВЦЭМ!$D$39:$D$782,СВЦЭМ!$A$39:$A$782,$A126,СВЦЭМ!$B$39:$B$782,R$119)+'СЕТ СН'!$I$11+СВЦЭМ!$D$10+'СЕТ СН'!$I$5-'СЕТ СН'!$I$21</f>
        <v>4046.4195932399998</v>
      </c>
      <c r="S126" s="36">
        <f>SUMIFS(СВЦЭМ!$D$39:$D$782,СВЦЭМ!$A$39:$A$782,$A126,СВЦЭМ!$B$39:$B$782,S$119)+'СЕТ СН'!$I$11+СВЦЭМ!$D$10+'СЕТ СН'!$I$5-'СЕТ СН'!$I$21</f>
        <v>4045.4992911300001</v>
      </c>
      <c r="T126" s="36">
        <f>SUMIFS(СВЦЭМ!$D$39:$D$782,СВЦЭМ!$A$39:$A$782,$A126,СВЦЭМ!$B$39:$B$782,T$119)+'СЕТ СН'!$I$11+СВЦЭМ!$D$10+'СЕТ СН'!$I$5-'СЕТ СН'!$I$21</f>
        <v>3996.2270584899998</v>
      </c>
      <c r="U126" s="36">
        <f>SUMIFS(СВЦЭМ!$D$39:$D$782,СВЦЭМ!$A$39:$A$782,$A126,СВЦЭМ!$B$39:$B$782,U$119)+'СЕТ СН'!$I$11+СВЦЭМ!$D$10+'СЕТ СН'!$I$5-'СЕТ СН'!$I$21</f>
        <v>3994.83559638</v>
      </c>
      <c r="V126" s="36">
        <f>SUMIFS(СВЦЭМ!$D$39:$D$782,СВЦЭМ!$A$39:$A$782,$A126,СВЦЭМ!$B$39:$B$782,V$119)+'СЕТ СН'!$I$11+СВЦЭМ!$D$10+'СЕТ СН'!$I$5-'СЕТ СН'!$I$21</f>
        <v>3980.9044623700001</v>
      </c>
      <c r="W126" s="36">
        <f>SUMIFS(СВЦЭМ!$D$39:$D$782,СВЦЭМ!$A$39:$A$782,$A126,СВЦЭМ!$B$39:$B$782,W$119)+'СЕТ СН'!$I$11+СВЦЭМ!$D$10+'СЕТ СН'!$I$5-'СЕТ СН'!$I$21</f>
        <v>4016.0471881399999</v>
      </c>
      <c r="X126" s="36">
        <f>SUMIFS(СВЦЭМ!$D$39:$D$782,СВЦЭМ!$A$39:$A$782,$A126,СВЦЭМ!$B$39:$B$782,X$119)+'СЕТ СН'!$I$11+СВЦЭМ!$D$10+'СЕТ СН'!$I$5-'СЕТ СН'!$I$21</f>
        <v>4040.3681739200001</v>
      </c>
      <c r="Y126" s="36">
        <f>SUMIFS(СВЦЭМ!$D$39:$D$782,СВЦЭМ!$A$39:$A$782,$A126,СВЦЭМ!$B$39:$B$782,Y$119)+'СЕТ СН'!$I$11+СВЦЭМ!$D$10+'СЕТ СН'!$I$5-'СЕТ СН'!$I$21</f>
        <v>4038.7529898600001</v>
      </c>
    </row>
    <row r="127" spans="1:27" ht="15.75" x14ac:dyDescent="0.2">
      <c r="A127" s="35">
        <f t="shared" si="3"/>
        <v>44508</v>
      </c>
      <c r="B127" s="36">
        <f>SUMIFS(СВЦЭМ!$D$39:$D$782,СВЦЭМ!$A$39:$A$782,$A127,СВЦЭМ!$B$39:$B$782,B$119)+'СЕТ СН'!$I$11+СВЦЭМ!$D$10+'СЕТ СН'!$I$5-'СЕТ СН'!$I$21</f>
        <v>4074.9270205600001</v>
      </c>
      <c r="C127" s="36">
        <f>SUMIFS(СВЦЭМ!$D$39:$D$782,СВЦЭМ!$A$39:$A$782,$A127,СВЦЭМ!$B$39:$B$782,C$119)+'СЕТ СН'!$I$11+СВЦЭМ!$D$10+'СЕТ СН'!$I$5-'СЕТ СН'!$I$21</f>
        <v>4074.3018529600004</v>
      </c>
      <c r="D127" s="36">
        <f>SUMIFS(СВЦЭМ!$D$39:$D$782,СВЦЭМ!$A$39:$A$782,$A127,СВЦЭМ!$B$39:$B$782,D$119)+'СЕТ СН'!$I$11+СВЦЭМ!$D$10+'СЕТ СН'!$I$5-'СЕТ СН'!$I$21</f>
        <v>4067.5745814800002</v>
      </c>
      <c r="E127" s="36">
        <f>SUMIFS(СВЦЭМ!$D$39:$D$782,СВЦЭМ!$A$39:$A$782,$A127,СВЦЭМ!$B$39:$B$782,E$119)+'СЕТ СН'!$I$11+СВЦЭМ!$D$10+'СЕТ СН'!$I$5-'СЕТ СН'!$I$21</f>
        <v>4049.3161965600002</v>
      </c>
      <c r="F127" s="36">
        <f>SUMIFS(СВЦЭМ!$D$39:$D$782,СВЦЭМ!$A$39:$A$782,$A127,СВЦЭМ!$B$39:$B$782,F$119)+'СЕТ СН'!$I$11+СВЦЭМ!$D$10+'СЕТ СН'!$I$5-'СЕТ СН'!$I$21</f>
        <v>4050.4743621500002</v>
      </c>
      <c r="G127" s="36">
        <f>SUMIFS(СВЦЭМ!$D$39:$D$782,СВЦЭМ!$A$39:$A$782,$A127,СВЦЭМ!$B$39:$B$782,G$119)+'СЕТ СН'!$I$11+СВЦЭМ!$D$10+'СЕТ СН'!$I$5-'СЕТ СН'!$I$21</f>
        <v>4061.2794349599999</v>
      </c>
      <c r="H127" s="36">
        <f>SUMIFS(СВЦЭМ!$D$39:$D$782,СВЦЭМ!$A$39:$A$782,$A127,СВЦЭМ!$B$39:$B$782,H$119)+'СЕТ СН'!$I$11+СВЦЭМ!$D$10+'СЕТ СН'!$I$5-'СЕТ СН'!$I$21</f>
        <v>4043.4635455500002</v>
      </c>
      <c r="I127" s="36">
        <f>SUMIFS(СВЦЭМ!$D$39:$D$782,СВЦЭМ!$A$39:$A$782,$A127,СВЦЭМ!$B$39:$B$782,I$119)+'СЕТ СН'!$I$11+СВЦЭМ!$D$10+'СЕТ СН'!$I$5-'СЕТ СН'!$I$21</f>
        <v>4020.31198417</v>
      </c>
      <c r="J127" s="36">
        <f>SUMIFS(СВЦЭМ!$D$39:$D$782,СВЦЭМ!$A$39:$A$782,$A127,СВЦЭМ!$B$39:$B$782,J$119)+'СЕТ СН'!$I$11+СВЦЭМ!$D$10+'СЕТ СН'!$I$5-'СЕТ СН'!$I$21</f>
        <v>4016.3507256800003</v>
      </c>
      <c r="K127" s="36">
        <f>SUMIFS(СВЦЭМ!$D$39:$D$782,СВЦЭМ!$A$39:$A$782,$A127,СВЦЭМ!$B$39:$B$782,K$119)+'СЕТ СН'!$I$11+СВЦЭМ!$D$10+'СЕТ СН'!$I$5-'СЕТ СН'!$I$21</f>
        <v>3978.8257448300001</v>
      </c>
      <c r="L127" s="36">
        <f>SUMIFS(СВЦЭМ!$D$39:$D$782,СВЦЭМ!$A$39:$A$782,$A127,СВЦЭМ!$B$39:$B$782,L$119)+'СЕТ СН'!$I$11+СВЦЭМ!$D$10+'СЕТ СН'!$I$5-'СЕТ СН'!$I$21</f>
        <v>3981.0887487</v>
      </c>
      <c r="M127" s="36">
        <f>SUMIFS(СВЦЭМ!$D$39:$D$782,СВЦЭМ!$A$39:$A$782,$A127,СВЦЭМ!$B$39:$B$782,M$119)+'СЕТ СН'!$I$11+СВЦЭМ!$D$10+'СЕТ СН'!$I$5-'СЕТ СН'!$I$21</f>
        <v>3982.4827337500001</v>
      </c>
      <c r="N127" s="36">
        <f>SUMIFS(СВЦЭМ!$D$39:$D$782,СВЦЭМ!$A$39:$A$782,$A127,СВЦЭМ!$B$39:$B$782,N$119)+'СЕТ СН'!$I$11+СВЦЭМ!$D$10+'СЕТ СН'!$I$5-'СЕТ СН'!$I$21</f>
        <v>4024.2099828800001</v>
      </c>
      <c r="O127" s="36">
        <f>SUMIFS(СВЦЭМ!$D$39:$D$782,СВЦЭМ!$A$39:$A$782,$A127,СВЦЭМ!$B$39:$B$782,O$119)+'СЕТ СН'!$I$11+СВЦЭМ!$D$10+'СЕТ СН'!$I$5-'СЕТ СН'!$I$21</f>
        <v>4024.52124951</v>
      </c>
      <c r="P127" s="36">
        <f>SUMIFS(СВЦЭМ!$D$39:$D$782,СВЦЭМ!$A$39:$A$782,$A127,СВЦЭМ!$B$39:$B$782,P$119)+'СЕТ СН'!$I$11+СВЦЭМ!$D$10+'СЕТ СН'!$I$5-'СЕТ СН'!$I$21</f>
        <v>4018.0207381600003</v>
      </c>
      <c r="Q127" s="36">
        <f>SUMIFS(СВЦЭМ!$D$39:$D$782,СВЦЭМ!$A$39:$A$782,$A127,СВЦЭМ!$B$39:$B$782,Q$119)+'СЕТ СН'!$I$11+СВЦЭМ!$D$10+'СЕТ СН'!$I$5-'СЕТ СН'!$I$21</f>
        <v>4022.1554393200004</v>
      </c>
      <c r="R127" s="36">
        <f>SUMIFS(СВЦЭМ!$D$39:$D$782,СВЦЭМ!$A$39:$A$782,$A127,СВЦЭМ!$B$39:$B$782,R$119)+'СЕТ СН'!$I$11+СВЦЭМ!$D$10+'СЕТ СН'!$I$5-'СЕТ СН'!$I$21</f>
        <v>4017.0243727100001</v>
      </c>
      <c r="S127" s="36">
        <f>SUMIFS(СВЦЭМ!$D$39:$D$782,СВЦЭМ!$A$39:$A$782,$A127,СВЦЭМ!$B$39:$B$782,S$119)+'СЕТ СН'!$I$11+СВЦЭМ!$D$10+'СЕТ СН'!$I$5-'СЕТ СН'!$I$21</f>
        <v>4011.3039704100001</v>
      </c>
      <c r="T127" s="36">
        <f>SUMIFS(СВЦЭМ!$D$39:$D$782,СВЦЭМ!$A$39:$A$782,$A127,СВЦЭМ!$B$39:$B$782,T$119)+'СЕТ СН'!$I$11+СВЦЭМ!$D$10+'СЕТ СН'!$I$5-'СЕТ СН'!$I$21</f>
        <v>3979.4799055399999</v>
      </c>
      <c r="U127" s="36">
        <f>SUMIFS(СВЦЭМ!$D$39:$D$782,СВЦЭМ!$A$39:$A$782,$A127,СВЦЭМ!$B$39:$B$782,U$119)+'СЕТ СН'!$I$11+СВЦЭМ!$D$10+'СЕТ СН'!$I$5-'СЕТ СН'!$I$21</f>
        <v>3984.17790844</v>
      </c>
      <c r="V127" s="36">
        <f>SUMIFS(СВЦЭМ!$D$39:$D$782,СВЦЭМ!$A$39:$A$782,$A127,СВЦЭМ!$B$39:$B$782,V$119)+'СЕТ СН'!$I$11+СВЦЭМ!$D$10+'СЕТ СН'!$I$5-'СЕТ СН'!$I$21</f>
        <v>3986.2117385800002</v>
      </c>
      <c r="W127" s="36">
        <f>SUMIFS(СВЦЭМ!$D$39:$D$782,СВЦЭМ!$A$39:$A$782,$A127,СВЦЭМ!$B$39:$B$782,W$119)+'СЕТ СН'!$I$11+СВЦЭМ!$D$10+'СЕТ СН'!$I$5-'СЕТ СН'!$I$21</f>
        <v>4007.32026907</v>
      </c>
      <c r="X127" s="36">
        <f>SUMIFS(СВЦЭМ!$D$39:$D$782,СВЦЭМ!$A$39:$A$782,$A127,СВЦЭМ!$B$39:$B$782,X$119)+'СЕТ СН'!$I$11+СВЦЭМ!$D$10+'СЕТ СН'!$I$5-'СЕТ СН'!$I$21</f>
        <v>4042.3273782699998</v>
      </c>
      <c r="Y127" s="36">
        <f>SUMIFS(СВЦЭМ!$D$39:$D$782,СВЦЭМ!$A$39:$A$782,$A127,СВЦЭМ!$B$39:$B$782,Y$119)+'СЕТ СН'!$I$11+СВЦЭМ!$D$10+'СЕТ СН'!$I$5-'СЕТ СН'!$I$21</f>
        <v>4077.8703610500002</v>
      </c>
    </row>
    <row r="128" spans="1:27" ht="15.75" x14ac:dyDescent="0.2">
      <c r="A128" s="35">
        <f t="shared" si="3"/>
        <v>44509</v>
      </c>
      <c r="B128" s="36">
        <f>SUMIFS(СВЦЭМ!$D$39:$D$782,СВЦЭМ!$A$39:$A$782,$A128,СВЦЭМ!$B$39:$B$782,B$119)+'СЕТ СН'!$I$11+СВЦЭМ!$D$10+'СЕТ СН'!$I$5-'СЕТ СН'!$I$21</f>
        <v>4081.8443193900002</v>
      </c>
      <c r="C128" s="36">
        <f>SUMIFS(СВЦЭМ!$D$39:$D$782,СВЦЭМ!$A$39:$A$782,$A128,СВЦЭМ!$B$39:$B$782,C$119)+'СЕТ СН'!$I$11+СВЦЭМ!$D$10+'СЕТ СН'!$I$5-'СЕТ СН'!$I$21</f>
        <v>4111.1351950200005</v>
      </c>
      <c r="D128" s="36">
        <f>SUMIFS(СВЦЭМ!$D$39:$D$782,СВЦЭМ!$A$39:$A$782,$A128,СВЦЭМ!$B$39:$B$782,D$119)+'СЕТ СН'!$I$11+СВЦЭМ!$D$10+'СЕТ СН'!$I$5-'СЕТ СН'!$I$21</f>
        <v>4135.8934328300002</v>
      </c>
      <c r="E128" s="36">
        <f>SUMIFS(СВЦЭМ!$D$39:$D$782,СВЦЭМ!$A$39:$A$782,$A128,СВЦЭМ!$B$39:$B$782,E$119)+'СЕТ СН'!$I$11+СВЦЭМ!$D$10+'СЕТ СН'!$I$5-'СЕТ СН'!$I$21</f>
        <v>4151.1866620999999</v>
      </c>
      <c r="F128" s="36">
        <f>SUMIFS(СВЦЭМ!$D$39:$D$782,СВЦЭМ!$A$39:$A$782,$A128,СВЦЭМ!$B$39:$B$782,F$119)+'СЕТ СН'!$I$11+СВЦЭМ!$D$10+'СЕТ СН'!$I$5-'СЕТ СН'!$I$21</f>
        <v>4147.2119643000005</v>
      </c>
      <c r="G128" s="36">
        <f>SUMIFS(СВЦЭМ!$D$39:$D$782,СВЦЭМ!$A$39:$A$782,$A128,СВЦЭМ!$B$39:$B$782,G$119)+'СЕТ СН'!$I$11+СВЦЭМ!$D$10+'СЕТ СН'!$I$5-'СЕТ СН'!$I$21</f>
        <v>4134.9388869900004</v>
      </c>
      <c r="H128" s="36">
        <f>SUMIFS(СВЦЭМ!$D$39:$D$782,СВЦЭМ!$A$39:$A$782,$A128,СВЦЭМ!$B$39:$B$782,H$119)+'СЕТ СН'!$I$11+СВЦЭМ!$D$10+'СЕТ СН'!$I$5-'СЕТ СН'!$I$21</f>
        <v>4095.9377043599998</v>
      </c>
      <c r="I128" s="36">
        <f>SUMIFS(СВЦЭМ!$D$39:$D$782,СВЦЭМ!$A$39:$A$782,$A128,СВЦЭМ!$B$39:$B$782,I$119)+'СЕТ СН'!$I$11+СВЦЭМ!$D$10+'СЕТ СН'!$I$5-'СЕТ СН'!$I$21</f>
        <v>4060.1163956700002</v>
      </c>
      <c r="J128" s="36">
        <f>SUMIFS(СВЦЭМ!$D$39:$D$782,СВЦЭМ!$A$39:$A$782,$A128,СВЦЭМ!$B$39:$B$782,J$119)+'СЕТ СН'!$I$11+СВЦЭМ!$D$10+'СЕТ СН'!$I$5-'СЕТ СН'!$I$21</f>
        <v>4055.08227661</v>
      </c>
      <c r="K128" s="36">
        <f>SUMIFS(СВЦЭМ!$D$39:$D$782,СВЦЭМ!$A$39:$A$782,$A128,СВЦЭМ!$B$39:$B$782,K$119)+'СЕТ СН'!$I$11+СВЦЭМ!$D$10+'СЕТ СН'!$I$5-'СЕТ СН'!$I$21</f>
        <v>4057.2836516899997</v>
      </c>
      <c r="L128" s="36">
        <f>SUMIFS(СВЦЭМ!$D$39:$D$782,СВЦЭМ!$A$39:$A$782,$A128,СВЦЭМ!$B$39:$B$782,L$119)+'СЕТ СН'!$I$11+СВЦЭМ!$D$10+'СЕТ СН'!$I$5-'СЕТ СН'!$I$21</f>
        <v>4055.9111420899999</v>
      </c>
      <c r="M128" s="36">
        <f>SUMIFS(СВЦЭМ!$D$39:$D$782,СВЦЭМ!$A$39:$A$782,$A128,СВЦЭМ!$B$39:$B$782,M$119)+'СЕТ СН'!$I$11+СВЦЭМ!$D$10+'СЕТ СН'!$I$5-'СЕТ СН'!$I$21</f>
        <v>4052.3751162400004</v>
      </c>
      <c r="N128" s="36">
        <f>SUMIFS(СВЦЭМ!$D$39:$D$782,СВЦЭМ!$A$39:$A$782,$A128,СВЦЭМ!$B$39:$B$782,N$119)+'СЕТ СН'!$I$11+СВЦЭМ!$D$10+'СЕТ СН'!$I$5-'СЕТ СН'!$I$21</f>
        <v>4087.8340659099999</v>
      </c>
      <c r="O128" s="36">
        <f>SUMIFS(СВЦЭМ!$D$39:$D$782,СВЦЭМ!$A$39:$A$782,$A128,СВЦЭМ!$B$39:$B$782,O$119)+'СЕТ СН'!$I$11+СВЦЭМ!$D$10+'СЕТ СН'!$I$5-'СЕТ СН'!$I$21</f>
        <v>4095.0273016900001</v>
      </c>
      <c r="P128" s="36">
        <f>SUMIFS(СВЦЭМ!$D$39:$D$782,СВЦЭМ!$A$39:$A$782,$A128,СВЦЭМ!$B$39:$B$782,P$119)+'СЕТ СН'!$I$11+СВЦЭМ!$D$10+'СЕТ СН'!$I$5-'СЕТ СН'!$I$21</f>
        <v>4100.7613703799998</v>
      </c>
      <c r="Q128" s="36">
        <f>SUMIFS(СВЦЭМ!$D$39:$D$782,СВЦЭМ!$A$39:$A$782,$A128,СВЦЭМ!$B$39:$B$782,Q$119)+'СЕТ СН'!$I$11+СВЦЭМ!$D$10+'СЕТ СН'!$I$5-'СЕТ СН'!$I$21</f>
        <v>4113.2556694499999</v>
      </c>
      <c r="R128" s="36">
        <f>SUMIFS(СВЦЭМ!$D$39:$D$782,СВЦЭМ!$A$39:$A$782,$A128,СВЦЭМ!$B$39:$B$782,R$119)+'СЕТ СН'!$I$11+СВЦЭМ!$D$10+'СЕТ СН'!$I$5-'СЕТ СН'!$I$21</f>
        <v>4124.9880644700006</v>
      </c>
      <c r="S128" s="36">
        <f>SUMIFS(СВЦЭМ!$D$39:$D$782,СВЦЭМ!$A$39:$A$782,$A128,СВЦЭМ!$B$39:$B$782,S$119)+'СЕТ СН'!$I$11+СВЦЭМ!$D$10+'СЕТ СН'!$I$5-'СЕТ СН'!$I$21</f>
        <v>4120.9584342600001</v>
      </c>
      <c r="T128" s="36">
        <f>SUMIFS(СВЦЭМ!$D$39:$D$782,СВЦЭМ!$A$39:$A$782,$A128,СВЦЭМ!$B$39:$B$782,T$119)+'СЕТ СН'!$I$11+СВЦЭМ!$D$10+'СЕТ СН'!$I$5-'СЕТ СН'!$I$21</f>
        <v>4092.9154103700002</v>
      </c>
      <c r="U128" s="36">
        <f>SUMIFS(СВЦЭМ!$D$39:$D$782,СВЦЭМ!$A$39:$A$782,$A128,СВЦЭМ!$B$39:$B$782,U$119)+'СЕТ СН'!$I$11+СВЦЭМ!$D$10+'СЕТ СН'!$I$5-'СЕТ СН'!$I$21</f>
        <v>4084.4069414599999</v>
      </c>
      <c r="V128" s="36">
        <f>SUMIFS(СВЦЭМ!$D$39:$D$782,СВЦЭМ!$A$39:$A$782,$A128,СВЦЭМ!$B$39:$B$782,V$119)+'СЕТ СН'!$I$11+СВЦЭМ!$D$10+'СЕТ СН'!$I$5-'СЕТ СН'!$I$21</f>
        <v>4080.72073701</v>
      </c>
      <c r="W128" s="36">
        <f>SUMIFS(СВЦЭМ!$D$39:$D$782,СВЦЭМ!$A$39:$A$782,$A128,СВЦЭМ!$B$39:$B$782,W$119)+'СЕТ СН'!$I$11+СВЦЭМ!$D$10+'СЕТ СН'!$I$5-'СЕТ СН'!$I$21</f>
        <v>4097.4881390600003</v>
      </c>
      <c r="X128" s="36">
        <f>SUMIFS(СВЦЭМ!$D$39:$D$782,СВЦЭМ!$A$39:$A$782,$A128,СВЦЭМ!$B$39:$B$782,X$119)+'СЕТ СН'!$I$11+СВЦЭМ!$D$10+'СЕТ СН'!$I$5-'СЕТ СН'!$I$21</f>
        <v>4110.5844144299999</v>
      </c>
      <c r="Y128" s="36">
        <f>SUMIFS(СВЦЭМ!$D$39:$D$782,СВЦЭМ!$A$39:$A$782,$A128,СВЦЭМ!$B$39:$B$782,Y$119)+'СЕТ СН'!$I$11+СВЦЭМ!$D$10+'СЕТ СН'!$I$5-'СЕТ СН'!$I$21</f>
        <v>4143.7634833000002</v>
      </c>
    </row>
    <row r="129" spans="1:25" ht="15.75" x14ac:dyDescent="0.2">
      <c r="A129" s="35">
        <f t="shared" si="3"/>
        <v>44510</v>
      </c>
      <c r="B129" s="36">
        <f>SUMIFS(СВЦЭМ!$D$39:$D$782,СВЦЭМ!$A$39:$A$782,$A129,СВЦЭМ!$B$39:$B$782,B$119)+'СЕТ СН'!$I$11+СВЦЭМ!$D$10+'СЕТ СН'!$I$5-'СЕТ СН'!$I$21</f>
        <v>4100.6314362900002</v>
      </c>
      <c r="C129" s="36">
        <f>SUMIFS(СВЦЭМ!$D$39:$D$782,СВЦЭМ!$A$39:$A$782,$A129,СВЦЭМ!$B$39:$B$782,C$119)+'СЕТ СН'!$I$11+СВЦЭМ!$D$10+'СЕТ СН'!$I$5-'СЕТ СН'!$I$21</f>
        <v>4103.0183526800001</v>
      </c>
      <c r="D129" s="36">
        <f>SUMIFS(СВЦЭМ!$D$39:$D$782,СВЦЭМ!$A$39:$A$782,$A129,СВЦЭМ!$B$39:$B$782,D$119)+'СЕТ СН'!$I$11+СВЦЭМ!$D$10+'СЕТ СН'!$I$5-'СЕТ СН'!$I$21</f>
        <v>4035.9021574200001</v>
      </c>
      <c r="E129" s="36">
        <f>SUMIFS(СВЦЭМ!$D$39:$D$782,СВЦЭМ!$A$39:$A$782,$A129,СВЦЭМ!$B$39:$B$782,E$119)+'СЕТ СН'!$I$11+СВЦЭМ!$D$10+'СЕТ СН'!$I$5-'СЕТ СН'!$I$21</f>
        <v>4002.0383767100002</v>
      </c>
      <c r="F129" s="36">
        <f>SUMIFS(СВЦЭМ!$D$39:$D$782,СВЦЭМ!$A$39:$A$782,$A129,СВЦЭМ!$B$39:$B$782,F$119)+'СЕТ СН'!$I$11+СВЦЭМ!$D$10+'СЕТ СН'!$I$5-'СЕТ СН'!$I$21</f>
        <v>4005.0698291400004</v>
      </c>
      <c r="G129" s="36">
        <f>SUMIFS(СВЦЭМ!$D$39:$D$782,СВЦЭМ!$A$39:$A$782,$A129,СВЦЭМ!$B$39:$B$782,G$119)+'СЕТ СН'!$I$11+СВЦЭМ!$D$10+'СЕТ СН'!$I$5-'СЕТ СН'!$I$21</f>
        <v>4020.95378063</v>
      </c>
      <c r="H129" s="36">
        <f>SUMIFS(СВЦЭМ!$D$39:$D$782,СВЦЭМ!$A$39:$A$782,$A129,СВЦЭМ!$B$39:$B$782,H$119)+'СЕТ СН'!$I$11+СВЦЭМ!$D$10+'СЕТ СН'!$I$5-'СЕТ СН'!$I$21</f>
        <v>4050.4953186399998</v>
      </c>
      <c r="I129" s="36">
        <f>SUMIFS(СВЦЭМ!$D$39:$D$782,СВЦЭМ!$A$39:$A$782,$A129,СВЦЭМ!$B$39:$B$782,I$119)+'СЕТ СН'!$I$11+СВЦЭМ!$D$10+'СЕТ СН'!$I$5-'СЕТ СН'!$I$21</f>
        <v>4047.1751058500004</v>
      </c>
      <c r="J129" s="36">
        <f>SUMIFS(СВЦЭМ!$D$39:$D$782,СВЦЭМ!$A$39:$A$782,$A129,СВЦЭМ!$B$39:$B$782,J$119)+'СЕТ СН'!$I$11+СВЦЭМ!$D$10+'СЕТ СН'!$I$5-'СЕТ СН'!$I$21</f>
        <v>4065.8199079599999</v>
      </c>
      <c r="K129" s="36">
        <f>SUMIFS(СВЦЭМ!$D$39:$D$782,СВЦЭМ!$A$39:$A$782,$A129,СВЦЭМ!$B$39:$B$782,K$119)+'СЕТ СН'!$I$11+СВЦЭМ!$D$10+'СЕТ СН'!$I$5-'СЕТ СН'!$I$21</f>
        <v>4079.6108508100001</v>
      </c>
      <c r="L129" s="36">
        <f>SUMIFS(СВЦЭМ!$D$39:$D$782,СВЦЭМ!$A$39:$A$782,$A129,СВЦЭМ!$B$39:$B$782,L$119)+'СЕТ СН'!$I$11+СВЦЭМ!$D$10+'СЕТ СН'!$I$5-'СЕТ СН'!$I$21</f>
        <v>4095.3574792899999</v>
      </c>
      <c r="M129" s="36">
        <f>SUMIFS(СВЦЭМ!$D$39:$D$782,СВЦЭМ!$A$39:$A$782,$A129,СВЦЭМ!$B$39:$B$782,M$119)+'СЕТ СН'!$I$11+СВЦЭМ!$D$10+'СЕТ СН'!$I$5-'СЕТ СН'!$I$21</f>
        <v>4098.0449029600004</v>
      </c>
      <c r="N129" s="36">
        <f>SUMIFS(СВЦЭМ!$D$39:$D$782,СВЦЭМ!$A$39:$A$782,$A129,СВЦЭМ!$B$39:$B$782,N$119)+'СЕТ СН'!$I$11+СВЦЭМ!$D$10+'СЕТ СН'!$I$5-'СЕТ СН'!$I$21</f>
        <v>4126.3550085300003</v>
      </c>
      <c r="O129" s="36">
        <f>SUMIFS(СВЦЭМ!$D$39:$D$782,СВЦЭМ!$A$39:$A$782,$A129,СВЦЭМ!$B$39:$B$782,O$119)+'СЕТ СН'!$I$11+СВЦЭМ!$D$10+'СЕТ СН'!$I$5-'СЕТ СН'!$I$21</f>
        <v>4137.4150360499998</v>
      </c>
      <c r="P129" s="36">
        <f>SUMIFS(СВЦЭМ!$D$39:$D$782,СВЦЭМ!$A$39:$A$782,$A129,СВЦЭМ!$B$39:$B$782,P$119)+'СЕТ СН'!$I$11+СВЦЭМ!$D$10+'СЕТ СН'!$I$5-'СЕТ СН'!$I$21</f>
        <v>4139.3592003599997</v>
      </c>
      <c r="Q129" s="36">
        <f>SUMIFS(СВЦЭМ!$D$39:$D$782,СВЦЭМ!$A$39:$A$782,$A129,СВЦЭМ!$B$39:$B$782,Q$119)+'СЕТ СН'!$I$11+СВЦЭМ!$D$10+'СЕТ СН'!$I$5-'СЕТ СН'!$I$21</f>
        <v>4128.6706706499999</v>
      </c>
      <c r="R129" s="36">
        <f>SUMIFS(СВЦЭМ!$D$39:$D$782,СВЦЭМ!$A$39:$A$782,$A129,СВЦЭМ!$B$39:$B$782,R$119)+'СЕТ СН'!$I$11+СВЦЭМ!$D$10+'СЕТ СН'!$I$5-'СЕТ СН'!$I$21</f>
        <v>4122.9493638900003</v>
      </c>
      <c r="S129" s="36">
        <f>SUMIFS(СВЦЭМ!$D$39:$D$782,СВЦЭМ!$A$39:$A$782,$A129,СВЦЭМ!$B$39:$B$782,S$119)+'СЕТ СН'!$I$11+СВЦЭМ!$D$10+'СЕТ СН'!$I$5-'СЕТ СН'!$I$21</f>
        <v>4121.4205149999998</v>
      </c>
      <c r="T129" s="36">
        <f>SUMIFS(СВЦЭМ!$D$39:$D$782,СВЦЭМ!$A$39:$A$782,$A129,СВЦЭМ!$B$39:$B$782,T$119)+'СЕТ СН'!$I$11+СВЦЭМ!$D$10+'СЕТ СН'!$I$5-'СЕТ СН'!$I$21</f>
        <v>4077.39512896</v>
      </c>
      <c r="U129" s="36">
        <f>SUMIFS(СВЦЭМ!$D$39:$D$782,СВЦЭМ!$A$39:$A$782,$A129,СВЦЭМ!$B$39:$B$782,U$119)+'СЕТ СН'!$I$11+СВЦЭМ!$D$10+'СЕТ СН'!$I$5-'СЕТ СН'!$I$21</f>
        <v>4073.3390405600003</v>
      </c>
      <c r="V129" s="36">
        <f>SUMIFS(СВЦЭМ!$D$39:$D$782,СВЦЭМ!$A$39:$A$782,$A129,СВЦЭМ!$B$39:$B$782,V$119)+'СЕТ СН'!$I$11+СВЦЭМ!$D$10+'СЕТ СН'!$I$5-'СЕТ СН'!$I$21</f>
        <v>3999.0844318199997</v>
      </c>
      <c r="W129" s="36">
        <f>SUMIFS(СВЦЭМ!$D$39:$D$782,СВЦЭМ!$A$39:$A$782,$A129,СВЦЭМ!$B$39:$B$782,W$119)+'СЕТ СН'!$I$11+СВЦЭМ!$D$10+'СЕТ СН'!$I$5-'СЕТ СН'!$I$21</f>
        <v>4027.3992952200001</v>
      </c>
      <c r="X129" s="36">
        <f>SUMIFS(СВЦЭМ!$D$39:$D$782,СВЦЭМ!$A$39:$A$782,$A129,СВЦЭМ!$B$39:$B$782,X$119)+'СЕТ СН'!$I$11+СВЦЭМ!$D$10+'СЕТ СН'!$I$5-'СЕТ СН'!$I$21</f>
        <v>4068.97846914</v>
      </c>
      <c r="Y129" s="36">
        <f>SUMIFS(СВЦЭМ!$D$39:$D$782,СВЦЭМ!$A$39:$A$782,$A129,СВЦЭМ!$B$39:$B$782,Y$119)+'СЕТ СН'!$I$11+СВЦЭМ!$D$10+'СЕТ СН'!$I$5-'СЕТ СН'!$I$21</f>
        <v>4102.0880643299997</v>
      </c>
    </row>
    <row r="130" spans="1:25" ht="15.75" x14ac:dyDescent="0.2">
      <c r="A130" s="35">
        <f t="shared" si="3"/>
        <v>44511</v>
      </c>
      <c r="B130" s="36">
        <f>SUMIFS(СВЦЭМ!$D$39:$D$782,СВЦЭМ!$A$39:$A$782,$A130,СВЦЭМ!$B$39:$B$782,B$119)+'СЕТ СН'!$I$11+СВЦЭМ!$D$10+'СЕТ СН'!$I$5-'СЕТ СН'!$I$21</f>
        <v>4097.6181076900002</v>
      </c>
      <c r="C130" s="36">
        <f>SUMIFS(СВЦЭМ!$D$39:$D$782,СВЦЭМ!$A$39:$A$782,$A130,СВЦЭМ!$B$39:$B$782,C$119)+'СЕТ СН'!$I$11+СВЦЭМ!$D$10+'СЕТ СН'!$I$5-'СЕТ СН'!$I$21</f>
        <v>4103.2398588300002</v>
      </c>
      <c r="D130" s="36">
        <f>SUMIFS(СВЦЭМ!$D$39:$D$782,СВЦЭМ!$A$39:$A$782,$A130,СВЦЭМ!$B$39:$B$782,D$119)+'СЕТ СН'!$I$11+СВЦЭМ!$D$10+'СЕТ СН'!$I$5-'СЕТ СН'!$I$21</f>
        <v>4015.7838649200003</v>
      </c>
      <c r="E130" s="36">
        <f>SUMIFS(СВЦЭМ!$D$39:$D$782,СВЦЭМ!$A$39:$A$782,$A130,СВЦЭМ!$B$39:$B$782,E$119)+'СЕТ СН'!$I$11+СВЦЭМ!$D$10+'СЕТ СН'!$I$5-'СЕТ СН'!$I$21</f>
        <v>3994.7072474900001</v>
      </c>
      <c r="F130" s="36">
        <f>SUMIFS(СВЦЭМ!$D$39:$D$782,СВЦЭМ!$A$39:$A$782,$A130,СВЦЭМ!$B$39:$B$782,F$119)+'СЕТ СН'!$I$11+СВЦЭМ!$D$10+'СЕТ СН'!$I$5-'СЕТ СН'!$I$21</f>
        <v>3998.5123473499998</v>
      </c>
      <c r="G130" s="36">
        <f>SUMIFS(СВЦЭМ!$D$39:$D$782,СВЦЭМ!$A$39:$A$782,$A130,СВЦЭМ!$B$39:$B$782,G$119)+'СЕТ СН'!$I$11+СВЦЭМ!$D$10+'СЕТ СН'!$I$5-'СЕТ СН'!$I$21</f>
        <v>4005.0306145300001</v>
      </c>
      <c r="H130" s="36">
        <f>SUMIFS(СВЦЭМ!$D$39:$D$782,СВЦЭМ!$A$39:$A$782,$A130,СВЦЭМ!$B$39:$B$782,H$119)+'СЕТ СН'!$I$11+СВЦЭМ!$D$10+'СЕТ СН'!$I$5-'СЕТ СН'!$I$21</f>
        <v>4074.1840660500002</v>
      </c>
      <c r="I130" s="36">
        <f>SUMIFS(СВЦЭМ!$D$39:$D$782,СВЦЭМ!$A$39:$A$782,$A130,СВЦЭМ!$B$39:$B$782,I$119)+'СЕТ СН'!$I$11+СВЦЭМ!$D$10+'СЕТ СН'!$I$5-'СЕТ СН'!$I$21</f>
        <v>4069.9186172500004</v>
      </c>
      <c r="J130" s="36">
        <f>SUMIFS(СВЦЭМ!$D$39:$D$782,СВЦЭМ!$A$39:$A$782,$A130,СВЦЭМ!$B$39:$B$782,J$119)+'СЕТ СН'!$I$11+СВЦЭМ!$D$10+'СЕТ СН'!$I$5-'СЕТ СН'!$I$21</f>
        <v>4072.3528413700001</v>
      </c>
      <c r="K130" s="36">
        <f>SUMIFS(СВЦЭМ!$D$39:$D$782,СВЦЭМ!$A$39:$A$782,$A130,СВЦЭМ!$B$39:$B$782,K$119)+'СЕТ СН'!$I$11+СВЦЭМ!$D$10+'СЕТ СН'!$I$5-'СЕТ СН'!$I$21</f>
        <v>4084.63032436</v>
      </c>
      <c r="L130" s="36">
        <f>SUMIFS(СВЦЭМ!$D$39:$D$782,СВЦЭМ!$A$39:$A$782,$A130,СВЦЭМ!$B$39:$B$782,L$119)+'СЕТ СН'!$I$11+СВЦЭМ!$D$10+'СЕТ СН'!$I$5-'СЕТ СН'!$I$21</f>
        <v>4100.7152813000002</v>
      </c>
      <c r="M130" s="36">
        <f>SUMIFS(СВЦЭМ!$D$39:$D$782,СВЦЭМ!$A$39:$A$782,$A130,СВЦЭМ!$B$39:$B$782,M$119)+'СЕТ СН'!$I$11+СВЦЭМ!$D$10+'СЕТ СН'!$I$5-'СЕТ СН'!$I$21</f>
        <v>4106.4070154500005</v>
      </c>
      <c r="N130" s="36">
        <f>SUMIFS(СВЦЭМ!$D$39:$D$782,СВЦЭМ!$A$39:$A$782,$A130,СВЦЭМ!$B$39:$B$782,N$119)+'СЕТ СН'!$I$11+СВЦЭМ!$D$10+'СЕТ СН'!$I$5-'СЕТ СН'!$I$21</f>
        <v>4124.0610626799998</v>
      </c>
      <c r="O130" s="36">
        <f>SUMIFS(СВЦЭМ!$D$39:$D$782,СВЦЭМ!$A$39:$A$782,$A130,СВЦЭМ!$B$39:$B$782,O$119)+'СЕТ СН'!$I$11+СВЦЭМ!$D$10+'СЕТ СН'!$I$5-'СЕТ СН'!$I$21</f>
        <v>4134.6721821199999</v>
      </c>
      <c r="P130" s="36">
        <f>SUMIFS(СВЦЭМ!$D$39:$D$782,СВЦЭМ!$A$39:$A$782,$A130,СВЦЭМ!$B$39:$B$782,P$119)+'СЕТ СН'!$I$11+СВЦЭМ!$D$10+'СЕТ СН'!$I$5-'СЕТ СН'!$I$21</f>
        <v>4143.9150448800001</v>
      </c>
      <c r="Q130" s="36">
        <f>SUMIFS(СВЦЭМ!$D$39:$D$782,СВЦЭМ!$A$39:$A$782,$A130,СВЦЭМ!$B$39:$B$782,Q$119)+'СЕТ СН'!$I$11+СВЦЭМ!$D$10+'СЕТ СН'!$I$5-'СЕТ СН'!$I$21</f>
        <v>4151.3571703699999</v>
      </c>
      <c r="R130" s="36">
        <f>SUMIFS(СВЦЭМ!$D$39:$D$782,СВЦЭМ!$A$39:$A$782,$A130,СВЦЭМ!$B$39:$B$782,R$119)+'СЕТ СН'!$I$11+СВЦЭМ!$D$10+'СЕТ СН'!$I$5-'СЕТ СН'!$I$21</f>
        <v>4146.7997341400005</v>
      </c>
      <c r="S130" s="36">
        <f>SUMIFS(СВЦЭМ!$D$39:$D$782,СВЦЭМ!$A$39:$A$782,$A130,СВЦЭМ!$B$39:$B$782,S$119)+'СЕТ СН'!$I$11+СВЦЭМ!$D$10+'СЕТ СН'!$I$5-'СЕТ СН'!$I$21</f>
        <v>4132.5307442499998</v>
      </c>
      <c r="T130" s="36">
        <f>SUMIFS(СВЦЭМ!$D$39:$D$782,СВЦЭМ!$A$39:$A$782,$A130,СВЦЭМ!$B$39:$B$782,T$119)+'СЕТ СН'!$I$11+СВЦЭМ!$D$10+'СЕТ СН'!$I$5-'СЕТ СН'!$I$21</f>
        <v>4098.6570945200001</v>
      </c>
      <c r="U130" s="36">
        <f>SUMIFS(СВЦЭМ!$D$39:$D$782,СВЦЭМ!$A$39:$A$782,$A130,СВЦЭМ!$B$39:$B$782,U$119)+'СЕТ СН'!$I$11+СВЦЭМ!$D$10+'СЕТ СН'!$I$5-'СЕТ СН'!$I$21</f>
        <v>4071.2383292599998</v>
      </c>
      <c r="V130" s="36">
        <f>SUMIFS(СВЦЭМ!$D$39:$D$782,СВЦЭМ!$A$39:$A$782,$A130,СВЦЭМ!$B$39:$B$782,V$119)+'СЕТ СН'!$I$11+СВЦЭМ!$D$10+'СЕТ СН'!$I$5-'СЕТ СН'!$I$21</f>
        <v>3981.1072173299999</v>
      </c>
      <c r="W130" s="36">
        <f>SUMIFS(СВЦЭМ!$D$39:$D$782,СВЦЭМ!$A$39:$A$782,$A130,СВЦЭМ!$B$39:$B$782,W$119)+'СЕТ СН'!$I$11+СВЦЭМ!$D$10+'СЕТ СН'!$I$5-'СЕТ СН'!$I$21</f>
        <v>4015.0583944600003</v>
      </c>
      <c r="X130" s="36">
        <f>SUMIFS(СВЦЭМ!$D$39:$D$782,СВЦЭМ!$A$39:$A$782,$A130,СВЦЭМ!$B$39:$B$782,X$119)+'СЕТ СН'!$I$11+СВЦЭМ!$D$10+'СЕТ СН'!$I$5-'СЕТ СН'!$I$21</f>
        <v>4071.7625203600001</v>
      </c>
      <c r="Y130" s="36">
        <f>SUMIFS(СВЦЭМ!$D$39:$D$782,СВЦЭМ!$A$39:$A$782,$A130,СВЦЭМ!$B$39:$B$782,Y$119)+'СЕТ СН'!$I$11+СВЦЭМ!$D$10+'СЕТ СН'!$I$5-'СЕТ СН'!$I$21</f>
        <v>4089.9214986100001</v>
      </c>
    </row>
    <row r="131" spans="1:25" ht="15.75" x14ac:dyDescent="0.2">
      <c r="A131" s="35">
        <f t="shared" si="3"/>
        <v>44512</v>
      </c>
      <c r="B131" s="36">
        <f>SUMIFS(СВЦЭМ!$D$39:$D$782,СВЦЭМ!$A$39:$A$782,$A131,СВЦЭМ!$B$39:$B$782,B$119)+'СЕТ СН'!$I$11+СВЦЭМ!$D$10+'СЕТ СН'!$I$5-'СЕТ СН'!$I$21</f>
        <v>4020.9631709100004</v>
      </c>
      <c r="C131" s="36">
        <f>SUMIFS(СВЦЭМ!$D$39:$D$782,СВЦЭМ!$A$39:$A$782,$A131,СВЦЭМ!$B$39:$B$782,C$119)+'СЕТ СН'!$I$11+СВЦЭМ!$D$10+'СЕТ СН'!$I$5-'СЕТ СН'!$I$21</f>
        <v>4043.6997322799998</v>
      </c>
      <c r="D131" s="36">
        <f>SUMIFS(СВЦЭМ!$D$39:$D$782,СВЦЭМ!$A$39:$A$782,$A131,СВЦЭМ!$B$39:$B$782,D$119)+'СЕТ СН'!$I$11+СВЦЭМ!$D$10+'СЕТ СН'!$I$5-'СЕТ СН'!$I$21</f>
        <v>4096.7653317000004</v>
      </c>
      <c r="E131" s="36">
        <f>SUMIFS(СВЦЭМ!$D$39:$D$782,СВЦЭМ!$A$39:$A$782,$A131,СВЦЭМ!$B$39:$B$782,E$119)+'СЕТ СН'!$I$11+СВЦЭМ!$D$10+'СЕТ СН'!$I$5-'СЕТ СН'!$I$21</f>
        <v>4119.3123726000003</v>
      </c>
      <c r="F131" s="36">
        <f>SUMIFS(СВЦЭМ!$D$39:$D$782,СВЦЭМ!$A$39:$A$782,$A131,СВЦЭМ!$B$39:$B$782,F$119)+'СЕТ СН'!$I$11+СВЦЭМ!$D$10+'СЕТ СН'!$I$5-'СЕТ СН'!$I$21</f>
        <v>4119.0360619200001</v>
      </c>
      <c r="G131" s="36">
        <f>SUMIFS(СВЦЭМ!$D$39:$D$782,СВЦЭМ!$A$39:$A$782,$A131,СВЦЭМ!$B$39:$B$782,G$119)+'СЕТ СН'!$I$11+СВЦЭМ!$D$10+'СЕТ СН'!$I$5-'СЕТ СН'!$I$21</f>
        <v>4051.9846679900002</v>
      </c>
      <c r="H131" s="36">
        <f>SUMIFS(СВЦЭМ!$D$39:$D$782,СВЦЭМ!$A$39:$A$782,$A131,СВЦЭМ!$B$39:$B$782,H$119)+'СЕТ СН'!$I$11+СВЦЭМ!$D$10+'СЕТ СН'!$I$5-'СЕТ СН'!$I$21</f>
        <v>4057.1287395300001</v>
      </c>
      <c r="I131" s="36">
        <f>SUMIFS(СВЦЭМ!$D$39:$D$782,СВЦЭМ!$A$39:$A$782,$A131,СВЦЭМ!$B$39:$B$782,I$119)+'СЕТ СН'!$I$11+СВЦЭМ!$D$10+'СЕТ СН'!$I$5-'СЕТ СН'!$I$21</f>
        <v>4023.5746191799999</v>
      </c>
      <c r="J131" s="36">
        <f>SUMIFS(СВЦЭМ!$D$39:$D$782,СВЦЭМ!$A$39:$A$782,$A131,СВЦЭМ!$B$39:$B$782,J$119)+'СЕТ СН'!$I$11+СВЦЭМ!$D$10+'СЕТ СН'!$I$5-'СЕТ СН'!$I$21</f>
        <v>3996.8053943200002</v>
      </c>
      <c r="K131" s="36">
        <f>SUMIFS(СВЦЭМ!$D$39:$D$782,СВЦЭМ!$A$39:$A$782,$A131,СВЦЭМ!$B$39:$B$782,K$119)+'СЕТ СН'!$I$11+СВЦЭМ!$D$10+'СЕТ СН'!$I$5-'СЕТ СН'!$I$21</f>
        <v>3967.8571150500002</v>
      </c>
      <c r="L131" s="36">
        <f>SUMIFS(СВЦЭМ!$D$39:$D$782,СВЦЭМ!$A$39:$A$782,$A131,СВЦЭМ!$B$39:$B$782,L$119)+'СЕТ СН'!$I$11+СВЦЭМ!$D$10+'СЕТ СН'!$I$5-'СЕТ СН'!$I$21</f>
        <v>3977.29616437</v>
      </c>
      <c r="M131" s="36">
        <f>SUMIFS(СВЦЭМ!$D$39:$D$782,СВЦЭМ!$A$39:$A$782,$A131,СВЦЭМ!$B$39:$B$782,M$119)+'СЕТ СН'!$I$11+СВЦЭМ!$D$10+'СЕТ СН'!$I$5-'СЕТ СН'!$I$21</f>
        <v>3971.8204724300003</v>
      </c>
      <c r="N131" s="36">
        <f>SUMIFS(СВЦЭМ!$D$39:$D$782,СВЦЭМ!$A$39:$A$782,$A131,СВЦЭМ!$B$39:$B$782,N$119)+'СЕТ СН'!$I$11+СВЦЭМ!$D$10+'СЕТ СН'!$I$5-'СЕТ СН'!$I$21</f>
        <v>4047.9451753800004</v>
      </c>
      <c r="O131" s="36">
        <f>SUMIFS(СВЦЭМ!$D$39:$D$782,СВЦЭМ!$A$39:$A$782,$A131,СВЦЭМ!$B$39:$B$782,O$119)+'СЕТ СН'!$I$11+СВЦЭМ!$D$10+'СЕТ СН'!$I$5-'СЕТ СН'!$I$21</f>
        <v>4004.36872997</v>
      </c>
      <c r="P131" s="36">
        <f>SUMIFS(СВЦЭМ!$D$39:$D$782,СВЦЭМ!$A$39:$A$782,$A131,СВЦЭМ!$B$39:$B$782,P$119)+'СЕТ СН'!$I$11+СВЦЭМ!$D$10+'СЕТ СН'!$I$5-'СЕТ СН'!$I$21</f>
        <v>3965.1938676999998</v>
      </c>
      <c r="Q131" s="36">
        <f>SUMIFS(СВЦЭМ!$D$39:$D$782,СВЦЭМ!$A$39:$A$782,$A131,СВЦЭМ!$B$39:$B$782,Q$119)+'СЕТ СН'!$I$11+СВЦЭМ!$D$10+'СЕТ СН'!$I$5-'СЕТ СН'!$I$21</f>
        <v>4051.95207398</v>
      </c>
      <c r="R131" s="36">
        <f>SUMIFS(СВЦЭМ!$D$39:$D$782,СВЦЭМ!$A$39:$A$782,$A131,СВЦЭМ!$B$39:$B$782,R$119)+'СЕТ СН'!$I$11+СВЦЭМ!$D$10+'СЕТ СН'!$I$5-'СЕТ СН'!$I$21</f>
        <v>3970.4766115900002</v>
      </c>
      <c r="S131" s="36">
        <f>SUMIFS(СВЦЭМ!$D$39:$D$782,СВЦЭМ!$A$39:$A$782,$A131,СВЦЭМ!$B$39:$B$782,S$119)+'СЕТ СН'!$I$11+СВЦЭМ!$D$10+'СЕТ СН'!$I$5-'СЕТ СН'!$I$21</f>
        <v>3969.35019698</v>
      </c>
      <c r="T131" s="36">
        <f>SUMIFS(СВЦЭМ!$D$39:$D$782,СВЦЭМ!$A$39:$A$782,$A131,СВЦЭМ!$B$39:$B$782,T$119)+'СЕТ СН'!$I$11+СВЦЭМ!$D$10+'СЕТ СН'!$I$5-'СЕТ СН'!$I$21</f>
        <v>3993.6457916300001</v>
      </c>
      <c r="U131" s="36">
        <f>SUMIFS(СВЦЭМ!$D$39:$D$782,СВЦЭМ!$A$39:$A$782,$A131,СВЦЭМ!$B$39:$B$782,U$119)+'СЕТ СН'!$I$11+СВЦЭМ!$D$10+'СЕТ СН'!$I$5-'СЕТ СН'!$I$21</f>
        <v>3990.4517828500002</v>
      </c>
      <c r="V131" s="36">
        <f>SUMIFS(СВЦЭМ!$D$39:$D$782,СВЦЭМ!$A$39:$A$782,$A131,СВЦЭМ!$B$39:$B$782,V$119)+'СЕТ СН'!$I$11+СВЦЭМ!$D$10+'СЕТ СН'!$I$5-'СЕТ СН'!$I$21</f>
        <v>3989.1822043500001</v>
      </c>
      <c r="W131" s="36">
        <f>SUMIFS(СВЦЭМ!$D$39:$D$782,СВЦЭМ!$A$39:$A$782,$A131,СВЦЭМ!$B$39:$B$782,W$119)+'СЕТ СН'!$I$11+СВЦЭМ!$D$10+'СЕТ СН'!$I$5-'СЕТ СН'!$I$21</f>
        <v>3984.5110236199998</v>
      </c>
      <c r="X131" s="36">
        <f>SUMIFS(СВЦЭМ!$D$39:$D$782,СВЦЭМ!$A$39:$A$782,$A131,СВЦЭМ!$B$39:$B$782,X$119)+'СЕТ СН'!$I$11+СВЦЭМ!$D$10+'СЕТ СН'!$I$5-'СЕТ СН'!$I$21</f>
        <v>4071.6176418699997</v>
      </c>
      <c r="Y131" s="36">
        <f>SUMIFS(СВЦЭМ!$D$39:$D$782,СВЦЭМ!$A$39:$A$782,$A131,СВЦЭМ!$B$39:$B$782,Y$119)+'СЕТ СН'!$I$11+СВЦЭМ!$D$10+'СЕТ СН'!$I$5-'СЕТ СН'!$I$21</f>
        <v>4063.7933011599998</v>
      </c>
    </row>
    <row r="132" spans="1:25" ht="15.75" x14ac:dyDescent="0.2">
      <c r="A132" s="35">
        <f t="shared" si="3"/>
        <v>44513</v>
      </c>
      <c r="B132" s="36">
        <f>SUMIFS(СВЦЭМ!$D$39:$D$782,СВЦЭМ!$A$39:$A$782,$A132,СВЦЭМ!$B$39:$B$782,B$119)+'СЕТ СН'!$I$11+СВЦЭМ!$D$10+'СЕТ СН'!$I$5-'СЕТ СН'!$I$21</f>
        <v>4016.1406493900004</v>
      </c>
      <c r="C132" s="36">
        <f>SUMIFS(СВЦЭМ!$D$39:$D$782,СВЦЭМ!$A$39:$A$782,$A132,СВЦЭМ!$B$39:$B$782,C$119)+'СЕТ СН'!$I$11+СВЦЭМ!$D$10+'СЕТ СН'!$I$5-'СЕТ СН'!$I$21</f>
        <v>4031.2470333900001</v>
      </c>
      <c r="D132" s="36">
        <f>SUMIFS(СВЦЭМ!$D$39:$D$782,СВЦЭМ!$A$39:$A$782,$A132,СВЦЭМ!$B$39:$B$782,D$119)+'СЕТ СН'!$I$11+СВЦЭМ!$D$10+'СЕТ СН'!$I$5-'СЕТ СН'!$I$21</f>
        <v>4049.71286018</v>
      </c>
      <c r="E132" s="36">
        <f>SUMIFS(СВЦЭМ!$D$39:$D$782,СВЦЭМ!$A$39:$A$782,$A132,СВЦЭМ!$B$39:$B$782,E$119)+'СЕТ СН'!$I$11+СВЦЭМ!$D$10+'СЕТ СН'!$I$5-'СЕТ СН'!$I$21</f>
        <v>4052.2124580300001</v>
      </c>
      <c r="F132" s="36">
        <f>SUMIFS(СВЦЭМ!$D$39:$D$782,СВЦЭМ!$A$39:$A$782,$A132,СВЦЭМ!$B$39:$B$782,F$119)+'СЕТ СН'!$I$11+СВЦЭМ!$D$10+'СЕТ СН'!$I$5-'СЕТ СН'!$I$21</f>
        <v>4046.67954732</v>
      </c>
      <c r="G132" s="36">
        <f>SUMIFS(СВЦЭМ!$D$39:$D$782,СВЦЭМ!$A$39:$A$782,$A132,СВЦЭМ!$B$39:$B$782,G$119)+'СЕТ СН'!$I$11+СВЦЭМ!$D$10+'СЕТ СН'!$I$5-'СЕТ СН'!$I$21</f>
        <v>4028.5030299099999</v>
      </c>
      <c r="H132" s="36">
        <f>SUMIFS(СВЦЭМ!$D$39:$D$782,СВЦЭМ!$A$39:$A$782,$A132,СВЦЭМ!$B$39:$B$782,H$119)+'СЕТ СН'!$I$11+СВЦЭМ!$D$10+'СЕТ СН'!$I$5-'СЕТ СН'!$I$21</f>
        <v>3977.0276657100003</v>
      </c>
      <c r="I132" s="36">
        <f>SUMIFS(СВЦЭМ!$D$39:$D$782,СВЦЭМ!$A$39:$A$782,$A132,СВЦЭМ!$B$39:$B$782,I$119)+'СЕТ СН'!$I$11+СВЦЭМ!$D$10+'СЕТ СН'!$I$5-'СЕТ СН'!$I$21</f>
        <v>3934.3803812800002</v>
      </c>
      <c r="J132" s="36">
        <f>SUMIFS(СВЦЭМ!$D$39:$D$782,СВЦЭМ!$A$39:$A$782,$A132,СВЦЭМ!$B$39:$B$782,J$119)+'СЕТ СН'!$I$11+СВЦЭМ!$D$10+'СЕТ СН'!$I$5-'СЕТ СН'!$I$21</f>
        <v>3953.3185319200002</v>
      </c>
      <c r="K132" s="36">
        <f>SUMIFS(СВЦЭМ!$D$39:$D$782,СВЦЭМ!$A$39:$A$782,$A132,СВЦЭМ!$B$39:$B$782,K$119)+'СЕТ СН'!$I$11+СВЦЭМ!$D$10+'СЕТ СН'!$I$5-'СЕТ СН'!$I$21</f>
        <v>3995.8398621699998</v>
      </c>
      <c r="L132" s="36">
        <f>SUMIFS(СВЦЭМ!$D$39:$D$782,СВЦЭМ!$A$39:$A$782,$A132,СВЦЭМ!$B$39:$B$782,L$119)+'СЕТ СН'!$I$11+СВЦЭМ!$D$10+'СЕТ СН'!$I$5-'СЕТ СН'!$I$21</f>
        <v>4008.4686659099998</v>
      </c>
      <c r="M132" s="36">
        <f>SUMIFS(СВЦЭМ!$D$39:$D$782,СВЦЭМ!$A$39:$A$782,$A132,СВЦЭМ!$B$39:$B$782,M$119)+'СЕТ СН'!$I$11+СВЦЭМ!$D$10+'СЕТ СН'!$I$5-'СЕТ СН'!$I$21</f>
        <v>4004.0189394399999</v>
      </c>
      <c r="N132" s="36">
        <f>SUMIFS(СВЦЭМ!$D$39:$D$782,СВЦЭМ!$A$39:$A$782,$A132,СВЦЭМ!$B$39:$B$782,N$119)+'СЕТ СН'!$I$11+СВЦЭМ!$D$10+'СЕТ СН'!$I$5-'СЕТ СН'!$I$21</f>
        <v>3997.9614708999998</v>
      </c>
      <c r="O132" s="36">
        <f>SUMIFS(СВЦЭМ!$D$39:$D$782,СВЦЭМ!$A$39:$A$782,$A132,СВЦЭМ!$B$39:$B$782,O$119)+'СЕТ СН'!$I$11+СВЦЭМ!$D$10+'СЕТ СН'!$I$5-'СЕТ СН'!$I$21</f>
        <v>3992.77669182</v>
      </c>
      <c r="P132" s="36">
        <f>SUMIFS(СВЦЭМ!$D$39:$D$782,СВЦЭМ!$A$39:$A$782,$A132,СВЦЭМ!$B$39:$B$782,P$119)+'СЕТ СН'!$I$11+СВЦЭМ!$D$10+'СЕТ СН'!$I$5-'СЕТ СН'!$I$21</f>
        <v>3985.68445286</v>
      </c>
      <c r="Q132" s="36">
        <f>SUMIFS(СВЦЭМ!$D$39:$D$782,СВЦЭМ!$A$39:$A$782,$A132,СВЦЭМ!$B$39:$B$782,Q$119)+'СЕТ СН'!$I$11+СВЦЭМ!$D$10+'СЕТ СН'!$I$5-'СЕТ СН'!$I$21</f>
        <v>3983.3512874200001</v>
      </c>
      <c r="R132" s="36">
        <f>SUMIFS(СВЦЭМ!$D$39:$D$782,СВЦЭМ!$A$39:$A$782,$A132,СВЦЭМ!$B$39:$B$782,R$119)+'СЕТ СН'!$I$11+СВЦЭМ!$D$10+'СЕТ СН'!$I$5-'СЕТ СН'!$I$21</f>
        <v>3975.2773888700003</v>
      </c>
      <c r="S132" s="36">
        <f>SUMIFS(СВЦЭМ!$D$39:$D$782,СВЦЭМ!$A$39:$A$782,$A132,СВЦЭМ!$B$39:$B$782,S$119)+'СЕТ СН'!$I$11+СВЦЭМ!$D$10+'СЕТ СН'!$I$5-'СЕТ СН'!$I$21</f>
        <v>3987.8538202700001</v>
      </c>
      <c r="T132" s="36">
        <f>SUMIFS(СВЦЭМ!$D$39:$D$782,СВЦЭМ!$A$39:$A$782,$A132,СВЦЭМ!$B$39:$B$782,T$119)+'СЕТ СН'!$I$11+СВЦЭМ!$D$10+'СЕТ СН'!$I$5-'СЕТ СН'!$I$21</f>
        <v>3933.4397027700002</v>
      </c>
      <c r="U132" s="36">
        <f>SUMIFS(СВЦЭМ!$D$39:$D$782,СВЦЭМ!$A$39:$A$782,$A132,СВЦЭМ!$B$39:$B$782,U$119)+'СЕТ СН'!$I$11+СВЦЭМ!$D$10+'СЕТ СН'!$I$5-'СЕТ СН'!$I$21</f>
        <v>3907.8707336699999</v>
      </c>
      <c r="V132" s="36">
        <f>SUMIFS(СВЦЭМ!$D$39:$D$782,СВЦЭМ!$A$39:$A$782,$A132,СВЦЭМ!$B$39:$B$782,V$119)+'СЕТ СН'!$I$11+СВЦЭМ!$D$10+'СЕТ СН'!$I$5-'СЕТ СН'!$I$21</f>
        <v>3911.2824977800001</v>
      </c>
      <c r="W132" s="36">
        <f>SUMIFS(СВЦЭМ!$D$39:$D$782,СВЦЭМ!$A$39:$A$782,$A132,СВЦЭМ!$B$39:$B$782,W$119)+'СЕТ СН'!$I$11+СВЦЭМ!$D$10+'СЕТ СН'!$I$5-'СЕТ СН'!$I$21</f>
        <v>3921.5075906800002</v>
      </c>
      <c r="X132" s="36">
        <f>SUMIFS(СВЦЭМ!$D$39:$D$782,СВЦЭМ!$A$39:$A$782,$A132,СВЦЭМ!$B$39:$B$782,X$119)+'СЕТ СН'!$I$11+СВЦЭМ!$D$10+'СЕТ СН'!$I$5-'СЕТ СН'!$I$21</f>
        <v>3944.39361521</v>
      </c>
      <c r="Y132" s="36">
        <f>SUMIFS(СВЦЭМ!$D$39:$D$782,СВЦЭМ!$A$39:$A$782,$A132,СВЦЭМ!$B$39:$B$782,Y$119)+'СЕТ СН'!$I$11+СВЦЭМ!$D$10+'СЕТ СН'!$I$5-'СЕТ СН'!$I$21</f>
        <v>3971.5157773199999</v>
      </c>
    </row>
    <row r="133" spans="1:25" ht="15.75" x14ac:dyDescent="0.2">
      <c r="A133" s="35">
        <f t="shared" si="3"/>
        <v>44514</v>
      </c>
      <c r="B133" s="36">
        <f>SUMIFS(СВЦЭМ!$D$39:$D$782,СВЦЭМ!$A$39:$A$782,$A133,СВЦЭМ!$B$39:$B$782,B$119)+'СЕТ СН'!$I$11+СВЦЭМ!$D$10+'СЕТ СН'!$I$5-'СЕТ СН'!$I$21</f>
        <v>4007.5183846</v>
      </c>
      <c r="C133" s="36">
        <f>SUMIFS(СВЦЭМ!$D$39:$D$782,СВЦЭМ!$A$39:$A$782,$A133,СВЦЭМ!$B$39:$B$782,C$119)+'СЕТ СН'!$I$11+СВЦЭМ!$D$10+'СЕТ СН'!$I$5-'СЕТ СН'!$I$21</f>
        <v>4027.5171101599999</v>
      </c>
      <c r="D133" s="36">
        <f>SUMIFS(СВЦЭМ!$D$39:$D$782,СВЦЭМ!$A$39:$A$782,$A133,СВЦЭМ!$B$39:$B$782,D$119)+'СЕТ СН'!$I$11+СВЦЭМ!$D$10+'СЕТ СН'!$I$5-'СЕТ СН'!$I$21</f>
        <v>4054.3094563100003</v>
      </c>
      <c r="E133" s="36">
        <f>SUMIFS(СВЦЭМ!$D$39:$D$782,СВЦЭМ!$A$39:$A$782,$A133,СВЦЭМ!$B$39:$B$782,E$119)+'СЕТ СН'!$I$11+СВЦЭМ!$D$10+'СЕТ СН'!$I$5-'СЕТ СН'!$I$21</f>
        <v>4064.52572323</v>
      </c>
      <c r="F133" s="36">
        <f>SUMIFS(СВЦЭМ!$D$39:$D$782,СВЦЭМ!$A$39:$A$782,$A133,СВЦЭМ!$B$39:$B$782,F$119)+'СЕТ СН'!$I$11+СВЦЭМ!$D$10+'СЕТ СН'!$I$5-'СЕТ СН'!$I$21</f>
        <v>4057.03612939</v>
      </c>
      <c r="G133" s="36">
        <f>SUMIFS(СВЦЭМ!$D$39:$D$782,СВЦЭМ!$A$39:$A$782,$A133,СВЦЭМ!$B$39:$B$782,G$119)+'СЕТ СН'!$I$11+СВЦЭМ!$D$10+'СЕТ СН'!$I$5-'СЕТ СН'!$I$21</f>
        <v>4061.87395707</v>
      </c>
      <c r="H133" s="36">
        <f>SUMIFS(СВЦЭМ!$D$39:$D$782,СВЦЭМ!$A$39:$A$782,$A133,СВЦЭМ!$B$39:$B$782,H$119)+'СЕТ СН'!$I$11+СВЦЭМ!$D$10+'СЕТ СН'!$I$5-'СЕТ СН'!$I$21</f>
        <v>4039.0828940199999</v>
      </c>
      <c r="I133" s="36">
        <f>SUMIFS(СВЦЭМ!$D$39:$D$782,СВЦЭМ!$A$39:$A$782,$A133,СВЦЭМ!$B$39:$B$782,I$119)+'СЕТ СН'!$I$11+СВЦЭМ!$D$10+'СЕТ СН'!$I$5-'СЕТ СН'!$I$21</f>
        <v>4005.4487520800003</v>
      </c>
      <c r="J133" s="36">
        <f>SUMIFS(СВЦЭМ!$D$39:$D$782,СВЦЭМ!$A$39:$A$782,$A133,СВЦЭМ!$B$39:$B$782,J$119)+'СЕТ СН'!$I$11+СВЦЭМ!$D$10+'СЕТ СН'!$I$5-'СЕТ СН'!$I$21</f>
        <v>3976.6702201500002</v>
      </c>
      <c r="K133" s="36">
        <f>SUMIFS(СВЦЭМ!$D$39:$D$782,СВЦЭМ!$A$39:$A$782,$A133,СВЦЭМ!$B$39:$B$782,K$119)+'СЕТ СН'!$I$11+СВЦЭМ!$D$10+'СЕТ СН'!$I$5-'СЕТ СН'!$I$21</f>
        <v>3965.5833245900003</v>
      </c>
      <c r="L133" s="36">
        <f>SUMIFS(СВЦЭМ!$D$39:$D$782,СВЦЭМ!$A$39:$A$782,$A133,СВЦЭМ!$B$39:$B$782,L$119)+'СЕТ СН'!$I$11+СВЦЭМ!$D$10+'СЕТ СН'!$I$5-'СЕТ СН'!$I$21</f>
        <v>3957.9061155600002</v>
      </c>
      <c r="M133" s="36">
        <f>SUMIFS(СВЦЭМ!$D$39:$D$782,СВЦЭМ!$A$39:$A$782,$A133,СВЦЭМ!$B$39:$B$782,M$119)+'СЕТ СН'!$I$11+СВЦЭМ!$D$10+'СЕТ СН'!$I$5-'СЕТ СН'!$I$21</f>
        <v>3942.0467295600001</v>
      </c>
      <c r="N133" s="36">
        <f>SUMIFS(СВЦЭМ!$D$39:$D$782,СВЦЭМ!$A$39:$A$782,$A133,СВЦЭМ!$B$39:$B$782,N$119)+'СЕТ СН'!$I$11+СВЦЭМ!$D$10+'СЕТ СН'!$I$5-'СЕТ СН'!$I$21</f>
        <v>3938.8490735300002</v>
      </c>
      <c r="O133" s="36">
        <f>SUMIFS(СВЦЭМ!$D$39:$D$782,СВЦЭМ!$A$39:$A$782,$A133,СВЦЭМ!$B$39:$B$782,O$119)+'СЕТ СН'!$I$11+СВЦЭМ!$D$10+'СЕТ СН'!$I$5-'СЕТ СН'!$I$21</f>
        <v>3943.9317451699999</v>
      </c>
      <c r="P133" s="36">
        <f>SUMIFS(СВЦЭМ!$D$39:$D$782,СВЦЭМ!$A$39:$A$782,$A133,СВЦЭМ!$B$39:$B$782,P$119)+'СЕТ СН'!$I$11+СВЦЭМ!$D$10+'СЕТ СН'!$I$5-'СЕТ СН'!$I$21</f>
        <v>3956.47629667</v>
      </c>
      <c r="Q133" s="36">
        <f>SUMIFS(СВЦЭМ!$D$39:$D$782,СВЦЭМ!$A$39:$A$782,$A133,СВЦЭМ!$B$39:$B$782,Q$119)+'СЕТ СН'!$I$11+СВЦЭМ!$D$10+'СЕТ СН'!$I$5-'СЕТ СН'!$I$21</f>
        <v>3967.2608879300001</v>
      </c>
      <c r="R133" s="36">
        <f>SUMIFS(СВЦЭМ!$D$39:$D$782,СВЦЭМ!$A$39:$A$782,$A133,СВЦЭМ!$B$39:$B$782,R$119)+'СЕТ СН'!$I$11+СВЦЭМ!$D$10+'СЕТ СН'!$I$5-'СЕТ СН'!$I$21</f>
        <v>3973.90317267</v>
      </c>
      <c r="S133" s="36">
        <f>SUMIFS(СВЦЭМ!$D$39:$D$782,СВЦЭМ!$A$39:$A$782,$A133,СВЦЭМ!$B$39:$B$782,S$119)+'СЕТ СН'!$I$11+СВЦЭМ!$D$10+'СЕТ СН'!$I$5-'СЕТ СН'!$I$21</f>
        <v>3918.4075163900002</v>
      </c>
      <c r="T133" s="36">
        <f>SUMIFS(СВЦЭМ!$D$39:$D$782,СВЦЭМ!$A$39:$A$782,$A133,СВЦЭМ!$B$39:$B$782,T$119)+'СЕТ СН'!$I$11+СВЦЭМ!$D$10+'СЕТ СН'!$I$5-'СЕТ СН'!$I$21</f>
        <v>3897.2923923200001</v>
      </c>
      <c r="U133" s="36">
        <f>SUMIFS(СВЦЭМ!$D$39:$D$782,СВЦЭМ!$A$39:$A$782,$A133,СВЦЭМ!$B$39:$B$782,U$119)+'СЕТ СН'!$I$11+СВЦЭМ!$D$10+'СЕТ СН'!$I$5-'СЕТ СН'!$I$21</f>
        <v>3894.7180975299998</v>
      </c>
      <c r="V133" s="36">
        <f>SUMIFS(СВЦЭМ!$D$39:$D$782,СВЦЭМ!$A$39:$A$782,$A133,СВЦЭМ!$B$39:$B$782,V$119)+'СЕТ СН'!$I$11+СВЦЭМ!$D$10+'СЕТ СН'!$I$5-'СЕТ СН'!$I$21</f>
        <v>3882.3767644099999</v>
      </c>
      <c r="W133" s="36">
        <f>SUMIFS(СВЦЭМ!$D$39:$D$782,СВЦЭМ!$A$39:$A$782,$A133,СВЦЭМ!$B$39:$B$782,W$119)+'СЕТ СН'!$I$11+СВЦЭМ!$D$10+'СЕТ СН'!$I$5-'СЕТ СН'!$I$21</f>
        <v>3912.52256919</v>
      </c>
      <c r="X133" s="36">
        <f>SUMIFS(СВЦЭМ!$D$39:$D$782,СВЦЭМ!$A$39:$A$782,$A133,СВЦЭМ!$B$39:$B$782,X$119)+'СЕТ СН'!$I$11+СВЦЭМ!$D$10+'СЕТ СН'!$I$5-'СЕТ СН'!$I$21</f>
        <v>3931.9338716500001</v>
      </c>
      <c r="Y133" s="36">
        <f>SUMIFS(СВЦЭМ!$D$39:$D$782,СВЦЭМ!$A$39:$A$782,$A133,СВЦЭМ!$B$39:$B$782,Y$119)+'СЕТ СН'!$I$11+СВЦЭМ!$D$10+'СЕТ СН'!$I$5-'СЕТ СН'!$I$21</f>
        <v>3965.1203347299997</v>
      </c>
    </row>
    <row r="134" spans="1:25" ht="15.75" x14ac:dyDescent="0.2">
      <c r="A134" s="35">
        <f t="shared" si="3"/>
        <v>44515</v>
      </c>
      <c r="B134" s="36">
        <f>SUMIFS(СВЦЭМ!$D$39:$D$782,СВЦЭМ!$A$39:$A$782,$A134,СВЦЭМ!$B$39:$B$782,B$119)+'СЕТ СН'!$I$11+СВЦЭМ!$D$10+'СЕТ СН'!$I$5-'СЕТ СН'!$I$21</f>
        <v>3946.6795013400001</v>
      </c>
      <c r="C134" s="36">
        <f>SUMIFS(СВЦЭМ!$D$39:$D$782,СВЦЭМ!$A$39:$A$782,$A134,СВЦЭМ!$B$39:$B$782,C$119)+'СЕТ СН'!$I$11+СВЦЭМ!$D$10+'СЕТ СН'!$I$5-'СЕТ СН'!$I$21</f>
        <v>3991.61183807</v>
      </c>
      <c r="D134" s="36">
        <f>SUMIFS(СВЦЭМ!$D$39:$D$782,СВЦЭМ!$A$39:$A$782,$A134,СВЦЭМ!$B$39:$B$782,D$119)+'СЕТ СН'!$I$11+СВЦЭМ!$D$10+'СЕТ СН'!$I$5-'СЕТ СН'!$I$21</f>
        <v>4005.0361223</v>
      </c>
      <c r="E134" s="36">
        <f>SUMIFS(СВЦЭМ!$D$39:$D$782,СВЦЭМ!$A$39:$A$782,$A134,СВЦЭМ!$B$39:$B$782,E$119)+'СЕТ СН'!$I$11+СВЦЭМ!$D$10+'СЕТ СН'!$I$5-'СЕТ СН'!$I$21</f>
        <v>3999.36386094</v>
      </c>
      <c r="F134" s="36">
        <f>SUMIFS(СВЦЭМ!$D$39:$D$782,СВЦЭМ!$A$39:$A$782,$A134,СВЦЭМ!$B$39:$B$782,F$119)+'СЕТ СН'!$I$11+СВЦЭМ!$D$10+'СЕТ СН'!$I$5-'СЕТ СН'!$I$21</f>
        <v>3989.8978345599999</v>
      </c>
      <c r="G134" s="36">
        <f>SUMIFS(СВЦЭМ!$D$39:$D$782,СВЦЭМ!$A$39:$A$782,$A134,СВЦЭМ!$B$39:$B$782,G$119)+'СЕТ СН'!$I$11+СВЦЭМ!$D$10+'СЕТ СН'!$I$5-'СЕТ СН'!$I$21</f>
        <v>3981.5381469399999</v>
      </c>
      <c r="H134" s="36">
        <f>SUMIFS(СВЦЭМ!$D$39:$D$782,СВЦЭМ!$A$39:$A$782,$A134,СВЦЭМ!$B$39:$B$782,H$119)+'СЕТ СН'!$I$11+СВЦЭМ!$D$10+'СЕТ СН'!$I$5-'СЕТ СН'!$I$21</f>
        <v>4065.2489270300002</v>
      </c>
      <c r="I134" s="36">
        <f>SUMIFS(СВЦЭМ!$D$39:$D$782,СВЦЭМ!$A$39:$A$782,$A134,СВЦЭМ!$B$39:$B$782,I$119)+'СЕТ СН'!$I$11+СВЦЭМ!$D$10+'СЕТ СН'!$I$5-'СЕТ СН'!$I$21</f>
        <v>4032.84332937</v>
      </c>
      <c r="J134" s="36">
        <f>SUMIFS(СВЦЭМ!$D$39:$D$782,СВЦЭМ!$A$39:$A$782,$A134,СВЦЭМ!$B$39:$B$782,J$119)+'СЕТ СН'!$I$11+СВЦЭМ!$D$10+'СЕТ СН'!$I$5-'СЕТ СН'!$I$21</f>
        <v>3968.1467957300001</v>
      </c>
      <c r="K134" s="36">
        <f>SUMIFS(СВЦЭМ!$D$39:$D$782,СВЦЭМ!$A$39:$A$782,$A134,СВЦЭМ!$B$39:$B$782,K$119)+'СЕТ СН'!$I$11+СВЦЭМ!$D$10+'СЕТ СН'!$I$5-'СЕТ СН'!$I$21</f>
        <v>3939.9983892700002</v>
      </c>
      <c r="L134" s="36">
        <f>SUMIFS(СВЦЭМ!$D$39:$D$782,СВЦЭМ!$A$39:$A$782,$A134,СВЦЭМ!$B$39:$B$782,L$119)+'СЕТ СН'!$I$11+СВЦЭМ!$D$10+'СЕТ СН'!$I$5-'СЕТ СН'!$I$21</f>
        <v>3936.5876353600001</v>
      </c>
      <c r="M134" s="36">
        <f>SUMIFS(СВЦЭМ!$D$39:$D$782,СВЦЭМ!$A$39:$A$782,$A134,СВЦЭМ!$B$39:$B$782,M$119)+'СЕТ СН'!$I$11+СВЦЭМ!$D$10+'СЕТ СН'!$I$5-'СЕТ СН'!$I$21</f>
        <v>3928.4425144900001</v>
      </c>
      <c r="N134" s="36">
        <f>SUMIFS(СВЦЭМ!$D$39:$D$782,СВЦЭМ!$A$39:$A$782,$A134,СВЦЭМ!$B$39:$B$782,N$119)+'СЕТ СН'!$I$11+СВЦЭМ!$D$10+'СЕТ СН'!$I$5-'СЕТ СН'!$I$21</f>
        <v>3924.1221986600003</v>
      </c>
      <c r="O134" s="36">
        <f>SUMIFS(СВЦЭМ!$D$39:$D$782,СВЦЭМ!$A$39:$A$782,$A134,СВЦЭМ!$B$39:$B$782,O$119)+'СЕТ СН'!$I$11+СВЦЭМ!$D$10+'СЕТ СН'!$I$5-'СЕТ СН'!$I$21</f>
        <v>3933.2610654800001</v>
      </c>
      <c r="P134" s="36">
        <f>SUMIFS(СВЦЭМ!$D$39:$D$782,СВЦЭМ!$A$39:$A$782,$A134,СВЦЭМ!$B$39:$B$782,P$119)+'СЕТ СН'!$I$11+СВЦЭМ!$D$10+'СЕТ СН'!$I$5-'СЕТ СН'!$I$21</f>
        <v>3929.9178415599999</v>
      </c>
      <c r="Q134" s="36">
        <f>SUMIFS(СВЦЭМ!$D$39:$D$782,СВЦЭМ!$A$39:$A$782,$A134,СВЦЭМ!$B$39:$B$782,Q$119)+'СЕТ СН'!$I$11+СВЦЭМ!$D$10+'СЕТ СН'!$I$5-'СЕТ СН'!$I$21</f>
        <v>3986.1810185900003</v>
      </c>
      <c r="R134" s="36">
        <f>SUMIFS(СВЦЭМ!$D$39:$D$782,СВЦЭМ!$A$39:$A$782,$A134,СВЦЭМ!$B$39:$B$782,R$119)+'СЕТ СН'!$I$11+СВЦЭМ!$D$10+'СЕТ СН'!$I$5-'СЕТ СН'!$I$21</f>
        <v>4005.0609158500001</v>
      </c>
      <c r="S134" s="36">
        <f>SUMIFS(СВЦЭМ!$D$39:$D$782,СВЦЭМ!$A$39:$A$782,$A134,СВЦЭМ!$B$39:$B$782,S$119)+'СЕТ СН'!$I$11+СВЦЭМ!$D$10+'СЕТ СН'!$I$5-'СЕТ СН'!$I$21</f>
        <v>3969.1370656700001</v>
      </c>
      <c r="T134" s="36">
        <f>SUMIFS(СВЦЭМ!$D$39:$D$782,СВЦЭМ!$A$39:$A$782,$A134,СВЦЭМ!$B$39:$B$782,T$119)+'СЕТ СН'!$I$11+СВЦЭМ!$D$10+'СЕТ СН'!$I$5-'СЕТ СН'!$I$21</f>
        <v>3940.0215309099999</v>
      </c>
      <c r="U134" s="36">
        <f>SUMIFS(СВЦЭМ!$D$39:$D$782,СВЦЭМ!$A$39:$A$782,$A134,СВЦЭМ!$B$39:$B$782,U$119)+'СЕТ СН'!$I$11+СВЦЭМ!$D$10+'СЕТ СН'!$I$5-'СЕТ СН'!$I$21</f>
        <v>3922.52484</v>
      </c>
      <c r="V134" s="36">
        <f>SUMIFS(СВЦЭМ!$D$39:$D$782,СВЦЭМ!$A$39:$A$782,$A134,СВЦЭМ!$B$39:$B$782,V$119)+'СЕТ СН'!$I$11+СВЦЭМ!$D$10+'СЕТ СН'!$I$5-'СЕТ СН'!$I$21</f>
        <v>3924.8279309899999</v>
      </c>
      <c r="W134" s="36">
        <f>SUMIFS(СВЦЭМ!$D$39:$D$782,СВЦЭМ!$A$39:$A$782,$A134,СВЦЭМ!$B$39:$B$782,W$119)+'СЕТ СН'!$I$11+СВЦЭМ!$D$10+'СЕТ СН'!$I$5-'СЕТ СН'!$I$21</f>
        <v>3919.4170483400003</v>
      </c>
      <c r="X134" s="36">
        <f>SUMIFS(СВЦЭМ!$D$39:$D$782,СВЦЭМ!$A$39:$A$782,$A134,СВЦЭМ!$B$39:$B$782,X$119)+'СЕТ СН'!$I$11+СВЦЭМ!$D$10+'СЕТ СН'!$I$5-'СЕТ СН'!$I$21</f>
        <v>3913.2180684099999</v>
      </c>
      <c r="Y134" s="36">
        <f>SUMIFS(СВЦЭМ!$D$39:$D$782,СВЦЭМ!$A$39:$A$782,$A134,СВЦЭМ!$B$39:$B$782,Y$119)+'СЕТ СН'!$I$11+СВЦЭМ!$D$10+'СЕТ СН'!$I$5-'СЕТ СН'!$I$21</f>
        <v>3945.6000923700003</v>
      </c>
    </row>
    <row r="135" spans="1:25" ht="15.75" x14ac:dyDescent="0.2">
      <c r="A135" s="35">
        <f t="shared" si="3"/>
        <v>44516</v>
      </c>
      <c r="B135" s="36">
        <f>SUMIFS(СВЦЭМ!$D$39:$D$782,СВЦЭМ!$A$39:$A$782,$A135,СВЦЭМ!$B$39:$B$782,B$119)+'СЕТ СН'!$I$11+СВЦЭМ!$D$10+'СЕТ СН'!$I$5-'СЕТ СН'!$I$21</f>
        <v>3996.5962606100002</v>
      </c>
      <c r="C135" s="36">
        <f>SUMIFS(СВЦЭМ!$D$39:$D$782,СВЦЭМ!$A$39:$A$782,$A135,СВЦЭМ!$B$39:$B$782,C$119)+'СЕТ СН'!$I$11+СВЦЭМ!$D$10+'СЕТ СН'!$I$5-'СЕТ СН'!$I$21</f>
        <v>4067.2692586000003</v>
      </c>
      <c r="D135" s="36">
        <f>SUMIFS(СВЦЭМ!$D$39:$D$782,СВЦЭМ!$A$39:$A$782,$A135,СВЦЭМ!$B$39:$B$782,D$119)+'СЕТ СН'!$I$11+СВЦЭМ!$D$10+'СЕТ СН'!$I$5-'СЕТ СН'!$I$21</f>
        <v>4066.7342105899997</v>
      </c>
      <c r="E135" s="36">
        <f>SUMIFS(СВЦЭМ!$D$39:$D$782,СВЦЭМ!$A$39:$A$782,$A135,СВЦЭМ!$B$39:$B$782,E$119)+'СЕТ СН'!$I$11+СВЦЭМ!$D$10+'СЕТ СН'!$I$5-'СЕТ СН'!$I$21</f>
        <v>4080.1929586300002</v>
      </c>
      <c r="F135" s="36">
        <f>SUMIFS(СВЦЭМ!$D$39:$D$782,СВЦЭМ!$A$39:$A$782,$A135,СВЦЭМ!$B$39:$B$782,F$119)+'СЕТ СН'!$I$11+СВЦЭМ!$D$10+'СЕТ СН'!$I$5-'СЕТ СН'!$I$21</f>
        <v>4071.5733819900001</v>
      </c>
      <c r="G135" s="36">
        <f>SUMIFS(СВЦЭМ!$D$39:$D$782,СВЦЭМ!$A$39:$A$782,$A135,СВЦЭМ!$B$39:$B$782,G$119)+'СЕТ СН'!$I$11+СВЦЭМ!$D$10+'СЕТ СН'!$I$5-'СЕТ СН'!$I$21</f>
        <v>4054.48668395</v>
      </c>
      <c r="H135" s="36">
        <f>SUMIFS(СВЦЭМ!$D$39:$D$782,СВЦЭМ!$A$39:$A$782,$A135,СВЦЭМ!$B$39:$B$782,H$119)+'СЕТ СН'!$I$11+СВЦЭМ!$D$10+'СЕТ СН'!$I$5-'СЕТ СН'!$I$21</f>
        <v>3998.5921615799998</v>
      </c>
      <c r="I135" s="36">
        <f>SUMIFS(СВЦЭМ!$D$39:$D$782,СВЦЭМ!$A$39:$A$782,$A135,СВЦЭМ!$B$39:$B$782,I$119)+'СЕТ СН'!$I$11+СВЦЭМ!$D$10+'СЕТ СН'!$I$5-'СЕТ СН'!$I$21</f>
        <v>3965.03613077</v>
      </c>
      <c r="J135" s="36">
        <f>SUMIFS(СВЦЭМ!$D$39:$D$782,СВЦЭМ!$A$39:$A$782,$A135,СВЦЭМ!$B$39:$B$782,J$119)+'СЕТ СН'!$I$11+СВЦЭМ!$D$10+'СЕТ СН'!$I$5-'СЕТ СН'!$I$21</f>
        <v>3940.7643345699998</v>
      </c>
      <c r="K135" s="36">
        <f>SUMIFS(СВЦЭМ!$D$39:$D$782,СВЦЭМ!$A$39:$A$782,$A135,СВЦЭМ!$B$39:$B$782,K$119)+'СЕТ СН'!$I$11+СВЦЭМ!$D$10+'СЕТ СН'!$I$5-'СЕТ СН'!$I$21</f>
        <v>3934.57960232</v>
      </c>
      <c r="L135" s="36">
        <f>SUMIFS(СВЦЭМ!$D$39:$D$782,СВЦЭМ!$A$39:$A$782,$A135,СВЦЭМ!$B$39:$B$782,L$119)+'СЕТ СН'!$I$11+СВЦЭМ!$D$10+'СЕТ СН'!$I$5-'СЕТ СН'!$I$21</f>
        <v>3928.5279697800001</v>
      </c>
      <c r="M135" s="36">
        <f>SUMIFS(СВЦЭМ!$D$39:$D$782,СВЦЭМ!$A$39:$A$782,$A135,СВЦЭМ!$B$39:$B$782,M$119)+'СЕТ СН'!$I$11+СВЦЭМ!$D$10+'СЕТ СН'!$I$5-'СЕТ СН'!$I$21</f>
        <v>3940.1731221099999</v>
      </c>
      <c r="N135" s="36">
        <f>SUMIFS(СВЦЭМ!$D$39:$D$782,СВЦЭМ!$A$39:$A$782,$A135,СВЦЭМ!$B$39:$B$782,N$119)+'СЕТ СН'!$I$11+СВЦЭМ!$D$10+'СЕТ СН'!$I$5-'СЕТ СН'!$I$21</f>
        <v>3953.7904702599999</v>
      </c>
      <c r="O135" s="36">
        <f>SUMIFS(СВЦЭМ!$D$39:$D$782,СВЦЭМ!$A$39:$A$782,$A135,СВЦЭМ!$B$39:$B$782,O$119)+'СЕТ СН'!$I$11+СВЦЭМ!$D$10+'СЕТ СН'!$I$5-'СЕТ СН'!$I$21</f>
        <v>3967.7348315099998</v>
      </c>
      <c r="P135" s="36">
        <f>SUMIFS(СВЦЭМ!$D$39:$D$782,СВЦЭМ!$A$39:$A$782,$A135,СВЦЭМ!$B$39:$B$782,P$119)+'СЕТ СН'!$I$11+СВЦЭМ!$D$10+'СЕТ СН'!$I$5-'СЕТ СН'!$I$21</f>
        <v>3976.4440421600002</v>
      </c>
      <c r="Q135" s="36">
        <f>SUMIFS(СВЦЭМ!$D$39:$D$782,СВЦЭМ!$A$39:$A$782,$A135,СВЦЭМ!$B$39:$B$782,Q$119)+'СЕТ СН'!$I$11+СВЦЭМ!$D$10+'СЕТ СН'!$I$5-'СЕТ СН'!$I$21</f>
        <v>3997.3191105400001</v>
      </c>
      <c r="R135" s="36">
        <f>SUMIFS(СВЦЭМ!$D$39:$D$782,СВЦЭМ!$A$39:$A$782,$A135,СВЦЭМ!$B$39:$B$782,R$119)+'СЕТ СН'!$I$11+СВЦЭМ!$D$10+'СЕТ СН'!$I$5-'СЕТ СН'!$I$21</f>
        <v>4014.6344775300004</v>
      </c>
      <c r="S135" s="36">
        <f>SUMIFS(СВЦЭМ!$D$39:$D$782,СВЦЭМ!$A$39:$A$782,$A135,СВЦЭМ!$B$39:$B$782,S$119)+'СЕТ СН'!$I$11+СВЦЭМ!$D$10+'СЕТ СН'!$I$5-'СЕТ СН'!$I$21</f>
        <v>3973.0106010300001</v>
      </c>
      <c r="T135" s="36">
        <f>SUMIFS(СВЦЭМ!$D$39:$D$782,СВЦЭМ!$A$39:$A$782,$A135,СВЦЭМ!$B$39:$B$782,T$119)+'СЕТ СН'!$I$11+СВЦЭМ!$D$10+'СЕТ СН'!$I$5-'СЕТ СН'!$I$21</f>
        <v>3937.3961978299999</v>
      </c>
      <c r="U135" s="36">
        <f>SUMIFS(СВЦЭМ!$D$39:$D$782,СВЦЭМ!$A$39:$A$782,$A135,СВЦЭМ!$B$39:$B$782,U$119)+'СЕТ СН'!$I$11+СВЦЭМ!$D$10+'СЕТ СН'!$I$5-'СЕТ СН'!$I$21</f>
        <v>3929.4074527100001</v>
      </c>
      <c r="V135" s="36">
        <f>SUMIFS(СВЦЭМ!$D$39:$D$782,СВЦЭМ!$A$39:$A$782,$A135,СВЦЭМ!$B$39:$B$782,V$119)+'СЕТ СН'!$I$11+СВЦЭМ!$D$10+'СЕТ СН'!$I$5-'СЕТ СН'!$I$21</f>
        <v>3945.7348300200001</v>
      </c>
      <c r="W135" s="36">
        <f>SUMIFS(СВЦЭМ!$D$39:$D$782,СВЦЭМ!$A$39:$A$782,$A135,СВЦЭМ!$B$39:$B$782,W$119)+'СЕТ СН'!$I$11+СВЦЭМ!$D$10+'СЕТ СН'!$I$5-'СЕТ СН'!$I$21</f>
        <v>3925.2020852400001</v>
      </c>
      <c r="X135" s="36">
        <f>SUMIFS(СВЦЭМ!$D$39:$D$782,СВЦЭМ!$A$39:$A$782,$A135,СВЦЭМ!$B$39:$B$782,X$119)+'СЕТ СН'!$I$11+СВЦЭМ!$D$10+'СЕТ СН'!$I$5-'СЕТ СН'!$I$21</f>
        <v>3931.8961749</v>
      </c>
      <c r="Y135" s="36">
        <f>SUMIFS(СВЦЭМ!$D$39:$D$782,СВЦЭМ!$A$39:$A$782,$A135,СВЦЭМ!$B$39:$B$782,Y$119)+'СЕТ СН'!$I$11+СВЦЭМ!$D$10+'СЕТ СН'!$I$5-'СЕТ СН'!$I$21</f>
        <v>3963.1694467500001</v>
      </c>
    </row>
    <row r="136" spans="1:25" ht="15.75" x14ac:dyDescent="0.2">
      <c r="A136" s="35">
        <f t="shared" si="3"/>
        <v>44517</v>
      </c>
      <c r="B136" s="36">
        <f>SUMIFS(СВЦЭМ!$D$39:$D$782,СВЦЭМ!$A$39:$A$782,$A136,СВЦЭМ!$B$39:$B$782,B$119)+'СЕТ СН'!$I$11+СВЦЭМ!$D$10+'СЕТ СН'!$I$5-'СЕТ СН'!$I$21</f>
        <v>4095.4883074700001</v>
      </c>
      <c r="C136" s="36">
        <f>SUMIFS(СВЦЭМ!$D$39:$D$782,СВЦЭМ!$A$39:$A$782,$A136,СВЦЭМ!$B$39:$B$782,C$119)+'СЕТ СН'!$I$11+СВЦЭМ!$D$10+'СЕТ СН'!$I$5-'СЕТ СН'!$I$21</f>
        <v>4126.31714483</v>
      </c>
      <c r="D136" s="36">
        <f>SUMIFS(СВЦЭМ!$D$39:$D$782,СВЦЭМ!$A$39:$A$782,$A136,СВЦЭМ!$B$39:$B$782,D$119)+'СЕТ СН'!$I$11+СВЦЭМ!$D$10+'СЕТ СН'!$I$5-'СЕТ СН'!$I$21</f>
        <v>4082.7941378300002</v>
      </c>
      <c r="E136" s="36">
        <f>SUMIFS(СВЦЭМ!$D$39:$D$782,СВЦЭМ!$A$39:$A$782,$A136,СВЦЭМ!$B$39:$B$782,E$119)+'СЕТ СН'!$I$11+СВЦЭМ!$D$10+'СЕТ СН'!$I$5-'СЕТ СН'!$I$21</f>
        <v>4062.75089381</v>
      </c>
      <c r="F136" s="36">
        <f>SUMIFS(СВЦЭМ!$D$39:$D$782,СВЦЭМ!$A$39:$A$782,$A136,СВЦЭМ!$B$39:$B$782,F$119)+'СЕТ СН'!$I$11+СВЦЭМ!$D$10+'СЕТ СН'!$I$5-'СЕТ СН'!$I$21</f>
        <v>4062.6324243200002</v>
      </c>
      <c r="G136" s="36">
        <f>SUMIFS(СВЦЭМ!$D$39:$D$782,СВЦЭМ!$A$39:$A$782,$A136,СВЦЭМ!$B$39:$B$782,G$119)+'СЕТ СН'!$I$11+СВЦЭМ!$D$10+'СЕТ СН'!$I$5-'СЕТ СН'!$I$21</f>
        <v>4060.5450762800001</v>
      </c>
      <c r="H136" s="36">
        <f>SUMIFS(СВЦЭМ!$D$39:$D$782,СВЦЭМ!$A$39:$A$782,$A136,СВЦЭМ!$B$39:$B$782,H$119)+'СЕТ СН'!$I$11+СВЦЭМ!$D$10+'СЕТ СН'!$I$5-'СЕТ СН'!$I$21</f>
        <v>4007.6224174399999</v>
      </c>
      <c r="I136" s="36">
        <f>SUMIFS(СВЦЭМ!$D$39:$D$782,СВЦЭМ!$A$39:$A$782,$A136,СВЦЭМ!$B$39:$B$782,I$119)+'СЕТ СН'!$I$11+СВЦЭМ!$D$10+'СЕТ СН'!$I$5-'СЕТ СН'!$I$21</f>
        <v>3953.6632226299998</v>
      </c>
      <c r="J136" s="36">
        <f>SUMIFS(СВЦЭМ!$D$39:$D$782,СВЦЭМ!$A$39:$A$782,$A136,СВЦЭМ!$B$39:$B$782,J$119)+'СЕТ СН'!$I$11+СВЦЭМ!$D$10+'СЕТ СН'!$I$5-'СЕТ СН'!$I$21</f>
        <v>3963.82266923</v>
      </c>
      <c r="K136" s="36">
        <f>SUMIFS(СВЦЭМ!$D$39:$D$782,СВЦЭМ!$A$39:$A$782,$A136,СВЦЭМ!$B$39:$B$782,K$119)+'СЕТ СН'!$I$11+СВЦЭМ!$D$10+'СЕТ СН'!$I$5-'СЕТ СН'!$I$21</f>
        <v>3966.4016638200001</v>
      </c>
      <c r="L136" s="36">
        <f>SUMIFS(СВЦЭМ!$D$39:$D$782,СВЦЭМ!$A$39:$A$782,$A136,СВЦЭМ!$B$39:$B$782,L$119)+'СЕТ СН'!$I$11+СВЦЭМ!$D$10+'СЕТ СН'!$I$5-'СЕТ СН'!$I$21</f>
        <v>3978.8998359699999</v>
      </c>
      <c r="M136" s="36">
        <f>SUMIFS(СВЦЭМ!$D$39:$D$782,СВЦЭМ!$A$39:$A$782,$A136,СВЦЭМ!$B$39:$B$782,M$119)+'СЕТ СН'!$I$11+СВЦЭМ!$D$10+'СЕТ СН'!$I$5-'СЕТ СН'!$I$21</f>
        <v>3985.9719393100004</v>
      </c>
      <c r="N136" s="36">
        <f>SUMIFS(СВЦЭМ!$D$39:$D$782,СВЦЭМ!$A$39:$A$782,$A136,СВЦЭМ!$B$39:$B$782,N$119)+'СЕТ СН'!$I$11+СВЦЭМ!$D$10+'СЕТ СН'!$I$5-'СЕТ СН'!$I$21</f>
        <v>4056.2141599000001</v>
      </c>
      <c r="O136" s="36">
        <f>SUMIFS(СВЦЭМ!$D$39:$D$782,СВЦЭМ!$A$39:$A$782,$A136,СВЦЭМ!$B$39:$B$782,O$119)+'СЕТ СН'!$I$11+СВЦЭМ!$D$10+'СЕТ СН'!$I$5-'СЕТ СН'!$I$21</f>
        <v>4058.6520630599998</v>
      </c>
      <c r="P136" s="36">
        <f>SUMIFS(СВЦЭМ!$D$39:$D$782,СВЦЭМ!$A$39:$A$782,$A136,СВЦЭМ!$B$39:$B$782,P$119)+'СЕТ СН'!$I$11+СВЦЭМ!$D$10+'СЕТ СН'!$I$5-'СЕТ СН'!$I$21</f>
        <v>4067.14848089</v>
      </c>
      <c r="Q136" s="36">
        <f>SUMIFS(СВЦЭМ!$D$39:$D$782,СВЦЭМ!$A$39:$A$782,$A136,СВЦЭМ!$B$39:$B$782,Q$119)+'СЕТ СН'!$I$11+СВЦЭМ!$D$10+'СЕТ СН'!$I$5-'СЕТ СН'!$I$21</f>
        <v>4065.1689734700003</v>
      </c>
      <c r="R136" s="36">
        <f>SUMIFS(СВЦЭМ!$D$39:$D$782,СВЦЭМ!$A$39:$A$782,$A136,СВЦЭМ!$B$39:$B$782,R$119)+'СЕТ СН'!$I$11+СВЦЭМ!$D$10+'СЕТ СН'!$I$5-'СЕТ СН'!$I$21</f>
        <v>4060.2628616299999</v>
      </c>
      <c r="S136" s="36">
        <f>SUMIFS(СВЦЭМ!$D$39:$D$782,СВЦЭМ!$A$39:$A$782,$A136,СВЦЭМ!$B$39:$B$782,S$119)+'СЕТ СН'!$I$11+СВЦЭМ!$D$10+'СЕТ СН'!$I$5-'СЕТ СН'!$I$21</f>
        <v>4030.8899959099999</v>
      </c>
      <c r="T136" s="36">
        <f>SUMIFS(СВЦЭМ!$D$39:$D$782,СВЦЭМ!$A$39:$A$782,$A136,СВЦЭМ!$B$39:$B$782,T$119)+'СЕТ СН'!$I$11+СВЦЭМ!$D$10+'СЕТ СН'!$I$5-'СЕТ СН'!$I$21</f>
        <v>3975.4276018600003</v>
      </c>
      <c r="U136" s="36">
        <f>SUMIFS(СВЦЭМ!$D$39:$D$782,СВЦЭМ!$A$39:$A$782,$A136,СВЦЭМ!$B$39:$B$782,U$119)+'СЕТ СН'!$I$11+СВЦЭМ!$D$10+'СЕТ СН'!$I$5-'СЕТ СН'!$I$21</f>
        <v>3967.9933398399999</v>
      </c>
      <c r="V136" s="36">
        <f>SUMIFS(СВЦЭМ!$D$39:$D$782,СВЦЭМ!$A$39:$A$782,$A136,СВЦЭМ!$B$39:$B$782,V$119)+'СЕТ СН'!$I$11+СВЦЭМ!$D$10+'СЕТ СН'!$I$5-'СЕТ СН'!$I$21</f>
        <v>4032.40304973</v>
      </c>
      <c r="W136" s="36">
        <f>SUMIFS(СВЦЭМ!$D$39:$D$782,СВЦЭМ!$A$39:$A$782,$A136,СВЦЭМ!$B$39:$B$782,W$119)+'СЕТ СН'!$I$11+СВЦЭМ!$D$10+'СЕТ СН'!$I$5-'СЕТ СН'!$I$21</f>
        <v>4038.8922892299997</v>
      </c>
      <c r="X136" s="36">
        <f>SUMIFS(СВЦЭМ!$D$39:$D$782,СВЦЭМ!$A$39:$A$782,$A136,СВЦЭМ!$B$39:$B$782,X$119)+'СЕТ СН'!$I$11+СВЦЭМ!$D$10+'СЕТ СН'!$I$5-'СЕТ СН'!$I$21</f>
        <v>4035.10260518</v>
      </c>
      <c r="Y136" s="36">
        <f>SUMIFS(СВЦЭМ!$D$39:$D$782,СВЦЭМ!$A$39:$A$782,$A136,СВЦЭМ!$B$39:$B$782,Y$119)+'СЕТ СН'!$I$11+СВЦЭМ!$D$10+'СЕТ СН'!$I$5-'СЕТ СН'!$I$21</f>
        <v>4110.9791211700003</v>
      </c>
    </row>
    <row r="137" spans="1:25" ht="15.75" x14ac:dyDescent="0.2">
      <c r="A137" s="35">
        <f t="shared" si="3"/>
        <v>44518</v>
      </c>
      <c r="B137" s="36">
        <f>SUMIFS(СВЦЭМ!$D$39:$D$782,СВЦЭМ!$A$39:$A$782,$A137,СВЦЭМ!$B$39:$B$782,B$119)+'СЕТ СН'!$I$11+СВЦЭМ!$D$10+'СЕТ СН'!$I$5-'СЕТ СН'!$I$21</f>
        <v>4113.0141748300002</v>
      </c>
      <c r="C137" s="36">
        <f>SUMIFS(СВЦЭМ!$D$39:$D$782,СВЦЭМ!$A$39:$A$782,$A137,СВЦЭМ!$B$39:$B$782,C$119)+'СЕТ СН'!$I$11+СВЦЭМ!$D$10+'СЕТ СН'!$I$5-'СЕТ СН'!$I$21</f>
        <v>4094.3046374200003</v>
      </c>
      <c r="D137" s="36">
        <f>SUMIFS(СВЦЭМ!$D$39:$D$782,СВЦЭМ!$A$39:$A$782,$A137,СВЦЭМ!$B$39:$B$782,D$119)+'СЕТ СН'!$I$11+СВЦЭМ!$D$10+'СЕТ СН'!$I$5-'СЕТ СН'!$I$21</f>
        <v>4073.0444074500001</v>
      </c>
      <c r="E137" s="36">
        <f>SUMIFS(СВЦЭМ!$D$39:$D$782,СВЦЭМ!$A$39:$A$782,$A137,СВЦЭМ!$B$39:$B$782,E$119)+'СЕТ СН'!$I$11+СВЦЭМ!$D$10+'СЕТ СН'!$I$5-'СЕТ СН'!$I$21</f>
        <v>4081.2321330700001</v>
      </c>
      <c r="F137" s="36">
        <f>SUMIFS(СВЦЭМ!$D$39:$D$782,СВЦЭМ!$A$39:$A$782,$A137,СВЦЭМ!$B$39:$B$782,F$119)+'СЕТ СН'!$I$11+СВЦЭМ!$D$10+'СЕТ СН'!$I$5-'СЕТ СН'!$I$21</f>
        <v>4078.17995948</v>
      </c>
      <c r="G137" s="36">
        <f>SUMIFS(СВЦЭМ!$D$39:$D$782,СВЦЭМ!$A$39:$A$782,$A137,СВЦЭМ!$B$39:$B$782,G$119)+'СЕТ СН'!$I$11+СВЦЭМ!$D$10+'СЕТ СН'!$I$5-'СЕТ СН'!$I$21</f>
        <v>4054.3233411800002</v>
      </c>
      <c r="H137" s="36">
        <f>SUMIFS(СВЦЭМ!$D$39:$D$782,СВЦЭМ!$A$39:$A$782,$A137,СВЦЭМ!$B$39:$B$782,H$119)+'СЕТ СН'!$I$11+СВЦЭМ!$D$10+'СЕТ СН'!$I$5-'СЕТ СН'!$I$21</f>
        <v>3987.4291160000002</v>
      </c>
      <c r="I137" s="36">
        <f>SUMIFS(СВЦЭМ!$D$39:$D$782,СВЦЭМ!$A$39:$A$782,$A137,СВЦЭМ!$B$39:$B$782,I$119)+'СЕТ СН'!$I$11+СВЦЭМ!$D$10+'СЕТ СН'!$I$5-'СЕТ СН'!$I$21</f>
        <v>3952.6915789499999</v>
      </c>
      <c r="J137" s="36">
        <f>SUMIFS(СВЦЭМ!$D$39:$D$782,СВЦЭМ!$A$39:$A$782,$A137,СВЦЭМ!$B$39:$B$782,J$119)+'СЕТ СН'!$I$11+СВЦЭМ!$D$10+'СЕТ СН'!$I$5-'СЕТ СН'!$I$21</f>
        <v>3974.05924714</v>
      </c>
      <c r="K137" s="36">
        <f>SUMIFS(СВЦЭМ!$D$39:$D$782,СВЦЭМ!$A$39:$A$782,$A137,СВЦЭМ!$B$39:$B$782,K$119)+'СЕТ СН'!$I$11+СВЦЭМ!$D$10+'СЕТ СН'!$I$5-'СЕТ СН'!$I$21</f>
        <v>3977.0378763899998</v>
      </c>
      <c r="L137" s="36">
        <f>SUMIFS(СВЦЭМ!$D$39:$D$782,СВЦЭМ!$A$39:$A$782,$A137,СВЦЭМ!$B$39:$B$782,L$119)+'СЕТ СН'!$I$11+СВЦЭМ!$D$10+'СЕТ СН'!$I$5-'СЕТ СН'!$I$21</f>
        <v>3979.0307474700003</v>
      </c>
      <c r="M137" s="36">
        <f>SUMIFS(СВЦЭМ!$D$39:$D$782,СВЦЭМ!$A$39:$A$782,$A137,СВЦЭМ!$B$39:$B$782,M$119)+'СЕТ СН'!$I$11+СВЦЭМ!$D$10+'СЕТ СН'!$I$5-'СЕТ СН'!$I$21</f>
        <v>3969.1083627400003</v>
      </c>
      <c r="N137" s="36">
        <f>SUMIFS(СВЦЭМ!$D$39:$D$782,СВЦЭМ!$A$39:$A$782,$A137,СВЦЭМ!$B$39:$B$782,N$119)+'СЕТ СН'!$I$11+СВЦЭМ!$D$10+'СЕТ СН'!$I$5-'СЕТ СН'!$I$21</f>
        <v>3964.6440653700001</v>
      </c>
      <c r="O137" s="36">
        <f>SUMIFS(СВЦЭМ!$D$39:$D$782,СВЦЭМ!$A$39:$A$782,$A137,СВЦЭМ!$B$39:$B$782,O$119)+'СЕТ СН'!$I$11+СВЦЭМ!$D$10+'СЕТ СН'!$I$5-'СЕТ СН'!$I$21</f>
        <v>3969.2822618800001</v>
      </c>
      <c r="P137" s="36">
        <f>SUMIFS(СВЦЭМ!$D$39:$D$782,СВЦЭМ!$A$39:$A$782,$A137,СВЦЭМ!$B$39:$B$782,P$119)+'СЕТ СН'!$I$11+СВЦЭМ!$D$10+'СЕТ СН'!$I$5-'СЕТ СН'!$I$21</f>
        <v>4003.7959205100001</v>
      </c>
      <c r="Q137" s="36">
        <f>SUMIFS(СВЦЭМ!$D$39:$D$782,СВЦЭМ!$A$39:$A$782,$A137,СВЦЭМ!$B$39:$B$782,Q$119)+'СЕТ СН'!$I$11+СВЦЭМ!$D$10+'СЕТ СН'!$I$5-'СЕТ СН'!$I$21</f>
        <v>4062.5723523699999</v>
      </c>
      <c r="R137" s="36">
        <f>SUMIFS(СВЦЭМ!$D$39:$D$782,СВЦЭМ!$A$39:$A$782,$A137,СВЦЭМ!$B$39:$B$782,R$119)+'СЕТ СН'!$I$11+СВЦЭМ!$D$10+'СЕТ СН'!$I$5-'СЕТ СН'!$I$21</f>
        <v>4061.3401039800001</v>
      </c>
      <c r="S137" s="36">
        <f>SUMIFS(СВЦЭМ!$D$39:$D$782,СВЦЭМ!$A$39:$A$782,$A137,СВЦЭМ!$B$39:$B$782,S$119)+'СЕТ СН'!$I$11+СВЦЭМ!$D$10+'СЕТ СН'!$I$5-'СЕТ СН'!$I$21</f>
        <v>4025.6443300600004</v>
      </c>
      <c r="T137" s="36">
        <f>SUMIFS(СВЦЭМ!$D$39:$D$782,СВЦЭМ!$A$39:$A$782,$A137,СВЦЭМ!$B$39:$B$782,T$119)+'СЕТ СН'!$I$11+СВЦЭМ!$D$10+'СЕТ СН'!$I$5-'СЕТ СН'!$I$21</f>
        <v>3991.3424384999998</v>
      </c>
      <c r="U137" s="36">
        <f>SUMIFS(СВЦЭМ!$D$39:$D$782,СВЦЭМ!$A$39:$A$782,$A137,СВЦЭМ!$B$39:$B$782,U$119)+'СЕТ СН'!$I$11+СВЦЭМ!$D$10+'СЕТ СН'!$I$5-'СЕТ СН'!$I$21</f>
        <v>3986.88746249</v>
      </c>
      <c r="V137" s="36">
        <f>SUMIFS(СВЦЭМ!$D$39:$D$782,СВЦЭМ!$A$39:$A$782,$A137,СВЦЭМ!$B$39:$B$782,V$119)+'СЕТ СН'!$I$11+СВЦЭМ!$D$10+'СЕТ СН'!$I$5-'СЕТ СН'!$I$21</f>
        <v>4021.3691706300001</v>
      </c>
      <c r="W137" s="36">
        <f>SUMIFS(СВЦЭМ!$D$39:$D$782,СВЦЭМ!$A$39:$A$782,$A137,СВЦЭМ!$B$39:$B$782,W$119)+'СЕТ СН'!$I$11+СВЦЭМ!$D$10+'СЕТ СН'!$I$5-'СЕТ СН'!$I$21</f>
        <v>4066.6213121800001</v>
      </c>
      <c r="X137" s="36">
        <f>SUMIFS(СВЦЭМ!$D$39:$D$782,СВЦЭМ!$A$39:$A$782,$A137,СВЦЭМ!$B$39:$B$782,X$119)+'СЕТ СН'!$I$11+СВЦЭМ!$D$10+'СЕТ СН'!$I$5-'СЕТ СН'!$I$21</f>
        <v>4059.0674875499999</v>
      </c>
      <c r="Y137" s="36">
        <f>SUMIFS(СВЦЭМ!$D$39:$D$782,СВЦЭМ!$A$39:$A$782,$A137,СВЦЭМ!$B$39:$B$782,Y$119)+'СЕТ СН'!$I$11+СВЦЭМ!$D$10+'СЕТ СН'!$I$5-'СЕТ СН'!$I$21</f>
        <v>4046.1970378999999</v>
      </c>
    </row>
    <row r="138" spans="1:25" ht="15.75" x14ac:dyDescent="0.2">
      <c r="A138" s="35">
        <f t="shared" si="3"/>
        <v>44519</v>
      </c>
      <c r="B138" s="36">
        <f>SUMIFS(СВЦЭМ!$D$39:$D$782,СВЦЭМ!$A$39:$A$782,$A138,СВЦЭМ!$B$39:$B$782,B$119)+'СЕТ СН'!$I$11+СВЦЭМ!$D$10+'СЕТ СН'!$I$5-'СЕТ СН'!$I$21</f>
        <v>4082.08571772</v>
      </c>
      <c r="C138" s="36">
        <f>SUMIFS(СВЦЭМ!$D$39:$D$782,СВЦЭМ!$A$39:$A$782,$A138,СВЦЭМ!$B$39:$B$782,C$119)+'СЕТ СН'!$I$11+СВЦЭМ!$D$10+'СЕТ СН'!$I$5-'СЕТ СН'!$I$21</f>
        <v>4097.6930313900002</v>
      </c>
      <c r="D138" s="36">
        <f>SUMIFS(СВЦЭМ!$D$39:$D$782,СВЦЭМ!$A$39:$A$782,$A138,СВЦЭМ!$B$39:$B$782,D$119)+'СЕТ СН'!$I$11+СВЦЭМ!$D$10+'СЕТ СН'!$I$5-'СЕТ СН'!$I$21</f>
        <v>4024.6307488399998</v>
      </c>
      <c r="E138" s="36">
        <f>SUMIFS(СВЦЭМ!$D$39:$D$782,СВЦЭМ!$A$39:$A$782,$A138,СВЦЭМ!$B$39:$B$782,E$119)+'СЕТ СН'!$I$11+СВЦЭМ!$D$10+'СЕТ СН'!$I$5-'СЕТ СН'!$I$21</f>
        <v>4013.0449102299999</v>
      </c>
      <c r="F138" s="36">
        <f>SUMIFS(СВЦЭМ!$D$39:$D$782,СВЦЭМ!$A$39:$A$782,$A138,СВЦЭМ!$B$39:$B$782,F$119)+'СЕТ СН'!$I$11+СВЦЭМ!$D$10+'СЕТ СН'!$I$5-'СЕТ СН'!$I$21</f>
        <v>4014.2280236500001</v>
      </c>
      <c r="G138" s="36">
        <f>SUMIFS(СВЦЭМ!$D$39:$D$782,СВЦЭМ!$A$39:$A$782,$A138,СВЦЭМ!$B$39:$B$782,G$119)+'СЕТ СН'!$I$11+СВЦЭМ!$D$10+'СЕТ СН'!$I$5-'СЕТ СН'!$I$21</f>
        <v>4015.5749647399998</v>
      </c>
      <c r="H138" s="36">
        <f>SUMIFS(СВЦЭМ!$D$39:$D$782,СВЦЭМ!$A$39:$A$782,$A138,СВЦЭМ!$B$39:$B$782,H$119)+'СЕТ СН'!$I$11+СВЦЭМ!$D$10+'СЕТ СН'!$I$5-'СЕТ СН'!$I$21</f>
        <v>3985.70759314</v>
      </c>
      <c r="I138" s="36">
        <f>SUMIFS(СВЦЭМ!$D$39:$D$782,СВЦЭМ!$A$39:$A$782,$A138,СВЦЭМ!$B$39:$B$782,I$119)+'СЕТ СН'!$I$11+СВЦЭМ!$D$10+'СЕТ СН'!$I$5-'СЕТ СН'!$I$21</f>
        <v>4064.9873391400001</v>
      </c>
      <c r="J138" s="36">
        <f>SUMIFS(СВЦЭМ!$D$39:$D$782,СВЦЭМ!$A$39:$A$782,$A138,СВЦЭМ!$B$39:$B$782,J$119)+'СЕТ СН'!$I$11+СВЦЭМ!$D$10+'СЕТ СН'!$I$5-'СЕТ СН'!$I$21</f>
        <v>4043.3163370900002</v>
      </c>
      <c r="K138" s="36">
        <f>SUMIFS(СВЦЭМ!$D$39:$D$782,СВЦЭМ!$A$39:$A$782,$A138,СВЦЭМ!$B$39:$B$782,K$119)+'СЕТ СН'!$I$11+СВЦЭМ!$D$10+'СЕТ СН'!$I$5-'СЕТ СН'!$I$21</f>
        <v>4057.6478071199999</v>
      </c>
      <c r="L138" s="36">
        <f>SUMIFS(СВЦЭМ!$D$39:$D$782,СВЦЭМ!$A$39:$A$782,$A138,СВЦЭМ!$B$39:$B$782,L$119)+'СЕТ СН'!$I$11+СВЦЭМ!$D$10+'СЕТ СН'!$I$5-'СЕТ СН'!$I$21</f>
        <v>4053.4352157200001</v>
      </c>
      <c r="M138" s="36">
        <f>SUMIFS(СВЦЭМ!$D$39:$D$782,СВЦЭМ!$A$39:$A$782,$A138,СВЦЭМ!$B$39:$B$782,M$119)+'СЕТ СН'!$I$11+СВЦЭМ!$D$10+'СЕТ СН'!$I$5-'СЕТ СН'!$I$21</f>
        <v>4049.7153733599998</v>
      </c>
      <c r="N138" s="36">
        <f>SUMIFS(СВЦЭМ!$D$39:$D$782,СВЦЭМ!$A$39:$A$782,$A138,СВЦЭМ!$B$39:$B$782,N$119)+'СЕТ СН'!$I$11+СВЦЭМ!$D$10+'СЕТ СН'!$I$5-'СЕТ СН'!$I$21</f>
        <v>4040.5660985</v>
      </c>
      <c r="O138" s="36">
        <f>SUMIFS(СВЦЭМ!$D$39:$D$782,СВЦЭМ!$A$39:$A$782,$A138,СВЦЭМ!$B$39:$B$782,O$119)+'СЕТ СН'!$I$11+СВЦЭМ!$D$10+'СЕТ СН'!$I$5-'СЕТ СН'!$I$21</f>
        <v>4104.6637334400002</v>
      </c>
      <c r="P138" s="36">
        <f>SUMIFS(СВЦЭМ!$D$39:$D$782,СВЦЭМ!$A$39:$A$782,$A138,СВЦЭМ!$B$39:$B$782,P$119)+'СЕТ СН'!$I$11+СВЦЭМ!$D$10+'СЕТ СН'!$I$5-'СЕТ СН'!$I$21</f>
        <v>4109.8572487700003</v>
      </c>
      <c r="Q138" s="36">
        <f>SUMIFS(СВЦЭМ!$D$39:$D$782,СВЦЭМ!$A$39:$A$782,$A138,СВЦЭМ!$B$39:$B$782,Q$119)+'СЕТ СН'!$I$11+СВЦЭМ!$D$10+'СЕТ СН'!$I$5-'СЕТ СН'!$I$21</f>
        <v>4109.5741881100003</v>
      </c>
      <c r="R138" s="36">
        <f>SUMIFS(СВЦЭМ!$D$39:$D$782,СВЦЭМ!$A$39:$A$782,$A138,СВЦЭМ!$B$39:$B$782,R$119)+'СЕТ СН'!$I$11+СВЦЭМ!$D$10+'СЕТ СН'!$I$5-'СЕТ СН'!$I$21</f>
        <v>4109.3588876800004</v>
      </c>
      <c r="S138" s="36">
        <f>SUMIFS(СВЦЭМ!$D$39:$D$782,СВЦЭМ!$A$39:$A$782,$A138,СВЦЭМ!$B$39:$B$782,S$119)+'СЕТ СН'!$I$11+СВЦЭМ!$D$10+'СЕТ СН'!$I$5-'СЕТ СН'!$I$21</f>
        <v>4048.1133608800001</v>
      </c>
      <c r="T138" s="36">
        <f>SUMIFS(СВЦЭМ!$D$39:$D$782,СВЦЭМ!$A$39:$A$782,$A138,СВЦЭМ!$B$39:$B$782,T$119)+'СЕТ СН'!$I$11+СВЦЭМ!$D$10+'СЕТ СН'!$I$5-'СЕТ СН'!$I$21</f>
        <v>4032.25735945</v>
      </c>
      <c r="U138" s="36">
        <f>SUMIFS(СВЦЭМ!$D$39:$D$782,СВЦЭМ!$A$39:$A$782,$A138,СВЦЭМ!$B$39:$B$782,U$119)+'СЕТ СН'!$I$11+СВЦЭМ!$D$10+'СЕТ СН'!$I$5-'СЕТ СН'!$I$21</f>
        <v>3998.6035879900001</v>
      </c>
      <c r="V138" s="36">
        <f>SUMIFS(СВЦЭМ!$D$39:$D$782,СВЦЭМ!$A$39:$A$782,$A138,СВЦЭМ!$B$39:$B$782,V$119)+'СЕТ СН'!$I$11+СВЦЭМ!$D$10+'СЕТ СН'!$I$5-'СЕТ СН'!$I$21</f>
        <v>3998.5091008099998</v>
      </c>
      <c r="W138" s="36">
        <f>SUMIFS(СВЦЭМ!$D$39:$D$782,СВЦЭМ!$A$39:$A$782,$A138,СВЦЭМ!$B$39:$B$782,W$119)+'СЕТ СН'!$I$11+СВЦЭМ!$D$10+'СЕТ СН'!$I$5-'СЕТ СН'!$I$21</f>
        <v>3998.4122209699999</v>
      </c>
      <c r="X138" s="36">
        <f>SUMIFS(СВЦЭМ!$D$39:$D$782,СВЦЭМ!$A$39:$A$782,$A138,СВЦЭМ!$B$39:$B$782,X$119)+'СЕТ СН'!$I$11+СВЦЭМ!$D$10+'СЕТ СН'!$I$5-'СЕТ СН'!$I$21</f>
        <v>4084.89179573</v>
      </c>
      <c r="Y138" s="36">
        <f>SUMIFS(СВЦЭМ!$D$39:$D$782,СВЦЭМ!$A$39:$A$782,$A138,СВЦЭМ!$B$39:$B$782,Y$119)+'СЕТ СН'!$I$11+СВЦЭМ!$D$10+'СЕТ СН'!$I$5-'СЕТ СН'!$I$21</f>
        <v>4112.9957058300006</v>
      </c>
    </row>
    <row r="139" spans="1:25" ht="15.75" x14ac:dyDescent="0.2">
      <c r="A139" s="35">
        <f t="shared" si="3"/>
        <v>44520</v>
      </c>
      <c r="B139" s="36">
        <f>SUMIFS(СВЦЭМ!$D$39:$D$782,СВЦЭМ!$A$39:$A$782,$A139,СВЦЭМ!$B$39:$B$782,B$119)+'СЕТ СН'!$I$11+СВЦЭМ!$D$10+'СЕТ СН'!$I$5-'СЕТ СН'!$I$21</f>
        <v>4053.53488221</v>
      </c>
      <c r="C139" s="36">
        <f>SUMIFS(СВЦЭМ!$D$39:$D$782,СВЦЭМ!$A$39:$A$782,$A139,СВЦЭМ!$B$39:$B$782,C$119)+'СЕТ СН'!$I$11+СВЦЭМ!$D$10+'СЕТ СН'!$I$5-'СЕТ СН'!$I$21</f>
        <v>4006.5986146200003</v>
      </c>
      <c r="D139" s="36">
        <f>SUMIFS(СВЦЭМ!$D$39:$D$782,СВЦЭМ!$A$39:$A$782,$A139,СВЦЭМ!$B$39:$B$782,D$119)+'СЕТ СН'!$I$11+СВЦЭМ!$D$10+'СЕТ СН'!$I$5-'СЕТ СН'!$I$21</f>
        <v>4010.7985601400001</v>
      </c>
      <c r="E139" s="36">
        <f>SUMIFS(СВЦЭМ!$D$39:$D$782,СВЦЭМ!$A$39:$A$782,$A139,СВЦЭМ!$B$39:$B$782,E$119)+'СЕТ СН'!$I$11+СВЦЭМ!$D$10+'СЕТ СН'!$I$5-'СЕТ СН'!$I$21</f>
        <v>4011.02707547</v>
      </c>
      <c r="F139" s="36">
        <f>SUMIFS(СВЦЭМ!$D$39:$D$782,СВЦЭМ!$A$39:$A$782,$A139,СВЦЭМ!$B$39:$B$782,F$119)+'СЕТ СН'!$I$11+СВЦЭМ!$D$10+'СЕТ СН'!$I$5-'СЕТ СН'!$I$21</f>
        <v>4014.1741400299998</v>
      </c>
      <c r="G139" s="36">
        <f>SUMIFS(СВЦЭМ!$D$39:$D$782,СВЦЭМ!$A$39:$A$782,$A139,СВЦЭМ!$B$39:$B$782,G$119)+'СЕТ СН'!$I$11+СВЦЭМ!$D$10+'СЕТ СН'!$I$5-'СЕТ СН'!$I$21</f>
        <v>4011.8864266600003</v>
      </c>
      <c r="H139" s="36">
        <f>SUMIFS(СВЦЭМ!$D$39:$D$782,СВЦЭМ!$A$39:$A$782,$A139,СВЦЭМ!$B$39:$B$782,H$119)+'СЕТ СН'!$I$11+СВЦЭМ!$D$10+'СЕТ СН'!$I$5-'СЕТ СН'!$I$21</f>
        <v>3996.9694065000003</v>
      </c>
      <c r="I139" s="36">
        <f>SUMIFS(СВЦЭМ!$D$39:$D$782,СВЦЭМ!$A$39:$A$782,$A139,СВЦЭМ!$B$39:$B$782,I$119)+'СЕТ СН'!$I$11+СВЦЭМ!$D$10+'СЕТ СН'!$I$5-'СЕТ СН'!$I$21</f>
        <v>4015.5810406099999</v>
      </c>
      <c r="J139" s="36">
        <f>SUMIFS(СВЦЭМ!$D$39:$D$782,СВЦЭМ!$A$39:$A$782,$A139,СВЦЭМ!$B$39:$B$782,J$119)+'СЕТ СН'!$I$11+СВЦЭМ!$D$10+'СЕТ СН'!$I$5-'СЕТ СН'!$I$21</f>
        <v>3965.57074951</v>
      </c>
      <c r="K139" s="36">
        <f>SUMIFS(СВЦЭМ!$D$39:$D$782,СВЦЭМ!$A$39:$A$782,$A139,СВЦЭМ!$B$39:$B$782,K$119)+'СЕТ СН'!$I$11+СВЦЭМ!$D$10+'СЕТ СН'!$I$5-'СЕТ СН'!$I$21</f>
        <v>3942.9894869999998</v>
      </c>
      <c r="L139" s="36">
        <f>SUMIFS(СВЦЭМ!$D$39:$D$782,СВЦЭМ!$A$39:$A$782,$A139,СВЦЭМ!$B$39:$B$782,L$119)+'СЕТ СН'!$I$11+СВЦЭМ!$D$10+'СЕТ СН'!$I$5-'СЕТ СН'!$I$21</f>
        <v>3944.8187246699999</v>
      </c>
      <c r="M139" s="36">
        <f>SUMIFS(СВЦЭМ!$D$39:$D$782,СВЦЭМ!$A$39:$A$782,$A139,СВЦЭМ!$B$39:$B$782,M$119)+'СЕТ СН'!$I$11+СВЦЭМ!$D$10+'СЕТ СН'!$I$5-'СЕТ СН'!$I$21</f>
        <v>3926.5041445300003</v>
      </c>
      <c r="N139" s="36">
        <f>SUMIFS(СВЦЭМ!$D$39:$D$782,СВЦЭМ!$A$39:$A$782,$A139,СВЦЭМ!$B$39:$B$782,N$119)+'СЕТ СН'!$I$11+СВЦЭМ!$D$10+'СЕТ СН'!$I$5-'СЕТ СН'!$I$21</f>
        <v>3925.50357889</v>
      </c>
      <c r="O139" s="36">
        <f>SUMIFS(СВЦЭМ!$D$39:$D$782,СВЦЭМ!$A$39:$A$782,$A139,СВЦЭМ!$B$39:$B$782,O$119)+'СЕТ СН'!$I$11+СВЦЭМ!$D$10+'СЕТ СН'!$I$5-'СЕТ СН'!$I$21</f>
        <v>3955.0725761900003</v>
      </c>
      <c r="P139" s="36">
        <f>SUMIFS(СВЦЭМ!$D$39:$D$782,СВЦЭМ!$A$39:$A$782,$A139,СВЦЭМ!$B$39:$B$782,P$119)+'СЕТ СН'!$I$11+СВЦЭМ!$D$10+'СЕТ СН'!$I$5-'СЕТ СН'!$I$21</f>
        <v>3968.6275826400001</v>
      </c>
      <c r="Q139" s="36">
        <f>SUMIFS(СВЦЭМ!$D$39:$D$782,СВЦЭМ!$A$39:$A$782,$A139,СВЦЭМ!$B$39:$B$782,Q$119)+'СЕТ СН'!$I$11+СВЦЭМ!$D$10+'СЕТ СН'!$I$5-'СЕТ СН'!$I$21</f>
        <v>3961.5438067599998</v>
      </c>
      <c r="R139" s="36">
        <f>SUMIFS(СВЦЭМ!$D$39:$D$782,СВЦЭМ!$A$39:$A$782,$A139,СВЦЭМ!$B$39:$B$782,R$119)+'СЕТ СН'!$I$11+СВЦЭМ!$D$10+'СЕТ СН'!$I$5-'СЕТ СН'!$I$21</f>
        <v>3957.9026327800002</v>
      </c>
      <c r="S139" s="36">
        <f>SUMIFS(СВЦЭМ!$D$39:$D$782,СВЦЭМ!$A$39:$A$782,$A139,СВЦЭМ!$B$39:$B$782,S$119)+'СЕТ СН'!$I$11+СВЦЭМ!$D$10+'СЕТ СН'!$I$5-'СЕТ СН'!$I$21</f>
        <v>3943.9380640500003</v>
      </c>
      <c r="T139" s="36">
        <f>SUMIFS(СВЦЭМ!$D$39:$D$782,СВЦЭМ!$A$39:$A$782,$A139,СВЦЭМ!$B$39:$B$782,T$119)+'СЕТ СН'!$I$11+СВЦЭМ!$D$10+'СЕТ СН'!$I$5-'СЕТ СН'!$I$21</f>
        <v>3950.0131523800001</v>
      </c>
      <c r="U139" s="36">
        <f>SUMIFS(СВЦЭМ!$D$39:$D$782,СВЦЭМ!$A$39:$A$782,$A139,СВЦЭМ!$B$39:$B$782,U$119)+'СЕТ СН'!$I$11+СВЦЭМ!$D$10+'СЕТ СН'!$I$5-'СЕТ СН'!$I$21</f>
        <v>3943.4613770800001</v>
      </c>
      <c r="V139" s="36">
        <f>SUMIFS(СВЦЭМ!$D$39:$D$782,СВЦЭМ!$A$39:$A$782,$A139,СВЦЭМ!$B$39:$B$782,V$119)+'СЕТ СН'!$I$11+СВЦЭМ!$D$10+'СЕТ СН'!$I$5-'СЕТ СН'!$I$21</f>
        <v>3939.00270972</v>
      </c>
      <c r="W139" s="36">
        <f>SUMIFS(СВЦЭМ!$D$39:$D$782,СВЦЭМ!$A$39:$A$782,$A139,СВЦЭМ!$B$39:$B$782,W$119)+'СЕТ СН'!$I$11+СВЦЭМ!$D$10+'СЕТ СН'!$I$5-'СЕТ СН'!$I$21</f>
        <v>3952.7975978900004</v>
      </c>
      <c r="X139" s="36">
        <f>SUMIFS(СВЦЭМ!$D$39:$D$782,СВЦЭМ!$A$39:$A$782,$A139,СВЦЭМ!$B$39:$B$782,X$119)+'СЕТ СН'!$I$11+СВЦЭМ!$D$10+'СЕТ СН'!$I$5-'СЕТ СН'!$I$21</f>
        <v>3989.5516811500001</v>
      </c>
      <c r="Y139" s="36">
        <f>SUMIFS(СВЦЭМ!$D$39:$D$782,СВЦЭМ!$A$39:$A$782,$A139,СВЦЭМ!$B$39:$B$782,Y$119)+'СЕТ СН'!$I$11+СВЦЭМ!$D$10+'СЕТ СН'!$I$5-'СЕТ СН'!$I$21</f>
        <v>4010.8449751600001</v>
      </c>
    </row>
    <row r="140" spans="1:25" ht="15.75" x14ac:dyDescent="0.2">
      <c r="A140" s="35">
        <f t="shared" si="3"/>
        <v>44521</v>
      </c>
      <c r="B140" s="36">
        <f>SUMIFS(СВЦЭМ!$D$39:$D$782,СВЦЭМ!$A$39:$A$782,$A140,СВЦЭМ!$B$39:$B$782,B$119)+'СЕТ СН'!$I$11+СВЦЭМ!$D$10+'СЕТ СН'!$I$5-'СЕТ СН'!$I$21</f>
        <v>4010.9362670299997</v>
      </c>
      <c r="C140" s="36">
        <f>SUMIFS(СВЦЭМ!$D$39:$D$782,СВЦЭМ!$A$39:$A$782,$A140,СВЦЭМ!$B$39:$B$782,C$119)+'СЕТ СН'!$I$11+СВЦЭМ!$D$10+'СЕТ СН'!$I$5-'СЕТ СН'!$I$21</f>
        <v>4029.5246035099999</v>
      </c>
      <c r="D140" s="36">
        <f>SUMIFS(СВЦЭМ!$D$39:$D$782,СВЦЭМ!$A$39:$A$782,$A140,СВЦЭМ!$B$39:$B$782,D$119)+'СЕТ СН'!$I$11+СВЦЭМ!$D$10+'СЕТ СН'!$I$5-'СЕТ СН'!$I$21</f>
        <v>4051.2302683500002</v>
      </c>
      <c r="E140" s="36">
        <f>SUMIFS(СВЦЭМ!$D$39:$D$782,СВЦЭМ!$A$39:$A$782,$A140,СВЦЭМ!$B$39:$B$782,E$119)+'СЕТ СН'!$I$11+СВЦЭМ!$D$10+'СЕТ СН'!$I$5-'СЕТ СН'!$I$21</f>
        <v>4062.81023693</v>
      </c>
      <c r="F140" s="36">
        <f>SUMIFS(СВЦЭМ!$D$39:$D$782,СВЦЭМ!$A$39:$A$782,$A140,СВЦЭМ!$B$39:$B$782,F$119)+'СЕТ СН'!$I$11+СВЦЭМ!$D$10+'СЕТ СН'!$I$5-'СЕТ СН'!$I$21</f>
        <v>4054.2060426899998</v>
      </c>
      <c r="G140" s="36">
        <f>SUMIFS(СВЦЭМ!$D$39:$D$782,СВЦЭМ!$A$39:$A$782,$A140,СВЦЭМ!$B$39:$B$782,G$119)+'СЕТ СН'!$I$11+СВЦЭМ!$D$10+'СЕТ СН'!$I$5-'СЕТ СН'!$I$21</f>
        <v>4048.6713338500003</v>
      </c>
      <c r="H140" s="36">
        <f>SUMIFS(СВЦЭМ!$D$39:$D$782,СВЦЭМ!$A$39:$A$782,$A140,СВЦЭМ!$B$39:$B$782,H$119)+'СЕТ СН'!$I$11+СВЦЭМ!$D$10+'СЕТ СН'!$I$5-'СЕТ СН'!$I$21</f>
        <v>4025.5538529699998</v>
      </c>
      <c r="I140" s="36">
        <f>SUMIFS(СВЦЭМ!$D$39:$D$782,СВЦЭМ!$A$39:$A$782,$A140,СВЦЭМ!$B$39:$B$782,I$119)+'СЕТ СН'!$I$11+СВЦЭМ!$D$10+'СЕТ СН'!$I$5-'СЕТ СН'!$I$21</f>
        <v>4001.8308396100001</v>
      </c>
      <c r="J140" s="36">
        <f>SUMIFS(СВЦЭМ!$D$39:$D$782,СВЦЭМ!$A$39:$A$782,$A140,СВЦЭМ!$B$39:$B$782,J$119)+'СЕТ СН'!$I$11+СВЦЭМ!$D$10+'СЕТ СН'!$I$5-'СЕТ СН'!$I$21</f>
        <v>3971.9543520500001</v>
      </c>
      <c r="K140" s="36">
        <f>SUMIFS(СВЦЭМ!$D$39:$D$782,СВЦЭМ!$A$39:$A$782,$A140,СВЦЭМ!$B$39:$B$782,K$119)+'СЕТ СН'!$I$11+СВЦЭМ!$D$10+'СЕТ СН'!$I$5-'СЕТ СН'!$I$21</f>
        <v>3912.8867546000001</v>
      </c>
      <c r="L140" s="36">
        <f>SUMIFS(СВЦЭМ!$D$39:$D$782,СВЦЭМ!$A$39:$A$782,$A140,СВЦЭМ!$B$39:$B$782,L$119)+'СЕТ СН'!$I$11+СВЦЭМ!$D$10+'СЕТ СН'!$I$5-'СЕТ СН'!$I$21</f>
        <v>3918.5310015700002</v>
      </c>
      <c r="M140" s="36">
        <f>SUMIFS(СВЦЭМ!$D$39:$D$782,СВЦЭМ!$A$39:$A$782,$A140,СВЦЭМ!$B$39:$B$782,M$119)+'СЕТ СН'!$I$11+СВЦЭМ!$D$10+'СЕТ СН'!$I$5-'СЕТ СН'!$I$21</f>
        <v>3923.61370446</v>
      </c>
      <c r="N140" s="36">
        <f>SUMIFS(СВЦЭМ!$D$39:$D$782,СВЦЭМ!$A$39:$A$782,$A140,СВЦЭМ!$B$39:$B$782,N$119)+'СЕТ СН'!$I$11+СВЦЭМ!$D$10+'СЕТ СН'!$I$5-'СЕТ СН'!$I$21</f>
        <v>3922.8930294900001</v>
      </c>
      <c r="O140" s="36">
        <f>SUMIFS(СВЦЭМ!$D$39:$D$782,СВЦЭМ!$A$39:$A$782,$A140,СВЦЭМ!$B$39:$B$782,O$119)+'СЕТ СН'!$I$11+СВЦЭМ!$D$10+'СЕТ СН'!$I$5-'СЕТ СН'!$I$21</f>
        <v>3934.7685896000003</v>
      </c>
      <c r="P140" s="36">
        <f>SUMIFS(СВЦЭМ!$D$39:$D$782,СВЦЭМ!$A$39:$A$782,$A140,СВЦЭМ!$B$39:$B$782,P$119)+'СЕТ СН'!$I$11+СВЦЭМ!$D$10+'СЕТ СН'!$I$5-'СЕТ СН'!$I$21</f>
        <v>3954.8436155700001</v>
      </c>
      <c r="Q140" s="36">
        <f>SUMIFS(СВЦЭМ!$D$39:$D$782,СВЦЭМ!$A$39:$A$782,$A140,СВЦЭМ!$B$39:$B$782,Q$119)+'СЕТ СН'!$I$11+СВЦЭМ!$D$10+'СЕТ СН'!$I$5-'СЕТ СН'!$I$21</f>
        <v>3954.1199376</v>
      </c>
      <c r="R140" s="36">
        <f>SUMIFS(СВЦЭМ!$D$39:$D$782,СВЦЭМ!$A$39:$A$782,$A140,СВЦЭМ!$B$39:$B$782,R$119)+'СЕТ СН'!$I$11+СВЦЭМ!$D$10+'СЕТ СН'!$I$5-'СЕТ СН'!$I$21</f>
        <v>3948.0408144800003</v>
      </c>
      <c r="S140" s="36">
        <f>SUMIFS(СВЦЭМ!$D$39:$D$782,СВЦЭМ!$A$39:$A$782,$A140,СВЦЭМ!$B$39:$B$782,S$119)+'СЕТ СН'!$I$11+СВЦЭМ!$D$10+'СЕТ СН'!$I$5-'СЕТ СН'!$I$21</f>
        <v>3927.0534590799998</v>
      </c>
      <c r="T140" s="36">
        <f>SUMIFS(СВЦЭМ!$D$39:$D$782,СВЦЭМ!$A$39:$A$782,$A140,СВЦЭМ!$B$39:$B$782,T$119)+'СЕТ СН'!$I$11+СВЦЭМ!$D$10+'СЕТ СН'!$I$5-'СЕТ СН'!$I$21</f>
        <v>3915.1728468299998</v>
      </c>
      <c r="U140" s="36">
        <f>SUMIFS(СВЦЭМ!$D$39:$D$782,СВЦЭМ!$A$39:$A$782,$A140,СВЦЭМ!$B$39:$B$782,U$119)+'СЕТ СН'!$I$11+СВЦЭМ!$D$10+'СЕТ СН'!$I$5-'СЕТ СН'!$I$21</f>
        <v>3929.7326413199999</v>
      </c>
      <c r="V140" s="36">
        <f>SUMIFS(СВЦЭМ!$D$39:$D$782,СВЦЭМ!$A$39:$A$782,$A140,СВЦЭМ!$B$39:$B$782,V$119)+'СЕТ СН'!$I$11+СВЦЭМ!$D$10+'СЕТ СН'!$I$5-'СЕТ СН'!$I$21</f>
        <v>3938.4442941699999</v>
      </c>
      <c r="W140" s="36">
        <f>SUMIFS(СВЦЭМ!$D$39:$D$782,СВЦЭМ!$A$39:$A$782,$A140,СВЦЭМ!$B$39:$B$782,W$119)+'СЕТ СН'!$I$11+СВЦЭМ!$D$10+'СЕТ СН'!$I$5-'СЕТ СН'!$I$21</f>
        <v>3958.2169006599997</v>
      </c>
      <c r="X140" s="36">
        <f>SUMIFS(СВЦЭМ!$D$39:$D$782,СВЦЭМ!$A$39:$A$782,$A140,СВЦЭМ!$B$39:$B$782,X$119)+'СЕТ СН'!$I$11+СВЦЭМ!$D$10+'СЕТ СН'!$I$5-'СЕТ СН'!$I$21</f>
        <v>3978.9574942099998</v>
      </c>
      <c r="Y140" s="36">
        <f>SUMIFS(СВЦЭМ!$D$39:$D$782,СВЦЭМ!$A$39:$A$782,$A140,СВЦЭМ!$B$39:$B$782,Y$119)+'СЕТ СН'!$I$11+СВЦЭМ!$D$10+'СЕТ СН'!$I$5-'СЕТ СН'!$I$21</f>
        <v>4001.0615273100002</v>
      </c>
    </row>
    <row r="141" spans="1:25" ht="15.75" x14ac:dyDescent="0.2">
      <c r="A141" s="35">
        <f t="shared" si="3"/>
        <v>44522</v>
      </c>
      <c r="B141" s="36">
        <f>SUMIFS(СВЦЭМ!$D$39:$D$782,СВЦЭМ!$A$39:$A$782,$A141,СВЦЭМ!$B$39:$B$782,B$119)+'СЕТ СН'!$I$11+СВЦЭМ!$D$10+'СЕТ СН'!$I$5-'СЕТ СН'!$I$21</f>
        <v>4013.19347027</v>
      </c>
      <c r="C141" s="36">
        <f>SUMIFS(СВЦЭМ!$D$39:$D$782,СВЦЭМ!$A$39:$A$782,$A141,СВЦЭМ!$B$39:$B$782,C$119)+'СЕТ СН'!$I$11+СВЦЭМ!$D$10+'СЕТ СН'!$I$5-'СЕТ СН'!$I$21</f>
        <v>4016.8983503500003</v>
      </c>
      <c r="D141" s="36">
        <f>SUMIFS(СВЦЭМ!$D$39:$D$782,СВЦЭМ!$A$39:$A$782,$A141,СВЦЭМ!$B$39:$B$782,D$119)+'СЕТ СН'!$I$11+СВЦЭМ!$D$10+'СЕТ СН'!$I$5-'СЕТ СН'!$I$21</f>
        <v>4034.13140221</v>
      </c>
      <c r="E141" s="36">
        <f>SUMIFS(СВЦЭМ!$D$39:$D$782,СВЦЭМ!$A$39:$A$782,$A141,СВЦЭМ!$B$39:$B$782,E$119)+'СЕТ СН'!$I$11+СВЦЭМ!$D$10+'СЕТ СН'!$I$5-'СЕТ СН'!$I$21</f>
        <v>4038.29922979</v>
      </c>
      <c r="F141" s="36">
        <f>SUMIFS(СВЦЭМ!$D$39:$D$782,СВЦЭМ!$A$39:$A$782,$A141,СВЦЭМ!$B$39:$B$782,F$119)+'СЕТ СН'!$I$11+СВЦЭМ!$D$10+'СЕТ СН'!$I$5-'СЕТ СН'!$I$21</f>
        <v>4031.3145179499998</v>
      </c>
      <c r="G141" s="36">
        <f>SUMIFS(СВЦЭМ!$D$39:$D$782,СВЦЭМ!$A$39:$A$782,$A141,СВЦЭМ!$B$39:$B$782,G$119)+'СЕТ СН'!$I$11+СВЦЭМ!$D$10+'СЕТ СН'!$I$5-'СЕТ СН'!$I$21</f>
        <v>4014.4348307800001</v>
      </c>
      <c r="H141" s="36">
        <f>SUMIFS(СВЦЭМ!$D$39:$D$782,СВЦЭМ!$A$39:$A$782,$A141,СВЦЭМ!$B$39:$B$782,H$119)+'СЕТ СН'!$I$11+СВЦЭМ!$D$10+'СЕТ СН'!$I$5-'СЕТ СН'!$I$21</f>
        <v>3981.4360966700001</v>
      </c>
      <c r="I141" s="36">
        <f>SUMIFS(СВЦЭМ!$D$39:$D$782,СВЦЭМ!$A$39:$A$782,$A141,СВЦЭМ!$B$39:$B$782,I$119)+'СЕТ СН'!$I$11+СВЦЭМ!$D$10+'СЕТ СН'!$I$5-'СЕТ СН'!$I$21</f>
        <v>3945.1072310999998</v>
      </c>
      <c r="J141" s="36">
        <f>SUMIFS(СВЦЭМ!$D$39:$D$782,СВЦЭМ!$A$39:$A$782,$A141,СВЦЭМ!$B$39:$B$782,J$119)+'СЕТ СН'!$I$11+СВЦЭМ!$D$10+'СЕТ СН'!$I$5-'СЕТ СН'!$I$21</f>
        <v>3963.8627377299999</v>
      </c>
      <c r="K141" s="36">
        <f>SUMIFS(СВЦЭМ!$D$39:$D$782,СВЦЭМ!$A$39:$A$782,$A141,СВЦЭМ!$B$39:$B$782,K$119)+'СЕТ СН'!$I$11+СВЦЭМ!$D$10+'СЕТ СН'!$I$5-'СЕТ СН'!$I$21</f>
        <v>3939.6398119700002</v>
      </c>
      <c r="L141" s="36">
        <f>SUMIFS(СВЦЭМ!$D$39:$D$782,СВЦЭМ!$A$39:$A$782,$A141,СВЦЭМ!$B$39:$B$782,L$119)+'СЕТ СН'!$I$11+СВЦЭМ!$D$10+'СЕТ СН'!$I$5-'СЕТ СН'!$I$21</f>
        <v>3923.9717601399998</v>
      </c>
      <c r="M141" s="36">
        <f>SUMIFS(СВЦЭМ!$D$39:$D$782,СВЦЭМ!$A$39:$A$782,$A141,СВЦЭМ!$B$39:$B$782,M$119)+'СЕТ СН'!$I$11+СВЦЭМ!$D$10+'СЕТ СН'!$I$5-'СЕТ СН'!$I$21</f>
        <v>3926.3778528299999</v>
      </c>
      <c r="N141" s="36">
        <f>SUMIFS(СВЦЭМ!$D$39:$D$782,СВЦЭМ!$A$39:$A$782,$A141,СВЦЭМ!$B$39:$B$782,N$119)+'СЕТ СН'!$I$11+СВЦЭМ!$D$10+'СЕТ СН'!$I$5-'СЕТ СН'!$I$21</f>
        <v>3935.4816781099998</v>
      </c>
      <c r="O141" s="36">
        <f>SUMIFS(СВЦЭМ!$D$39:$D$782,СВЦЭМ!$A$39:$A$782,$A141,СВЦЭМ!$B$39:$B$782,O$119)+'СЕТ СН'!$I$11+СВЦЭМ!$D$10+'СЕТ СН'!$I$5-'СЕТ СН'!$I$21</f>
        <v>3967.9858219799999</v>
      </c>
      <c r="P141" s="36">
        <f>SUMIFS(СВЦЭМ!$D$39:$D$782,СВЦЭМ!$A$39:$A$782,$A141,СВЦЭМ!$B$39:$B$782,P$119)+'СЕТ СН'!$I$11+СВЦЭМ!$D$10+'СЕТ СН'!$I$5-'СЕТ СН'!$I$21</f>
        <v>3991.4073297200002</v>
      </c>
      <c r="Q141" s="36">
        <f>SUMIFS(СВЦЭМ!$D$39:$D$782,СВЦЭМ!$A$39:$A$782,$A141,СВЦЭМ!$B$39:$B$782,Q$119)+'СЕТ СН'!$I$11+СВЦЭМ!$D$10+'СЕТ СН'!$I$5-'СЕТ СН'!$I$21</f>
        <v>3983.2289210600002</v>
      </c>
      <c r="R141" s="36">
        <f>SUMIFS(СВЦЭМ!$D$39:$D$782,СВЦЭМ!$A$39:$A$782,$A141,СВЦЭМ!$B$39:$B$782,R$119)+'СЕТ СН'!$I$11+СВЦЭМ!$D$10+'СЕТ СН'!$I$5-'СЕТ СН'!$I$21</f>
        <v>3984.3456087700001</v>
      </c>
      <c r="S141" s="36">
        <f>SUMIFS(СВЦЭМ!$D$39:$D$782,СВЦЭМ!$A$39:$A$782,$A141,СВЦЭМ!$B$39:$B$782,S$119)+'СЕТ СН'!$I$11+СВЦЭМ!$D$10+'СЕТ СН'!$I$5-'СЕТ СН'!$I$21</f>
        <v>3920.6474237699999</v>
      </c>
      <c r="T141" s="36">
        <f>SUMIFS(СВЦЭМ!$D$39:$D$782,СВЦЭМ!$A$39:$A$782,$A141,СВЦЭМ!$B$39:$B$782,T$119)+'СЕТ СН'!$I$11+СВЦЭМ!$D$10+'СЕТ СН'!$I$5-'СЕТ СН'!$I$21</f>
        <v>3939.2845023</v>
      </c>
      <c r="U141" s="36">
        <f>SUMIFS(СВЦЭМ!$D$39:$D$782,СВЦЭМ!$A$39:$A$782,$A141,СВЦЭМ!$B$39:$B$782,U$119)+'СЕТ СН'!$I$11+СВЦЭМ!$D$10+'СЕТ СН'!$I$5-'СЕТ СН'!$I$21</f>
        <v>3935.2084095300002</v>
      </c>
      <c r="V141" s="36">
        <f>SUMIFS(СВЦЭМ!$D$39:$D$782,СВЦЭМ!$A$39:$A$782,$A141,СВЦЭМ!$B$39:$B$782,V$119)+'СЕТ СН'!$I$11+СВЦЭМ!$D$10+'СЕТ СН'!$I$5-'СЕТ СН'!$I$21</f>
        <v>3941.4748044299999</v>
      </c>
      <c r="W141" s="36">
        <f>SUMIFS(СВЦЭМ!$D$39:$D$782,СВЦЭМ!$A$39:$A$782,$A141,СВЦЭМ!$B$39:$B$782,W$119)+'СЕТ СН'!$I$11+СВЦЭМ!$D$10+'СЕТ СН'!$I$5-'СЕТ СН'!$I$21</f>
        <v>3961.2691824499998</v>
      </c>
      <c r="X141" s="36">
        <f>SUMIFS(СВЦЭМ!$D$39:$D$782,СВЦЭМ!$A$39:$A$782,$A141,СВЦЭМ!$B$39:$B$782,X$119)+'СЕТ СН'!$I$11+СВЦЭМ!$D$10+'СЕТ СН'!$I$5-'СЕТ СН'!$I$21</f>
        <v>4002.5324867099998</v>
      </c>
      <c r="Y141" s="36">
        <f>SUMIFS(СВЦЭМ!$D$39:$D$782,СВЦЭМ!$A$39:$A$782,$A141,СВЦЭМ!$B$39:$B$782,Y$119)+'СЕТ СН'!$I$11+СВЦЭМ!$D$10+'СЕТ СН'!$I$5-'СЕТ СН'!$I$21</f>
        <v>4026.4692564699999</v>
      </c>
    </row>
    <row r="142" spans="1:25" ht="15.75" x14ac:dyDescent="0.2">
      <c r="A142" s="35">
        <f t="shared" si="3"/>
        <v>44523</v>
      </c>
      <c r="B142" s="36">
        <f>SUMIFS(СВЦЭМ!$D$39:$D$782,СВЦЭМ!$A$39:$A$782,$A142,СВЦЭМ!$B$39:$B$782,B$119)+'СЕТ СН'!$I$11+СВЦЭМ!$D$10+'СЕТ СН'!$I$5-'СЕТ СН'!$I$21</f>
        <v>4007.77353326</v>
      </c>
      <c r="C142" s="36">
        <f>SUMIFS(СВЦЭМ!$D$39:$D$782,СВЦЭМ!$A$39:$A$782,$A142,СВЦЭМ!$B$39:$B$782,C$119)+'СЕТ СН'!$I$11+СВЦЭМ!$D$10+'СЕТ СН'!$I$5-'СЕТ СН'!$I$21</f>
        <v>4047.7072438300002</v>
      </c>
      <c r="D142" s="36">
        <f>SUMIFS(СВЦЭМ!$D$39:$D$782,СВЦЭМ!$A$39:$A$782,$A142,СВЦЭМ!$B$39:$B$782,D$119)+'СЕТ СН'!$I$11+СВЦЭМ!$D$10+'СЕТ СН'!$I$5-'СЕТ СН'!$I$21</f>
        <v>4031.4556106</v>
      </c>
      <c r="E142" s="36">
        <f>SUMIFS(СВЦЭМ!$D$39:$D$782,СВЦЭМ!$A$39:$A$782,$A142,СВЦЭМ!$B$39:$B$782,E$119)+'СЕТ СН'!$I$11+СВЦЭМ!$D$10+'СЕТ СН'!$I$5-'СЕТ СН'!$I$21</f>
        <v>4035.29542692</v>
      </c>
      <c r="F142" s="36">
        <f>SUMIFS(СВЦЭМ!$D$39:$D$782,СВЦЭМ!$A$39:$A$782,$A142,СВЦЭМ!$B$39:$B$782,F$119)+'СЕТ СН'!$I$11+СВЦЭМ!$D$10+'СЕТ СН'!$I$5-'СЕТ СН'!$I$21</f>
        <v>4028.7491370500002</v>
      </c>
      <c r="G142" s="36">
        <f>SUMIFS(СВЦЭМ!$D$39:$D$782,СВЦЭМ!$A$39:$A$782,$A142,СВЦЭМ!$B$39:$B$782,G$119)+'СЕТ СН'!$I$11+СВЦЭМ!$D$10+'СЕТ СН'!$I$5-'СЕТ СН'!$I$21</f>
        <v>4017.32460154</v>
      </c>
      <c r="H142" s="36">
        <f>SUMIFS(СВЦЭМ!$D$39:$D$782,СВЦЭМ!$A$39:$A$782,$A142,СВЦЭМ!$B$39:$B$782,H$119)+'СЕТ СН'!$I$11+СВЦЭМ!$D$10+'СЕТ СН'!$I$5-'СЕТ СН'!$I$21</f>
        <v>4005.4393528800001</v>
      </c>
      <c r="I142" s="36">
        <f>SUMIFS(СВЦЭМ!$D$39:$D$782,СВЦЭМ!$A$39:$A$782,$A142,СВЦЭМ!$B$39:$B$782,I$119)+'СЕТ СН'!$I$11+СВЦЭМ!$D$10+'СЕТ СН'!$I$5-'СЕТ СН'!$I$21</f>
        <v>3987.0878083600001</v>
      </c>
      <c r="J142" s="36">
        <f>SUMIFS(СВЦЭМ!$D$39:$D$782,СВЦЭМ!$A$39:$A$782,$A142,СВЦЭМ!$B$39:$B$782,J$119)+'СЕТ СН'!$I$11+СВЦЭМ!$D$10+'СЕТ СН'!$I$5-'СЕТ СН'!$I$21</f>
        <v>3947.27342258</v>
      </c>
      <c r="K142" s="36">
        <f>SUMIFS(СВЦЭМ!$D$39:$D$782,СВЦЭМ!$A$39:$A$782,$A142,СВЦЭМ!$B$39:$B$782,K$119)+'СЕТ СН'!$I$11+СВЦЭМ!$D$10+'СЕТ СН'!$I$5-'СЕТ СН'!$I$21</f>
        <v>3937.8147844499999</v>
      </c>
      <c r="L142" s="36">
        <f>SUMIFS(СВЦЭМ!$D$39:$D$782,СВЦЭМ!$A$39:$A$782,$A142,СВЦЭМ!$B$39:$B$782,L$119)+'СЕТ СН'!$I$11+СВЦЭМ!$D$10+'СЕТ СН'!$I$5-'СЕТ СН'!$I$21</f>
        <v>3954.2438462800001</v>
      </c>
      <c r="M142" s="36">
        <f>SUMIFS(СВЦЭМ!$D$39:$D$782,СВЦЭМ!$A$39:$A$782,$A142,СВЦЭМ!$B$39:$B$782,M$119)+'СЕТ СН'!$I$11+СВЦЭМ!$D$10+'СЕТ СН'!$I$5-'СЕТ СН'!$I$21</f>
        <v>3997.7296744699997</v>
      </c>
      <c r="N142" s="36">
        <f>SUMIFS(СВЦЭМ!$D$39:$D$782,СВЦЭМ!$A$39:$A$782,$A142,СВЦЭМ!$B$39:$B$782,N$119)+'СЕТ СН'!$I$11+СВЦЭМ!$D$10+'СЕТ СН'!$I$5-'СЕТ СН'!$I$21</f>
        <v>3995.5805456899998</v>
      </c>
      <c r="O142" s="36">
        <f>SUMIFS(СВЦЭМ!$D$39:$D$782,СВЦЭМ!$A$39:$A$782,$A142,СВЦЭМ!$B$39:$B$782,O$119)+'СЕТ СН'!$I$11+СВЦЭМ!$D$10+'СЕТ СН'!$I$5-'СЕТ СН'!$I$21</f>
        <v>4007.35844524</v>
      </c>
      <c r="P142" s="36">
        <f>SUMIFS(СВЦЭМ!$D$39:$D$782,СВЦЭМ!$A$39:$A$782,$A142,СВЦЭМ!$B$39:$B$782,P$119)+'СЕТ СН'!$I$11+СВЦЭМ!$D$10+'СЕТ СН'!$I$5-'СЕТ СН'!$I$21</f>
        <v>4010.47232334</v>
      </c>
      <c r="Q142" s="36">
        <f>SUMIFS(СВЦЭМ!$D$39:$D$782,СВЦЭМ!$A$39:$A$782,$A142,СВЦЭМ!$B$39:$B$782,Q$119)+'СЕТ СН'!$I$11+СВЦЭМ!$D$10+'СЕТ СН'!$I$5-'СЕТ СН'!$I$21</f>
        <v>4007.5729576900003</v>
      </c>
      <c r="R142" s="36">
        <f>SUMIFS(СВЦЭМ!$D$39:$D$782,СВЦЭМ!$A$39:$A$782,$A142,СВЦЭМ!$B$39:$B$782,R$119)+'СЕТ СН'!$I$11+СВЦЭМ!$D$10+'СЕТ СН'!$I$5-'СЕТ СН'!$I$21</f>
        <v>3988.3434786500002</v>
      </c>
      <c r="S142" s="36">
        <f>SUMIFS(СВЦЭМ!$D$39:$D$782,СВЦЭМ!$A$39:$A$782,$A142,СВЦЭМ!$B$39:$B$782,S$119)+'СЕТ СН'!$I$11+СВЦЭМ!$D$10+'СЕТ СН'!$I$5-'СЕТ СН'!$I$21</f>
        <v>3951.0700380799999</v>
      </c>
      <c r="T142" s="36">
        <f>SUMIFS(СВЦЭМ!$D$39:$D$782,СВЦЭМ!$A$39:$A$782,$A142,СВЦЭМ!$B$39:$B$782,T$119)+'СЕТ СН'!$I$11+СВЦЭМ!$D$10+'СЕТ СН'!$I$5-'СЕТ СН'!$I$21</f>
        <v>3929.43032511</v>
      </c>
      <c r="U142" s="36">
        <f>SUMIFS(СВЦЭМ!$D$39:$D$782,СВЦЭМ!$A$39:$A$782,$A142,СВЦЭМ!$B$39:$B$782,U$119)+'СЕТ СН'!$I$11+СВЦЭМ!$D$10+'СЕТ СН'!$I$5-'СЕТ СН'!$I$21</f>
        <v>3928.23150549</v>
      </c>
      <c r="V142" s="36">
        <f>SUMIFS(СВЦЭМ!$D$39:$D$782,СВЦЭМ!$A$39:$A$782,$A142,СВЦЭМ!$B$39:$B$782,V$119)+'СЕТ СН'!$I$11+СВЦЭМ!$D$10+'СЕТ СН'!$I$5-'СЕТ СН'!$I$21</f>
        <v>3946.1439294400002</v>
      </c>
      <c r="W142" s="36">
        <f>SUMIFS(СВЦЭМ!$D$39:$D$782,СВЦЭМ!$A$39:$A$782,$A142,СВЦЭМ!$B$39:$B$782,W$119)+'СЕТ СН'!$I$11+СВЦЭМ!$D$10+'СЕТ СН'!$I$5-'СЕТ СН'!$I$21</f>
        <v>3970.5694251899999</v>
      </c>
      <c r="X142" s="36">
        <f>SUMIFS(СВЦЭМ!$D$39:$D$782,СВЦЭМ!$A$39:$A$782,$A142,СВЦЭМ!$B$39:$B$782,X$119)+'СЕТ СН'!$I$11+СВЦЭМ!$D$10+'СЕТ СН'!$I$5-'СЕТ СН'!$I$21</f>
        <v>4006.3151982500003</v>
      </c>
      <c r="Y142" s="36">
        <f>SUMIFS(СВЦЭМ!$D$39:$D$782,СВЦЭМ!$A$39:$A$782,$A142,СВЦЭМ!$B$39:$B$782,Y$119)+'СЕТ СН'!$I$11+СВЦЭМ!$D$10+'СЕТ СН'!$I$5-'СЕТ СН'!$I$21</f>
        <v>4020.2349945800001</v>
      </c>
    </row>
    <row r="143" spans="1:25" ht="15.75" x14ac:dyDescent="0.2">
      <c r="A143" s="35">
        <f t="shared" si="3"/>
        <v>44524</v>
      </c>
      <c r="B143" s="36">
        <f>SUMIFS(СВЦЭМ!$D$39:$D$782,СВЦЭМ!$A$39:$A$782,$A143,СВЦЭМ!$B$39:$B$782,B$119)+'СЕТ СН'!$I$11+СВЦЭМ!$D$10+'СЕТ СН'!$I$5-'СЕТ СН'!$I$21</f>
        <v>4015.6715041500001</v>
      </c>
      <c r="C143" s="36">
        <f>SUMIFS(СВЦЭМ!$D$39:$D$782,СВЦЭМ!$A$39:$A$782,$A143,СВЦЭМ!$B$39:$B$782,C$119)+'СЕТ СН'!$I$11+СВЦЭМ!$D$10+'СЕТ СН'!$I$5-'СЕТ СН'!$I$21</f>
        <v>4088.9167344799998</v>
      </c>
      <c r="D143" s="36">
        <f>SUMIFS(СВЦЭМ!$D$39:$D$782,СВЦЭМ!$A$39:$A$782,$A143,СВЦЭМ!$B$39:$B$782,D$119)+'СЕТ СН'!$I$11+СВЦЭМ!$D$10+'СЕТ СН'!$I$5-'СЕТ СН'!$I$21</f>
        <v>4123.7901687900003</v>
      </c>
      <c r="E143" s="36">
        <f>SUMIFS(СВЦЭМ!$D$39:$D$782,СВЦЭМ!$A$39:$A$782,$A143,СВЦЭМ!$B$39:$B$782,E$119)+'СЕТ СН'!$I$11+СВЦЭМ!$D$10+'СЕТ СН'!$I$5-'СЕТ СН'!$I$21</f>
        <v>4126.6615906799998</v>
      </c>
      <c r="F143" s="36">
        <f>SUMIFS(СВЦЭМ!$D$39:$D$782,СВЦЭМ!$A$39:$A$782,$A143,СВЦЭМ!$B$39:$B$782,F$119)+'СЕТ СН'!$I$11+СВЦЭМ!$D$10+'СЕТ СН'!$I$5-'СЕТ СН'!$I$21</f>
        <v>4122.9264996500006</v>
      </c>
      <c r="G143" s="36">
        <f>SUMIFS(СВЦЭМ!$D$39:$D$782,СВЦЭМ!$A$39:$A$782,$A143,СВЦЭМ!$B$39:$B$782,G$119)+'СЕТ СН'!$I$11+СВЦЭМ!$D$10+'СЕТ СН'!$I$5-'СЕТ СН'!$I$21</f>
        <v>4095.4985981199998</v>
      </c>
      <c r="H143" s="36">
        <f>SUMIFS(СВЦЭМ!$D$39:$D$782,СВЦЭМ!$A$39:$A$782,$A143,СВЦЭМ!$B$39:$B$782,H$119)+'СЕТ СН'!$I$11+СВЦЭМ!$D$10+'СЕТ СН'!$I$5-'СЕТ СН'!$I$21</f>
        <v>4029.3470869100001</v>
      </c>
      <c r="I143" s="36">
        <f>SUMIFS(СВЦЭМ!$D$39:$D$782,СВЦЭМ!$A$39:$A$782,$A143,СВЦЭМ!$B$39:$B$782,I$119)+'СЕТ СН'!$I$11+СВЦЭМ!$D$10+'СЕТ СН'!$I$5-'СЕТ СН'!$I$21</f>
        <v>4009.7487061900001</v>
      </c>
      <c r="J143" s="36">
        <f>SUMIFS(СВЦЭМ!$D$39:$D$782,СВЦЭМ!$A$39:$A$782,$A143,СВЦЭМ!$B$39:$B$782,J$119)+'СЕТ СН'!$I$11+СВЦЭМ!$D$10+'СЕТ СН'!$I$5-'СЕТ СН'!$I$21</f>
        <v>3975.1128479700001</v>
      </c>
      <c r="K143" s="36">
        <f>SUMIFS(СВЦЭМ!$D$39:$D$782,СВЦЭМ!$A$39:$A$782,$A143,СВЦЭМ!$B$39:$B$782,K$119)+'СЕТ СН'!$I$11+СВЦЭМ!$D$10+'СЕТ СН'!$I$5-'СЕТ СН'!$I$21</f>
        <v>3971.6255342499999</v>
      </c>
      <c r="L143" s="36">
        <f>SUMIFS(СВЦЭМ!$D$39:$D$782,СВЦЭМ!$A$39:$A$782,$A143,СВЦЭМ!$B$39:$B$782,L$119)+'СЕТ СН'!$I$11+СВЦЭМ!$D$10+'СЕТ СН'!$I$5-'СЕТ СН'!$I$21</f>
        <v>3976.4720687099998</v>
      </c>
      <c r="M143" s="36">
        <f>SUMIFS(СВЦЭМ!$D$39:$D$782,СВЦЭМ!$A$39:$A$782,$A143,СВЦЭМ!$B$39:$B$782,M$119)+'СЕТ СН'!$I$11+СВЦЭМ!$D$10+'СЕТ СН'!$I$5-'СЕТ СН'!$I$21</f>
        <v>3975.0229721800001</v>
      </c>
      <c r="N143" s="36">
        <f>SUMIFS(СВЦЭМ!$D$39:$D$782,СВЦЭМ!$A$39:$A$782,$A143,СВЦЭМ!$B$39:$B$782,N$119)+'СЕТ СН'!$I$11+СВЦЭМ!$D$10+'СЕТ СН'!$I$5-'СЕТ СН'!$I$21</f>
        <v>3971.9774501800002</v>
      </c>
      <c r="O143" s="36">
        <f>SUMIFS(СВЦЭМ!$D$39:$D$782,СВЦЭМ!$A$39:$A$782,$A143,СВЦЭМ!$B$39:$B$782,O$119)+'СЕТ СН'!$I$11+СВЦЭМ!$D$10+'СЕТ СН'!$I$5-'СЕТ СН'!$I$21</f>
        <v>3982.29590229</v>
      </c>
      <c r="P143" s="36">
        <f>SUMIFS(СВЦЭМ!$D$39:$D$782,СВЦЭМ!$A$39:$A$782,$A143,СВЦЭМ!$B$39:$B$782,P$119)+'СЕТ СН'!$I$11+СВЦЭМ!$D$10+'СЕТ СН'!$I$5-'СЕТ СН'!$I$21</f>
        <v>3981.43079111</v>
      </c>
      <c r="Q143" s="36">
        <f>SUMIFS(СВЦЭМ!$D$39:$D$782,СВЦЭМ!$A$39:$A$782,$A143,СВЦЭМ!$B$39:$B$782,Q$119)+'СЕТ СН'!$I$11+СВЦЭМ!$D$10+'СЕТ СН'!$I$5-'СЕТ СН'!$I$21</f>
        <v>3987.9681453600001</v>
      </c>
      <c r="R143" s="36">
        <f>SUMIFS(СВЦЭМ!$D$39:$D$782,СВЦЭМ!$A$39:$A$782,$A143,СВЦЭМ!$B$39:$B$782,R$119)+'СЕТ СН'!$I$11+СВЦЭМ!$D$10+'СЕТ СН'!$I$5-'СЕТ СН'!$I$21</f>
        <v>3982.5569714600001</v>
      </c>
      <c r="S143" s="36">
        <f>SUMIFS(СВЦЭМ!$D$39:$D$782,СВЦЭМ!$A$39:$A$782,$A143,СВЦЭМ!$B$39:$B$782,S$119)+'СЕТ СН'!$I$11+СВЦЭМ!$D$10+'СЕТ СН'!$I$5-'СЕТ СН'!$I$21</f>
        <v>3985.2761684900001</v>
      </c>
      <c r="T143" s="36">
        <f>SUMIFS(СВЦЭМ!$D$39:$D$782,СВЦЭМ!$A$39:$A$782,$A143,СВЦЭМ!$B$39:$B$782,T$119)+'СЕТ СН'!$I$11+СВЦЭМ!$D$10+'СЕТ СН'!$I$5-'СЕТ СН'!$I$21</f>
        <v>3964.7133146200003</v>
      </c>
      <c r="U143" s="36">
        <f>SUMIFS(СВЦЭМ!$D$39:$D$782,СВЦЭМ!$A$39:$A$782,$A143,СВЦЭМ!$B$39:$B$782,U$119)+'СЕТ СН'!$I$11+СВЦЭМ!$D$10+'СЕТ СН'!$I$5-'СЕТ СН'!$I$21</f>
        <v>3964.9849384999998</v>
      </c>
      <c r="V143" s="36">
        <f>SUMIFS(СВЦЭМ!$D$39:$D$782,СВЦЭМ!$A$39:$A$782,$A143,СВЦЭМ!$B$39:$B$782,V$119)+'СЕТ СН'!$I$11+СВЦЭМ!$D$10+'СЕТ СН'!$I$5-'СЕТ СН'!$I$21</f>
        <v>3977.0838259800003</v>
      </c>
      <c r="W143" s="36">
        <f>SUMIFS(СВЦЭМ!$D$39:$D$782,СВЦЭМ!$A$39:$A$782,$A143,СВЦЭМ!$B$39:$B$782,W$119)+'СЕТ СН'!$I$11+СВЦЭМ!$D$10+'СЕТ СН'!$I$5-'СЕТ СН'!$I$21</f>
        <v>3995.30221209</v>
      </c>
      <c r="X143" s="36">
        <f>SUMIFS(СВЦЭМ!$D$39:$D$782,СВЦЭМ!$A$39:$A$782,$A143,СВЦЭМ!$B$39:$B$782,X$119)+'СЕТ СН'!$I$11+СВЦЭМ!$D$10+'СЕТ СН'!$I$5-'СЕТ СН'!$I$21</f>
        <v>4044.9978689099999</v>
      </c>
      <c r="Y143" s="36">
        <f>SUMIFS(СВЦЭМ!$D$39:$D$782,СВЦЭМ!$A$39:$A$782,$A143,СВЦЭМ!$B$39:$B$782,Y$119)+'СЕТ СН'!$I$11+СВЦЭМ!$D$10+'СЕТ СН'!$I$5-'СЕТ СН'!$I$21</f>
        <v>4135.3657629199997</v>
      </c>
    </row>
    <row r="144" spans="1:25" ht="15.75" x14ac:dyDescent="0.2">
      <c r="A144" s="35">
        <f t="shared" si="3"/>
        <v>44525</v>
      </c>
      <c r="B144" s="36">
        <f>SUMIFS(СВЦЭМ!$D$39:$D$782,СВЦЭМ!$A$39:$A$782,$A144,СВЦЭМ!$B$39:$B$782,B$119)+'СЕТ СН'!$I$11+СВЦЭМ!$D$10+'СЕТ СН'!$I$5-'СЕТ СН'!$I$21</f>
        <v>4124.54021431</v>
      </c>
      <c r="C144" s="36">
        <f>SUMIFS(СВЦЭМ!$D$39:$D$782,СВЦЭМ!$A$39:$A$782,$A144,СВЦЭМ!$B$39:$B$782,C$119)+'СЕТ СН'!$I$11+СВЦЭМ!$D$10+'СЕТ СН'!$I$5-'СЕТ СН'!$I$21</f>
        <v>4115.5291029500004</v>
      </c>
      <c r="D144" s="36">
        <f>SUMIFS(СВЦЭМ!$D$39:$D$782,СВЦЭМ!$A$39:$A$782,$A144,СВЦЭМ!$B$39:$B$782,D$119)+'СЕТ СН'!$I$11+СВЦЭМ!$D$10+'СЕТ СН'!$I$5-'СЕТ СН'!$I$21</f>
        <v>4094.0731007700001</v>
      </c>
      <c r="E144" s="36">
        <f>SUMIFS(СВЦЭМ!$D$39:$D$782,СВЦЭМ!$A$39:$A$782,$A144,СВЦЭМ!$B$39:$B$782,E$119)+'СЕТ СН'!$I$11+СВЦЭМ!$D$10+'СЕТ СН'!$I$5-'СЕТ СН'!$I$21</f>
        <v>4087.1141763300002</v>
      </c>
      <c r="F144" s="36">
        <f>SUMIFS(СВЦЭМ!$D$39:$D$782,СВЦЭМ!$A$39:$A$782,$A144,СВЦЭМ!$B$39:$B$782,F$119)+'СЕТ СН'!$I$11+СВЦЭМ!$D$10+'СЕТ СН'!$I$5-'СЕТ СН'!$I$21</f>
        <v>4088.09421991</v>
      </c>
      <c r="G144" s="36">
        <f>SUMIFS(СВЦЭМ!$D$39:$D$782,СВЦЭМ!$A$39:$A$782,$A144,СВЦЭМ!$B$39:$B$782,G$119)+'СЕТ СН'!$I$11+СВЦЭМ!$D$10+'СЕТ СН'!$I$5-'СЕТ СН'!$I$21</f>
        <v>4096.9149745800005</v>
      </c>
      <c r="H144" s="36">
        <f>SUMIFS(СВЦЭМ!$D$39:$D$782,СВЦЭМ!$A$39:$A$782,$A144,СВЦЭМ!$B$39:$B$782,H$119)+'СЕТ СН'!$I$11+СВЦЭМ!$D$10+'СЕТ СН'!$I$5-'СЕТ СН'!$I$21</f>
        <v>4116.8722708799996</v>
      </c>
      <c r="I144" s="36">
        <f>SUMIFS(СВЦЭМ!$D$39:$D$782,СВЦЭМ!$A$39:$A$782,$A144,СВЦЭМ!$B$39:$B$782,I$119)+'СЕТ СН'!$I$11+СВЦЭМ!$D$10+'СЕТ СН'!$I$5-'СЕТ СН'!$I$21</f>
        <v>4072.4994527700001</v>
      </c>
      <c r="J144" s="36">
        <f>SUMIFS(СВЦЭМ!$D$39:$D$782,СВЦЭМ!$A$39:$A$782,$A144,СВЦЭМ!$B$39:$B$782,J$119)+'СЕТ СН'!$I$11+СВЦЭМ!$D$10+'СЕТ СН'!$I$5-'СЕТ СН'!$I$21</f>
        <v>4007.0309911900003</v>
      </c>
      <c r="K144" s="36">
        <f>SUMIFS(СВЦЭМ!$D$39:$D$782,СВЦЭМ!$A$39:$A$782,$A144,СВЦЭМ!$B$39:$B$782,K$119)+'СЕТ СН'!$I$11+СВЦЭМ!$D$10+'СЕТ СН'!$I$5-'СЕТ СН'!$I$21</f>
        <v>4007.5505012100002</v>
      </c>
      <c r="L144" s="36">
        <f>SUMIFS(СВЦЭМ!$D$39:$D$782,СВЦЭМ!$A$39:$A$782,$A144,СВЦЭМ!$B$39:$B$782,L$119)+'СЕТ СН'!$I$11+СВЦЭМ!$D$10+'СЕТ СН'!$I$5-'СЕТ СН'!$I$21</f>
        <v>4017.1569561900001</v>
      </c>
      <c r="M144" s="36">
        <f>SUMIFS(СВЦЭМ!$D$39:$D$782,СВЦЭМ!$A$39:$A$782,$A144,СВЦЭМ!$B$39:$B$782,M$119)+'СЕТ СН'!$I$11+СВЦЭМ!$D$10+'СЕТ СН'!$I$5-'СЕТ СН'!$I$21</f>
        <v>4013.06421753</v>
      </c>
      <c r="N144" s="36">
        <f>SUMIFS(СВЦЭМ!$D$39:$D$782,СВЦЭМ!$A$39:$A$782,$A144,СВЦЭМ!$B$39:$B$782,N$119)+'СЕТ СН'!$I$11+СВЦЭМ!$D$10+'СЕТ СН'!$I$5-'СЕТ СН'!$I$21</f>
        <v>4049.1265803000001</v>
      </c>
      <c r="O144" s="36">
        <f>SUMIFS(СВЦЭМ!$D$39:$D$782,СВЦЭМ!$A$39:$A$782,$A144,СВЦЭМ!$B$39:$B$782,O$119)+'СЕТ СН'!$I$11+СВЦЭМ!$D$10+'СЕТ СН'!$I$5-'СЕТ СН'!$I$21</f>
        <v>4089.5207729100002</v>
      </c>
      <c r="P144" s="36">
        <f>SUMIFS(СВЦЭМ!$D$39:$D$782,СВЦЭМ!$A$39:$A$782,$A144,СВЦЭМ!$B$39:$B$782,P$119)+'СЕТ СН'!$I$11+СВЦЭМ!$D$10+'СЕТ СН'!$I$5-'СЕТ СН'!$I$21</f>
        <v>4086.37437636</v>
      </c>
      <c r="Q144" s="36">
        <f>SUMIFS(СВЦЭМ!$D$39:$D$782,СВЦЭМ!$A$39:$A$782,$A144,СВЦЭМ!$B$39:$B$782,Q$119)+'СЕТ СН'!$I$11+СВЦЭМ!$D$10+'СЕТ СН'!$I$5-'СЕТ СН'!$I$21</f>
        <v>4087.9698051</v>
      </c>
      <c r="R144" s="36">
        <f>SUMIFS(СВЦЭМ!$D$39:$D$782,СВЦЭМ!$A$39:$A$782,$A144,СВЦЭМ!$B$39:$B$782,R$119)+'СЕТ СН'!$I$11+СВЦЭМ!$D$10+'СЕТ СН'!$I$5-'СЕТ СН'!$I$21</f>
        <v>4084.9849890099999</v>
      </c>
      <c r="S144" s="36">
        <f>SUMIFS(СВЦЭМ!$D$39:$D$782,СВЦЭМ!$A$39:$A$782,$A144,СВЦЭМ!$B$39:$B$782,S$119)+'СЕТ СН'!$I$11+СВЦЭМ!$D$10+'СЕТ СН'!$I$5-'СЕТ СН'!$I$21</f>
        <v>4020.3019027800001</v>
      </c>
      <c r="T144" s="36">
        <f>SUMIFS(СВЦЭМ!$D$39:$D$782,СВЦЭМ!$A$39:$A$782,$A144,СВЦЭМ!$B$39:$B$782,T$119)+'СЕТ СН'!$I$11+СВЦЭМ!$D$10+'СЕТ СН'!$I$5-'СЕТ СН'!$I$21</f>
        <v>4016.2351032900001</v>
      </c>
      <c r="U144" s="36">
        <f>SUMIFS(СВЦЭМ!$D$39:$D$782,СВЦЭМ!$A$39:$A$782,$A144,СВЦЭМ!$B$39:$B$782,U$119)+'СЕТ СН'!$I$11+СВЦЭМ!$D$10+'СЕТ СН'!$I$5-'СЕТ СН'!$I$21</f>
        <v>4005.52907658</v>
      </c>
      <c r="V144" s="36">
        <f>SUMIFS(СВЦЭМ!$D$39:$D$782,СВЦЭМ!$A$39:$A$782,$A144,СВЦЭМ!$B$39:$B$782,V$119)+'СЕТ СН'!$I$11+СВЦЭМ!$D$10+'СЕТ СН'!$I$5-'СЕТ СН'!$I$21</f>
        <v>4003.7286501999997</v>
      </c>
      <c r="W144" s="36">
        <f>SUMIFS(СВЦЭМ!$D$39:$D$782,СВЦЭМ!$A$39:$A$782,$A144,СВЦЭМ!$B$39:$B$782,W$119)+'СЕТ СН'!$I$11+СВЦЭМ!$D$10+'СЕТ СН'!$I$5-'СЕТ СН'!$I$21</f>
        <v>4009.6188265800001</v>
      </c>
      <c r="X144" s="36">
        <f>SUMIFS(СВЦЭМ!$D$39:$D$782,СВЦЭМ!$A$39:$A$782,$A144,СВЦЭМ!$B$39:$B$782,X$119)+'СЕТ СН'!$I$11+СВЦЭМ!$D$10+'СЕТ СН'!$I$5-'СЕТ СН'!$I$21</f>
        <v>4058.9464804600002</v>
      </c>
      <c r="Y144" s="36">
        <f>SUMIFS(СВЦЭМ!$D$39:$D$782,СВЦЭМ!$A$39:$A$782,$A144,СВЦЭМ!$B$39:$B$782,Y$119)+'СЕТ СН'!$I$11+СВЦЭМ!$D$10+'СЕТ СН'!$I$5-'СЕТ СН'!$I$21</f>
        <v>4122.7503268800001</v>
      </c>
    </row>
    <row r="145" spans="1:27" ht="15.75" x14ac:dyDescent="0.2">
      <c r="A145" s="35">
        <f t="shared" si="3"/>
        <v>44526</v>
      </c>
      <c r="B145" s="36">
        <f>SUMIFS(СВЦЭМ!$D$39:$D$782,СВЦЭМ!$A$39:$A$782,$A145,СВЦЭМ!$B$39:$B$782,B$119)+'СЕТ СН'!$I$11+СВЦЭМ!$D$10+'СЕТ СН'!$I$5-'СЕТ СН'!$I$21</f>
        <v>4126.7447489900005</v>
      </c>
      <c r="C145" s="36">
        <f>SUMIFS(СВЦЭМ!$D$39:$D$782,СВЦЭМ!$A$39:$A$782,$A145,СВЦЭМ!$B$39:$B$782,C$119)+'СЕТ СН'!$I$11+СВЦЭМ!$D$10+'СЕТ СН'!$I$5-'СЕТ СН'!$I$21</f>
        <v>4124.1620442800004</v>
      </c>
      <c r="D145" s="36">
        <f>SUMIFS(СВЦЭМ!$D$39:$D$782,СВЦЭМ!$A$39:$A$782,$A145,СВЦЭМ!$B$39:$B$782,D$119)+'СЕТ СН'!$I$11+СВЦЭМ!$D$10+'СЕТ СН'!$I$5-'СЕТ СН'!$I$21</f>
        <v>4117.4269782299998</v>
      </c>
      <c r="E145" s="36">
        <f>SUMIFS(СВЦЭМ!$D$39:$D$782,СВЦЭМ!$A$39:$A$782,$A145,СВЦЭМ!$B$39:$B$782,E$119)+'СЕТ СН'!$I$11+СВЦЭМ!$D$10+'СЕТ СН'!$I$5-'СЕТ СН'!$I$21</f>
        <v>4098.6051801699996</v>
      </c>
      <c r="F145" s="36">
        <f>SUMIFS(СВЦЭМ!$D$39:$D$782,СВЦЭМ!$A$39:$A$782,$A145,СВЦЭМ!$B$39:$B$782,F$119)+'СЕТ СН'!$I$11+СВЦЭМ!$D$10+'СЕТ СН'!$I$5-'СЕТ СН'!$I$21</f>
        <v>4097.3396570100003</v>
      </c>
      <c r="G145" s="36">
        <f>SUMIFS(СВЦЭМ!$D$39:$D$782,СВЦЭМ!$A$39:$A$782,$A145,СВЦЭМ!$B$39:$B$782,G$119)+'СЕТ СН'!$I$11+СВЦЭМ!$D$10+'СЕТ СН'!$I$5-'СЕТ СН'!$I$21</f>
        <v>4097.4510750899999</v>
      </c>
      <c r="H145" s="36">
        <f>SUMIFS(СВЦЭМ!$D$39:$D$782,СВЦЭМ!$A$39:$A$782,$A145,СВЦЭМ!$B$39:$B$782,H$119)+'СЕТ СН'!$I$11+СВЦЭМ!$D$10+'СЕТ СН'!$I$5-'СЕТ СН'!$I$21</f>
        <v>4099.3012721200002</v>
      </c>
      <c r="I145" s="36">
        <f>SUMIFS(СВЦЭМ!$D$39:$D$782,СВЦЭМ!$A$39:$A$782,$A145,СВЦЭМ!$B$39:$B$782,I$119)+'СЕТ СН'!$I$11+СВЦЭМ!$D$10+'СЕТ СН'!$I$5-'СЕТ СН'!$I$21</f>
        <v>4070.5613796600001</v>
      </c>
      <c r="J145" s="36">
        <f>SUMIFS(СВЦЭМ!$D$39:$D$782,СВЦЭМ!$A$39:$A$782,$A145,СВЦЭМ!$B$39:$B$782,J$119)+'СЕТ СН'!$I$11+СВЦЭМ!$D$10+'СЕТ СН'!$I$5-'СЕТ СН'!$I$21</f>
        <v>4047.3541348999997</v>
      </c>
      <c r="K145" s="36">
        <f>SUMIFS(СВЦЭМ!$D$39:$D$782,СВЦЭМ!$A$39:$A$782,$A145,СВЦЭМ!$B$39:$B$782,K$119)+'СЕТ СН'!$I$11+СВЦЭМ!$D$10+'СЕТ СН'!$I$5-'СЕТ СН'!$I$21</f>
        <v>4034.77012625</v>
      </c>
      <c r="L145" s="36">
        <f>SUMIFS(СВЦЭМ!$D$39:$D$782,СВЦЭМ!$A$39:$A$782,$A145,СВЦЭМ!$B$39:$B$782,L$119)+'СЕТ СН'!$I$11+СВЦЭМ!$D$10+'СЕТ СН'!$I$5-'СЕТ СН'!$I$21</f>
        <v>4034.47672973</v>
      </c>
      <c r="M145" s="36">
        <f>SUMIFS(СВЦЭМ!$D$39:$D$782,СВЦЭМ!$A$39:$A$782,$A145,СВЦЭМ!$B$39:$B$782,M$119)+'СЕТ СН'!$I$11+СВЦЭМ!$D$10+'СЕТ СН'!$I$5-'СЕТ СН'!$I$21</f>
        <v>4027.2648550399999</v>
      </c>
      <c r="N145" s="36">
        <f>SUMIFS(СВЦЭМ!$D$39:$D$782,СВЦЭМ!$A$39:$A$782,$A145,СВЦЭМ!$B$39:$B$782,N$119)+'СЕТ СН'!$I$11+СВЦЭМ!$D$10+'СЕТ СН'!$I$5-'СЕТ СН'!$I$21</f>
        <v>4019.1222104999997</v>
      </c>
      <c r="O145" s="36">
        <f>SUMIFS(СВЦЭМ!$D$39:$D$782,СВЦЭМ!$A$39:$A$782,$A145,СВЦЭМ!$B$39:$B$782,O$119)+'СЕТ СН'!$I$11+СВЦЭМ!$D$10+'СЕТ СН'!$I$5-'СЕТ СН'!$I$21</f>
        <v>4021.1672995200001</v>
      </c>
      <c r="P145" s="36">
        <f>SUMIFS(СВЦЭМ!$D$39:$D$782,СВЦЭМ!$A$39:$A$782,$A145,СВЦЭМ!$B$39:$B$782,P$119)+'СЕТ СН'!$I$11+СВЦЭМ!$D$10+'СЕТ СН'!$I$5-'СЕТ СН'!$I$21</f>
        <v>4109.7999320300005</v>
      </c>
      <c r="Q145" s="36">
        <f>SUMIFS(СВЦЭМ!$D$39:$D$782,СВЦЭМ!$A$39:$A$782,$A145,СВЦЭМ!$B$39:$B$782,Q$119)+'СЕТ СН'!$I$11+СВЦЭМ!$D$10+'СЕТ СН'!$I$5-'СЕТ СН'!$I$21</f>
        <v>4096.4120511600004</v>
      </c>
      <c r="R145" s="36">
        <f>SUMIFS(СВЦЭМ!$D$39:$D$782,СВЦЭМ!$A$39:$A$782,$A145,СВЦЭМ!$B$39:$B$782,R$119)+'СЕТ СН'!$I$11+СВЦЭМ!$D$10+'СЕТ СН'!$I$5-'СЕТ СН'!$I$21</f>
        <v>4099.0130210099996</v>
      </c>
      <c r="S145" s="36">
        <f>SUMIFS(СВЦЭМ!$D$39:$D$782,СВЦЭМ!$A$39:$A$782,$A145,СВЦЭМ!$B$39:$B$782,S$119)+'СЕТ СН'!$I$11+СВЦЭМ!$D$10+'СЕТ СН'!$I$5-'СЕТ СН'!$I$21</f>
        <v>4018.6412333099997</v>
      </c>
      <c r="T145" s="36">
        <f>SUMIFS(СВЦЭМ!$D$39:$D$782,СВЦЭМ!$A$39:$A$782,$A145,СВЦЭМ!$B$39:$B$782,T$119)+'СЕТ СН'!$I$11+СВЦЭМ!$D$10+'СЕТ СН'!$I$5-'СЕТ СН'!$I$21</f>
        <v>4035.6326254099999</v>
      </c>
      <c r="U145" s="36">
        <f>SUMIFS(СВЦЭМ!$D$39:$D$782,СВЦЭМ!$A$39:$A$782,$A145,СВЦЭМ!$B$39:$B$782,U$119)+'СЕТ СН'!$I$11+СВЦЭМ!$D$10+'СЕТ СН'!$I$5-'СЕТ СН'!$I$21</f>
        <v>4033.7179735300001</v>
      </c>
      <c r="V145" s="36">
        <f>SUMIFS(СВЦЭМ!$D$39:$D$782,СВЦЭМ!$A$39:$A$782,$A145,СВЦЭМ!$B$39:$B$782,V$119)+'СЕТ СН'!$I$11+СВЦЭМ!$D$10+'СЕТ СН'!$I$5-'СЕТ СН'!$I$21</f>
        <v>4028.7602136699998</v>
      </c>
      <c r="W145" s="36">
        <f>SUMIFS(СВЦЭМ!$D$39:$D$782,СВЦЭМ!$A$39:$A$782,$A145,СВЦЭМ!$B$39:$B$782,W$119)+'СЕТ СН'!$I$11+СВЦЭМ!$D$10+'СЕТ СН'!$I$5-'СЕТ СН'!$I$21</f>
        <v>4024.4116519700001</v>
      </c>
      <c r="X145" s="36">
        <f>SUMIFS(СВЦЭМ!$D$39:$D$782,СВЦЭМ!$A$39:$A$782,$A145,СВЦЭМ!$B$39:$B$782,X$119)+'СЕТ СН'!$I$11+СВЦЭМ!$D$10+'СЕТ СН'!$I$5-'СЕТ СН'!$I$21</f>
        <v>4011.2475374300002</v>
      </c>
      <c r="Y145" s="36">
        <f>SUMIFS(СВЦЭМ!$D$39:$D$782,СВЦЭМ!$A$39:$A$782,$A145,СВЦЭМ!$B$39:$B$782,Y$119)+'СЕТ СН'!$I$11+СВЦЭМ!$D$10+'СЕТ СН'!$I$5-'СЕТ СН'!$I$21</f>
        <v>4079.8558482200001</v>
      </c>
    </row>
    <row r="146" spans="1:27" ht="15.75" x14ac:dyDescent="0.2">
      <c r="A146" s="35">
        <f t="shared" si="3"/>
        <v>44527</v>
      </c>
      <c r="B146" s="36">
        <f>SUMIFS(СВЦЭМ!$D$39:$D$782,СВЦЭМ!$A$39:$A$782,$A146,СВЦЭМ!$B$39:$B$782,B$119)+'СЕТ СН'!$I$11+СВЦЭМ!$D$10+'СЕТ СН'!$I$5-'СЕТ СН'!$I$21</f>
        <v>4019.4161212899999</v>
      </c>
      <c r="C146" s="36">
        <f>SUMIFS(СВЦЭМ!$D$39:$D$782,СВЦЭМ!$A$39:$A$782,$A146,СВЦЭМ!$B$39:$B$782,C$119)+'СЕТ СН'!$I$11+СВЦЭМ!$D$10+'СЕТ СН'!$I$5-'СЕТ СН'!$I$21</f>
        <v>4031.3285185599998</v>
      </c>
      <c r="D146" s="36">
        <f>SUMIFS(СВЦЭМ!$D$39:$D$782,СВЦЭМ!$A$39:$A$782,$A146,СВЦЭМ!$B$39:$B$782,D$119)+'СЕТ СН'!$I$11+СВЦЭМ!$D$10+'СЕТ СН'!$I$5-'СЕТ СН'!$I$21</f>
        <v>4059.6895694499999</v>
      </c>
      <c r="E146" s="36">
        <f>SUMIFS(СВЦЭМ!$D$39:$D$782,СВЦЭМ!$A$39:$A$782,$A146,СВЦЭМ!$B$39:$B$782,E$119)+'СЕТ СН'!$I$11+СВЦЭМ!$D$10+'СЕТ СН'!$I$5-'СЕТ СН'!$I$21</f>
        <v>4087.90685115</v>
      </c>
      <c r="F146" s="36">
        <f>SUMIFS(СВЦЭМ!$D$39:$D$782,СВЦЭМ!$A$39:$A$782,$A146,СВЦЭМ!$B$39:$B$782,F$119)+'СЕТ СН'!$I$11+СВЦЭМ!$D$10+'СЕТ СН'!$I$5-'СЕТ СН'!$I$21</f>
        <v>4087.1596316800001</v>
      </c>
      <c r="G146" s="36">
        <f>SUMIFS(СВЦЭМ!$D$39:$D$782,СВЦЭМ!$A$39:$A$782,$A146,СВЦЭМ!$B$39:$B$782,G$119)+'СЕТ СН'!$I$11+СВЦЭМ!$D$10+'СЕТ СН'!$I$5-'СЕТ СН'!$I$21</f>
        <v>4078.0263781600001</v>
      </c>
      <c r="H146" s="36">
        <f>SUMIFS(СВЦЭМ!$D$39:$D$782,СВЦЭМ!$A$39:$A$782,$A146,СВЦЭМ!$B$39:$B$782,H$119)+'СЕТ СН'!$I$11+СВЦЭМ!$D$10+'СЕТ СН'!$I$5-'СЕТ СН'!$I$21</f>
        <v>4037.0208986500002</v>
      </c>
      <c r="I146" s="36">
        <f>SUMIFS(СВЦЭМ!$D$39:$D$782,СВЦЭМ!$A$39:$A$782,$A146,СВЦЭМ!$B$39:$B$782,I$119)+'СЕТ СН'!$I$11+СВЦЭМ!$D$10+'СЕТ СН'!$I$5-'СЕТ СН'!$I$21</f>
        <v>4016.7989762900002</v>
      </c>
      <c r="J146" s="36">
        <f>SUMIFS(СВЦЭМ!$D$39:$D$782,СВЦЭМ!$A$39:$A$782,$A146,СВЦЭМ!$B$39:$B$782,J$119)+'СЕТ СН'!$I$11+СВЦЭМ!$D$10+'СЕТ СН'!$I$5-'СЕТ СН'!$I$21</f>
        <v>4000.3927303400001</v>
      </c>
      <c r="K146" s="36">
        <f>SUMIFS(СВЦЭМ!$D$39:$D$782,СВЦЭМ!$A$39:$A$782,$A146,СВЦЭМ!$B$39:$B$782,K$119)+'СЕТ СН'!$I$11+СВЦЭМ!$D$10+'СЕТ СН'!$I$5-'СЕТ СН'!$I$21</f>
        <v>3977.7498219200002</v>
      </c>
      <c r="L146" s="36">
        <f>SUMIFS(СВЦЭМ!$D$39:$D$782,СВЦЭМ!$A$39:$A$782,$A146,СВЦЭМ!$B$39:$B$782,L$119)+'СЕТ СН'!$I$11+СВЦЭМ!$D$10+'СЕТ СН'!$I$5-'СЕТ СН'!$I$21</f>
        <v>3986.0540061900001</v>
      </c>
      <c r="M146" s="36">
        <f>SUMIFS(СВЦЭМ!$D$39:$D$782,СВЦЭМ!$A$39:$A$782,$A146,СВЦЭМ!$B$39:$B$782,M$119)+'СЕТ СН'!$I$11+СВЦЭМ!$D$10+'СЕТ СН'!$I$5-'СЕТ СН'!$I$21</f>
        <v>3997.8428516700001</v>
      </c>
      <c r="N146" s="36">
        <f>SUMIFS(СВЦЭМ!$D$39:$D$782,СВЦЭМ!$A$39:$A$782,$A146,СВЦЭМ!$B$39:$B$782,N$119)+'СЕТ СН'!$I$11+СВЦЭМ!$D$10+'СЕТ СН'!$I$5-'СЕТ СН'!$I$21</f>
        <v>4036.3840941200001</v>
      </c>
      <c r="O146" s="36">
        <f>SUMIFS(СВЦЭМ!$D$39:$D$782,СВЦЭМ!$A$39:$A$782,$A146,СВЦЭМ!$B$39:$B$782,O$119)+'СЕТ СН'!$I$11+СВЦЭМ!$D$10+'СЕТ СН'!$I$5-'СЕТ СН'!$I$21</f>
        <v>4047.39520421</v>
      </c>
      <c r="P146" s="36">
        <f>SUMIFS(СВЦЭМ!$D$39:$D$782,СВЦЭМ!$A$39:$A$782,$A146,СВЦЭМ!$B$39:$B$782,P$119)+'СЕТ СН'!$I$11+СВЦЭМ!$D$10+'СЕТ СН'!$I$5-'СЕТ СН'!$I$21</f>
        <v>4038.4193135099999</v>
      </c>
      <c r="Q146" s="36">
        <f>SUMIFS(СВЦЭМ!$D$39:$D$782,СВЦЭМ!$A$39:$A$782,$A146,СВЦЭМ!$B$39:$B$782,Q$119)+'СЕТ СН'!$I$11+СВЦЭМ!$D$10+'СЕТ СН'!$I$5-'СЕТ СН'!$I$21</f>
        <v>4048.4617753800003</v>
      </c>
      <c r="R146" s="36">
        <f>SUMIFS(СВЦЭМ!$D$39:$D$782,СВЦЭМ!$A$39:$A$782,$A146,СВЦЭМ!$B$39:$B$782,R$119)+'СЕТ СН'!$I$11+СВЦЭМ!$D$10+'СЕТ СН'!$I$5-'СЕТ СН'!$I$21</f>
        <v>4056.7123080900001</v>
      </c>
      <c r="S146" s="36">
        <f>SUMIFS(СВЦЭМ!$D$39:$D$782,СВЦЭМ!$A$39:$A$782,$A146,СВЦЭМ!$B$39:$B$782,S$119)+'СЕТ СН'!$I$11+СВЦЭМ!$D$10+'СЕТ СН'!$I$5-'СЕТ СН'!$I$21</f>
        <v>4040.5437006800003</v>
      </c>
      <c r="T146" s="36">
        <f>SUMIFS(СВЦЭМ!$D$39:$D$782,СВЦЭМ!$A$39:$A$782,$A146,СВЦЭМ!$B$39:$B$782,T$119)+'СЕТ СН'!$I$11+СВЦЭМ!$D$10+'СЕТ СН'!$I$5-'СЕТ СН'!$I$21</f>
        <v>4001.9074117499999</v>
      </c>
      <c r="U146" s="36">
        <f>SUMIFS(СВЦЭМ!$D$39:$D$782,СВЦЭМ!$A$39:$A$782,$A146,СВЦЭМ!$B$39:$B$782,U$119)+'СЕТ СН'!$I$11+СВЦЭМ!$D$10+'СЕТ СН'!$I$5-'СЕТ СН'!$I$21</f>
        <v>3997.0462510899997</v>
      </c>
      <c r="V146" s="36">
        <f>SUMIFS(СВЦЭМ!$D$39:$D$782,СВЦЭМ!$A$39:$A$782,$A146,СВЦЭМ!$B$39:$B$782,V$119)+'СЕТ СН'!$I$11+СВЦЭМ!$D$10+'СЕТ СН'!$I$5-'СЕТ СН'!$I$21</f>
        <v>4027.1965042700003</v>
      </c>
      <c r="W146" s="36">
        <f>SUMIFS(СВЦЭМ!$D$39:$D$782,СВЦЭМ!$A$39:$A$782,$A146,СВЦЭМ!$B$39:$B$782,W$119)+'СЕТ СН'!$I$11+СВЦЭМ!$D$10+'СЕТ СН'!$I$5-'СЕТ СН'!$I$21</f>
        <v>4034.4096785299998</v>
      </c>
      <c r="X146" s="36">
        <f>SUMIFS(СВЦЭМ!$D$39:$D$782,СВЦЭМ!$A$39:$A$782,$A146,СВЦЭМ!$B$39:$B$782,X$119)+'СЕТ СН'!$I$11+СВЦЭМ!$D$10+'СЕТ СН'!$I$5-'СЕТ СН'!$I$21</f>
        <v>4014.2436410400001</v>
      </c>
      <c r="Y146" s="36">
        <f>SUMIFS(СВЦЭМ!$D$39:$D$782,СВЦЭМ!$A$39:$A$782,$A146,СВЦЭМ!$B$39:$B$782,Y$119)+'СЕТ СН'!$I$11+СВЦЭМ!$D$10+'СЕТ СН'!$I$5-'СЕТ СН'!$I$21</f>
        <v>4015.65593631</v>
      </c>
    </row>
    <row r="147" spans="1:27" ht="15.75" x14ac:dyDescent="0.2">
      <c r="A147" s="35">
        <f t="shared" si="3"/>
        <v>44528</v>
      </c>
      <c r="B147" s="36">
        <f>SUMIFS(СВЦЭМ!$D$39:$D$782,СВЦЭМ!$A$39:$A$782,$A147,СВЦЭМ!$B$39:$B$782,B$119)+'СЕТ СН'!$I$11+СВЦЭМ!$D$10+'СЕТ СН'!$I$5-'СЕТ СН'!$I$21</f>
        <v>4050.2920690999999</v>
      </c>
      <c r="C147" s="36">
        <f>SUMIFS(СВЦЭМ!$D$39:$D$782,СВЦЭМ!$A$39:$A$782,$A147,СВЦЭМ!$B$39:$B$782,C$119)+'СЕТ СН'!$I$11+СВЦЭМ!$D$10+'СЕТ СН'!$I$5-'СЕТ СН'!$I$21</f>
        <v>4073.7519254700001</v>
      </c>
      <c r="D147" s="36">
        <f>SUMIFS(СВЦЭМ!$D$39:$D$782,СВЦЭМ!$A$39:$A$782,$A147,СВЦЭМ!$B$39:$B$782,D$119)+'СЕТ СН'!$I$11+СВЦЭМ!$D$10+'СЕТ СН'!$I$5-'СЕТ СН'!$I$21</f>
        <v>4107.5519754799998</v>
      </c>
      <c r="E147" s="36">
        <f>SUMIFS(СВЦЭМ!$D$39:$D$782,СВЦЭМ!$A$39:$A$782,$A147,СВЦЭМ!$B$39:$B$782,E$119)+'СЕТ СН'!$I$11+СВЦЭМ!$D$10+'СЕТ СН'!$I$5-'СЕТ СН'!$I$21</f>
        <v>4115.75101275</v>
      </c>
      <c r="F147" s="36">
        <f>SUMIFS(СВЦЭМ!$D$39:$D$782,СВЦЭМ!$A$39:$A$782,$A147,СВЦЭМ!$B$39:$B$782,F$119)+'СЕТ СН'!$I$11+СВЦЭМ!$D$10+'СЕТ СН'!$I$5-'СЕТ СН'!$I$21</f>
        <v>4121.1725267100001</v>
      </c>
      <c r="G147" s="36">
        <f>SUMIFS(СВЦЭМ!$D$39:$D$782,СВЦЭМ!$A$39:$A$782,$A147,СВЦЭМ!$B$39:$B$782,G$119)+'СЕТ СН'!$I$11+СВЦЭМ!$D$10+'СЕТ СН'!$I$5-'СЕТ СН'!$I$21</f>
        <v>4116.9518459299998</v>
      </c>
      <c r="H147" s="36">
        <f>SUMIFS(СВЦЭМ!$D$39:$D$782,СВЦЭМ!$A$39:$A$782,$A147,СВЦЭМ!$B$39:$B$782,H$119)+'СЕТ СН'!$I$11+СВЦЭМ!$D$10+'СЕТ СН'!$I$5-'СЕТ СН'!$I$21</f>
        <v>4086.1114648900002</v>
      </c>
      <c r="I147" s="36">
        <f>SUMIFS(СВЦЭМ!$D$39:$D$782,СВЦЭМ!$A$39:$A$782,$A147,СВЦЭМ!$B$39:$B$782,I$119)+'СЕТ СН'!$I$11+СВЦЭМ!$D$10+'СЕТ СН'!$I$5-'СЕТ СН'!$I$21</f>
        <v>4055.8821775599999</v>
      </c>
      <c r="J147" s="36">
        <f>SUMIFS(СВЦЭМ!$D$39:$D$782,СВЦЭМ!$A$39:$A$782,$A147,СВЦЭМ!$B$39:$B$782,J$119)+'СЕТ СН'!$I$11+СВЦЭМ!$D$10+'СЕТ СН'!$I$5-'СЕТ СН'!$I$21</f>
        <v>4014.4100152800002</v>
      </c>
      <c r="K147" s="36">
        <f>SUMIFS(СВЦЭМ!$D$39:$D$782,СВЦЭМ!$A$39:$A$782,$A147,СВЦЭМ!$B$39:$B$782,K$119)+'СЕТ СН'!$I$11+СВЦЭМ!$D$10+'СЕТ СН'!$I$5-'СЕТ СН'!$I$21</f>
        <v>3987.20938338</v>
      </c>
      <c r="L147" s="36">
        <f>SUMIFS(СВЦЭМ!$D$39:$D$782,СВЦЭМ!$A$39:$A$782,$A147,СВЦЭМ!$B$39:$B$782,L$119)+'СЕТ СН'!$I$11+СВЦЭМ!$D$10+'СЕТ СН'!$I$5-'СЕТ СН'!$I$21</f>
        <v>3972.9160061500002</v>
      </c>
      <c r="M147" s="36">
        <f>SUMIFS(СВЦЭМ!$D$39:$D$782,СВЦЭМ!$A$39:$A$782,$A147,СВЦЭМ!$B$39:$B$782,M$119)+'СЕТ СН'!$I$11+СВЦЭМ!$D$10+'СЕТ СН'!$I$5-'СЕТ СН'!$I$21</f>
        <v>3985.01470617</v>
      </c>
      <c r="N147" s="36">
        <f>SUMIFS(СВЦЭМ!$D$39:$D$782,СВЦЭМ!$A$39:$A$782,$A147,СВЦЭМ!$B$39:$B$782,N$119)+'СЕТ СН'!$I$11+СВЦЭМ!$D$10+'СЕТ СН'!$I$5-'СЕТ СН'!$I$21</f>
        <v>4009.56992494</v>
      </c>
      <c r="O147" s="36">
        <f>SUMIFS(СВЦЭМ!$D$39:$D$782,СВЦЭМ!$A$39:$A$782,$A147,СВЦЭМ!$B$39:$B$782,O$119)+'СЕТ СН'!$I$11+СВЦЭМ!$D$10+'СЕТ СН'!$I$5-'СЕТ СН'!$I$21</f>
        <v>4014.7785295499998</v>
      </c>
      <c r="P147" s="36">
        <f>SUMIFS(СВЦЭМ!$D$39:$D$782,СВЦЭМ!$A$39:$A$782,$A147,СВЦЭМ!$B$39:$B$782,P$119)+'СЕТ СН'!$I$11+СВЦЭМ!$D$10+'СЕТ СН'!$I$5-'СЕТ СН'!$I$21</f>
        <v>4025.3441023800001</v>
      </c>
      <c r="Q147" s="36">
        <f>SUMIFS(СВЦЭМ!$D$39:$D$782,СВЦЭМ!$A$39:$A$782,$A147,СВЦЭМ!$B$39:$B$782,Q$119)+'СЕТ СН'!$I$11+СВЦЭМ!$D$10+'СЕТ СН'!$I$5-'СЕТ СН'!$I$21</f>
        <v>4023.44193894</v>
      </c>
      <c r="R147" s="36">
        <f>SUMIFS(СВЦЭМ!$D$39:$D$782,СВЦЭМ!$A$39:$A$782,$A147,СВЦЭМ!$B$39:$B$782,R$119)+'СЕТ СН'!$I$11+СВЦЭМ!$D$10+'СЕТ СН'!$I$5-'СЕТ СН'!$I$21</f>
        <v>4026.6780324199999</v>
      </c>
      <c r="S147" s="36">
        <f>SUMIFS(СВЦЭМ!$D$39:$D$782,СВЦЭМ!$A$39:$A$782,$A147,СВЦЭМ!$B$39:$B$782,S$119)+'СЕТ СН'!$I$11+СВЦЭМ!$D$10+'СЕТ СН'!$I$5-'СЕТ СН'!$I$21</f>
        <v>4016.4848824299997</v>
      </c>
      <c r="T147" s="36">
        <f>SUMIFS(СВЦЭМ!$D$39:$D$782,СВЦЭМ!$A$39:$A$782,$A147,СВЦЭМ!$B$39:$B$782,T$119)+'СЕТ СН'!$I$11+СВЦЭМ!$D$10+'СЕТ СН'!$I$5-'СЕТ СН'!$I$21</f>
        <v>3989.1638171499999</v>
      </c>
      <c r="U147" s="36">
        <f>SUMIFS(СВЦЭМ!$D$39:$D$782,СВЦЭМ!$A$39:$A$782,$A147,СВЦЭМ!$B$39:$B$782,U$119)+'СЕТ СН'!$I$11+СВЦЭМ!$D$10+'СЕТ СН'!$I$5-'СЕТ СН'!$I$21</f>
        <v>3989.6223825300003</v>
      </c>
      <c r="V147" s="36">
        <f>SUMIFS(СВЦЭМ!$D$39:$D$782,СВЦЭМ!$A$39:$A$782,$A147,СВЦЭМ!$B$39:$B$782,V$119)+'СЕТ СН'!$I$11+СВЦЭМ!$D$10+'СЕТ СН'!$I$5-'СЕТ СН'!$I$21</f>
        <v>4045.2742194399998</v>
      </c>
      <c r="W147" s="36">
        <f>SUMIFS(СВЦЭМ!$D$39:$D$782,СВЦЭМ!$A$39:$A$782,$A147,СВЦЭМ!$B$39:$B$782,W$119)+'СЕТ СН'!$I$11+СВЦЭМ!$D$10+'СЕТ СН'!$I$5-'СЕТ СН'!$I$21</f>
        <v>4020.0284178399997</v>
      </c>
      <c r="X147" s="36">
        <f>SUMIFS(СВЦЭМ!$D$39:$D$782,СВЦЭМ!$A$39:$A$782,$A147,СВЦЭМ!$B$39:$B$782,X$119)+'СЕТ СН'!$I$11+СВЦЭМ!$D$10+'СЕТ СН'!$I$5-'СЕТ СН'!$I$21</f>
        <v>4016.64083028</v>
      </c>
      <c r="Y147" s="36">
        <f>SUMIFS(СВЦЭМ!$D$39:$D$782,СВЦЭМ!$A$39:$A$782,$A147,СВЦЭМ!$B$39:$B$782,Y$119)+'СЕТ СН'!$I$11+СВЦЭМ!$D$10+'СЕТ СН'!$I$5-'СЕТ СН'!$I$21</f>
        <v>4045.6801879300001</v>
      </c>
    </row>
    <row r="148" spans="1:27" ht="15.75" x14ac:dyDescent="0.2">
      <c r="A148" s="35">
        <f t="shared" si="3"/>
        <v>44529</v>
      </c>
      <c r="B148" s="36">
        <f>SUMIFS(СВЦЭМ!$D$39:$D$782,СВЦЭМ!$A$39:$A$782,$A148,СВЦЭМ!$B$39:$B$782,B$119)+'СЕТ СН'!$I$11+СВЦЭМ!$D$10+'СЕТ СН'!$I$5-'СЕТ СН'!$I$21</f>
        <v>4043.99278078</v>
      </c>
      <c r="C148" s="36">
        <f>SUMIFS(СВЦЭМ!$D$39:$D$782,СВЦЭМ!$A$39:$A$782,$A148,СВЦЭМ!$B$39:$B$782,C$119)+'СЕТ СН'!$I$11+СВЦЭМ!$D$10+'СЕТ СН'!$I$5-'СЕТ СН'!$I$21</f>
        <v>4060.5618820300001</v>
      </c>
      <c r="D148" s="36">
        <f>SUMIFS(СВЦЭМ!$D$39:$D$782,СВЦЭМ!$A$39:$A$782,$A148,СВЦЭМ!$B$39:$B$782,D$119)+'СЕТ СН'!$I$11+СВЦЭМ!$D$10+'СЕТ СН'!$I$5-'СЕТ СН'!$I$21</f>
        <v>4090.3281110100002</v>
      </c>
      <c r="E148" s="36">
        <f>SUMIFS(СВЦЭМ!$D$39:$D$782,СВЦЭМ!$A$39:$A$782,$A148,СВЦЭМ!$B$39:$B$782,E$119)+'СЕТ СН'!$I$11+СВЦЭМ!$D$10+'СЕТ СН'!$I$5-'СЕТ СН'!$I$21</f>
        <v>4099.0999458300003</v>
      </c>
      <c r="F148" s="36">
        <f>SUMIFS(СВЦЭМ!$D$39:$D$782,СВЦЭМ!$A$39:$A$782,$A148,СВЦЭМ!$B$39:$B$782,F$119)+'СЕТ СН'!$I$11+СВЦЭМ!$D$10+'СЕТ СН'!$I$5-'СЕТ СН'!$I$21</f>
        <v>4103.8821608799999</v>
      </c>
      <c r="G148" s="36">
        <f>SUMIFS(СВЦЭМ!$D$39:$D$782,СВЦЭМ!$A$39:$A$782,$A148,СВЦЭМ!$B$39:$B$782,G$119)+'СЕТ СН'!$I$11+СВЦЭМ!$D$10+'СЕТ СН'!$I$5-'СЕТ СН'!$I$21</f>
        <v>4096.0476893800005</v>
      </c>
      <c r="H148" s="36">
        <f>SUMIFS(СВЦЭМ!$D$39:$D$782,СВЦЭМ!$A$39:$A$782,$A148,СВЦЭМ!$B$39:$B$782,H$119)+'СЕТ СН'!$I$11+СВЦЭМ!$D$10+'СЕТ СН'!$I$5-'СЕТ СН'!$I$21</f>
        <v>4049.8098683899998</v>
      </c>
      <c r="I148" s="36">
        <f>SUMIFS(СВЦЭМ!$D$39:$D$782,СВЦЭМ!$A$39:$A$782,$A148,СВЦЭМ!$B$39:$B$782,I$119)+'СЕТ СН'!$I$11+СВЦЭМ!$D$10+'СЕТ СН'!$I$5-'СЕТ СН'!$I$21</f>
        <v>4014.6326608700001</v>
      </c>
      <c r="J148" s="36">
        <f>SUMIFS(СВЦЭМ!$D$39:$D$782,СВЦЭМ!$A$39:$A$782,$A148,СВЦЭМ!$B$39:$B$782,J$119)+'СЕТ СН'!$I$11+СВЦЭМ!$D$10+'СЕТ СН'!$I$5-'СЕТ СН'!$I$21</f>
        <v>3995.84756616</v>
      </c>
      <c r="K148" s="36">
        <f>SUMIFS(СВЦЭМ!$D$39:$D$782,СВЦЭМ!$A$39:$A$782,$A148,СВЦЭМ!$B$39:$B$782,K$119)+'СЕТ СН'!$I$11+СВЦЭМ!$D$10+'СЕТ СН'!$I$5-'СЕТ СН'!$I$21</f>
        <v>3988.3869504200002</v>
      </c>
      <c r="L148" s="36">
        <f>SUMIFS(СВЦЭМ!$D$39:$D$782,СВЦЭМ!$A$39:$A$782,$A148,СВЦЭМ!$B$39:$B$782,L$119)+'СЕТ СН'!$I$11+СВЦЭМ!$D$10+'СЕТ СН'!$I$5-'СЕТ СН'!$I$21</f>
        <v>3989.6688222600001</v>
      </c>
      <c r="M148" s="36">
        <f>SUMIFS(СВЦЭМ!$D$39:$D$782,СВЦЭМ!$A$39:$A$782,$A148,СВЦЭМ!$B$39:$B$782,M$119)+'СЕТ СН'!$I$11+СВЦЭМ!$D$10+'СЕТ СН'!$I$5-'СЕТ СН'!$I$21</f>
        <v>4002.48047795</v>
      </c>
      <c r="N148" s="36">
        <f>SUMIFS(СВЦЭМ!$D$39:$D$782,СВЦЭМ!$A$39:$A$782,$A148,СВЦЭМ!$B$39:$B$782,N$119)+'СЕТ СН'!$I$11+СВЦЭМ!$D$10+'СЕТ СН'!$I$5-'СЕТ СН'!$I$21</f>
        <v>4026.43257318</v>
      </c>
      <c r="O148" s="36">
        <f>SUMIFS(СВЦЭМ!$D$39:$D$782,СВЦЭМ!$A$39:$A$782,$A148,СВЦЭМ!$B$39:$B$782,O$119)+'СЕТ СН'!$I$11+СВЦЭМ!$D$10+'СЕТ СН'!$I$5-'СЕТ СН'!$I$21</f>
        <v>4049.8211409099999</v>
      </c>
      <c r="P148" s="36">
        <f>SUMIFS(СВЦЭМ!$D$39:$D$782,СВЦЭМ!$A$39:$A$782,$A148,СВЦЭМ!$B$39:$B$782,P$119)+'СЕТ СН'!$I$11+СВЦЭМ!$D$10+'СЕТ СН'!$I$5-'СЕТ СН'!$I$21</f>
        <v>4054.06364859</v>
      </c>
      <c r="Q148" s="36">
        <f>SUMIFS(СВЦЭМ!$D$39:$D$782,СВЦЭМ!$A$39:$A$782,$A148,СВЦЭМ!$B$39:$B$782,Q$119)+'СЕТ СН'!$I$11+СВЦЭМ!$D$10+'СЕТ СН'!$I$5-'СЕТ СН'!$I$21</f>
        <v>4058.2838948799999</v>
      </c>
      <c r="R148" s="36">
        <f>SUMIFS(СВЦЭМ!$D$39:$D$782,СВЦЭМ!$A$39:$A$782,$A148,СВЦЭМ!$B$39:$B$782,R$119)+'СЕТ СН'!$I$11+СВЦЭМ!$D$10+'СЕТ СН'!$I$5-'СЕТ СН'!$I$21</f>
        <v>4047.5718685000002</v>
      </c>
      <c r="S148" s="36">
        <f>SUMIFS(СВЦЭМ!$D$39:$D$782,СВЦЭМ!$A$39:$A$782,$A148,СВЦЭМ!$B$39:$B$782,S$119)+'СЕТ СН'!$I$11+СВЦЭМ!$D$10+'СЕТ СН'!$I$5-'СЕТ СН'!$I$21</f>
        <v>4026.0908926500001</v>
      </c>
      <c r="T148" s="36">
        <f>SUMIFS(СВЦЭМ!$D$39:$D$782,СВЦЭМ!$A$39:$A$782,$A148,СВЦЭМ!$B$39:$B$782,T$119)+'СЕТ СН'!$I$11+СВЦЭМ!$D$10+'СЕТ СН'!$I$5-'СЕТ СН'!$I$21</f>
        <v>3991.4823474599998</v>
      </c>
      <c r="U148" s="36">
        <f>SUMIFS(СВЦЭМ!$D$39:$D$782,СВЦЭМ!$A$39:$A$782,$A148,СВЦЭМ!$B$39:$B$782,U$119)+'СЕТ СН'!$I$11+СВЦЭМ!$D$10+'СЕТ СН'!$I$5-'СЕТ СН'!$I$21</f>
        <v>3986.8808270999998</v>
      </c>
      <c r="V148" s="36">
        <f>SUMIFS(СВЦЭМ!$D$39:$D$782,СВЦЭМ!$A$39:$A$782,$A148,СВЦЭМ!$B$39:$B$782,V$119)+'СЕТ СН'!$I$11+СВЦЭМ!$D$10+'СЕТ СН'!$I$5-'СЕТ СН'!$I$21</f>
        <v>3995.7670685600001</v>
      </c>
      <c r="W148" s="36">
        <f>SUMIFS(СВЦЭМ!$D$39:$D$782,СВЦЭМ!$A$39:$A$782,$A148,СВЦЭМ!$B$39:$B$782,W$119)+'СЕТ СН'!$I$11+СВЦЭМ!$D$10+'СЕТ СН'!$I$5-'СЕТ СН'!$I$21</f>
        <v>4032.4324715499997</v>
      </c>
      <c r="X148" s="36">
        <f>SUMIFS(СВЦЭМ!$D$39:$D$782,СВЦЭМ!$A$39:$A$782,$A148,СВЦЭМ!$B$39:$B$782,X$119)+'СЕТ СН'!$I$11+СВЦЭМ!$D$10+'СЕТ СН'!$I$5-'СЕТ СН'!$I$21</f>
        <v>4048.60417203</v>
      </c>
      <c r="Y148" s="36">
        <f>SUMIFS(СВЦЭМ!$D$39:$D$782,СВЦЭМ!$A$39:$A$782,$A148,СВЦЭМ!$B$39:$B$782,Y$119)+'СЕТ СН'!$I$11+СВЦЭМ!$D$10+'СЕТ СН'!$I$5-'СЕТ СН'!$I$21</f>
        <v>4068.2137029</v>
      </c>
    </row>
    <row r="149" spans="1:27" ht="15.75" x14ac:dyDescent="0.2">
      <c r="A149" s="35">
        <f t="shared" si="3"/>
        <v>44530</v>
      </c>
      <c r="B149" s="36">
        <f>SUMIFS(СВЦЭМ!$D$39:$D$782,СВЦЭМ!$A$39:$A$782,$A149,СВЦЭМ!$B$39:$B$782,B$119)+'СЕТ СН'!$I$11+СВЦЭМ!$D$10+'СЕТ СН'!$I$5-'СЕТ СН'!$I$21</f>
        <v>4065.44592646</v>
      </c>
      <c r="C149" s="36">
        <f>SUMIFS(СВЦЭМ!$D$39:$D$782,СВЦЭМ!$A$39:$A$782,$A149,СВЦЭМ!$B$39:$B$782,C$119)+'СЕТ СН'!$I$11+СВЦЭМ!$D$10+'СЕТ СН'!$I$5-'СЕТ СН'!$I$21</f>
        <v>4076.3489475300003</v>
      </c>
      <c r="D149" s="36">
        <f>SUMIFS(СВЦЭМ!$D$39:$D$782,СВЦЭМ!$A$39:$A$782,$A149,СВЦЭМ!$B$39:$B$782,D$119)+'СЕТ СН'!$I$11+СВЦЭМ!$D$10+'СЕТ СН'!$I$5-'СЕТ СН'!$I$21</f>
        <v>4125.8590547599997</v>
      </c>
      <c r="E149" s="36">
        <f>SUMIFS(СВЦЭМ!$D$39:$D$782,СВЦЭМ!$A$39:$A$782,$A149,СВЦЭМ!$B$39:$B$782,E$119)+'СЕТ СН'!$I$11+СВЦЭМ!$D$10+'СЕТ СН'!$I$5-'СЕТ СН'!$I$21</f>
        <v>4135.1998764600003</v>
      </c>
      <c r="F149" s="36">
        <f>SUMIFS(СВЦЭМ!$D$39:$D$782,СВЦЭМ!$A$39:$A$782,$A149,СВЦЭМ!$B$39:$B$782,F$119)+'СЕТ СН'!$I$11+СВЦЭМ!$D$10+'СЕТ СН'!$I$5-'СЕТ СН'!$I$21</f>
        <v>4142.6885079700005</v>
      </c>
      <c r="G149" s="36">
        <f>SUMIFS(СВЦЭМ!$D$39:$D$782,СВЦЭМ!$A$39:$A$782,$A149,СВЦЭМ!$B$39:$B$782,G$119)+'СЕТ СН'!$I$11+СВЦЭМ!$D$10+'СЕТ СН'!$I$5-'СЕТ СН'!$I$21</f>
        <v>4126.7044484300004</v>
      </c>
      <c r="H149" s="36">
        <f>SUMIFS(СВЦЭМ!$D$39:$D$782,СВЦЭМ!$A$39:$A$782,$A149,СВЦЭМ!$B$39:$B$782,H$119)+'СЕТ СН'!$I$11+СВЦЭМ!$D$10+'СЕТ СН'!$I$5-'СЕТ СН'!$I$21</f>
        <v>4086.41368865</v>
      </c>
      <c r="I149" s="36">
        <f>SUMIFS(СВЦЭМ!$D$39:$D$782,СВЦЭМ!$A$39:$A$782,$A149,СВЦЭМ!$B$39:$B$782,I$119)+'СЕТ СН'!$I$11+СВЦЭМ!$D$10+'СЕТ СН'!$I$5-'СЕТ СН'!$I$21</f>
        <v>4068.3498518599999</v>
      </c>
      <c r="J149" s="36">
        <f>SUMIFS(СВЦЭМ!$D$39:$D$782,СВЦЭМ!$A$39:$A$782,$A149,СВЦЭМ!$B$39:$B$782,J$119)+'СЕТ СН'!$I$11+СВЦЭМ!$D$10+'СЕТ СН'!$I$5-'СЕТ СН'!$I$21</f>
        <v>4024.8434938600003</v>
      </c>
      <c r="K149" s="36">
        <f>SUMIFS(СВЦЭМ!$D$39:$D$782,СВЦЭМ!$A$39:$A$782,$A149,СВЦЭМ!$B$39:$B$782,K$119)+'СЕТ СН'!$I$11+СВЦЭМ!$D$10+'СЕТ СН'!$I$5-'СЕТ СН'!$I$21</f>
        <v>4005.19654614</v>
      </c>
      <c r="L149" s="36">
        <f>SUMIFS(СВЦЭМ!$D$39:$D$782,СВЦЭМ!$A$39:$A$782,$A149,СВЦЭМ!$B$39:$B$782,L$119)+'СЕТ СН'!$I$11+СВЦЭМ!$D$10+'СЕТ СН'!$I$5-'СЕТ СН'!$I$21</f>
        <v>4007.0789940700001</v>
      </c>
      <c r="M149" s="36">
        <f>SUMIFS(СВЦЭМ!$D$39:$D$782,СВЦЭМ!$A$39:$A$782,$A149,СВЦЭМ!$B$39:$B$782,M$119)+'СЕТ СН'!$I$11+СВЦЭМ!$D$10+'СЕТ СН'!$I$5-'СЕТ СН'!$I$21</f>
        <v>4002.2687547099999</v>
      </c>
      <c r="N149" s="36">
        <f>SUMIFS(СВЦЭМ!$D$39:$D$782,СВЦЭМ!$A$39:$A$782,$A149,СВЦЭМ!$B$39:$B$782,N$119)+'СЕТ СН'!$I$11+СВЦЭМ!$D$10+'СЕТ СН'!$I$5-'СЕТ СН'!$I$21</f>
        <v>4018.1939848700003</v>
      </c>
      <c r="O149" s="36">
        <f>SUMIFS(СВЦЭМ!$D$39:$D$782,СВЦЭМ!$A$39:$A$782,$A149,СВЦЭМ!$B$39:$B$782,O$119)+'СЕТ СН'!$I$11+СВЦЭМ!$D$10+'СЕТ СН'!$I$5-'СЕТ СН'!$I$21</f>
        <v>4020.2659825700002</v>
      </c>
      <c r="P149" s="36">
        <f>SUMIFS(СВЦЭМ!$D$39:$D$782,СВЦЭМ!$A$39:$A$782,$A149,СВЦЭМ!$B$39:$B$782,P$119)+'СЕТ СН'!$I$11+СВЦЭМ!$D$10+'СЕТ СН'!$I$5-'СЕТ СН'!$I$21</f>
        <v>4028.34254513</v>
      </c>
      <c r="Q149" s="36">
        <f>SUMIFS(СВЦЭМ!$D$39:$D$782,СВЦЭМ!$A$39:$A$782,$A149,СВЦЭМ!$B$39:$B$782,Q$119)+'СЕТ СН'!$I$11+СВЦЭМ!$D$10+'СЕТ СН'!$I$5-'СЕТ СН'!$I$21</f>
        <v>4032.5100831500004</v>
      </c>
      <c r="R149" s="36">
        <f>SUMIFS(СВЦЭМ!$D$39:$D$782,СВЦЭМ!$A$39:$A$782,$A149,СВЦЭМ!$B$39:$B$782,R$119)+'СЕТ СН'!$I$11+СВЦЭМ!$D$10+'СЕТ СН'!$I$5-'СЕТ СН'!$I$21</f>
        <v>4050.6265689399997</v>
      </c>
      <c r="S149" s="36">
        <f>SUMIFS(СВЦЭМ!$D$39:$D$782,СВЦЭМ!$A$39:$A$782,$A149,СВЦЭМ!$B$39:$B$782,S$119)+'СЕТ СН'!$I$11+СВЦЭМ!$D$10+'СЕТ СН'!$I$5-'СЕТ СН'!$I$21</f>
        <v>4020.8694981500003</v>
      </c>
      <c r="T149" s="36">
        <f>SUMIFS(СВЦЭМ!$D$39:$D$782,СВЦЭМ!$A$39:$A$782,$A149,СВЦЭМ!$B$39:$B$782,T$119)+'СЕТ СН'!$I$11+СВЦЭМ!$D$10+'СЕТ СН'!$I$5-'СЕТ СН'!$I$21</f>
        <v>3993.4741767200003</v>
      </c>
      <c r="U149" s="36">
        <f>SUMIFS(СВЦЭМ!$D$39:$D$782,СВЦЭМ!$A$39:$A$782,$A149,СВЦЭМ!$B$39:$B$782,U$119)+'СЕТ СН'!$I$11+СВЦЭМ!$D$10+'СЕТ СН'!$I$5-'СЕТ СН'!$I$21</f>
        <v>3992.80518686</v>
      </c>
      <c r="V149" s="36">
        <f>SUMIFS(СВЦЭМ!$D$39:$D$782,СВЦЭМ!$A$39:$A$782,$A149,СВЦЭМ!$B$39:$B$782,V$119)+'СЕТ СН'!$I$11+СВЦЭМ!$D$10+'СЕТ СН'!$I$5-'СЕТ СН'!$I$21</f>
        <v>4004.7406995599999</v>
      </c>
      <c r="W149" s="36">
        <f>SUMIFS(СВЦЭМ!$D$39:$D$782,СВЦЭМ!$A$39:$A$782,$A149,СВЦЭМ!$B$39:$B$782,W$119)+'СЕТ СН'!$I$11+СВЦЭМ!$D$10+'СЕТ СН'!$I$5-'СЕТ СН'!$I$21</f>
        <v>4043.1886828500001</v>
      </c>
      <c r="X149" s="36">
        <f>SUMIFS(СВЦЭМ!$D$39:$D$782,СВЦЭМ!$A$39:$A$782,$A149,СВЦЭМ!$B$39:$B$782,X$119)+'СЕТ СН'!$I$11+СВЦЭМ!$D$10+'СЕТ СН'!$I$5-'СЕТ СН'!$I$21</f>
        <v>4048.8218357200003</v>
      </c>
      <c r="Y149" s="36">
        <f>SUMIFS(СВЦЭМ!$D$39:$D$782,СВЦЭМ!$A$39:$A$782,$A149,СВЦЭМ!$B$39:$B$782,Y$119)+'СЕТ СН'!$I$11+СВЦЭМ!$D$10+'СЕТ СН'!$I$5-'СЕТ СН'!$I$21</f>
        <v>4067.1384902600003</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2"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23"/>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2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01.11.2021</v>
      </c>
      <c r="B156" s="36">
        <f>SUMIFS(СВЦЭМ!$E$39:$E$782,СВЦЭМ!$A$39:$A$782,$A156,СВЦЭМ!$B$39:$B$782,B$155)+'СЕТ СН'!$F$12</f>
        <v>164.55369267</v>
      </c>
      <c r="C156" s="36">
        <f>SUMIFS(СВЦЭМ!$E$39:$E$782,СВЦЭМ!$A$39:$A$782,$A156,СВЦЭМ!$B$39:$B$782,C$155)+'СЕТ СН'!$F$12</f>
        <v>171.56075668</v>
      </c>
      <c r="D156" s="36">
        <f>SUMIFS(СВЦЭМ!$E$39:$E$782,СВЦЭМ!$A$39:$A$782,$A156,СВЦЭМ!$B$39:$B$782,D$155)+'СЕТ СН'!$F$12</f>
        <v>163.32157699999999</v>
      </c>
      <c r="E156" s="36">
        <f>SUMIFS(СВЦЭМ!$E$39:$E$782,СВЦЭМ!$A$39:$A$782,$A156,СВЦЭМ!$B$39:$B$782,E$155)+'СЕТ СН'!$F$12</f>
        <v>161.10781147</v>
      </c>
      <c r="F156" s="36">
        <f>SUMIFS(СВЦЭМ!$E$39:$E$782,СВЦЭМ!$A$39:$A$782,$A156,СВЦЭМ!$B$39:$B$782,F$155)+'СЕТ СН'!$F$12</f>
        <v>160.88997873</v>
      </c>
      <c r="G156" s="36">
        <f>SUMIFS(СВЦЭМ!$E$39:$E$782,СВЦЭМ!$A$39:$A$782,$A156,СВЦЭМ!$B$39:$B$782,G$155)+'СЕТ СН'!$F$12</f>
        <v>161.44741169</v>
      </c>
      <c r="H156" s="36">
        <f>SUMIFS(СВЦЭМ!$E$39:$E$782,СВЦЭМ!$A$39:$A$782,$A156,СВЦЭМ!$B$39:$B$782,H$155)+'СЕТ СН'!$F$12</f>
        <v>163.84443224</v>
      </c>
      <c r="I156" s="36">
        <f>SUMIFS(СВЦЭМ!$E$39:$E$782,СВЦЭМ!$A$39:$A$782,$A156,СВЦЭМ!$B$39:$B$782,I$155)+'СЕТ СН'!$F$12</f>
        <v>160.36212058000001</v>
      </c>
      <c r="J156" s="36">
        <f>SUMIFS(СВЦЭМ!$E$39:$E$782,СВЦЭМ!$A$39:$A$782,$A156,СВЦЭМ!$B$39:$B$782,J$155)+'СЕТ СН'!$F$12</f>
        <v>157.30708627999999</v>
      </c>
      <c r="K156" s="36">
        <f>SUMIFS(СВЦЭМ!$E$39:$E$782,СВЦЭМ!$A$39:$A$782,$A156,СВЦЭМ!$B$39:$B$782,K$155)+'СЕТ СН'!$F$12</f>
        <v>154.89183277999999</v>
      </c>
      <c r="L156" s="36">
        <f>SUMIFS(СВЦЭМ!$E$39:$E$782,СВЦЭМ!$A$39:$A$782,$A156,СВЦЭМ!$B$39:$B$782,L$155)+'СЕТ СН'!$F$12</f>
        <v>154.33000853999999</v>
      </c>
      <c r="M156" s="36">
        <f>SUMIFS(СВЦЭМ!$E$39:$E$782,СВЦЭМ!$A$39:$A$782,$A156,СВЦЭМ!$B$39:$B$782,M$155)+'СЕТ СН'!$F$12</f>
        <v>159.48727124999999</v>
      </c>
      <c r="N156" s="36">
        <f>SUMIFS(СВЦЭМ!$E$39:$E$782,СВЦЭМ!$A$39:$A$782,$A156,СВЦЭМ!$B$39:$B$782,N$155)+'СЕТ СН'!$F$12</f>
        <v>166.94763728000001</v>
      </c>
      <c r="O156" s="36">
        <f>SUMIFS(СВЦЭМ!$E$39:$E$782,СВЦЭМ!$A$39:$A$782,$A156,СВЦЭМ!$B$39:$B$782,O$155)+'СЕТ СН'!$F$12</f>
        <v>166.33603522000001</v>
      </c>
      <c r="P156" s="36">
        <f>SUMIFS(СВЦЭМ!$E$39:$E$782,СВЦЭМ!$A$39:$A$782,$A156,СВЦЭМ!$B$39:$B$782,P$155)+'СЕТ СН'!$F$12</f>
        <v>164.82877884000001</v>
      </c>
      <c r="Q156" s="36">
        <f>SUMIFS(СВЦЭМ!$E$39:$E$782,СВЦЭМ!$A$39:$A$782,$A156,СВЦЭМ!$B$39:$B$782,Q$155)+'СЕТ СН'!$F$12</f>
        <v>167.06973543999999</v>
      </c>
      <c r="R156" s="36">
        <f>SUMIFS(СВЦЭМ!$E$39:$E$782,СВЦЭМ!$A$39:$A$782,$A156,СВЦЭМ!$B$39:$B$782,R$155)+'СЕТ СН'!$F$12</f>
        <v>166.29868033</v>
      </c>
      <c r="S156" s="36">
        <f>SUMIFS(СВЦЭМ!$E$39:$E$782,СВЦЭМ!$A$39:$A$782,$A156,СВЦЭМ!$B$39:$B$782,S$155)+'СЕТ СН'!$F$12</f>
        <v>164.61804298000001</v>
      </c>
      <c r="T156" s="36">
        <f>SUMIFS(СВЦЭМ!$E$39:$E$782,СВЦЭМ!$A$39:$A$782,$A156,СВЦЭМ!$B$39:$B$782,T$155)+'СЕТ СН'!$F$12</f>
        <v>157.27153701</v>
      </c>
      <c r="U156" s="36">
        <f>SUMIFS(СВЦЭМ!$E$39:$E$782,СВЦЭМ!$A$39:$A$782,$A156,СВЦЭМ!$B$39:$B$782,U$155)+'СЕТ СН'!$F$12</f>
        <v>158.39124541999999</v>
      </c>
      <c r="V156" s="36">
        <f>SUMIFS(СВЦЭМ!$E$39:$E$782,СВЦЭМ!$A$39:$A$782,$A156,СВЦЭМ!$B$39:$B$782,V$155)+'СЕТ СН'!$F$12</f>
        <v>155.62300558000001</v>
      </c>
      <c r="W156" s="36">
        <f>SUMIFS(СВЦЭМ!$E$39:$E$782,СВЦЭМ!$A$39:$A$782,$A156,СВЦЭМ!$B$39:$B$782,W$155)+'СЕТ СН'!$F$12</f>
        <v>165.10858686</v>
      </c>
      <c r="X156" s="36">
        <f>SUMIFS(СВЦЭМ!$E$39:$E$782,СВЦЭМ!$A$39:$A$782,$A156,СВЦЭМ!$B$39:$B$782,X$155)+'СЕТ СН'!$F$12</f>
        <v>164.70811269000001</v>
      </c>
      <c r="Y156" s="36">
        <f>SUMIFS(СВЦЭМ!$E$39:$E$782,СВЦЭМ!$A$39:$A$782,$A156,СВЦЭМ!$B$39:$B$782,Y$155)+'СЕТ СН'!$F$12</f>
        <v>162.52459046999999</v>
      </c>
      <c r="AA156" s="45"/>
    </row>
    <row r="157" spans="1:27" ht="15.75" x14ac:dyDescent="0.2">
      <c r="A157" s="35">
        <f>A156+1</f>
        <v>44502</v>
      </c>
      <c r="B157" s="36">
        <f>SUMIFS(СВЦЭМ!$E$39:$E$782,СВЦЭМ!$A$39:$A$782,$A157,СВЦЭМ!$B$39:$B$782,B$155)+'СЕТ СН'!$F$12</f>
        <v>166.14418995</v>
      </c>
      <c r="C157" s="36">
        <f>SUMIFS(СВЦЭМ!$E$39:$E$782,СВЦЭМ!$A$39:$A$782,$A157,СВЦЭМ!$B$39:$B$782,C$155)+'СЕТ СН'!$F$12</f>
        <v>173.70757938</v>
      </c>
      <c r="D157" s="36">
        <f>SUMIFS(СВЦЭМ!$E$39:$E$782,СВЦЭМ!$A$39:$A$782,$A157,СВЦЭМ!$B$39:$B$782,D$155)+'СЕТ СН'!$F$12</f>
        <v>165.76573378000001</v>
      </c>
      <c r="E157" s="36">
        <f>SUMIFS(СВЦЭМ!$E$39:$E$782,СВЦЭМ!$A$39:$A$782,$A157,СВЦЭМ!$B$39:$B$782,E$155)+'СЕТ СН'!$F$12</f>
        <v>161.81537890999999</v>
      </c>
      <c r="F157" s="36">
        <f>SUMIFS(СВЦЭМ!$E$39:$E$782,СВЦЭМ!$A$39:$A$782,$A157,СВЦЭМ!$B$39:$B$782,F$155)+'СЕТ СН'!$F$12</f>
        <v>160.58483831000001</v>
      </c>
      <c r="G157" s="36">
        <f>SUMIFS(СВЦЭМ!$E$39:$E$782,СВЦЭМ!$A$39:$A$782,$A157,СВЦЭМ!$B$39:$B$782,G$155)+'СЕТ СН'!$F$12</f>
        <v>162.22667996999999</v>
      </c>
      <c r="H157" s="36">
        <f>SUMIFS(СВЦЭМ!$E$39:$E$782,СВЦЭМ!$A$39:$A$782,$A157,СВЦЭМ!$B$39:$B$782,H$155)+'СЕТ СН'!$F$12</f>
        <v>166.43537588999999</v>
      </c>
      <c r="I157" s="36">
        <f>SUMIFS(СВЦЭМ!$E$39:$E$782,СВЦЭМ!$A$39:$A$782,$A157,СВЦЭМ!$B$39:$B$782,I$155)+'СЕТ СН'!$F$12</f>
        <v>162.84626410000001</v>
      </c>
      <c r="J157" s="36">
        <f>SUMIFS(СВЦЭМ!$E$39:$E$782,СВЦЭМ!$A$39:$A$782,$A157,СВЦЭМ!$B$39:$B$782,J$155)+'СЕТ СН'!$F$12</f>
        <v>162.13523724999999</v>
      </c>
      <c r="K157" s="36">
        <f>SUMIFS(СВЦЭМ!$E$39:$E$782,СВЦЭМ!$A$39:$A$782,$A157,СВЦЭМ!$B$39:$B$782,K$155)+'СЕТ СН'!$F$12</f>
        <v>154.51258041</v>
      </c>
      <c r="L157" s="36">
        <f>SUMIFS(СВЦЭМ!$E$39:$E$782,СВЦЭМ!$A$39:$A$782,$A157,СВЦЭМ!$B$39:$B$782,L$155)+'СЕТ СН'!$F$12</f>
        <v>156.04956381</v>
      </c>
      <c r="M157" s="36">
        <f>SUMIFS(СВЦЭМ!$E$39:$E$782,СВЦЭМ!$A$39:$A$782,$A157,СВЦЭМ!$B$39:$B$782,M$155)+'СЕТ СН'!$F$12</f>
        <v>159.98982398999999</v>
      </c>
      <c r="N157" s="36">
        <f>SUMIFS(СВЦЭМ!$E$39:$E$782,СВЦЭМ!$A$39:$A$782,$A157,СВЦЭМ!$B$39:$B$782,N$155)+'СЕТ СН'!$F$12</f>
        <v>166.91287893000001</v>
      </c>
      <c r="O157" s="36">
        <f>SUMIFS(СВЦЭМ!$E$39:$E$782,СВЦЭМ!$A$39:$A$782,$A157,СВЦЭМ!$B$39:$B$782,O$155)+'СЕТ СН'!$F$12</f>
        <v>168.16151664</v>
      </c>
      <c r="P157" s="36">
        <f>SUMIFS(СВЦЭМ!$E$39:$E$782,СВЦЭМ!$A$39:$A$782,$A157,СВЦЭМ!$B$39:$B$782,P$155)+'СЕТ СН'!$F$12</f>
        <v>167.83404110000001</v>
      </c>
      <c r="Q157" s="36">
        <f>SUMIFS(СВЦЭМ!$E$39:$E$782,СВЦЭМ!$A$39:$A$782,$A157,СВЦЭМ!$B$39:$B$782,Q$155)+'СЕТ СН'!$F$12</f>
        <v>167.24500393</v>
      </c>
      <c r="R157" s="36">
        <f>SUMIFS(СВЦЭМ!$E$39:$E$782,СВЦЭМ!$A$39:$A$782,$A157,СВЦЭМ!$B$39:$B$782,R$155)+'СЕТ СН'!$F$12</f>
        <v>166.69222851000001</v>
      </c>
      <c r="S157" s="36">
        <f>SUMIFS(СВЦЭМ!$E$39:$E$782,СВЦЭМ!$A$39:$A$782,$A157,СВЦЭМ!$B$39:$B$782,S$155)+'СЕТ СН'!$F$12</f>
        <v>166.31000983999999</v>
      </c>
      <c r="T157" s="36">
        <f>SUMIFS(СВЦЭМ!$E$39:$E$782,СВЦЭМ!$A$39:$A$782,$A157,СВЦЭМ!$B$39:$B$782,T$155)+'СЕТ СН'!$F$12</f>
        <v>160.54192236</v>
      </c>
      <c r="U157" s="36">
        <f>SUMIFS(СВЦЭМ!$E$39:$E$782,СВЦЭМ!$A$39:$A$782,$A157,СВЦЭМ!$B$39:$B$782,U$155)+'СЕТ СН'!$F$12</f>
        <v>159.13216614000001</v>
      </c>
      <c r="V157" s="36">
        <f>SUMIFS(СВЦЭМ!$E$39:$E$782,СВЦЭМ!$A$39:$A$782,$A157,СВЦЭМ!$B$39:$B$782,V$155)+'СЕТ СН'!$F$12</f>
        <v>157.12502076999999</v>
      </c>
      <c r="W157" s="36">
        <f>SUMIFS(СВЦЭМ!$E$39:$E$782,СВЦЭМ!$A$39:$A$782,$A157,СВЦЭМ!$B$39:$B$782,W$155)+'СЕТ СН'!$F$12</f>
        <v>165.79847932000001</v>
      </c>
      <c r="X157" s="36">
        <f>SUMIFS(СВЦЭМ!$E$39:$E$782,СВЦЭМ!$A$39:$A$782,$A157,СВЦЭМ!$B$39:$B$782,X$155)+'СЕТ СН'!$F$12</f>
        <v>165.76064897000001</v>
      </c>
      <c r="Y157" s="36">
        <f>SUMIFS(СВЦЭМ!$E$39:$E$782,СВЦЭМ!$A$39:$A$782,$A157,СВЦЭМ!$B$39:$B$782,Y$155)+'СЕТ СН'!$F$12</f>
        <v>165.76015644</v>
      </c>
    </row>
    <row r="158" spans="1:27" ht="15.75" x14ac:dyDescent="0.2">
      <c r="A158" s="35">
        <f t="shared" ref="A158:A185" si="4">A157+1</f>
        <v>44503</v>
      </c>
      <c r="B158" s="36">
        <f>SUMIFS(СВЦЭМ!$E$39:$E$782,СВЦЭМ!$A$39:$A$782,$A158,СВЦЭМ!$B$39:$B$782,B$155)+'СЕТ СН'!$F$12</f>
        <v>167.17019478</v>
      </c>
      <c r="C158" s="36">
        <f>SUMIFS(СВЦЭМ!$E$39:$E$782,СВЦЭМ!$A$39:$A$782,$A158,СВЦЭМ!$B$39:$B$782,C$155)+'СЕТ СН'!$F$12</f>
        <v>187.68020288</v>
      </c>
      <c r="D158" s="36">
        <f>SUMIFS(СВЦЭМ!$E$39:$E$782,СВЦЭМ!$A$39:$A$782,$A158,СВЦЭМ!$B$39:$B$782,D$155)+'СЕТ СН'!$F$12</f>
        <v>180.71501284999999</v>
      </c>
      <c r="E158" s="36">
        <f>SUMIFS(СВЦЭМ!$E$39:$E$782,СВЦЭМ!$A$39:$A$782,$A158,СВЦЭМ!$B$39:$B$782,E$155)+'СЕТ СН'!$F$12</f>
        <v>170.01336244999999</v>
      </c>
      <c r="F158" s="36">
        <f>SUMIFS(СВЦЭМ!$E$39:$E$782,СВЦЭМ!$A$39:$A$782,$A158,СВЦЭМ!$B$39:$B$782,F$155)+'СЕТ СН'!$F$12</f>
        <v>160.513868</v>
      </c>
      <c r="G158" s="36">
        <f>SUMIFS(СВЦЭМ!$E$39:$E$782,СВЦЭМ!$A$39:$A$782,$A158,СВЦЭМ!$B$39:$B$782,G$155)+'СЕТ СН'!$F$12</f>
        <v>162.03474532999999</v>
      </c>
      <c r="H158" s="36">
        <f>SUMIFS(СВЦЭМ!$E$39:$E$782,СВЦЭМ!$A$39:$A$782,$A158,СВЦЭМ!$B$39:$B$782,H$155)+'СЕТ СН'!$F$12</f>
        <v>168.1558062</v>
      </c>
      <c r="I158" s="36">
        <f>SUMIFS(СВЦЭМ!$E$39:$E$782,СВЦЭМ!$A$39:$A$782,$A158,СВЦЭМ!$B$39:$B$782,I$155)+'СЕТ СН'!$F$12</f>
        <v>163.31804142999999</v>
      </c>
      <c r="J158" s="36">
        <f>SUMIFS(СВЦЭМ!$E$39:$E$782,СВЦЭМ!$A$39:$A$782,$A158,СВЦЭМ!$B$39:$B$782,J$155)+'СЕТ СН'!$F$12</f>
        <v>162.71320338000001</v>
      </c>
      <c r="K158" s="36">
        <f>SUMIFS(СВЦЭМ!$E$39:$E$782,СВЦЭМ!$A$39:$A$782,$A158,СВЦЭМ!$B$39:$B$782,K$155)+'СЕТ СН'!$F$12</f>
        <v>154.83806944</v>
      </c>
      <c r="L158" s="36">
        <f>SUMIFS(СВЦЭМ!$E$39:$E$782,СВЦЭМ!$A$39:$A$782,$A158,СВЦЭМ!$B$39:$B$782,L$155)+'СЕТ СН'!$F$12</f>
        <v>156.72358685</v>
      </c>
      <c r="M158" s="36">
        <f>SUMIFS(СВЦЭМ!$E$39:$E$782,СВЦЭМ!$A$39:$A$782,$A158,СВЦЭМ!$B$39:$B$782,M$155)+'СЕТ СН'!$F$12</f>
        <v>156.83309428999999</v>
      </c>
      <c r="N158" s="36">
        <f>SUMIFS(СВЦЭМ!$E$39:$E$782,СВЦЭМ!$A$39:$A$782,$A158,СВЦЭМ!$B$39:$B$782,N$155)+'СЕТ СН'!$F$12</f>
        <v>166.09440282</v>
      </c>
      <c r="O158" s="36">
        <f>SUMIFS(СВЦЭМ!$E$39:$E$782,СВЦЭМ!$A$39:$A$782,$A158,СВЦЭМ!$B$39:$B$782,O$155)+'СЕТ СН'!$F$12</f>
        <v>167.17334976999999</v>
      </c>
      <c r="P158" s="36">
        <f>SUMIFS(СВЦЭМ!$E$39:$E$782,СВЦЭМ!$A$39:$A$782,$A158,СВЦЭМ!$B$39:$B$782,P$155)+'СЕТ СН'!$F$12</f>
        <v>166.52118572000001</v>
      </c>
      <c r="Q158" s="36">
        <f>SUMIFS(СВЦЭМ!$E$39:$E$782,СВЦЭМ!$A$39:$A$782,$A158,СВЦЭМ!$B$39:$B$782,Q$155)+'СЕТ СН'!$F$12</f>
        <v>166.71514651999999</v>
      </c>
      <c r="R158" s="36">
        <f>SUMIFS(СВЦЭМ!$E$39:$E$782,СВЦЭМ!$A$39:$A$782,$A158,СВЦЭМ!$B$39:$B$782,R$155)+'СЕТ СН'!$F$12</f>
        <v>166.74593292</v>
      </c>
      <c r="S158" s="36">
        <f>SUMIFS(СВЦЭМ!$E$39:$E$782,СВЦЭМ!$A$39:$A$782,$A158,СВЦЭМ!$B$39:$B$782,S$155)+'СЕТ СН'!$F$12</f>
        <v>165.92673160999999</v>
      </c>
      <c r="T158" s="36">
        <f>SUMIFS(СВЦЭМ!$E$39:$E$782,СВЦЭМ!$A$39:$A$782,$A158,СВЦЭМ!$B$39:$B$782,T$155)+'СЕТ СН'!$F$12</f>
        <v>159.39692067999999</v>
      </c>
      <c r="U158" s="36">
        <f>SUMIFS(СВЦЭМ!$E$39:$E$782,СВЦЭМ!$A$39:$A$782,$A158,СВЦЭМ!$B$39:$B$782,U$155)+'СЕТ СН'!$F$12</f>
        <v>158.33950202</v>
      </c>
      <c r="V158" s="36">
        <f>SUMIFS(СВЦЭМ!$E$39:$E$782,СВЦЭМ!$A$39:$A$782,$A158,СВЦЭМ!$B$39:$B$782,V$155)+'СЕТ СН'!$F$12</f>
        <v>157.58328557999999</v>
      </c>
      <c r="W158" s="36">
        <f>SUMIFS(СВЦЭМ!$E$39:$E$782,СВЦЭМ!$A$39:$A$782,$A158,СВЦЭМ!$B$39:$B$782,W$155)+'СЕТ СН'!$F$12</f>
        <v>160.40640549</v>
      </c>
      <c r="X158" s="36">
        <f>SUMIFS(СВЦЭМ!$E$39:$E$782,СВЦЭМ!$A$39:$A$782,$A158,СВЦЭМ!$B$39:$B$782,X$155)+'СЕТ СН'!$F$12</f>
        <v>165.53714363</v>
      </c>
      <c r="Y158" s="36">
        <f>SUMIFS(СВЦЭМ!$E$39:$E$782,СВЦЭМ!$A$39:$A$782,$A158,СВЦЭМ!$B$39:$B$782,Y$155)+'СЕТ СН'!$F$12</f>
        <v>159.20082439000001</v>
      </c>
    </row>
    <row r="159" spans="1:27" ht="15.75" x14ac:dyDescent="0.2">
      <c r="A159" s="35">
        <f t="shared" si="4"/>
        <v>44504</v>
      </c>
      <c r="B159" s="36">
        <f>SUMIFS(СВЦЭМ!$E$39:$E$782,СВЦЭМ!$A$39:$A$782,$A159,СВЦЭМ!$B$39:$B$782,B$155)+'СЕТ СН'!$F$12</f>
        <v>167.50720663999999</v>
      </c>
      <c r="C159" s="36">
        <f>SUMIFS(СВЦЭМ!$E$39:$E$782,СВЦЭМ!$A$39:$A$782,$A159,СВЦЭМ!$B$39:$B$782,C$155)+'СЕТ СН'!$F$12</f>
        <v>170.19303302</v>
      </c>
      <c r="D159" s="36">
        <f>SUMIFS(СВЦЭМ!$E$39:$E$782,СВЦЭМ!$A$39:$A$782,$A159,СВЦЭМ!$B$39:$B$782,D$155)+'СЕТ СН'!$F$12</f>
        <v>173.20281539000001</v>
      </c>
      <c r="E159" s="36">
        <f>SUMIFS(СВЦЭМ!$E$39:$E$782,СВЦЭМ!$A$39:$A$782,$A159,СВЦЭМ!$B$39:$B$782,E$155)+'СЕТ СН'!$F$12</f>
        <v>174.85574794999999</v>
      </c>
      <c r="F159" s="36">
        <f>SUMIFS(СВЦЭМ!$E$39:$E$782,СВЦЭМ!$A$39:$A$782,$A159,СВЦЭМ!$B$39:$B$782,F$155)+'СЕТ СН'!$F$12</f>
        <v>176.25793308999999</v>
      </c>
      <c r="G159" s="36">
        <f>SUMIFS(СВЦЭМ!$E$39:$E$782,СВЦЭМ!$A$39:$A$782,$A159,СВЦЭМ!$B$39:$B$782,G$155)+'СЕТ СН'!$F$12</f>
        <v>176.15396605999999</v>
      </c>
      <c r="H159" s="36">
        <f>SUMIFS(СВЦЭМ!$E$39:$E$782,СВЦЭМ!$A$39:$A$782,$A159,СВЦЭМ!$B$39:$B$782,H$155)+'СЕТ СН'!$F$12</f>
        <v>173.02216096999999</v>
      </c>
      <c r="I159" s="36">
        <f>SUMIFS(СВЦЭМ!$E$39:$E$782,СВЦЭМ!$A$39:$A$782,$A159,СВЦЭМ!$B$39:$B$782,I$155)+'СЕТ СН'!$F$12</f>
        <v>170.30059466</v>
      </c>
      <c r="J159" s="36">
        <f>SUMIFS(СВЦЭМ!$E$39:$E$782,СВЦЭМ!$A$39:$A$782,$A159,СВЦЭМ!$B$39:$B$782,J$155)+'СЕТ СН'!$F$12</f>
        <v>162.27620339000001</v>
      </c>
      <c r="K159" s="36">
        <f>SUMIFS(СВЦЭМ!$E$39:$E$782,СВЦЭМ!$A$39:$A$782,$A159,СВЦЭМ!$B$39:$B$782,K$155)+'СЕТ СН'!$F$12</f>
        <v>156.7757221</v>
      </c>
      <c r="L159" s="36">
        <f>SUMIFS(СВЦЭМ!$E$39:$E$782,СВЦЭМ!$A$39:$A$782,$A159,СВЦЭМ!$B$39:$B$782,L$155)+'СЕТ СН'!$F$12</f>
        <v>156.82375041</v>
      </c>
      <c r="M159" s="36">
        <f>SUMIFS(СВЦЭМ!$E$39:$E$782,СВЦЭМ!$A$39:$A$782,$A159,СВЦЭМ!$B$39:$B$782,M$155)+'СЕТ СН'!$F$12</f>
        <v>158.87689738</v>
      </c>
      <c r="N159" s="36">
        <f>SUMIFS(СВЦЭМ!$E$39:$E$782,СВЦЭМ!$A$39:$A$782,$A159,СВЦЭМ!$B$39:$B$782,N$155)+'СЕТ СН'!$F$12</f>
        <v>160.45678027</v>
      </c>
      <c r="O159" s="36">
        <f>SUMIFS(СВЦЭМ!$E$39:$E$782,СВЦЭМ!$A$39:$A$782,$A159,СВЦЭМ!$B$39:$B$782,O$155)+'СЕТ СН'!$F$12</f>
        <v>163.29161271000001</v>
      </c>
      <c r="P159" s="36">
        <f>SUMIFS(СВЦЭМ!$E$39:$E$782,СВЦЭМ!$A$39:$A$782,$A159,СВЦЭМ!$B$39:$B$782,P$155)+'СЕТ СН'!$F$12</f>
        <v>166.33692730000001</v>
      </c>
      <c r="Q159" s="36">
        <f>SUMIFS(СВЦЭМ!$E$39:$E$782,СВЦЭМ!$A$39:$A$782,$A159,СВЦЭМ!$B$39:$B$782,Q$155)+'СЕТ СН'!$F$12</f>
        <v>167.29946032000001</v>
      </c>
      <c r="R159" s="36">
        <f>SUMIFS(СВЦЭМ!$E$39:$E$782,СВЦЭМ!$A$39:$A$782,$A159,СВЦЭМ!$B$39:$B$782,R$155)+'СЕТ СН'!$F$12</f>
        <v>165.49193273</v>
      </c>
      <c r="S159" s="36">
        <f>SUMIFS(СВЦЭМ!$E$39:$E$782,СВЦЭМ!$A$39:$A$782,$A159,СВЦЭМ!$B$39:$B$782,S$155)+'СЕТ СН'!$F$12</f>
        <v>162.03851438999999</v>
      </c>
      <c r="T159" s="36">
        <f>SUMIFS(СВЦЭМ!$E$39:$E$782,СВЦЭМ!$A$39:$A$782,$A159,СВЦЭМ!$B$39:$B$782,T$155)+'СЕТ СН'!$F$12</f>
        <v>155.60271484</v>
      </c>
      <c r="U159" s="36">
        <f>SUMIFS(СВЦЭМ!$E$39:$E$782,СВЦЭМ!$A$39:$A$782,$A159,СВЦЭМ!$B$39:$B$782,U$155)+'СЕТ СН'!$F$12</f>
        <v>154.44538227000001</v>
      </c>
      <c r="V159" s="36">
        <f>SUMIFS(СВЦЭМ!$E$39:$E$782,СВЦЭМ!$A$39:$A$782,$A159,СВЦЭМ!$B$39:$B$782,V$155)+'СЕТ СН'!$F$12</f>
        <v>155.67631205999999</v>
      </c>
      <c r="W159" s="36">
        <f>SUMIFS(СВЦЭМ!$E$39:$E$782,СВЦЭМ!$A$39:$A$782,$A159,СВЦЭМ!$B$39:$B$782,W$155)+'СЕТ СН'!$F$12</f>
        <v>159.21118100999999</v>
      </c>
      <c r="X159" s="36">
        <f>SUMIFS(СВЦЭМ!$E$39:$E$782,СВЦЭМ!$A$39:$A$782,$A159,СВЦЭМ!$B$39:$B$782,X$155)+'СЕТ СН'!$F$12</f>
        <v>164.20474976</v>
      </c>
      <c r="Y159" s="36">
        <f>SUMIFS(СВЦЭМ!$E$39:$E$782,СВЦЭМ!$A$39:$A$782,$A159,СВЦЭМ!$B$39:$B$782,Y$155)+'СЕТ СН'!$F$12</f>
        <v>169.20160382</v>
      </c>
    </row>
    <row r="160" spans="1:27" ht="15.75" x14ac:dyDescent="0.2">
      <c r="A160" s="35">
        <f t="shared" si="4"/>
        <v>44505</v>
      </c>
      <c r="B160" s="36">
        <f>SUMIFS(СВЦЭМ!$E$39:$E$782,СВЦЭМ!$A$39:$A$782,$A160,СВЦЭМ!$B$39:$B$782,B$155)+'СЕТ СН'!$F$12</f>
        <v>171.45335918000001</v>
      </c>
      <c r="C160" s="36">
        <f>SUMIFS(СВЦЭМ!$E$39:$E$782,СВЦЭМ!$A$39:$A$782,$A160,СВЦЭМ!$B$39:$B$782,C$155)+'СЕТ СН'!$F$12</f>
        <v>173.82177707</v>
      </c>
      <c r="D160" s="36">
        <f>SUMIFS(СВЦЭМ!$E$39:$E$782,СВЦЭМ!$A$39:$A$782,$A160,СВЦЭМ!$B$39:$B$782,D$155)+'СЕТ СН'!$F$12</f>
        <v>173.84054001000001</v>
      </c>
      <c r="E160" s="36">
        <f>SUMIFS(СВЦЭМ!$E$39:$E$782,СВЦЭМ!$A$39:$A$782,$A160,СВЦЭМ!$B$39:$B$782,E$155)+'СЕТ СН'!$F$12</f>
        <v>174.22592703999999</v>
      </c>
      <c r="F160" s="36">
        <f>SUMIFS(СВЦЭМ!$E$39:$E$782,СВЦЭМ!$A$39:$A$782,$A160,СВЦЭМ!$B$39:$B$782,F$155)+'СЕТ СН'!$F$12</f>
        <v>173.09957482999999</v>
      </c>
      <c r="G160" s="36">
        <f>SUMIFS(СВЦЭМ!$E$39:$E$782,СВЦЭМ!$A$39:$A$782,$A160,СВЦЭМ!$B$39:$B$782,G$155)+'СЕТ СН'!$F$12</f>
        <v>172.20163765999999</v>
      </c>
      <c r="H160" s="36">
        <f>SUMIFS(СВЦЭМ!$E$39:$E$782,СВЦЭМ!$A$39:$A$782,$A160,СВЦЭМ!$B$39:$B$782,H$155)+'СЕТ СН'!$F$12</f>
        <v>170.44833466</v>
      </c>
      <c r="I160" s="36">
        <f>SUMIFS(СВЦЭМ!$E$39:$E$782,СВЦЭМ!$A$39:$A$782,$A160,СВЦЭМ!$B$39:$B$782,I$155)+'СЕТ СН'!$F$12</f>
        <v>166.41076124</v>
      </c>
      <c r="J160" s="36">
        <f>SUMIFS(СВЦЭМ!$E$39:$E$782,СВЦЭМ!$A$39:$A$782,$A160,СВЦЭМ!$B$39:$B$782,J$155)+'СЕТ СН'!$F$12</f>
        <v>161.06200981000001</v>
      </c>
      <c r="K160" s="36">
        <f>SUMIFS(СВЦЭМ!$E$39:$E$782,СВЦЭМ!$A$39:$A$782,$A160,СВЦЭМ!$B$39:$B$782,K$155)+'СЕТ СН'!$F$12</f>
        <v>155.68977011000001</v>
      </c>
      <c r="L160" s="36">
        <f>SUMIFS(СВЦЭМ!$E$39:$E$782,СВЦЭМ!$A$39:$A$782,$A160,СВЦЭМ!$B$39:$B$782,L$155)+'СЕТ СН'!$F$12</f>
        <v>155.05805580000001</v>
      </c>
      <c r="M160" s="36">
        <f>SUMIFS(СВЦЭМ!$E$39:$E$782,СВЦЭМ!$A$39:$A$782,$A160,СВЦЭМ!$B$39:$B$782,M$155)+'СЕТ СН'!$F$12</f>
        <v>157.03747043999999</v>
      </c>
      <c r="N160" s="36">
        <f>SUMIFS(СВЦЭМ!$E$39:$E$782,СВЦЭМ!$A$39:$A$782,$A160,СВЦЭМ!$B$39:$B$782,N$155)+'СЕТ СН'!$F$12</f>
        <v>159.7859363</v>
      </c>
      <c r="O160" s="36">
        <f>SUMIFS(СВЦЭМ!$E$39:$E$782,СВЦЭМ!$A$39:$A$782,$A160,СВЦЭМ!$B$39:$B$782,O$155)+'СЕТ СН'!$F$12</f>
        <v>161.92005771999999</v>
      </c>
      <c r="P160" s="36">
        <f>SUMIFS(СВЦЭМ!$E$39:$E$782,СВЦЭМ!$A$39:$A$782,$A160,СВЦЭМ!$B$39:$B$782,P$155)+'СЕТ СН'!$F$12</f>
        <v>163.80232298999999</v>
      </c>
      <c r="Q160" s="36">
        <f>SUMIFS(СВЦЭМ!$E$39:$E$782,СВЦЭМ!$A$39:$A$782,$A160,СВЦЭМ!$B$39:$B$782,Q$155)+'СЕТ СН'!$F$12</f>
        <v>166.38873846000001</v>
      </c>
      <c r="R160" s="36">
        <f>SUMIFS(СВЦЭМ!$E$39:$E$782,СВЦЭМ!$A$39:$A$782,$A160,СВЦЭМ!$B$39:$B$782,R$155)+'СЕТ СН'!$F$12</f>
        <v>165.25598059000001</v>
      </c>
      <c r="S160" s="36">
        <f>SUMIFS(СВЦЭМ!$E$39:$E$782,СВЦЭМ!$A$39:$A$782,$A160,СВЦЭМ!$B$39:$B$782,S$155)+'СЕТ СН'!$F$12</f>
        <v>162.14222562</v>
      </c>
      <c r="T160" s="36">
        <f>SUMIFS(СВЦЭМ!$E$39:$E$782,СВЦЭМ!$A$39:$A$782,$A160,СВЦЭМ!$B$39:$B$782,T$155)+'СЕТ СН'!$F$12</f>
        <v>154.06443493</v>
      </c>
      <c r="U160" s="36">
        <f>SUMIFS(СВЦЭМ!$E$39:$E$782,СВЦЭМ!$A$39:$A$782,$A160,СВЦЭМ!$B$39:$B$782,U$155)+'СЕТ СН'!$F$12</f>
        <v>151.77584492</v>
      </c>
      <c r="V160" s="36">
        <f>SUMIFS(СВЦЭМ!$E$39:$E$782,СВЦЭМ!$A$39:$A$782,$A160,СВЦЭМ!$B$39:$B$782,V$155)+'СЕТ СН'!$F$12</f>
        <v>153.45613492999999</v>
      </c>
      <c r="W160" s="36">
        <f>SUMIFS(СВЦЭМ!$E$39:$E$782,СВЦЭМ!$A$39:$A$782,$A160,СВЦЭМ!$B$39:$B$782,W$155)+'СЕТ СН'!$F$12</f>
        <v>156.5996907</v>
      </c>
      <c r="X160" s="36">
        <f>SUMIFS(СВЦЭМ!$E$39:$E$782,СВЦЭМ!$A$39:$A$782,$A160,СВЦЭМ!$B$39:$B$782,X$155)+'СЕТ СН'!$F$12</f>
        <v>161.72546065</v>
      </c>
      <c r="Y160" s="36">
        <f>SUMIFS(СВЦЭМ!$E$39:$E$782,СВЦЭМ!$A$39:$A$782,$A160,СВЦЭМ!$B$39:$B$782,Y$155)+'СЕТ СН'!$F$12</f>
        <v>167.45682073</v>
      </c>
    </row>
    <row r="161" spans="1:25" ht="15.75" x14ac:dyDescent="0.2">
      <c r="A161" s="35">
        <f t="shared" si="4"/>
        <v>44506</v>
      </c>
      <c r="B161" s="36">
        <f>SUMIFS(СВЦЭМ!$E$39:$E$782,СВЦЭМ!$A$39:$A$782,$A161,СВЦЭМ!$B$39:$B$782,B$155)+'СЕТ СН'!$F$12</f>
        <v>172.35039388999999</v>
      </c>
      <c r="C161" s="36">
        <f>SUMIFS(СВЦЭМ!$E$39:$E$782,СВЦЭМ!$A$39:$A$782,$A161,СВЦЭМ!$B$39:$B$782,C$155)+'СЕТ СН'!$F$12</f>
        <v>175.4789964</v>
      </c>
      <c r="D161" s="36">
        <f>SUMIFS(СВЦЭМ!$E$39:$E$782,СВЦЭМ!$A$39:$A$782,$A161,СВЦЭМ!$B$39:$B$782,D$155)+'СЕТ СН'!$F$12</f>
        <v>176.20921089999999</v>
      </c>
      <c r="E161" s="36">
        <f>SUMIFS(СВЦЭМ!$E$39:$E$782,СВЦЭМ!$A$39:$A$782,$A161,СВЦЭМ!$B$39:$B$782,E$155)+'СЕТ СН'!$F$12</f>
        <v>176.42420393</v>
      </c>
      <c r="F161" s="36">
        <f>SUMIFS(СВЦЭМ!$E$39:$E$782,СВЦЭМ!$A$39:$A$782,$A161,СВЦЭМ!$B$39:$B$782,F$155)+'СЕТ СН'!$F$12</f>
        <v>176.47679937999999</v>
      </c>
      <c r="G161" s="36">
        <f>SUMIFS(СВЦЭМ!$E$39:$E$782,СВЦЭМ!$A$39:$A$782,$A161,СВЦЭМ!$B$39:$B$782,G$155)+'СЕТ СН'!$F$12</f>
        <v>176.07150777000001</v>
      </c>
      <c r="H161" s="36">
        <f>SUMIFS(СВЦЭМ!$E$39:$E$782,СВЦЭМ!$A$39:$A$782,$A161,СВЦЭМ!$B$39:$B$782,H$155)+'СЕТ СН'!$F$12</f>
        <v>173.54522757000001</v>
      </c>
      <c r="I161" s="36">
        <f>SUMIFS(СВЦЭМ!$E$39:$E$782,СВЦЭМ!$A$39:$A$782,$A161,СВЦЭМ!$B$39:$B$782,I$155)+'СЕТ СН'!$F$12</f>
        <v>170.91573176</v>
      </c>
      <c r="J161" s="36">
        <f>SUMIFS(СВЦЭМ!$E$39:$E$782,СВЦЭМ!$A$39:$A$782,$A161,СВЦЭМ!$B$39:$B$782,J$155)+'СЕТ СН'!$F$12</f>
        <v>168.00812377</v>
      </c>
      <c r="K161" s="36">
        <f>SUMIFS(СВЦЭМ!$E$39:$E$782,СВЦЭМ!$A$39:$A$782,$A161,СВЦЭМ!$B$39:$B$782,K$155)+'СЕТ СН'!$F$12</f>
        <v>162.14852571</v>
      </c>
      <c r="L161" s="36">
        <f>SUMIFS(СВЦЭМ!$E$39:$E$782,СВЦЭМ!$A$39:$A$782,$A161,СВЦЭМ!$B$39:$B$782,L$155)+'СЕТ СН'!$F$12</f>
        <v>161.19135093</v>
      </c>
      <c r="M161" s="36">
        <f>SUMIFS(СВЦЭМ!$E$39:$E$782,СВЦЭМ!$A$39:$A$782,$A161,СВЦЭМ!$B$39:$B$782,M$155)+'СЕТ СН'!$F$12</f>
        <v>162.38417982000001</v>
      </c>
      <c r="N161" s="36">
        <f>SUMIFS(СВЦЭМ!$E$39:$E$782,СВЦЭМ!$A$39:$A$782,$A161,СВЦЭМ!$B$39:$B$782,N$155)+'СЕТ СН'!$F$12</f>
        <v>165.78725014</v>
      </c>
      <c r="O161" s="36">
        <f>SUMIFS(СВЦЭМ!$E$39:$E$782,СВЦЭМ!$A$39:$A$782,$A161,СВЦЭМ!$B$39:$B$782,O$155)+'СЕТ СН'!$F$12</f>
        <v>168.27405676000001</v>
      </c>
      <c r="P161" s="36">
        <f>SUMIFS(СВЦЭМ!$E$39:$E$782,СВЦЭМ!$A$39:$A$782,$A161,СВЦЭМ!$B$39:$B$782,P$155)+'СЕТ СН'!$F$12</f>
        <v>165.35297166000001</v>
      </c>
      <c r="Q161" s="36">
        <f>SUMIFS(СВЦЭМ!$E$39:$E$782,СВЦЭМ!$A$39:$A$782,$A161,СВЦЭМ!$B$39:$B$782,Q$155)+'СЕТ СН'!$F$12</f>
        <v>166.76057559</v>
      </c>
      <c r="R161" s="36">
        <f>SUMIFS(СВЦЭМ!$E$39:$E$782,СВЦЭМ!$A$39:$A$782,$A161,СВЦЭМ!$B$39:$B$782,R$155)+'СЕТ СН'!$F$12</f>
        <v>165.12000164</v>
      </c>
      <c r="S161" s="36">
        <f>SUMIFS(СВЦЭМ!$E$39:$E$782,СВЦЭМ!$A$39:$A$782,$A161,СВЦЭМ!$B$39:$B$782,S$155)+'СЕТ СН'!$F$12</f>
        <v>161.38769138999999</v>
      </c>
      <c r="T161" s="36">
        <f>SUMIFS(СВЦЭМ!$E$39:$E$782,СВЦЭМ!$A$39:$A$782,$A161,СВЦЭМ!$B$39:$B$782,T$155)+'СЕТ СН'!$F$12</f>
        <v>157.71518997000001</v>
      </c>
      <c r="U161" s="36">
        <f>SUMIFS(СВЦЭМ!$E$39:$E$782,СВЦЭМ!$A$39:$A$782,$A161,СВЦЭМ!$B$39:$B$782,U$155)+'СЕТ СН'!$F$12</f>
        <v>154.03029586</v>
      </c>
      <c r="V161" s="36">
        <f>SUMIFS(СВЦЭМ!$E$39:$E$782,СВЦЭМ!$A$39:$A$782,$A161,СВЦЭМ!$B$39:$B$782,V$155)+'СЕТ СН'!$F$12</f>
        <v>153.89320555</v>
      </c>
      <c r="W161" s="36">
        <f>SUMIFS(СВЦЭМ!$E$39:$E$782,СВЦЭМ!$A$39:$A$782,$A161,СВЦЭМ!$B$39:$B$782,W$155)+'СЕТ СН'!$F$12</f>
        <v>156.40740754000001</v>
      </c>
      <c r="X161" s="36">
        <f>SUMIFS(СВЦЭМ!$E$39:$E$782,СВЦЭМ!$A$39:$A$782,$A161,СВЦЭМ!$B$39:$B$782,X$155)+'СЕТ СН'!$F$12</f>
        <v>161.4692407</v>
      </c>
      <c r="Y161" s="36">
        <f>SUMIFS(СВЦЭМ!$E$39:$E$782,СВЦЭМ!$A$39:$A$782,$A161,СВЦЭМ!$B$39:$B$782,Y$155)+'СЕТ СН'!$F$12</f>
        <v>166.11492956999999</v>
      </c>
    </row>
    <row r="162" spans="1:25" ht="15.75" x14ac:dyDescent="0.2">
      <c r="A162" s="35">
        <f t="shared" si="4"/>
        <v>44507</v>
      </c>
      <c r="B162" s="36">
        <f>SUMIFS(СВЦЭМ!$E$39:$E$782,СВЦЭМ!$A$39:$A$782,$A162,СВЦЭМ!$B$39:$B$782,B$155)+'СЕТ СН'!$F$12</f>
        <v>170.07667666</v>
      </c>
      <c r="C162" s="36">
        <f>SUMIFS(СВЦЭМ!$E$39:$E$782,СВЦЭМ!$A$39:$A$782,$A162,СВЦЭМ!$B$39:$B$782,C$155)+'СЕТ СН'!$F$12</f>
        <v>169.90122185000001</v>
      </c>
      <c r="D162" s="36">
        <f>SUMIFS(СВЦЭМ!$E$39:$E$782,СВЦЭМ!$A$39:$A$782,$A162,СВЦЭМ!$B$39:$B$782,D$155)+'СЕТ СН'!$F$12</f>
        <v>153.11680835000001</v>
      </c>
      <c r="E162" s="36">
        <f>SUMIFS(СВЦЭМ!$E$39:$E$782,СВЦЭМ!$A$39:$A$782,$A162,СВЦЭМ!$B$39:$B$782,E$155)+'СЕТ СН'!$F$12</f>
        <v>149.71908182000001</v>
      </c>
      <c r="F162" s="36">
        <f>SUMIFS(СВЦЭМ!$E$39:$E$782,СВЦЭМ!$A$39:$A$782,$A162,СВЦЭМ!$B$39:$B$782,F$155)+'СЕТ СН'!$F$12</f>
        <v>149.09693493</v>
      </c>
      <c r="G162" s="36">
        <f>SUMIFS(СВЦЭМ!$E$39:$E$782,СВЦЭМ!$A$39:$A$782,$A162,СВЦЭМ!$B$39:$B$782,G$155)+'СЕТ СН'!$F$12</f>
        <v>149.98736729000001</v>
      </c>
      <c r="H162" s="36">
        <f>SUMIFS(СВЦЭМ!$E$39:$E$782,СВЦЭМ!$A$39:$A$782,$A162,СВЦЭМ!$B$39:$B$782,H$155)+'СЕТ СН'!$F$12</f>
        <v>160.9342384</v>
      </c>
      <c r="I162" s="36">
        <f>SUMIFS(СВЦЭМ!$E$39:$E$782,СВЦЭМ!$A$39:$A$782,$A162,СВЦЭМ!$B$39:$B$782,I$155)+'СЕТ СН'!$F$12</f>
        <v>172.29301301999999</v>
      </c>
      <c r="J162" s="36">
        <f>SUMIFS(СВЦЭМ!$E$39:$E$782,СВЦЭМ!$A$39:$A$782,$A162,СВЦЭМ!$B$39:$B$782,J$155)+'СЕТ СН'!$F$12</f>
        <v>172.13093584999999</v>
      </c>
      <c r="K162" s="36">
        <f>SUMIFS(СВЦЭМ!$E$39:$E$782,СВЦЭМ!$A$39:$A$782,$A162,СВЦЭМ!$B$39:$B$782,K$155)+'СЕТ СН'!$F$12</f>
        <v>163.55101141</v>
      </c>
      <c r="L162" s="36">
        <f>SUMIFS(СВЦЭМ!$E$39:$E$782,СВЦЭМ!$A$39:$A$782,$A162,СВЦЭМ!$B$39:$B$782,L$155)+'СЕТ СН'!$F$12</f>
        <v>162.90120751000001</v>
      </c>
      <c r="M162" s="36">
        <f>SUMIFS(СВЦЭМ!$E$39:$E$782,СВЦЭМ!$A$39:$A$782,$A162,СВЦЭМ!$B$39:$B$782,M$155)+'СЕТ СН'!$F$12</f>
        <v>171.36817361000001</v>
      </c>
      <c r="N162" s="36">
        <f>SUMIFS(СВЦЭМ!$E$39:$E$782,СВЦЭМ!$A$39:$A$782,$A162,СВЦЭМ!$B$39:$B$782,N$155)+'СЕТ СН'!$F$12</f>
        <v>174.33911828000001</v>
      </c>
      <c r="O162" s="36">
        <f>SUMIFS(СВЦЭМ!$E$39:$E$782,СВЦЭМ!$A$39:$A$782,$A162,СВЦЭМ!$B$39:$B$782,O$155)+'СЕТ СН'!$F$12</f>
        <v>174.25113472000001</v>
      </c>
      <c r="P162" s="36">
        <f>SUMIFS(СВЦЭМ!$E$39:$E$782,СВЦЭМ!$A$39:$A$782,$A162,СВЦЭМ!$B$39:$B$782,P$155)+'СЕТ СН'!$F$12</f>
        <v>173.23881068</v>
      </c>
      <c r="Q162" s="36">
        <f>SUMIFS(СВЦЭМ!$E$39:$E$782,СВЦЭМ!$A$39:$A$782,$A162,СВЦЭМ!$B$39:$B$782,Q$155)+'СЕТ СН'!$F$12</f>
        <v>172.90695443000001</v>
      </c>
      <c r="R162" s="36">
        <f>SUMIFS(СВЦЭМ!$E$39:$E$782,СВЦЭМ!$A$39:$A$782,$A162,СВЦЭМ!$B$39:$B$782,R$155)+'СЕТ СН'!$F$12</f>
        <v>173.77296673000001</v>
      </c>
      <c r="S162" s="36">
        <f>SUMIFS(СВЦЭМ!$E$39:$E$782,СВЦЭМ!$A$39:$A$782,$A162,СВЦЭМ!$B$39:$B$782,S$155)+'СЕТ СН'!$F$12</f>
        <v>173.63060714</v>
      </c>
      <c r="T162" s="36">
        <f>SUMIFS(СВЦЭМ!$E$39:$E$782,СВЦЭМ!$A$39:$A$782,$A162,СВЦЭМ!$B$39:$B$782,T$155)+'СЕТ СН'!$F$12</f>
        <v>166.00878983999999</v>
      </c>
      <c r="U162" s="36">
        <f>SUMIFS(СВЦЭМ!$E$39:$E$782,СВЦЭМ!$A$39:$A$782,$A162,СВЦЭМ!$B$39:$B$782,U$155)+'СЕТ СН'!$F$12</f>
        <v>165.79354752</v>
      </c>
      <c r="V162" s="36">
        <f>SUMIFS(СВЦЭМ!$E$39:$E$782,СВЦЭМ!$A$39:$A$782,$A162,СВЦЭМ!$B$39:$B$782,V$155)+'СЕТ СН'!$F$12</f>
        <v>163.63856991</v>
      </c>
      <c r="W162" s="36">
        <f>SUMIFS(СВЦЭМ!$E$39:$E$782,СВЦЭМ!$A$39:$A$782,$A162,СВЦЭМ!$B$39:$B$782,W$155)+'СЕТ СН'!$F$12</f>
        <v>169.07472372000001</v>
      </c>
      <c r="X162" s="36">
        <f>SUMIFS(СВЦЭМ!$E$39:$E$782,СВЦЭМ!$A$39:$A$782,$A162,СВЦЭМ!$B$39:$B$782,X$155)+'СЕТ СН'!$F$12</f>
        <v>172.83688548999999</v>
      </c>
      <c r="Y162" s="36">
        <f>SUMIFS(СВЦЭМ!$E$39:$E$782,СВЦЭМ!$A$39:$A$782,$A162,СВЦЭМ!$B$39:$B$782,Y$155)+'СЕТ СН'!$F$12</f>
        <v>172.58703609</v>
      </c>
    </row>
    <row r="163" spans="1:25" ht="15.75" x14ac:dyDescent="0.2">
      <c r="A163" s="35">
        <f t="shared" si="4"/>
        <v>44508</v>
      </c>
      <c r="B163" s="36">
        <f>SUMIFS(СВЦЭМ!$E$39:$E$782,СВЦЭМ!$A$39:$A$782,$A163,СВЦЭМ!$B$39:$B$782,B$155)+'СЕТ СН'!$F$12</f>
        <v>178.18272028000001</v>
      </c>
      <c r="C163" s="36">
        <f>SUMIFS(СВЦЭМ!$E$39:$E$782,СВЦЭМ!$A$39:$A$782,$A163,СВЦЭМ!$B$39:$B$782,C$155)+'СЕТ СН'!$F$12</f>
        <v>178.08601443000001</v>
      </c>
      <c r="D163" s="36">
        <f>SUMIFS(СВЦЭМ!$E$39:$E$782,СВЦЭМ!$A$39:$A$782,$A163,СВЦЭМ!$B$39:$B$782,D$155)+'СЕТ СН'!$F$12</f>
        <v>177.04538704999999</v>
      </c>
      <c r="E163" s="36">
        <f>SUMIFS(СВЦЭМ!$E$39:$E$782,СВЦЭМ!$A$39:$A$782,$A163,СВЦЭМ!$B$39:$B$782,E$155)+'СЕТ СН'!$F$12</f>
        <v>174.22103616000001</v>
      </c>
      <c r="F163" s="36">
        <f>SUMIFS(СВЦЭМ!$E$39:$E$782,СВЦЭМ!$A$39:$A$782,$A163,СВЦЭМ!$B$39:$B$782,F$155)+'СЕТ СН'!$F$12</f>
        <v>174.40019033999999</v>
      </c>
      <c r="G163" s="36">
        <f>SUMIFS(СВЦЭМ!$E$39:$E$782,СВЦЭМ!$A$39:$A$782,$A163,СВЦЭМ!$B$39:$B$782,G$155)+'СЕТ СН'!$F$12</f>
        <v>176.07160417</v>
      </c>
      <c r="H163" s="36">
        <f>SUMIFS(СВЦЭМ!$E$39:$E$782,СВЦЭМ!$A$39:$A$782,$A163,СВЦЭМ!$B$39:$B$782,H$155)+'СЕТ СН'!$F$12</f>
        <v>173.31570196999999</v>
      </c>
      <c r="I163" s="36">
        <f>SUMIFS(СВЦЭМ!$E$39:$E$782,СВЦЭМ!$A$39:$A$782,$A163,СВЦЭМ!$B$39:$B$782,I$155)+'СЕТ СН'!$F$12</f>
        <v>169.73443598</v>
      </c>
      <c r="J163" s="36">
        <f>SUMIFS(СВЦЭМ!$E$39:$E$782,СВЦЭМ!$A$39:$A$782,$A163,СВЦЭМ!$B$39:$B$782,J$155)+'СЕТ СН'!$F$12</f>
        <v>169.12167729999999</v>
      </c>
      <c r="K163" s="36">
        <f>SUMIFS(СВЦЭМ!$E$39:$E$782,СВЦЭМ!$A$39:$A$782,$A163,СВЦЭМ!$B$39:$B$782,K$155)+'СЕТ СН'!$F$12</f>
        <v>163.31701749000001</v>
      </c>
      <c r="L163" s="36">
        <f>SUMIFS(СВЦЭМ!$E$39:$E$782,СВЦЭМ!$A$39:$A$782,$A163,СВЦЭМ!$B$39:$B$782,L$155)+'СЕТ СН'!$F$12</f>
        <v>163.66707676999999</v>
      </c>
      <c r="M163" s="36">
        <f>SUMIFS(СВЦЭМ!$E$39:$E$782,СВЦЭМ!$A$39:$A$782,$A163,СВЦЭМ!$B$39:$B$782,M$155)+'СЕТ СН'!$F$12</f>
        <v>163.88270936000001</v>
      </c>
      <c r="N163" s="36">
        <f>SUMIFS(СВЦЭМ!$E$39:$E$782,СВЦЭМ!$A$39:$A$782,$A163,СВЦЭМ!$B$39:$B$782,N$155)+'СЕТ СН'!$F$12</f>
        <v>170.33740915000001</v>
      </c>
      <c r="O163" s="36">
        <f>SUMIFS(СВЦЭМ!$E$39:$E$782,СВЦЭМ!$A$39:$A$782,$A163,СВЦЭМ!$B$39:$B$782,O$155)+'СЕТ СН'!$F$12</f>
        <v>170.38555832</v>
      </c>
      <c r="P163" s="36">
        <f>SUMIFS(СВЦЭМ!$E$39:$E$782,СВЦЭМ!$A$39:$A$782,$A163,СВЦЭМ!$B$39:$B$782,P$155)+'СЕТ СН'!$F$12</f>
        <v>169.38000799</v>
      </c>
      <c r="Q163" s="36">
        <f>SUMIFS(СВЦЭМ!$E$39:$E$782,СВЦЭМ!$A$39:$A$782,$A163,СВЦЭМ!$B$39:$B$782,Q$155)+'СЕТ СН'!$F$12</f>
        <v>170.01959615000001</v>
      </c>
      <c r="R163" s="36">
        <f>SUMIFS(СВЦЭМ!$E$39:$E$782,СВЦЭМ!$A$39:$A$782,$A163,СВЦЭМ!$B$39:$B$782,R$155)+'СЕТ СН'!$F$12</f>
        <v>169.22588232999999</v>
      </c>
      <c r="S163" s="36">
        <f>SUMIFS(СВЦЭМ!$E$39:$E$782,СВЦЭМ!$A$39:$A$782,$A163,СВЦЭМ!$B$39:$B$782,S$155)+'СЕТ СН'!$F$12</f>
        <v>168.34100541000001</v>
      </c>
      <c r="T163" s="36">
        <f>SUMIFS(СВЦЭМ!$E$39:$E$782,СВЦЭМ!$A$39:$A$782,$A163,СВЦЭМ!$B$39:$B$782,T$155)+'СЕТ СН'!$F$12</f>
        <v>163.41820823</v>
      </c>
      <c r="U163" s="36">
        <f>SUMIFS(СВЦЭМ!$E$39:$E$782,СВЦЭМ!$A$39:$A$782,$A163,СВЦЭМ!$B$39:$B$782,U$155)+'СЕТ СН'!$F$12</f>
        <v>164.14493234</v>
      </c>
      <c r="V163" s="36">
        <f>SUMIFS(СВЦЭМ!$E$39:$E$782,СВЦЭМ!$A$39:$A$782,$A163,СВЦЭМ!$B$39:$B$782,V$155)+'СЕТ СН'!$F$12</f>
        <v>164.45954122000001</v>
      </c>
      <c r="W163" s="36">
        <f>SUMIFS(СВЦЭМ!$E$39:$E$782,СВЦЭМ!$A$39:$A$782,$A163,СВЦЭМ!$B$39:$B$782,W$155)+'СЕТ СН'!$F$12</f>
        <v>167.72477509000001</v>
      </c>
      <c r="X163" s="36">
        <f>SUMIFS(СВЦЭМ!$E$39:$E$782,СВЦЭМ!$A$39:$A$782,$A163,СВЦЭМ!$B$39:$B$782,X$155)+'СЕТ СН'!$F$12</f>
        <v>173.13995066000001</v>
      </c>
      <c r="Y163" s="36">
        <f>SUMIFS(СВЦЭМ!$E$39:$E$782,СВЦЭМ!$A$39:$A$782,$A163,СВЦЭМ!$B$39:$B$782,Y$155)+'СЕТ СН'!$F$12</f>
        <v>178.63801938</v>
      </c>
    </row>
    <row r="164" spans="1:25" ht="15.75" x14ac:dyDescent="0.2">
      <c r="A164" s="35">
        <f t="shared" si="4"/>
        <v>44509</v>
      </c>
      <c r="B164" s="36">
        <f>SUMIFS(СВЦЭМ!$E$39:$E$782,СВЦЭМ!$A$39:$A$782,$A164,СВЦЭМ!$B$39:$B$782,B$155)+'СЕТ СН'!$F$12</f>
        <v>179.25274257999999</v>
      </c>
      <c r="C164" s="36">
        <f>SUMIFS(СВЦЭМ!$E$39:$E$782,СВЦЭМ!$A$39:$A$782,$A164,СВЦЭМ!$B$39:$B$782,C$155)+'СЕТ СН'!$F$12</f>
        <v>183.78368609</v>
      </c>
      <c r="D164" s="36">
        <f>SUMIFS(СВЦЭМ!$E$39:$E$782,СВЦЭМ!$A$39:$A$782,$A164,СВЦЭМ!$B$39:$B$782,D$155)+'СЕТ СН'!$F$12</f>
        <v>187.61348545000001</v>
      </c>
      <c r="E164" s="36">
        <f>SUMIFS(СВЦЭМ!$E$39:$E$782,СВЦЭМ!$A$39:$A$782,$A164,СВЦЭМ!$B$39:$B$782,E$155)+'СЕТ СН'!$F$12</f>
        <v>189.97916269999999</v>
      </c>
      <c r="F164" s="36">
        <f>SUMIFS(СВЦЭМ!$E$39:$E$782,СВЦЭМ!$A$39:$A$782,$A164,СВЦЭМ!$B$39:$B$782,F$155)+'СЕТ СН'!$F$12</f>
        <v>189.36432511000001</v>
      </c>
      <c r="G164" s="36">
        <f>SUMIFS(СВЦЭМ!$E$39:$E$782,СВЦЭМ!$A$39:$A$782,$A164,СВЦЭМ!$B$39:$B$782,G$155)+'СЕТ СН'!$F$12</f>
        <v>187.46582878000001</v>
      </c>
      <c r="H164" s="36">
        <f>SUMIFS(СВЦЭМ!$E$39:$E$782,СВЦЭМ!$A$39:$A$782,$A164,СВЦЭМ!$B$39:$B$782,H$155)+'СЕТ СН'!$F$12</f>
        <v>181.43281845000001</v>
      </c>
      <c r="I164" s="36">
        <f>SUMIFS(СВЦЭМ!$E$39:$E$782,СВЦЭМ!$A$39:$A$782,$A164,СВЦЭМ!$B$39:$B$782,I$155)+'СЕТ СН'!$F$12</f>
        <v>175.89169608</v>
      </c>
      <c r="J164" s="36">
        <f>SUMIFS(СВЦЭМ!$E$39:$E$782,СВЦЭМ!$A$39:$A$782,$A164,СВЦЭМ!$B$39:$B$782,J$155)+'СЕТ СН'!$F$12</f>
        <v>175.11297887000001</v>
      </c>
      <c r="K164" s="36">
        <f>SUMIFS(СВЦЭМ!$E$39:$E$782,СВЦЭМ!$A$39:$A$782,$A164,СВЦЭМ!$B$39:$B$782,K$155)+'СЕТ СН'!$F$12</f>
        <v>175.45350492</v>
      </c>
      <c r="L164" s="36">
        <f>SUMIFS(СВЦЭМ!$E$39:$E$782,СВЦЭМ!$A$39:$A$782,$A164,СВЦЭМ!$B$39:$B$782,L$155)+'СЕТ СН'!$F$12</f>
        <v>175.24119432000001</v>
      </c>
      <c r="M164" s="36">
        <f>SUMIFS(СВЦЭМ!$E$39:$E$782,СВЦЭМ!$A$39:$A$782,$A164,СВЦЭМ!$B$39:$B$782,M$155)+'СЕТ СН'!$F$12</f>
        <v>174.69421396999999</v>
      </c>
      <c r="N164" s="36">
        <f>SUMIFS(СВЦЭМ!$E$39:$E$782,СВЦЭМ!$A$39:$A$782,$A164,СВЦЭМ!$B$39:$B$782,N$155)+'СЕТ СН'!$F$12</f>
        <v>180.17928377999999</v>
      </c>
      <c r="O164" s="36">
        <f>SUMIFS(СВЦЭМ!$E$39:$E$782,СВЦЭМ!$A$39:$A$782,$A164,СВЦЭМ!$B$39:$B$782,O$155)+'СЕТ СН'!$F$12</f>
        <v>181.29199019000001</v>
      </c>
      <c r="P164" s="36">
        <f>SUMIFS(СВЦЭМ!$E$39:$E$782,СВЦЭМ!$A$39:$A$782,$A164,СВЦЭМ!$B$39:$B$782,P$155)+'СЕТ СН'!$F$12</f>
        <v>182.17898113000001</v>
      </c>
      <c r="Q164" s="36">
        <f>SUMIFS(СВЦЭМ!$E$39:$E$782,СВЦЭМ!$A$39:$A$782,$A164,СВЦЭМ!$B$39:$B$782,Q$155)+'СЕТ СН'!$F$12</f>
        <v>184.11169778999999</v>
      </c>
      <c r="R164" s="36">
        <f>SUMIFS(СВЦЭМ!$E$39:$E$782,СВЦЭМ!$A$39:$A$782,$A164,СВЦЭМ!$B$39:$B$782,R$155)+'СЕТ СН'!$F$12</f>
        <v>185.92655712000001</v>
      </c>
      <c r="S164" s="36">
        <f>SUMIFS(СВЦЭМ!$E$39:$E$782,СВЦЭМ!$A$39:$A$782,$A164,СВЦЭМ!$B$39:$B$782,S$155)+'СЕТ СН'!$F$12</f>
        <v>185.30322215999999</v>
      </c>
      <c r="T164" s="36">
        <f>SUMIFS(СВЦЭМ!$E$39:$E$782,СВЦЭМ!$A$39:$A$782,$A164,СВЦЭМ!$B$39:$B$782,T$155)+'СЕТ СН'!$F$12</f>
        <v>180.96530619000001</v>
      </c>
      <c r="U164" s="36">
        <f>SUMIFS(СВЦЭМ!$E$39:$E$782,СВЦЭМ!$A$39:$A$782,$A164,СВЦЭМ!$B$39:$B$782,U$155)+'СЕТ СН'!$F$12</f>
        <v>179.64914916000001</v>
      </c>
      <c r="V164" s="36">
        <f>SUMIFS(СВЦЭМ!$E$39:$E$782,СВЦЭМ!$A$39:$A$782,$A164,СВЦЭМ!$B$39:$B$782,V$155)+'СЕТ СН'!$F$12</f>
        <v>179.07893799999999</v>
      </c>
      <c r="W164" s="36">
        <f>SUMIFS(СВЦЭМ!$E$39:$E$782,СВЦЭМ!$A$39:$A$782,$A164,СВЦЭМ!$B$39:$B$782,W$155)+'СЕТ СН'!$F$12</f>
        <v>181.67265191000001</v>
      </c>
      <c r="X164" s="36">
        <f>SUMIFS(СВЦЭМ!$E$39:$E$782,СВЦЭМ!$A$39:$A$782,$A164,СВЦЭМ!$B$39:$B$782,X$155)+'СЕТ СН'!$F$12</f>
        <v>183.69848701000001</v>
      </c>
      <c r="Y164" s="36">
        <f>SUMIFS(СВЦЭМ!$E$39:$E$782,СВЦЭМ!$A$39:$A$782,$A164,СВЦЭМ!$B$39:$B$782,Y$155)+'СЕТ СН'!$F$12</f>
        <v>188.83088688999999</v>
      </c>
    </row>
    <row r="165" spans="1:25" ht="15.75" x14ac:dyDescent="0.2">
      <c r="A165" s="35">
        <f t="shared" si="4"/>
        <v>44510</v>
      </c>
      <c r="B165" s="36">
        <f>SUMIFS(СВЦЭМ!$E$39:$E$782,СВЦЭМ!$A$39:$A$782,$A165,СВЦЭМ!$B$39:$B$782,B$155)+'СЕТ СН'!$F$12</f>
        <v>182.15888190000001</v>
      </c>
      <c r="C165" s="36">
        <f>SUMIFS(СВЦЭМ!$E$39:$E$782,СВЦЭМ!$A$39:$A$782,$A165,СВЦЭМ!$B$39:$B$782,C$155)+'СЕТ СН'!$F$12</f>
        <v>182.52810894000001</v>
      </c>
      <c r="D165" s="36">
        <f>SUMIFS(СВЦЭМ!$E$39:$E$782,СВЦЭМ!$A$39:$A$782,$A165,СВЦЭМ!$B$39:$B$782,D$155)+'СЕТ СН'!$F$12</f>
        <v>172.14604686000001</v>
      </c>
      <c r="E165" s="36">
        <f>SUMIFS(СВЦЭМ!$E$39:$E$782,СВЦЭМ!$A$39:$A$782,$A165,СВЦЭМ!$B$39:$B$782,E$155)+'СЕТ СН'!$F$12</f>
        <v>166.90773035000001</v>
      </c>
      <c r="F165" s="36">
        <f>SUMIFS(СВЦЭМ!$E$39:$E$782,СВЦЭМ!$A$39:$A$782,$A165,СВЦЭМ!$B$39:$B$782,F$155)+'СЕТ СН'!$F$12</f>
        <v>167.37665931000001</v>
      </c>
      <c r="G165" s="36">
        <f>SUMIFS(СВЦЭМ!$E$39:$E$782,СВЦЭМ!$A$39:$A$782,$A165,СВЦЭМ!$B$39:$B$782,G$155)+'СЕТ СН'!$F$12</f>
        <v>169.83371412</v>
      </c>
      <c r="H165" s="36">
        <f>SUMIFS(СВЦЭМ!$E$39:$E$782,СВЦЭМ!$A$39:$A$782,$A165,СВЦЭМ!$B$39:$B$782,H$155)+'СЕТ СН'!$F$12</f>
        <v>174.40343206</v>
      </c>
      <c r="I165" s="36">
        <f>SUMIFS(СВЦЭМ!$E$39:$E$782,СВЦЭМ!$A$39:$A$782,$A165,СВЦЭМ!$B$39:$B$782,I$155)+'СЕТ СН'!$F$12</f>
        <v>173.88983536999999</v>
      </c>
      <c r="J165" s="36">
        <f>SUMIFS(СВЦЭМ!$E$39:$E$782,СВЦЭМ!$A$39:$A$782,$A165,СВЦЭМ!$B$39:$B$782,J$155)+'СЕТ СН'!$F$12</f>
        <v>176.77396031999999</v>
      </c>
      <c r="K165" s="36">
        <f>SUMIFS(СВЦЭМ!$E$39:$E$782,СВЦЭМ!$A$39:$A$782,$A165,СВЦЭМ!$B$39:$B$782,K$155)+'СЕТ СН'!$F$12</f>
        <v>178.90725205999999</v>
      </c>
      <c r="L165" s="36">
        <f>SUMIFS(СВЦЭМ!$E$39:$E$782,СВЦЭМ!$A$39:$A$782,$A165,СВЦЭМ!$B$39:$B$782,L$155)+'СЕТ СН'!$F$12</f>
        <v>181.34306466000001</v>
      </c>
      <c r="M165" s="36">
        <f>SUMIFS(СВЦЭМ!$E$39:$E$782,СВЦЭМ!$A$39:$A$782,$A165,СВЦЭМ!$B$39:$B$782,M$155)+'СЕТ СН'!$F$12</f>
        <v>181.75877654000001</v>
      </c>
      <c r="N165" s="36">
        <f>SUMIFS(СВЦЭМ!$E$39:$E$782,СВЦЭМ!$A$39:$A$782,$A165,СВЦЭМ!$B$39:$B$782,N$155)+'СЕТ СН'!$F$12</f>
        <v>186.1380068</v>
      </c>
      <c r="O165" s="36">
        <f>SUMIFS(СВЦЭМ!$E$39:$E$782,СВЦЭМ!$A$39:$A$782,$A165,СВЦЭМ!$B$39:$B$782,O$155)+'СЕТ СН'!$F$12</f>
        <v>187.84885903</v>
      </c>
      <c r="P165" s="36">
        <f>SUMIFS(СВЦЭМ!$E$39:$E$782,СВЦЭМ!$A$39:$A$782,$A165,СВЦЭМ!$B$39:$B$782,P$155)+'СЕТ СН'!$F$12</f>
        <v>188.14959769000001</v>
      </c>
      <c r="Q165" s="36">
        <f>SUMIFS(СВЦЭМ!$E$39:$E$782,СВЦЭМ!$A$39:$A$782,$A165,СВЦЭМ!$B$39:$B$782,Q$155)+'СЕТ СН'!$F$12</f>
        <v>186.49621167000001</v>
      </c>
      <c r="R165" s="36">
        <f>SUMIFS(СВЦЭМ!$E$39:$E$782,СВЦЭМ!$A$39:$A$782,$A165,СВЦЭМ!$B$39:$B$782,R$155)+'СЕТ СН'!$F$12</f>
        <v>185.61119485</v>
      </c>
      <c r="S165" s="36">
        <f>SUMIFS(СВЦЭМ!$E$39:$E$782,СВЦЭМ!$A$39:$A$782,$A165,СВЦЭМ!$B$39:$B$782,S$155)+'СЕТ СН'!$F$12</f>
        <v>185.37470045000001</v>
      </c>
      <c r="T165" s="36">
        <f>SUMIFS(СВЦЭМ!$E$39:$E$782,СВЦЭМ!$A$39:$A$782,$A165,СВЦЭМ!$B$39:$B$782,T$155)+'СЕТ СН'!$F$12</f>
        <v>178.56450674000001</v>
      </c>
      <c r="U165" s="36">
        <f>SUMIFS(СВЦЭМ!$E$39:$E$782,СВЦЭМ!$A$39:$A$782,$A165,СВЦЭМ!$B$39:$B$782,U$155)+'СЕТ СН'!$F$12</f>
        <v>177.93707900999999</v>
      </c>
      <c r="V165" s="36">
        <f>SUMIFS(СВЦЭМ!$E$39:$E$782,СВЦЭМ!$A$39:$A$782,$A165,СВЦЭМ!$B$39:$B$782,V$155)+'СЕТ СН'!$F$12</f>
        <v>166.45079086999999</v>
      </c>
      <c r="W165" s="36">
        <f>SUMIFS(СВЦЭМ!$E$39:$E$782,СВЦЭМ!$A$39:$A$782,$A165,СВЦЭМ!$B$39:$B$782,W$155)+'СЕТ СН'!$F$12</f>
        <v>170.83075711999999</v>
      </c>
      <c r="X165" s="36">
        <f>SUMIFS(СВЦЭМ!$E$39:$E$782,СВЦЭМ!$A$39:$A$782,$A165,СВЦЭМ!$B$39:$B$782,X$155)+'СЕТ СН'!$F$12</f>
        <v>177.26255146</v>
      </c>
      <c r="Y165" s="36">
        <f>SUMIFS(СВЦЭМ!$E$39:$E$782,СВЦЭМ!$A$39:$A$782,$A165,СВЦЭМ!$B$39:$B$782,Y$155)+'СЕТ СН'!$F$12</f>
        <v>182.38420461000001</v>
      </c>
    </row>
    <row r="166" spans="1:25" ht="15.75" x14ac:dyDescent="0.2">
      <c r="A166" s="35">
        <f t="shared" si="4"/>
        <v>44511</v>
      </c>
      <c r="B166" s="36">
        <f>SUMIFS(СВЦЭМ!$E$39:$E$782,СВЦЭМ!$A$39:$A$782,$A166,СВЦЭМ!$B$39:$B$782,B$155)+'СЕТ СН'!$F$12</f>
        <v>181.69275648000001</v>
      </c>
      <c r="C166" s="36">
        <f>SUMIFS(СВЦЭМ!$E$39:$E$782,СВЦЭМ!$A$39:$A$782,$A166,СВЦЭМ!$B$39:$B$782,C$155)+'СЕТ СН'!$F$12</f>
        <v>182.56237325999999</v>
      </c>
      <c r="D166" s="36">
        <f>SUMIFS(СВЦЭМ!$E$39:$E$782,СВЦЭМ!$A$39:$A$782,$A166,СВЦЭМ!$B$39:$B$782,D$155)+'СЕТ СН'!$F$12</f>
        <v>169.03399081000001</v>
      </c>
      <c r="E166" s="36">
        <f>SUMIFS(СВЦЭМ!$E$39:$E$782,СВЦЭМ!$A$39:$A$782,$A166,СВЦЭМ!$B$39:$B$782,E$155)+'СЕТ СН'!$F$12</f>
        <v>165.77369350000001</v>
      </c>
      <c r="F166" s="36">
        <f>SUMIFS(СВЦЭМ!$E$39:$E$782,СВЦЭМ!$A$39:$A$782,$A166,СВЦЭМ!$B$39:$B$782,F$155)+'СЕТ СН'!$F$12</f>
        <v>166.36229634</v>
      </c>
      <c r="G166" s="36">
        <f>SUMIFS(СВЦЭМ!$E$39:$E$782,СВЦЭМ!$A$39:$A$782,$A166,СВЦЭМ!$B$39:$B$782,G$155)+'СЕТ СН'!$F$12</f>
        <v>167.37059328000001</v>
      </c>
      <c r="H166" s="36">
        <f>SUMIFS(СВЦЭМ!$E$39:$E$782,СВЦЭМ!$A$39:$A$782,$A166,СВЦЭМ!$B$39:$B$782,H$155)+'СЕТ СН'!$F$12</f>
        <v>178.06779422</v>
      </c>
      <c r="I166" s="36">
        <f>SUMIFS(СВЦЭМ!$E$39:$E$782,СВЦЭМ!$A$39:$A$782,$A166,СВЦЭМ!$B$39:$B$782,I$155)+'СЕТ СН'!$F$12</f>
        <v>177.40798097999999</v>
      </c>
      <c r="J166" s="36">
        <f>SUMIFS(СВЦЭМ!$E$39:$E$782,СВЦЭМ!$A$39:$A$782,$A166,СВЦЭМ!$B$39:$B$782,J$155)+'СЕТ СН'!$F$12</f>
        <v>177.78452594999999</v>
      </c>
      <c r="K166" s="36">
        <f>SUMIFS(СВЦЭМ!$E$39:$E$782,СВЦЭМ!$A$39:$A$782,$A166,СВЦЭМ!$B$39:$B$782,K$155)+'СЕТ СН'!$F$12</f>
        <v>179.68370379000001</v>
      </c>
      <c r="L166" s="36">
        <f>SUMIFS(СВЦЭМ!$E$39:$E$782,СВЦЭМ!$A$39:$A$782,$A166,СВЦЭМ!$B$39:$B$782,L$155)+'СЕТ СН'!$F$12</f>
        <v>182.17185171</v>
      </c>
      <c r="M166" s="36">
        <f>SUMIFS(СВЦЭМ!$E$39:$E$782,СВЦЭМ!$A$39:$A$782,$A166,СВЦЭМ!$B$39:$B$782,M$155)+'СЕТ СН'!$F$12</f>
        <v>183.05229401</v>
      </c>
      <c r="N166" s="36">
        <f>SUMIFS(СВЦЭМ!$E$39:$E$782,СВЦЭМ!$A$39:$A$782,$A166,СВЦЭМ!$B$39:$B$782,N$155)+'СЕТ СН'!$F$12</f>
        <v>185.78316118000001</v>
      </c>
      <c r="O166" s="36">
        <f>SUMIFS(СВЦЭМ!$E$39:$E$782,СВЦЭМ!$A$39:$A$782,$A166,СВЦЭМ!$B$39:$B$782,O$155)+'СЕТ СН'!$F$12</f>
        <v>187.42457277</v>
      </c>
      <c r="P166" s="36">
        <f>SUMIFS(СВЦЭМ!$E$39:$E$782,СВЦЭМ!$A$39:$A$782,$A166,СВЦЭМ!$B$39:$B$782,P$155)+'СЕТ СН'!$F$12</f>
        <v>188.85433162999999</v>
      </c>
      <c r="Q166" s="36">
        <f>SUMIFS(СВЦЭМ!$E$39:$E$782,СВЦЭМ!$A$39:$A$782,$A166,СВЦЭМ!$B$39:$B$782,Q$155)+'СЕТ СН'!$F$12</f>
        <v>190.00553826000001</v>
      </c>
      <c r="R166" s="36">
        <f>SUMIFS(СВЦЭМ!$E$39:$E$782,СВЦЭМ!$A$39:$A$782,$A166,СВЦЭМ!$B$39:$B$782,R$155)+'СЕТ СН'!$F$12</f>
        <v>189.30055809999999</v>
      </c>
      <c r="S166" s="36">
        <f>SUMIFS(СВЦЭМ!$E$39:$E$782,СВЦЭМ!$A$39:$A$782,$A166,СВЦЭМ!$B$39:$B$782,S$155)+'СЕТ СН'!$F$12</f>
        <v>187.09331828000001</v>
      </c>
      <c r="T166" s="36">
        <f>SUMIFS(СВЦЭМ!$E$39:$E$782,СВЦЭМ!$A$39:$A$782,$A166,СВЦЭМ!$B$39:$B$782,T$155)+'СЕТ СН'!$F$12</f>
        <v>181.85347515000001</v>
      </c>
      <c r="U166" s="36">
        <f>SUMIFS(СВЦЭМ!$E$39:$E$782,СВЦЭМ!$A$39:$A$782,$A166,СВЦЭМ!$B$39:$B$782,U$155)+'СЕТ СН'!$F$12</f>
        <v>177.61212442999999</v>
      </c>
      <c r="V166" s="36">
        <f>SUMIFS(СВЦЭМ!$E$39:$E$782,СВЦЭМ!$A$39:$A$782,$A166,СВЦЭМ!$B$39:$B$782,V$155)+'СЕТ СН'!$F$12</f>
        <v>163.66993364000001</v>
      </c>
      <c r="W166" s="36">
        <f>SUMIFS(СВЦЭМ!$E$39:$E$782,СВЦЭМ!$A$39:$A$782,$A166,СВЦЭМ!$B$39:$B$782,W$155)+'СЕТ СН'!$F$12</f>
        <v>168.92176932000001</v>
      </c>
      <c r="X166" s="36">
        <f>SUMIFS(СВЦЭМ!$E$39:$E$782,СВЦЭМ!$A$39:$A$782,$A166,СВЦЭМ!$B$39:$B$782,X$155)+'СЕТ СН'!$F$12</f>
        <v>177.69321044</v>
      </c>
      <c r="Y166" s="36">
        <f>SUMIFS(СВЦЭМ!$E$39:$E$782,СВЦЭМ!$A$39:$A$782,$A166,СВЦЭМ!$B$39:$B$782,Y$155)+'СЕТ СН'!$F$12</f>
        <v>180.50218433000001</v>
      </c>
    </row>
    <row r="167" spans="1:25" ht="15.75" x14ac:dyDescent="0.2">
      <c r="A167" s="35">
        <f t="shared" si="4"/>
        <v>44512</v>
      </c>
      <c r="B167" s="36">
        <f>SUMIFS(СВЦЭМ!$E$39:$E$782,СВЦЭМ!$A$39:$A$782,$A167,СВЦЭМ!$B$39:$B$782,B$155)+'СЕТ СН'!$F$12</f>
        <v>169.83516667999999</v>
      </c>
      <c r="C167" s="36">
        <f>SUMIFS(СВЦЭМ!$E$39:$E$782,СВЦЭМ!$A$39:$A$782,$A167,СВЦЭМ!$B$39:$B$782,C$155)+'СЕТ СН'!$F$12</f>
        <v>173.35223719999999</v>
      </c>
      <c r="D167" s="36">
        <f>SUMIFS(СВЦЭМ!$E$39:$E$782,СВЦЭМ!$A$39:$A$782,$A167,СВЦЭМ!$B$39:$B$782,D$155)+'СЕТ СН'!$F$12</f>
        <v>181.56084236999999</v>
      </c>
      <c r="E167" s="36">
        <f>SUMIFS(СВЦЭМ!$E$39:$E$782,СВЦЭМ!$A$39:$A$782,$A167,СВЦЭМ!$B$39:$B$782,E$155)+'СЕТ СН'!$F$12</f>
        <v>185.04859637000001</v>
      </c>
      <c r="F167" s="36">
        <f>SUMIFS(СВЦЭМ!$E$39:$E$782,СВЦЭМ!$A$39:$A$782,$A167,СВЦЭМ!$B$39:$B$782,F$155)+'СЕТ СН'!$F$12</f>
        <v>185.00585445999999</v>
      </c>
      <c r="G167" s="36">
        <f>SUMIFS(СВЦЭМ!$E$39:$E$782,СВЦЭМ!$A$39:$A$782,$A167,СВЦЭМ!$B$39:$B$782,G$155)+'СЕТ СН'!$F$12</f>
        <v>174.63381634999999</v>
      </c>
      <c r="H167" s="36">
        <f>SUMIFS(СВЦЭМ!$E$39:$E$782,СВЦЭМ!$A$39:$A$782,$A167,СВЦЭМ!$B$39:$B$782,H$155)+'СЕТ СН'!$F$12</f>
        <v>175.42954187999999</v>
      </c>
      <c r="I167" s="36">
        <f>SUMIFS(СВЦЭМ!$E$39:$E$782,СВЦЭМ!$A$39:$A$782,$A167,СВЦЭМ!$B$39:$B$782,I$155)+'СЕТ СН'!$F$12</f>
        <v>170.23912608000001</v>
      </c>
      <c r="J167" s="36">
        <f>SUMIFS(СВЦЭМ!$E$39:$E$782,СВЦЭМ!$A$39:$A$782,$A167,СВЦЭМ!$B$39:$B$782,J$155)+'СЕТ СН'!$F$12</f>
        <v>166.09825139</v>
      </c>
      <c r="K167" s="36">
        <f>SUMIFS(СВЦЭМ!$E$39:$E$782,СВЦЭМ!$A$39:$A$782,$A167,СВЦЭМ!$B$39:$B$782,K$155)+'СЕТ СН'!$F$12</f>
        <v>161.62030339</v>
      </c>
      <c r="L167" s="36">
        <f>SUMIFS(СВЦЭМ!$E$39:$E$782,СВЦЭМ!$A$39:$A$782,$A167,СВЦЭМ!$B$39:$B$782,L$155)+'СЕТ СН'!$F$12</f>
        <v>163.08040993</v>
      </c>
      <c r="M167" s="36">
        <f>SUMIFS(СВЦЭМ!$E$39:$E$782,СВЦЭМ!$A$39:$A$782,$A167,СВЦЭМ!$B$39:$B$782,M$155)+'СЕТ СН'!$F$12</f>
        <v>162.23338673999999</v>
      </c>
      <c r="N167" s="36">
        <f>SUMIFS(СВЦЭМ!$E$39:$E$782,СВЦЭМ!$A$39:$A$782,$A167,СВЦЭМ!$B$39:$B$782,N$155)+'СЕТ СН'!$F$12</f>
        <v>174.0089558</v>
      </c>
      <c r="O167" s="36">
        <f>SUMIFS(СВЦЭМ!$E$39:$E$782,СВЦЭМ!$A$39:$A$782,$A167,СВЦЭМ!$B$39:$B$782,O$155)+'СЕТ СН'!$F$12</f>
        <v>167.26820776</v>
      </c>
      <c r="P167" s="36">
        <f>SUMIFS(СВЦЭМ!$E$39:$E$782,СВЦЭМ!$A$39:$A$782,$A167,СВЦЭМ!$B$39:$B$782,P$155)+'СЕТ СН'!$F$12</f>
        <v>161.20833128999999</v>
      </c>
      <c r="Q167" s="36">
        <f>SUMIFS(СВЦЭМ!$E$39:$E$782,СВЦЭМ!$A$39:$A$782,$A167,СВЦЭМ!$B$39:$B$782,Q$155)+'СЕТ СН'!$F$12</f>
        <v>174.62877445999999</v>
      </c>
      <c r="R167" s="36">
        <f>SUMIFS(СВЦЭМ!$E$39:$E$782,СВЦЭМ!$A$39:$A$782,$A167,СВЦЭМ!$B$39:$B$782,R$155)+'СЕТ СН'!$F$12</f>
        <v>162.02550776000001</v>
      </c>
      <c r="S167" s="36">
        <f>SUMIFS(СВЦЭМ!$E$39:$E$782,СВЦЭМ!$A$39:$A$782,$A167,СВЦЭМ!$B$39:$B$782,S$155)+'СЕТ СН'!$F$12</f>
        <v>161.85126507000001</v>
      </c>
      <c r="T167" s="36">
        <f>SUMIFS(СВЦЭМ!$E$39:$E$782,СВЦЭМ!$A$39:$A$782,$A167,СВЦЭМ!$B$39:$B$782,T$155)+'СЕТ СН'!$F$12</f>
        <v>165.60949914</v>
      </c>
      <c r="U167" s="36">
        <f>SUMIFS(СВЦЭМ!$E$39:$E$782,СВЦЭМ!$A$39:$A$782,$A167,СВЦЭМ!$B$39:$B$782,U$155)+'СЕТ СН'!$F$12</f>
        <v>165.11542469</v>
      </c>
      <c r="V167" s="36">
        <f>SUMIFS(СВЦЭМ!$E$39:$E$782,СВЦЭМ!$A$39:$A$782,$A167,СВЦЭМ!$B$39:$B$782,V$155)+'СЕТ СН'!$F$12</f>
        <v>164.91903628</v>
      </c>
      <c r="W167" s="36">
        <f>SUMIFS(СВЦЭМ!$E$39:$E$782,СВЦЭМ!$A$39:$A$782,$A167,СВЦЭМ!$B$39:$B$782,W$155)+'СЕТ СН'!$F$12</f>
        <v>164.19646123000001</v>
      </c>
      <c r="X167" s="36">
        <f>SUMIFS(СВЦЭМ!$E$39:$E$782,СВЦЭМ!$A$39:$A$782,$A167,СВЦЭМ!$B$39:$B$782,X$155)+'СЕТ СН'!$F$12</f>
        <v>177.67079949999999</v>
      </c>
      <c r="Y167" s="36">
        <f>SUMIFS(СВЦЭМ!$E$39:$E$782,СВЦЭМ!$A$39:$A$782,$A167,СВЦЭМ!$B$39:$B$782,Y$155)+'СЕТ СН'!$F$12</f>
        <v>176.46046881000001</v>
      </c>
    </row>
    <row r="168" spans="1:25" ht="15.75" x14ac:dyDescent="0.2">
      <c r="A168" s="35">
        <f t="shared" si="4"/>
        <v>44513</v>
      </c>
      <c r="B168" s="36">
        <f>SUMIFS(СВЦЭМ!$E$39:$E$782,СВЦЭМ!$A$39:$A$782,$A168,СВЦЭМ!$B$39:$B$782,B$155)+'СЕТ СН'!$F$12</f>
        <v>169.08918104</v>
      </c>
      <c r="C168" s="36">
        <f>SUMIFS(СВЦЭМ!$E$39:$E$782,СВЦЭМ!$A$39:$A$782,$A168,СВЦЭМ!$B$39:$B$782,C$155)+'СЕТ СН'!$F$12</f>
        <v>171.42595557999999</v>
      </c>
      <c r="D168" s="36">
        <f>SUMIFS(СВЦЭМ!$E$39:$E$782,СВЦЭМ!$A$39:$A$782,$A168,СВЦЭМ!$B$39:$B$782,D$155)+'СЕТ СН'!$F$12</f>
        <v>174.28239522000001</v>
      </c>
      <c r="E168" s="36">
        <f>SUMIFS(СВЦЭМ!$E$39:$E$782,СВЦЭМ!$A$39:$A$782,$A168,СВЦЭМ!$B$39:$B$782,E$155)+'СЕТ СН'!$F$12</f>
        <v>174.66905270999999</v>
      </c>
      <c r="F168" s="36">
        <f>SUMIFS(СВЦЭМ!$E$39:$E$782,СВЦЭМ!$A$39:$A$782,$A168,СВЦЭМ!$B$39:$B$782,F$155)+'СЕТ СН'!$F$12</f>
        <v>173.81317847</v>
      </c>
      <c r="G168" s="36">
        <f>SUMIFS(СВЦЭМ!$E$39:$E$782,СВЦЭМ!$A$39:$A$782,$A168,СВЦЭМ!$B$39:$B$782,G$155)+'СЕТ СН'!$F$12</f>
        <v>171.00149149999999</v>
      </c>
      <c r="H168" s="36">
        <f>SUMIFS(СВЦЭМ!$E$39:$E$782,СВЦЭМ!$A$39:$A$782,$A168,СВЦЭМ!$B$39:$B$782,H$155)+'СЕТ СН'!$F$12</f>
        <v>163.03887644</v>
      </c>
      <c r="I168" s="36">
        <f>SUMIFS(СВЦЭМ!$E$39:$E$782,СВЦЭМ!$A$39:$A$782,$A168,СВЦЭМ!$B$39:$B$782,I$155)+'СЕТ СН'!$F$12</f>
        <v>156.44185834999999</v>
      </c>
      <c r="J168" s="36">
        <f>SUMIFS(СВЦЭМ!$E$39:$E$782,СВЦЭМ!$A$39:$A$782,$A168,СВЦЭМ!$B$39:$B$782,J$155)+'СЕТ СН'!$F$12</f>
        <v>159.37136075999999</v>
      </c>
      <c r="K168" s="36">
        <f>SUMIFS(СВЦЭМ!$E$39:$E$782,СВЦЭМ!$A$39:$A$782,$A168,СВЦЭМ!$B$39:$B$782,K$155)+'СЕТ СН'!$F$12</f>
        <v>165.94889527000001</v>
      </c>
      <c r="L168" s="36">
        <f>SUMIFS(СВЦЭМ!$E$39:$E$782,СВЦЭМ!$A$39:$A$782,$A168,СВЦЭМ!$B$39:$B$782,L$155)+'СЕТ СН'!$F$12</f>
        <v>167.90241817</v>
      </c>
      <c r="M168" s="36">
        <f>SUMIFS(СВЦЭМ!$E$39:$E$782,СВЦЭМ!$A$39:$A$782,$A168,СВЦЭМ!$B$39:$B$782,M$155)+'СЕТ СН'!$F$12</f>
        <v>167.21409940000001</v>
      </c>
      <c r="N168" s="36">
        <f>SUMIFS(СВЦЭМ!$E$39:$E$782,СВЦЭМ!$A$39:$A$782,$A168,СВЦЭМ!$B$39:$B$782,N$155)+'СЕТ СН'!$F$12</f>
        <v>166.27708243000001</v>
      </c>
      <c r="O168" s="36">
        <f>SUMIFS(СВЦЭМ!$E$39:$E$782,СВЦЭМ!$A$39:$A$782,$A168,СВЦЭМ!$B$39:$B$782,O$155)+'СЕТ СН'!$F$12</f>
        <v>165.47505992999999</v>
      </c>
      <c r="P168" s="36">
        <f>SUMIFS(СВЦЭМ!$E$39:$E$782,СВЦЭМ!$A$39:$A$782,$A168,СВЦЭМ!$B$39:$B$782,P$155)+'СЕТ СН'!$F$12</f>
        <v>164.37797651</v>
      </c>
      <c r="Q168" s="36">
        <f>SUMIFS(СВЦЭМ!$E$39:$E$782,СВЦЭМ!$A$39:$A$782,$A168,СВЦЭМ!$B$39:$B$782,Q$155)+'СЕТ СН'!$F$12</f>
        <v>164.01706408999999</v>
      </c>
      <c r="R168" s="36">
        <f>SUMIFS(СВЦЭМ!$E$39:$E$782,СВЦЭМ!$A$39:$A$782,$A168,СВЦЭМ!$B$39:$B$782,R$155)+'СЕТ СН'!$F$12</f>
        <v>162.76812982999999</v>
      </c>
      <c r="S168" s="36">
        <f>SUMIFS(СВЦЭМ!$E$39:$E$782,СВЦЭМ!$A$39:$A$782,$A168,СВЦЭМ!$B$39:$B$782,S$155)+'СЕТ СН'!$F$12</f>
        <v>164.71355136</v>
      </c>
      <c r="T168" s="36">
        <f>SUMIFS(СВЦЭМ!$E$39:$E$782,СВЦЭМ!$A$39:$A$782,$A168,СВЦЭМ!$B$39:$B$782,T$155)+'СЕТ СН'!$F$12</f>
        <v>156.29634677999999</v>
      </c>
      <c r="U168" s="36">
        <f>SUMIFS(СВЦЭМ!$E$39:$E$782,СВЦЭМ!$A$39:$A$782,$A168,СВЦЭМ!$B$39:$B$782,U$155)+'СЕТ СН'!$F$12</f>
        <v>152.34113711000001</v>
      </c>
      <c r="V168" s="36">
        <f>SUMIFS(СВЦЭМ!$E$39:$E$782,СВЦЭМ!$A$39:$A$782,$A168,СВЦЭМ!$B$39:$B$782,V$155)+'СЕТ СН'!$F$12</f>
        <v>152.86889567</v>
      </c>
      <c r="W168" s="36">
        <f>SUMIFS(СВЦЭМ!$E$39:$E$782,СВЦЭМ!$A$39:$A$782,$A168,СВЦЭМ!$B$39:$B$782,W$155)+'СЕТ СН'!$F$12</f>
        <v>154.45059363999999</v>
      </c>
      <c r="X168" s="36">
        <f>SUMIFS(СВЦЭМ!$E$39:$E$782,СВЦЭМ!$A$39:$A$782,$A168,СВЦЭМ!$B$39:$B$782,X$155)+'СЕТ СН'!$F$12</f>
        <v>157.99078428999999</v>
      </c>
      <c r="Y168" s="36">
        <f>SUMIFS(СВЦЭМ!$E$39:$E$782,СВЦЭМ!$A$39:$A$782,$A168,СВЦЭМ!$B$39:$B$782,Y$155)+'СЕТ СН'!$F$12</f>
        <v>162.18625410000001</v>
      </c>
    </row>
    <row r="169" spans="1:25" ht="15.75" x14ac:dyDescent="0.2">
      <c r="A169" s="35">
        <f t="shared" si="4"/>
        <v>44514</v>
      </c>
      <c r="B169" s="36">
        <f>SUMIFS(СВЦЭМ!$E$39:$E$782,СВЦЭМ!$A$39:$A$782,$A169,СВЦЭМ!$B$39:$B$782,B$155)+'СЕТ СН'!$F$12</f>
        <v>167.75542116</v>
      </c>
      <c r="C169" s="36">
        <f>SUMIFS(СВЦЭМ!$E$39:$E$782,СВЦЭМ!$A$39:$A$782,$A169,СВЦЭМ!$B$39:$B$782,C$155)+'СЕТ СН'!$F$12</f>
        <v>170.84898165999999</v>
      </c>
      <c r="D169" s="36">
        <f>SUMIFS(СВЦЭМ!$E$39:$E$782,СВЦЭМ!$A$39:$A$782,$A169,СВЦЭМ!$B$39:$B$782,D$155)+'СЕТ СН'!$F$12</f>
        <v>174.99343293000001</v>
      </c>
      <c r="E169" s="36">
        <f>SUMIFS(СВЦЭМ!$E$39:$E$782,СВЦЭМ!$A$39:$A$782,$A169,СВЦЭМ!$B$39:$B$782,E$155)+'СЕТ СН'!$F$12</f>
        <v>176.57376563</v>
      </c>
      <c r="F169" s="36">
        <f>SUMIFS(СВЦЭМ!$E$39:$E$782,СВЦЭМ!$A$39:$A$782,$A169,СВЦЭМ!$B$39:$B$782,F$155)+'СЕТ СН'!$F$12</f>
        <v>175.41521621999999</v>
      </c>
      <c r="G169" s="36">
        <f>SUMIFS(СВЦЭМ!$E$39:$E$782,СВЦЭМ!$A$39:$A$782,$A169,СВЦЭМ!$B$39:$B$782,G$155)+'СЕТ СН'!$F$12</f>
        <v>176.16356952999999</v>
      </c>
      <c r="H169" s="36">
        <f>SUMIFS(СВЦЭМ!$E$39:$E$782,СВЦЭМ!$A$39:$A$782,$A169,СВЦЭМ!$B$39:$B$782,H$155)+'СЕТ СН'!$F$12</f>
        <v>172.63806826999999</v>
      </c>
      <c r="I169" s="36">
        <f>SUMIFS(СВЦЭМ!$E$39:$E$782,СВЦЭМ!$A$39:$A$782,$A169,СВЦЭМ!$B$39:$B$782,I$155)+'СЕТ СН'!$F$12</f>
        <v>167.43527409000001</v>
      </c>
      <c r="J169" s="36">
        <f>SUMIFS(СВЦЭМ!$E$39:$E$782,СВЦЭМ!$A$39:$A$782,$A169,СВЦЭМ!$B$39:$B$782,J$155)+'СЕТ СН'!$F$12</f>
        <v>162.98358395</v>
      </c>
      <c r="K169" s="36">
        <f>SUMIFS(СВЦЭМ!$E$39:$E$782,СВЦЭМ!$A$39:$A$782,$A169,СВЦЭМ!$B$39:$B$782,K$155)+'СЕТ СН'!$F$12</f>
        <v>161.26857555999999</v>
      </c>
      <c r="L169" s="36">
        <f>SUMIFS(СВЦЭМ!$E$39:$E$782,СВЦЭМ!$A$39:$A$782,$A169,СВЦЭМ!$B$39:$B$782,L$155)+'СЕТ СН'!$F$12</f>
        <v>160.08100435</v>
      </c>
      <c r="M169" s="36">
        <f>SUMIFS(СВЦЭМ!$E$39:$E$782,СВЦЭМ!$A$39:$A$782,$A169,СВЦЭМ!$B$39:$B$782,M$155)+'СЕТ СН'!$F$12</f>
        <v>157.62774952000001</v>
      </c>
      <c r="N169" s="36">
        <f>SUMIFS(СВЦЭМ!$E$39:$E$782,СВЦЭМ!$A$39:$A$782,$A169,СВЦЭМ!$B$39:$B$782,N$155)+'СЕТ СН'!$F$12</f>
        <v>157.13311089000001</v>
      </c>
      <c r="O169" s="36">
        <f>SUMIFS(СВЦЭМ!$E$39:$E$782,СВЦЭМ!$A$39:$A$782,$A169,СВЦЭМ!$B$39:$B$782,O$155)+'СЕТ СН'!$F$12</f>
        <v>157.9193386</v>
      </c>
      <c r="P169" s="36">
        <f>SUMIFS(СВЦЭМ!$E$39:$E$782,СВЦЭМ!$A$39:$A$782,$A169,СВЦЭМ!$B$39:$B$782,P$155)+'СЕТ СН'!$F$12</f>
        <v>159.85982870000001</v>
      </c>
      <c r="Q169" s="36">
        <f>SUMIFS(СВЦЭМ!$E$39:$E$782,СВЦЭМ!$A$39:$A$782,$A169,СВЦЭМ!$B$39:$B$782,Q$155)+'СЕТ СН'!$F$12</f>
        <v>161.52807428</v>
      </c>
      <c r="R169" s="36">
        <f>SUMIFS(СВЦЭМ!$E$39:$E$782,СВЦЭМ!$A$39:$A$782,$A169,СВЦЭМ!$B$39:$B$782,R$155)+'СЕТ СН'!$F$12</f>
        <v>162.55555523000001</v>
      </c>
      <c r="S169" s="36">
        <f>SUMIFS(СВЦЭМ!$E$39:$E$782,СВЦЭМ!$A$39:$A$782,$A169,СВЦЭМ!$B$39:$B$782,S$155)+'СЕТ СН'!$F$12</f>
        <v>153.97104970999999</v>
      </c>
      <c r="T169" s="36">
        <f>SUMIFS(СВЦЭМ!$E$39:$E$782,СВЦЭМ!$A$39:$A$782,$A169,СВЦЭМ!$B$39:$B$782,T$155)+'СЕТ СН'!$F$12</f>
        <v>150.70479589000001</v>
      </c>
      <c r="U169" s="36">
        <f>SUMIFS(СВЦЭМ!$E$39:$E$782,СВЦЭМ!$A$39:$A$782,$A169,СВЦЭМ!$B$39:$B$782,U$155)+'СЕТ СН'!$F$12</f>
        <v>150.30658369</v>
      </c>
      <c r="V169" s="36">
        <f>SUMIFS(СВЦЭМ!$E$39:$E$782,СВЦЭМ!$A$39:$A$782,$A169,СВЦЭМ!$B$39:$B$782,V$155)+'СЕТ СН'!$F$12</f>
        <v>148.39752901</v>
      </c>
      <c r="W169" s="36">
        <f>SUMIFS(СВЦЭМ!$E$39:$E$782,СВЦЭМ!$A$39:$A$782,$A169,СВЦЭМ!$B$39:$B$782,W$155)+'СЕТ СН'!$F$12</f>
        <v>153.06071969000001</v>
      </c>
      <c r="X169" s="36">
        <f>SUMIFS(СВЦЭМ!$E$39:$E$782,СВЦЭМ!$A$39:$A$782,$A169,СВЦЭМ!$B$39:$B$782,X$155)+'СЕТ СН'!$F$12</f>
        <v>156.06341295999999</v>
      </c>
      <c r="Y169" s="36">
        <f>SUMIFS(СВЦЭМ!$E$39:$E$782,СВЦЭМ!$A$39:$A$782,$A169,СВЦЭМ!$B$39:$B$782,Y$155)+'СЕТ СН'!$F$12</f>
        <v>161.19695662999999</v>
      </c>
    </row>
    <row r="170" spans="1:25" ht="15.75" x14ac:dyDescent="0.2">
      <c r="A170" s="35">
        <f t="shared" si="4"/>
        <v>44515</v>
      </c>
      <c r="B170" s="36">
        <f>SUMIFS(СВЦЭМ!$E$39:$E$782,СВЦЭМ!$A$39:$A$782,$A170,СВЦЭМ!$B$39:$B$782,B$155)+'СЕТ СН'!$F$12</f>
        <v>158.34438317999999</v>
      </c>
      <c r="C170" s="36">
        <f>SUMIFS(СВЦЭМ!$E$39:$E$782,СВЦЭМ!$A$39:$A$782,$A170,СВЦЭМ!$B$39:$B$782,C$155)+'СЕТ СН'!$F$12</f>
        <v>165.29487116999999</v>
      </c>
      <c r="D170" s="36">
        <f>SUMIFS(СВЦЭМ!$E$39:$E$782,СВЦЭМ!$A$39:$A$782,$A170,СВЦЭМ!$B$39:$B$782,D$155)+'СЕТ СН'!$F$12</f>
        <v>167.37144527000001</v>
      </c>
      <c r="E170" s="36">
        <f>SUMIFS(СВЦЭМ!$E$39:$E$782,СВЦЭМ!$A$39:$A$782,$A170,СВЦЭМ!$B$39:$B$782,E$155)+'СЕТ СН'!$F$12</f>
        <v>166.49401517000001</v>
      </c>
      <c r="F170" s="36">
        <f>SUMIFS(СВЦЭМ!$E$39:$E$782,СВЦЭМ!$A$39:$A$782,$A170,СВЦЭМ!$B$39:$B$782,F$155)+'СЕТ СН'!$F$12</f>
        <v>165.02973560000001</v>
      </c>
      <c r="G170" s="36">
        <f>SUMIFS(СВЦЭМ!$E$39:$E$782,СВЦЭМ!$A$39:$A$782,$A170,СВЦЭМ!$B$39:$B$782,G$155)+'СЕТ СН'!$F$12</f>
        <v>163.73659323000001</v>
      </c>
      <c r="H170" s="36">
        <f>SUMIFS(СВЦЭМ!$E$39:$E$782,СВЦЭМ!$A$39:$A$782,$A170,СВЦЭМ!$B$39:$B$782,H$155)+'СЕТ СН'!$F$12</f>
        <v>176.68563649000001</v>
      </c>
      <c r="I170" s="36">
        <f>SUMIFS(СВЦЭМ!$E$39:$E$782,СВЦЭМ!$A$39:$A$782,$A170,СВЦЭМ!$B$39:$B$782,I$155)+'СЕТ СН'!$F$12</f>
        <v>171.67288323</v>
      </c>
      <c r="J170" s="36">
        <f>SUMIFS(СВЦЭМ!$E$39:$E$782,СВЦЭМ!$A$39:$A$782,$A170,СВЦЭМ!$B$39:$B$782,J$155)+'СЕТ СН'!$F$12</f>
        <v>161.66511348</v>
      </c>
      <c r="K170" s="36">
        <f>SUMIFS(СВЦЭМ!$E$39:$E$782,СВЦЭМ!$A$39:$A$782,$A170,СВЦЭМ!$B$39:$B$782,K$155)+'СЕТ СН'!$F$12</f>
        <v>157.31089610000001</v>
      </c>
      <c r="L170" s="36">
        <f>SUMIFS(СВЦЭМ!$E$39:$E$782,СВЦЭМ!$A$39:$A$782,$A170,СВЦЭМ!$B$39:$B$782,L$155)+'СЕТ СН'!$F$12</f>
        <v>156.78329381</v>
      </c>
      <c r="M170" s="36">
        <f>SUMIFS(СВЦЭМ!$E$39:$E$782,СВЦЭМ!$A$39:$A$782,$A170,СВЦЭМ!$B$39:$B$782,M$155)+'СЕТ СН'!$F$12</f>
        <v>155.52334231</v>
      </c>
      <c r="N170" s="36">
        <f>SUMIFS(СВЦЭМ!$E$39:$E$782,СВЦЭМ!$A$39:$A$782,$A170,СВЦЭМ!$B$39:$B$782,N$155)+'СЕТ СН'!$F$12</f>
        <v>154.85504180999999</v>
      </c>
      <c r="O170" s="36">
        <f>SUMIFS(СВЦЭМ!$E$39:$E$782,СВЦЭМ!$A$39:$A$782,$A170,СВЦЭМ!$B$39:$B$782,O$155)+'СЕТ СН'!$F$12</f>
        <v>156.26871376</v>
      </c>
      <c r="P170" s="36">
        <f>SUMIFS(СВЦЭМ!$E$39:$E$782,СВЦЭМ!$A$39:$A$782,$A170,СВЦЭМ!$B$39:$B$782,P$155)+'СЕТ СН'!$F$12</f>
        <v>155.75155753000001</v>
      </c>
      <c r="Q170" s="36">
        <f>SUMIFS(СВЦЭМ!$E$39:$E$782,СВЦЭМ!$A$39:$A$782,$A170,СВЦЭМ!$B$39:$B$782,Q$155)+'СЕТ СН'!$F$12</f>
        <v>164.45478921</v>
      </c>
      <c r="R170" s="36">
        <f>SUMIFS(СВЦЭМ!$E$39:$E$782,СВЦЭМ!$A$39:$A$782,$A170,СВЦЭМ!$B$39:$B$782,R$155)+'СЕТ СН'!$F$12</f>
        <v>167.37528053</v>
      </c>
      <c r="S170" s="36">
        <f>SUMIFS(СВЦЭМ!$E$39:$E$782,СВЦЭМ!$A$39:$A$782,$A170,СВЦЭМ!$B$39:$B$782,S$155)+'СЕТ СН'!$F$12</f>
        <v>161.81829624</v>
      </c>
      <c r="T170" s="36">
        <f>SUMIFS(СВЦЭМ!$E$39:$E$782,СВЦЭМ!$A$39:$A$782,$A170,СВЦЭМ!$B$39:$B$782,T$155)+'СЕТ СН'!$F$12</f>
        <v>157.31447584</v>
      </c>
      <c r="U170" s="36">
        <f>SUMIFS(СВЦЭМ!$E$39:$E$782,СВЦЭМ!$A$39:$A$782,$A170,СВЦЭМ!$B$39:$B$782,U$155)+'СЕТ СН'!$F$12</f>
        <v>154.60794978000001</v>
      </c>
      <c r="V170" s="36">
        <f>SUMIFS(СВЦЭМ!$E$39:$E$782,СВЦЭМ!$A$39:$A$782,$A170,СВЦЭМ!$B$39:$B$782,V$155)+'СЕТ СН'!$F$12</f>
        <v>154.96421004999999</v>
      </c>
      <c r="W170" s="36">
        <f>SUMIFS(СВЦЭМ!$E$39:$E$782,СВЦЭМ!$A$39:$A$782,$A170,СВЦЭМ!$B$39:$B$782,W$155)+'СЕТ СН'!$F$12</f>
        <v>154.12721207000001</v>
      </c>
      <c r="X170" s="36">
        <f>SUMIFS(СВЦЭМ!$E$39:$E$782,СВЦЭМ!$A$39:$A$782,$A170,СВЦЭМ!$B$39:$B$782,X$155)+'СЕТ СН'!$F$12</f>
        <v>153.168305</v>
      </c>
      <c r="Y170" s="36">
        <f>SUMIFS(СВЦЭМ!$E$39:$E$782,СВЦЭМ!$A$39:$A$782,$A170,СВЦЭМ!$B$39:$B$782,Y$155)+'СЕТ СН'!$F$12</f>
        <v>158.17741169000001</v>
      </c>
    </row>
    <row r="171" spans="1:25" ht="15.75" x14ac:dyDescent="0.2">
      <c r="A171" s="35">
        <f t="shared" si="4"/>
        <v>44516</v>
      </c>
      <c r="B171" s="36">
        <f>SUMIFS(СВЦЭМ!$E$39:$E$782,СВЦЭМ!$A$39:$A$782,$A171,СВЦЭМ!$B$39:$B$782,B$155)+'СЕТ СН'!$F$12</f>
        <v>166.06590094000001</v>
      </c>
      <c r="C171" s="36">
        <f>SUMIFS(СВЦЭМ!$E$39:$E$782,СВЦЭМ!$A$39:$A$782,$A171,СВЦЭМ!$B$39:$B$782,C$155)+'СЕТ СН'!$F$12</f>
        <v>176.9981573</v>
      </c>
      <c r="D171" s="36">
        <f>SUMIFS(СВЦЭМ!$E$39:$E$782,СВЦЭМ!$A$39:$A$782,$A171,СВЦЭМ!$B$39:$B$782,D$155)+'СЕТ СН'!$F$12</f>
        <v>176.91539186</v>
      </c>
      <c r="E171" s="36">
        <f>SUMIFS(СВЦЭМ!$E$39:$E$782,СВЦЭМ!$A$39:$A$782,$A171,СВЦЭМ!$B$39:$B$782,E$155)+'СЕТ СН'!$F$12</f>
        <v>178.99729708000001</v>
      </c>
      <c r="F171" s="36">
        <f>SUMIFS(СВЦЭМ!$E$39:$E$782,СВЦЭМ!$A$39:$A$782,$A171,СВЦЭМ!$B$39:$B$782,F$155)+'СЕТ СН'!$F$12</f>
        <v>177.66395302999999</v>
      </c>
      <c r="G171" s="36">
        <f>SUMIFS(СВЦЭМ!$E$39:$E$782,СВЦЭМ!$A$39:$A$782,$A171,СВЦЭМ!$B$39:$B$782,G$155)+'СЕТ СН'!$F$12</f>
        <v>175.02084790000001</v>
      </c>
      <c r="H171" s="36">
        <f>SUMIFS(СВЦЭМ!$E$39:$E$782,СВЦЭМ!$A$39:$A$782,$A171,СВЦЭМ!$B$39:$B$782,H$155)+'СЕТ СН'!$F$12</f>
        <v>166.37464263000001</v>
      </c>
      <c r="I171" s="36">
        <f>SUMIFS(СВЦЭМ!$E$39:$E$782,СВЦЭМ!$A$39:$A$782,$A171,СВЦЭМ!$B$39:$B$782,I$155)+'СЕТ СН'!$F$12</f>
        <v>161.18393130000001</v>
      </c>
      <c r="J171" s="36">
        <f>SUMIFS(СВЦЭМ!$E$39:$E$782,СВЦЭМ!$A$39:$A$782,$A171,СВЦЭМ!$B$39:$B$782,J$155)+'СЕТ СН'!$F$12</f>
        <v>157.42937856</v>
      </c>
      <c r="K171" s="36">
        <f>SUMIFS(СВЦЭМ!$E$39:$E$782,СВЦЭМ!$A$39:$A$782,$A171,СВЦЭМ!$B$39:$B$782,K$155)+'СЕТ СН'!$F$12</f>
        <v>156.47267543000001</v>
      </c>
      <c r="L171" s="36">
        <f>SUMIFS(СВЦЭМ!$E$39:$E$782,СВЦЭМ!$A$39:$A$782,$A171,СВЦЭМ!$B$39:$B$782,L$155)+'СЕТ СН'!$F$12</f>
        <v>155.53656121</v>
      </c>
      <c r="M171" s="36">
        <f>SUMIFS(СВЦЭМ!$E$39:$E$782,СВЦЭМ!$A$39:$A$782,$A171,СВЦЭМ!$B$39:$B$782,M$155)+'СЕТ СН'!$F$12</f>
        <v>157.33792516</v>
      </c>
      <c r="N171" s="36">
        <f>SUMIFS(СВЦЭМ!$E$39:$E$782,СВЦЭМ!$A$39:$A$782,$A171,СВЦЭМ!$B$39:$B$782,N$155)+'СЕТ СН'!$F$12</f>
        <v>159.44436390000001</v>
      </c>
      <c r="O171" s="36">
        <f>SUMIFS(СВЦЭМ!$E$39:$E$782,СВЦЭМ!$A$39:$A$782,$A171,СВЦЭМ!$B$39:$B$782,O$155)+'СЕТ СН'!$F$12</f>
        <v>161.60138760000001</v>
      </c>
      <c r="P171" s="36">
        <f>SUMIFS(СВЦЭМ!$E$39:$E$782,СВЦЭМ!$A$39:$A$782,$A171,СВЦЭМ!$B$39:$B$782,P$155)+'СЕТ СН'!$F$12</f>
        <v>162.94859695</v>
      </c>
      <c r="Q171" s="36">
        <f>SUMIFS(СВЦЭМ!$E$39:$E$782,СВЦЭМ!$A$39:$A$782,$A171,СВЦЭМ!$B$39:$B$782,Q$155)+'СЕТ СН'!$F$12</f>
        <v>166.17771705999999</v>
      </c>
      <c r="R171" s="36">
        <f>SUMIFS(СВЦЭМ!$E$39:$E$782,СВЦЭМ!$A$39:$A$782,$A171,СВЦЭМ!$B$39:$B$782,R$155)+'СЕТ СН'!$F$12</f>
        <v>168.85619450999999</v>
      </c>
      <c r="S171" s="36">
        <f>SUMIFS(СВЦЭМ!$E$39:$E$782,СВЦЭМ!$A$39:$A$782,$A171,СВЦЭМ!$B$39:$B$782,S$155)+'СЕТ СН'!$F$12</f>
        <v>162.41748522</v>
      </c>
      <c r="T171" s="36">
        <f>SUMIFS(СВЦЭМ!$E$39:$E$782,СВЦЭМ!$A$39:$A$782,$A171,СВЦЭМ!$B$39:$B$782,T$155)+'СЕТ СН'!$F$12</f>
        <v>156.90836862</v>
      </c>
      <c r="U171" s="36">
        <f>SUMIFS(СВЦЭМ!$E$39:$E$782,СВЦЭМ!$A$39:$A$782,$A171,СВЦЭМ!$B$39:$B$782,U$155)+'СЕТ СН'!$F$12</f>
        <v>155.67260655999999</v>
      </c>
      <c r="V171" s="36">
        <f>SUMIFS(СВЦЭМ!$E$39:$E$782,СВЦЭМ!$A$39:$A$782,$A171,СВЦЭМ!$B$39:$B$782,V$155)+'СЕТ СН'!$F$12</f>
        <v>158.19825397</v>
      </c>
      <c r="W171" s="36">
        <f>SUMIFS(СВЦЭМ!$E$39:$E$782,СВЦЭМ!$A$39:$A$782,$A171,СВЦЭМ!$B$39:$B$782,W$155)+'СЕТ СН'!$F$12</f>
        <v>155.02208716999999</v>
      </c>
      <c r="X171" s="36">
        <f>SUMIFS(СВЦЭМ!$E$39:$E$782,СВЦЭМ!$A$39:$A$782,$A171,СВЦЭМ!$B$39:$B$782,X$155)+'СЕТ СН'!$F$12</f>
        <v>156.05758172</v>
      </c>
      <c r="Y171" s="36">
        <f>SUMIFS(СВЦЭМ!$E$39:$E$782,СВЦЭМ!$A$39:$A$782,$A171,СВЦЭМ!$B$39:$B$782,Y$155)+'СЕТ СН'!$F$12</f>
        <v>160.89517791</v>
      </c>
    </row>
    <row r="172" spans="1:25" ht="15.75" x14ac:dyDescent="0.2">
      <c r="A172" s="35">
        <f t="shared" si="4"/>
        <v>44517</v>
      </c>
      <c r="B172" s="36">
        <f>SUMIFS(СВЦЭМ!$E$39:$E$782,СВЦЭМ!$A$39:$A$782,$A172,СВЦЭМ!$B$39:$B$782,B$155)+'СЕТ СН'!$F$12</f>
        <v>181.36330219999999</v>
      </c>
      <c r="C172" s="36">
        <f>SUMIFS(СВЦЭМ!$E$39:$E$782,СВЦЭМ!$A$39:$A$782,$A172,СВЦЭМ!$B$39:$B$782,C$155)+'СЕТ СН'!$F$12</f>
        <v>186.13214975</v>
      </c>
      <c r="D172" s="36">
        <f>SUMIFS(СВЦЭМ!$E$39:$E$782,СВЦЭМ!$A$39:$A$782,$A172,СВЦЭМ!$B$39:$B$782,D$155)+'СЕТ СН'!$F$12</f>
        <v>179.39966798</v>
      </c>
      <c r="E172" s="36">
        <f>SUMIFS(СВЦЭМ!$E$39:$E$782,СВЦЭМ!$A$39:$A$782,$A172,СВЦЭМ!$B$39:$B$782,E$155)+'СЕТ СН'!$F$12</f>
        <v>176.29922102</v>
      </c>
      <c r="F172" s="36">
        <f>SUMIFS(СВЦЭМ!$E$39:$E$782,СВЦЭМ!$A$39:$A$782,$A172,СВЦЭМ!$B$39:$B$782,F$155)+'СЕТ СН'!$F$12</f>
        <v>176.28089523</v>
      </c>
      <c r="G172" s="36">
        <f>SUMIFS(СВЦЭМ!$E$39:$E$782,СВЦЭМ!$A$39:$A$782,$A172,СВЦЭМ!$B$39:$B$782,G$155)+'СЕТ СН'!$F$12</f>
        <v>175.95800778</v>
      </c>
      <c r="H172" s="36">
        <f>SUMIFS(СВЦЭМ!$E$39:$E$782,СВЦЭМ!$A$39:$A$782,$A172,СВЦЭМ!$B$39:$B$782,H$155)+'СЕТ СН'!$F$12</f>
        <v>167.77151377999999</v>
      </c>
      <c r="I172" s="36">
        <f>SUMIFS(СВЦЭМ!$E$39:$E$782,СВЦЭМ!$A$39:$A$782,$A172,СВЦЭМ!$B$39:$B$782,I$155)+'СЕТ СН'!$F$12</f>
        <v>159.42468023000001</v>
      </c>
      <c r="J172" s="36">
        <f>SUMIFS(СВЦЭМ!$E$39:$E$782,СВЦЭМ!$A$39:$A$782,$A172,СВЦЭМ!$B$39:$B$782,J$155)+'СЕТ СН'!$F$12</f>
        <v>160.99622350999999</v>
      </c>
      <c r="K172" s="36">
        <f>SUMIFS(СВЦЭМ!$E$39:$E$782,СВЦЭМ!$A$39:$A$782,$A172,СВЦЭМ!$B$39:$B$782,K$155)+'СЕТ СН'!$F$12</f>
        <v>161.39516272</v>
      </c>
      <c r="L172" s="36">
        <f>SUMIFS(СВЦЭМ!$E$39:$E$782,СВЦЭМ!$A$39:$A$782,$A172,СВЦЭМ!$B$39:$B$782,L$155)+'СЕТ СН'!$F$12</f>
        <v>163.32847849000001</v>
      </c>
      <c r="M172" s="36">
        <f>SUMIFS(СВЦЭМ!$E$39:$E$782,СВЦЭМ!$A$39:$A$782,$A172,СВЦЭМ!$B$39:$B$782,M$155)+'СЕТ СН'!$F$12</f>
        <v>164.42244718000001</v>
      </c>
      <c r="N172" s="36">
        <f>SUMIFS(СВЦЭМ!$E$39:$E$782,СВЦЭМ!$A$39:$A$782,$A172,СВЦЭМ!$B$39:$B$782,N$155)+'СЕТ СН'!$F$12</f>
        <v>175.28806750000001</v>
      </c>
      <c r="O172" s="36">
        <f>SUMIFS(СВЦЭМ!$E$39:$E$782,СВЦЭМ!$A$39:$A$782,$A172,СВЦЭМ!$B$39:$B$782,O$155)+'СЕТ СН'!$F$12</f>
        <v>175.66518156999999</v>
      </c>
      <c r="P172" s="36">
        <f>SUMIFS(СВЦЭМ!$E$39:$E$782,СВЦЭМ!$A$39:$A$782,$A172,СВЦЭМ!$B$39:$B$782,P$155)+'СЕТ СН'!$F$12</f>
        <v>176.97947445</v>
      </c>
      <c r="Q172" s="36">
        <f>SUMIFS(СВЦЭМ!$E$39:$E$782,СВЦЭМ!$A$39:$A$782,$A172,СВЦЭМ!$B$39:$B$782,Q$155)+'СЕТ СН'!$F$12</f>
        <v>176.67326864</v>
      </c>
      <c r="R172" s="36">
        <f>SUMIFS(СВЦЭМ!$E$39:$E$782,СВЦЭМ!$A$39:$A$782,$A172,СВЦЭМ!$B$39:$B$782,R$155)+'СЕТ СН'!$F$12</f>
        <v>175.91435258999999</v>
      </c>
      <c r="S172" s="36">
        <f>SUMIFS(СВЦЭМ!$E$39:$E$782,СВЦЭМ!$A$39:$A$782,$A172,СВЦЭМ!$B$39:$B$782,S$155)+'СЕТ СН'!$F$12</f>
        <v>171.37072620999999</v>
      </c>
      <c r="T172" s="36">
        <f>SUMIFS(СВЦЭМ!$E$39:$E$782,СВЦЭМ!$A$39:$A$782,$A172,СВЦЭМ!$B$39:$B$782,T$155)+'СЕТ СН'!$F$12</f>
        <v>162.79136595</v>
      </c>
      <c r="U172" s="36">
        <f>SUMIFS(СВЦЭМ!$E$39:$E$782,СВЦЭМ!$A$39:$A$782,$A172,СВЦЭМ!$B$39:$B$782,U$155)+'СЕТ СН'!$F$12</f>
        <v>161.64137571000001</v>
      </c>
      <c r="V172" s="36">
        <f>SUMIFS(СВЦЭМ!$E$39:$E$782,СВЦЭМ!$A$39:$A$782,$A172,СВЦЭМ!$B$39:$B$782,V$155)+'СЕТ СН'!$F$12</f>
        <v>171.60477729999999</v>
      </c>
      <c r="W172" s="36">
        <f>SUMIFS(СВЦЭМ!$E$39:$E$782,СВЦЭМ!$A$39:$A$782,$A172,СВЦЭМ!$B$39:$B$782,W$155)+'СЕТ СН'!$F$12</f>
        <v>172.60858402</v>
      </c>
      <c r="X172" s="36">
        <f>SUMIFS(СВЦЭМ!$E$39:$E$782,СВЦЭМ!$A$39:$A$782,$A172,СВЦЭМ!$B$39:$B$782,X$155)+'СЕТ СН'!$F$12</f>
        <v>172.02236582</v>
      </c>
      <c r="Y172" s="36">
        <f>SUMIFS(СВЦЭМ!$E$39:$E$782,СВЦЭМ!$A$39:$A$782,$A172,СВЦЭМ!$B$39:$B$782,Y$155)+'СЕТ СН'!$F$12</f>
        <v>183.75954336000001</v>
      </c>
    </row>
    <row r="173" spans="1:25" ht="15.75" x14ac:dyDescent="0.2">
      <c r="A173" s="35">
        <f t="shared" si="4"/>
        <v>44518</v>
      </c>
      <c r="B173" s="36">
        <f>SUMIFS(СВЦЭМ!$E$39:$E$782,СВЦЭМ!$A$39:$A$782,$A173,СВЦЭМ!$B$39:$B$782,B$155)+'СЕТ СН'!$F$12</f>
        <v>184.0743415</v>
      </c>
      <c r="C173" s="36">
        <f>SUMIFS(СВЦЭМ!$E$39:$E$782,СВЦЭМ!$A$39:$A$782,$A173,СВЦЭМ!$B$39:$B$782,C$155)+'СЕТ СН'!$F$12</f>
        <v>181.18020278</v>
      </c>
      <c r="D173" s="36">
        <f>SUMIFS(СВЦЭМ!$E$39:$E$782,СВЦЭМ!$A$39:$A$782,$A173,СВЦЭМ!$B$39:$B$782,D$155)+'СЕТ СН'!$F$12</f>
        <v>177.89150283999999</v>
      </c>
      <c r="E173" s="36">
        <f>SUMIFS(СВЦЭМ!$E$39:$E$782,СВЦЭМ!$A$39:$A$782,$A173,СВЦЭМ!$B$39:$B$782,E$155)+'СЕТ СН'!$F$12</f>
        <v>179.15804478000001</v>
      </c>
      <c r="F173" s="36">
        <f>SUMIFS(СВЦЭМ!$E$39:$E$782,СВЦЭМ!$A$39:$A$782,$A173,СВЦЭМ!$B$39:$B$782,F$155)+'СЕТ СН'!$F$12</f>
        <v>178.68591051000001</v>
      </c>
      <c r="G173" s="36">
        <f>SUMIFS(СВЦЭМ!$E$39:$E$782,СВЦЭМ!$A$39:$A$782,$A173,СВЦЭМ!$B$39:$B$782,G$155)+'СЕТ СН'!$F$12</f>
        <v>174.99558076</v>
      </c>
      <c r="H173" s="36">
        <f>SUMIFS(СВЦЭМ!$E$39:$E$782,СВЦЭМ!$A$39:$A$782,$A173,СВЦЭМ!$B$39:$B$782,H$155)+'СЕТ СН'!$F$12</f>
        <v>164.64785476</v>
      </c>
      <c r="I173" s="36">
        <f>SUMIFS(СВЦЭМ!$E$39:$E$782,СВЦЭМ!$A$39:$A$782,$A173,СВЦЭМ!$B$39:$B$782,I$155)+'СЕТ СН'!$F$12</f>
        <v>159.27437873</v>
      </c>
      <c r="J173" s="36">
        <f>SUMIFS(СВЦЭМ!$E$39:$E$782,СВЦЭМ!$A$39:$A$782,$A173,СВЦЭМ!$B$39:$B$782,J$155)+'СЕТ СН'!$F$12</f>
        <v>162.57969806</v>
      </c>
      <c r="K173" s="36">
        <f>SUMIFS(СВЦЭМ!$E$39:$E$782,СВЦЭМ!$A$39:$A$782,$A173,СВЦЭМ!$B$39:$B$782,K$155)+'СЕТ СН'!$F$12</f>
        <v>163.04045590999999</v>
      </c>
      <c r="L173" s="36">
        <f>SUMIFS(СВЦЭМ!$E$39:$E$782,СВЦЭМ!$A$39:$A$782,$A173,СВЦЭМ!$B$39:$B$782,L$155)+'СЕТ СН'!$F$12</f>
        <v>163.34872892000001</v>
      </c>
      <c r="M173" s="36">
        <f>SUMIFS(СВЦЭМ!$E$39:$E$782,СВЦЭМ!$A$39:$A$782,$A173,СВЦЭМ!$B$39:$B$782,M$155)+'СЕТ СН'!$F$12</f>
        <v>161.81385624000001</v>
      </c>
      <c r="N173" s="36">
        <f>SUMIFS(СВЦЭМ!$E$39:$E$782,СВЦЭМ!$A$39:$A$782,$A173,СВЦЭМ!$B$39:$B$782,N$155)+'СЕТ СН'!$F$12</f>
        <v>161.12328353999999</v>
      </c>
      <c r="O173" s="36">
        <f>SUMIFS(СВЦЭМ!$E$39:$E$782,СВЦЭМ!$A$39:$A$782,$A173,СВЦЭМ!$B$39:$B$782,O$155)+'СЕТ СН'!$F$12</f>
        <v>161.84075633</v>
      </c>
      <c r="P173" s="36">
        <f>SUMIFS(СВЦЭМ!$E$39:$E$782,СВЦЭМ!$A$39:$A$782,$A173,СВЦЭМ!$B$39:$B$782,P$155)+'СЕТ СН'!$F$12</f>
        <v>167.17960108</v>
      </c>
      <c r="Q173" s="36">
        <f>SUMIFS(СВЦЭМ!$E$39:$E$782,СВЦЭМ!$A$39:$A$782,$A173,СВЦЭМ!$B$39:$B$782,Q$155)+'СЕТ СН'!$F$12</f>
        <v>176.27160282</v>
      </c>
      <c r="R173" s="36">
        <f>SUMIFS(СВЦЭМ!$E$39:$E$782,СВЦЭМ!$A$39:$A$782,$A173,СВЦЭМ!$B$39:$B$782,R$155)+'СЕТ СН'!$F$12</f>
        <v>176.08098892999999</v>
      </c>
      <c r="S173" s="36">
        <f>SUMIFS(СВЦЭМ!$E$39:$E$782,СВЦЭМ!$A$39:$A$782,$A173,СВЦЭМ!$B$39:$B$782,S$155)+'СЕТ СН'!$F$12</f>
        <v>170.55928527</v>
      </c>
      <c r="T173" s="36">
        <f>SUMIFS(СВЦЭМ!$E$39:$E$782,СВЦЭМ!$A$39:$A$782,$A173,СВЦЭМ!$B$39:$B$782,T$155)+'СЕТ СН'!$F$12</f>
        <v>165.25319832</v>
      </c>
      <c r="U173" s="36">
        <f>SUMIFS(СВЦЭМ!$E$39:$E$782,СВЦЭМ!$A$39:$A$782,$A173,СВЦЭМ!$B$39:$B$782,U$155)+'СЕТ СН'!$F$12</f>
        <v>164.56406752000001</v>
      </c>
      <c r="V173" s="36">
        <f>SUMIFS(СВЦЭМ!$E$39:$E$782,СВЦЭМ!$A$39:$A$782,$A173,СВЦЭМ!$B$39:$B$782,V$155)+'СЕТ СН'!$F$12</f>
        <v>169.89796992000001</v>
      </c>
      <c r="W173" s="36">
        <f>SUMIFS(СВЦЭМ!$E$39:$E$782,СВЦЭМ!$A$39:$A$782,$A173,СВЦЭМ!$B$39:$B$782,W$155)+'СЕТ СН'!$F$12</f>
        <v>176.89792783999999</v>
      </c>
      <c r="X173" s="36">
        <f>SUMIFS(СВЦЭМ!$E$39:$E$782,СВЦЭМ!$A$39:$A$782,$A173,СВЦЭМ!$B$39:$B$782,X$155)+'СЕТ СН'!$F$12</f>
        <v>175.72944271</v>
      </c>
      <c r="Y173" s="36">
        <f>SUMIFS(СВЦЭМ!$E$39:$E$782,СВЦЭМ!$A$39:$A$782,$A173,СВЦЭМ!$B$39:$B$782,Y$155)+'СЕТ СН'!$F$12</f>
        <v>173.73854011</v>
      </c>
    </row>
    <row r="174" spans="1:25" ht="15.75" x14ac:dyDescent="0.2">
      <c r="A174" s="35">
        <f t="shared" si="4"/>
        <v>44519</v>
      </c>
      <c r="B174" s="36">
        <f>SUMIFS(СВЦЭМ!$E$39:$E$782,СВЦЭМ!$A$39:$A$782,$A174,СВЦЭМ!$B$39:$B$782,B$155)+'СЕТ СН'!$F$12</f>
        <v>179.29008397999999</v>
      </c>
      <c r="C174" s="36">
        <f>SUMIFS(СВЦЭМ!$E$39:$E$782,СВЦЭМ!$A$39:$A$782,$A174,СВЦЭМ!$B$39:$B$782,C$155)+'СЕТ СН'!$F$12</f>
        <v>181.70434627</v>
      </c>
      <c r="D174" s="36">
        <f>SUMIFS(СВЦЭМ!$E$39:$E$782,СВЦЭМ!$A$39:$A$782,$A174,СВЦЭМ!$B$39:$B$782,D$155)+'СЕТ СН'!$F$12</f>
        <v>170.40249653999999</v>
      </c>
      <c r="E174" s="36">
        <f>SUMIFS(СВЦЭМ!$E$39:$E$782,СВЦЭМ!$A$39:$A$782,$A174,СВЦЭМ!$B$39:$B$782,E$155)+'СЕТ СН'!$F$12</f>
        <v>168.61030771</v>
      </c>
      <c r="F174" s="36">
        <f>SUMIFS(СВЦЭМ!$E$39:$E$782,СВЦЭМ!$A$39:$A$782,$A174,СВЦЭМ!$B$39:$B$782,F$155)+'СЕТ СН'!$F$12</f>
        <v>168.79332102000001</v>
      </c>
      <c r="G174" s="36">
        <f>SUMIFS(СВЦЭМ!$E$39:$E$782,СВЦЭМ!$A$39:$A$782,$A174,СВЦЭМ!$B$39:$B$782,G$155)+'СЕТ СН'!$F$12</f>
        <v>169.00167647999999</v>
      </c>
      <c r="H174" s="36">
        <f>SUMIFS(СВЦЭМ!$E$39:$E$782,СВЦЭМ!$A$39:$A$782,$A174,СВЦЭМ!$B$39:$B$782,H$155)+'СЕТ СН'!$F$12</f>
        <v>164.38155603000001</v>
      </c>
      <c r="I174" s="36">
        <f>SUMIFS(СВЦЭМ!$E$39:$E$782,СВЦЭМ!$A$39:$A$782,$A174,СВЦЭМ!$B$39:$B$782,I$155)+'СЕТ СН'!$F$12</f>
        <v>176.64517201000001</v>
      </c>
      <c r="J174" s="36">
        <f>SUMIFS(СВЦЭМ!$E$39:$E$782,СВЦЭМ!$A$39:$A$782,$A174,СВЦЭМ!$B$39:$B$782,J$155)+'СЕТ СН'!$F$12</f>
        <v>173.29293061000001</v>
      </c>
      <c r="K174" s="36">
        <f>SUMIFS(СВЦЭМ!$E$39:$E$782,СВЦЭМ!$A$39:$A$782,$A174,СВЦЭМ!$B$39:$B$782,K$155)+'СЕТ СН'!$F$12</f>
        <v>175.50983535</v>
      </c>
      <c r="L174" s="36">
        <f>SUMIFS(СВЦЭМ!$E$39:$E$782,СВЦЭМ!$A$39:$A$782,$A174,СВЦЭМ!$B$39:$B$782,L$155)+'СЕТ СН'!$F$12</f>
        <v>174.85819850999999</v>
      </c>
      <c r="M174" s="36">
        <f>SUMIFS(СВЦЭМ!$E$39:$E$782,СВЦЭМ!$A$39:$A$782,$A174,СВЦЭМ!$B$39:$B$782,M$155)+'СЕТ СН'!$F$12</f>
        <v>174.28278397</v>
      </c>
      <c r="N174" s="36">
        <f>SUMIFS(СВЦЭМ!$E$39:$E$782,СВЦЭМ!$A$39:$A$782,$A174,СВЦЭМ!$B$39:$B$782,N$155)+'СЕТ СН'!$F$12</f>
        <v>172.86750203</v>
      </c>
      <c r="O174" s="36">
        <f>SUMIFS(СВЦЭМ!$E$39:$E$782,СВЦЭМ!$A$39:$A$782,$A174,СВЦЭМ!$B$39:$B$782,O$155)+'СЕТ СН'!$F$12</f>
        <v>182.78262941</v>
      </c>
      <c r="P174" s="36">
        <f>SUMIFS(СВЦЭМ!$E$39:$E$782,СВЦЭМ!$A$39:$A$782,$A174,СВЦЭМ!$B$39:$B$782,P$155)+'СЕТ СН'!$F$12</f>
        <v>183.58600329000001</v>
      </c>
      <c r="Q174" s="36">
        <f>SUMIFS(СВЦЭМ!$E$39:$E$782,СВЦЭМ!$A$39:$A$782,$A174,СВЦЭМ!$B$39:$B$782,Q$155)+'СЕТ СН'!$F$12</f>
        <v>183.54221724000001</v>
      </c>
      <c r="R174" s="36">
        <f>SUMIFS(СВЦЭМ!$E$39:$E$782,СВЦЭМ!$A$39:$A$782,$A174,СВЦЭМ!$B$39:$B$782,R$155)+'СЕТ СН'!$F$12</f>
        <v>183.50891286999999</v>
      </c>
      <c r="S174" s="36">
        <f>SUMIFS(СВЦЭМ!$E$39:$E$782,СВЦЭМ!$A$39:$A$782,$A174,СВЦЭМ!$B$39:$B$782,S$155)+'СЕТ СН'!$F$12</f>
        <v>174.03497206</v>
      </c>
      <c r="T174" s="36">
        <f>SUMIFS(СВЦЭМ!$E$39:$E$782,СВЦЭМ!$A$39:$A$782,$A174,СВЦЭМ!$B$39:$B$782,T$155)+'СЕТ СН'!$F$12</f>
        <v>171.58224078000001</v>
      </c>
      <c r="U174" s="36">
        <f>SUMIFS(СВЦЭМ!$E$39:$E$782,СВЦЭМ!$A$39:$A$782,$A174,СВЦЭМ!$B$39:$B$782,U$155)+'СЕТ СН'!$F$12</f>
        <v>166.37641016000001</v>
      </c>
      <c r="V174" s="36">
        <f>SUMIFS(СВЦЭМ!$E$39:$E$782,СВЦЭМ!$A$39:$A$782,$A174,СВЦЭМ!$B$39:$B$782,V$155)+'СЕТ СН'!$F$12</f>
        <v>166.36179414</v>
      </c>
      <c r="W174" s="36">
        <f>SUMIFS(СВЦЭМ!$E$39:$E$782,СВЦЭМ!$A$39:$A$782,$A174,СВЦЭМ!$B$39:$B$782,W$155)+'СЕТ СН'!$F$12</f>
        <v>166.34680800000001</v>
      </c>
      <c r="X174" s="36">
        <f>SUMIFS(СВЦЭМ!$E$39:$E$782,СВЦЭМ!$A$39:$A$782,$A174,СВЦЭМ!$B$39:$B$782,X$155)+'СЕТ СН'!$F$12</f>
        <v>179.72415024</v>
      </c>
      <c r="Y174" s="36">
        <f>SUMIFS(СВЦЭМ!$E$39:$E$782,СВЦЭМ!$A$39:$A$782,$A174,СВЦЭМ!$B$39:$B$782,Y$155)+'СЕТ СН'!$F$12</f>
        <v>184.07148457</v>
      </c>
    </row>
    <row r="175" spans="1:25" ht="15.75" x14ac:dyDescent="0.2">
      <c r="A175" s="35">
        <f t="shared" si="4"/>
        <v>44520</v>
      </c>
      <c r="B175" s="36">
        <f>SUMIFS(СВЦЭМ!$E$39:$E$782,СВЦЭМ!$A$39:$A$782,$A175,СВЦЭМ!$B$39:$B$782,B$155)+'СЕТ СН'!$F$12</f>
        <v>174.87361571</v>
      </c>
      <c r="C175" s="36">
        <f>SUMIFS(СВЦЭМ!$E$39:$E$782,СВЦЭМ!$A$39:$A$782,$A175,СВЦЭМ!$B$39:$B$782,C$155)+'СЕТ СН'!$F$12</f>
        <v>167.61314389</v>
      </c>
      <c r="D175" s="36">
        <f>SUMIFS(СВЦЭМ!$E$39:$E$782,СВЦЭМ!$A$39:$A$782,$A175,СВЦЭМ!$B$39:$B$782,D$155)+'СЕТ СН'!$F$12</f>
        <v>168.26282456999999</v>
      </c>
      <c r="E175" s="36">
        <f>SUMIFS(СВЦЭМ!$E$39:$E$782,СВЦЭМ!$A$39:$A$782,$A175,СВЦЭМ!$B$39:$B$782,E$155)+'СЕТ СН'!$F$12</f>
        <v>168.29817312</v>
      </c>
      <c r="F175" s="36">
        <f>SUMIFS(СВЦЭМ!$E$39:$E$782,СВЦЭМ!$A$39:$A$782,$A175,СВЦЭМ!$B$39:$B$782,F$155)+'СЕТ СН'!$F$12</f>
        <v>168.78498587000001</v>
      </c>
      <c r="G175" s="36">
        <f>SUMIFS(СВЦЭМ!$E$39:$E$782,СВЦЭМ!$A$39:$A$782,$A175,СВЦЭМ!$B$39:$B$782,G$155)+'СЕТ СН'!$F$12</f>
        <v>168.43110433999999</v>
      </c>
      <c r="H175" s="36">
        <f>SUMIFS(СВЦЭМ!$E$39:$E$782,СВЦЭМ!$A$39:$A$782,$A175,СВЦЭМ!$B$39:$B$782,H$155)+'СЕТ СН'!$F$12</f>
        <v>166.12362209</v>
      </c>
      <c r="I175" s="36">
        <f>SUMIFS(СВЦЭМ!$E$39:$E$782,СВЦЭМ!$A$39:$A$782,$A175,СВЦЭМ!$B$39:$B$782,I$155)+'СЕТ СН'!$F$12</f>
        <v>169.00261634</v>
      </c>
      <c r="J175" s="36">
        <f>SUMIFS(СВЦЭМ!$E$39:$E$782,СВЦЭМ!$A$39:$A$782,$A175,СВЦЭМ!$B$39:$B$782,J$155)+'СЕТ СН'!$F$12</f>
        <v>161.26663034000001</v>
      </c>
      <c r="K175" s="36">
        <f>SUMIFS(СВЦЭМ!$E$39:$E$782,СВЦЭМ!$A$39:$A$782,$A175,СВЦЭМ!$B$39:$B$782,K$155)+'СЕТ СН'!$F$12</f>
        <v>157.77358268</v>
      </c>
      <c r="L175" s="36">
        <f>SUMIFS(СВЦЭМ!$E$39:$E$782,СВЦЭМ!$A$39:$A$782,$A175,СВЦЭМ!$B$39:$B$782,L$155)+'СЕТ СН'!$F$12</f>
        <v>158.05654358000001</v>
      </c>
      <c r="M175" s="36">
        <f>SUMIFS(СВЦЭМ!$E$39:$E$782,СВЦЭМ!$A$39:$A$782,$A175,СВЦЭМ!$B$39:$B$782,M$155)+'СЕТ СН'!$F$12</f>
        <v>155.22349997000001</v>
      </c>
      <c r="N175" s="36">
        <f>SUMIFS(СВЦЭМ!$E$39:$E$782,СВЦЭМ!$A$39:$A$782,$A175,СВЦЭМ!$B$39:$B$782,N$155)+'СЕТ СН'!$F$12</f>
        <v>155.06872458999999</v>
      </c>
      <c r="O175" s="36">
        <f>SUMIFS(СВЦЭМ!$E$39:$E$782,СВЦЭМ!$A$39:$A$782,$A175,СВЦЭМ!$B$39:$B$782,O$155)+'СЕТ СН'!$F$12</f>
        <v>159.64269014999999</v>
      </c>
      <c r="P175" s="36">
        <f>SUMIFS(СВЦЭМ!$E$39:$E$782,СВЦЭМ!$A$39:$A$782,$A175,СВЦЭМ!$B$39:$B$782,P$155)+'СЕТ СН'!$F$12</f>
        <v>161.73948537999999</v>
      </c>
      <c r="Q175" s="36">
        <f>SUMIFS(СВЦЭМ!$E$39:$E$782,СВЦЭМ!$A$39:$A$782,$A175,СВЦЭМ!$B$39:$B$782,Q$155)+'СЕТ СН'!$F$12</f>
        <v>160.64371109999999</v>
      </c>
      <c r="R175" s="36">
        <f>SUMIFS(СВЦЭМ!$E$39:$E$782,СВЦЭМ!$A$39:$A$782,$A175,СВЦЭМ!$B$39:$B$782,R$155)+'СЕТ СН'!$F$12</f>
        <v>160.08046561</v>
      </c>
      <c r="S175" s="36">
        <f>SUMIFS(СВЦЭМ!$E$39:$E$782,СВЦЭМ!$A$39:$A$782,$A175,СВЦЭМ!$B$39:$B$782,S$155)+'СЕТ СН'!$F$12</f>
        <v>157.92031605</v>
      </c>
      <c r="T175" s="36">
        <f>SUMIFS(СВЦЭМ!$E$39:$E$782,СВЦЭМ!$A$39:$A$782,$A175,СВЦЭМ!$B$39:$B$782,T$155)+'СЕТ СН'!$F$12</f>
        <v>158.8600586</v>
      </c>
      <c r="U175" s="36">
        <f>SUMIFS(СВЦЭМ!$E$39:$E$782,СВЦЭМ!$A$39:$A$782,$A175,СВЦЭМ!$B$39:$B$782,U$155)+'СЕТ СН'!$F$12</f>
        <v>157.84657834999999</v>
      </c>
      <c r="V175" s="36">
        <f>SUMIFS(СВЦЭМ!$E$39:$E$782,СВЦЭМ!$A$39:$A$782,$A175,СВЦЭМ!$B$39:$B$782,V$155)+'СЕТ СН'!$F$12</f>
        <v>157.15687654000001</v>
      </c>
      <c r="W175" s="36">
        <f>SUMIFS(СВЦЭМ!$E$39:$E$782,СВЦЭМ!$A$39:$A$782,$A175,СВЦЭМ!$B$39:$B$782,W$155)+'СЕТ СН'!$F$12</f>
        <v>159.29077856999999</v>
      </c>
      <c r="X175" s="36">
        <f>SUMIFS(СВЦЭМ!$E$39:$E$782,СВЦЭМ!$A$39:$A$782,$A175,СВЦЭМ!$B$39:$B$782,X$155)+'СЕТ СН'!$F$12</f>
        <v>164.97618986000001</v>
      </c>
      <c r="Y175" s="36">
        <f>SUMIFS(СВЦЭМ!$E$39:$E$782,СВЦЭМ!$A$39:$A$782,$A175,СВЦЭМ!$B$39:$B$782,Y$155)+'СЕТ СН'!$F$12</f>
        <v>168.27000441000001</v>
      </c>
    </row>
    <row r="176" spans="1:25" ht="15.75" x14ac:dyDescent="0.2">
      <c r="A176" s="35">
        <f t="shared" si="4"/>
        <v>44521</v>
      </c>
      <c r="B176" s="36">
        <f>SUMIFS(СВЦЭМ!$E$39:$E$782,СВЦЭМ!$A$39:$A$782,$A176,СВЦЭМ!$B$39:$B$782,B$155)+'СЕТ СН'!$F$12</f>
        <v>168.28412616</v>
      </c>
      <c r="C176" s="36">
        <f>SUMIFS(СВЦЭМ!$E$39:$E$782,СВЦЭМ!$A$39:$A$782,$A176,СВЦЭМ!$B$39:$B$782,C$155)+'СЕТ СН'!$F$12</f>
        <v>171.15951655000001</v>
      </c>
      <c r="D176" s="36">
        <f>SUMIFS(СВЦЭМ!$E$39:$E$782,СВЦЭМ!$A$39:$A$782,$A176,СВЦЭМ!$B$39:$B$782,D$155)+'СЕТ СН'!$F$12</f>
        <v>174.51711986999999</v>
      </c>
      <c r="E176" s="36">
        <f>SUMIFS(СВЦЭМ!$E$39:$E$782,СВЦЭМ!$A$39:$A$782,$A176,СВЦЭМ!$B$39:$B$782,E$155)+'СЕТ СН'!$F$12</f>
        <v>176.30840068000001</v>
      </c>
      <c r="F176" s="36">
        <f>SUMIFS(СВЦЭМ!$E$39:$E$782,СВЦЭМ!$A$39:$A$782,$A176,СВЦЭМ!$B$39:$B$782,F$155)+'СЕТ СН'!$F$12</f>
        <v>174.97743610000001</v>
      </c>
      <c r="G176" s="36">
        <f>SUMIFS(СВЦЭМ!$E$39:$E$782,СВЦЭМ!$A$39:$A$782,$A176,СВЦЭМ!$B$39:$B$782,G$155)+'СЕТ СН'!$F$12</f>
        <v>174.12128371</v>
      </c>
      <c r="H176" s="36">
        <f>SUMIFS(СВЦЭМ!$E$39:$E$782,СВЦЭМ!$A$39:$A$782,$A176,СВЦЭМ!$B$39:$B$782,H$155)+'СЕТ СН'!$F$12</f>
        <v>170.54528955999999</v>
      </c>
      <c r="I176" s="36">
        <f>SUMIFS(СВЦЭМ!$E$39:$E$782,СВЦЭМ!$A$39:$A$782,$A176,СВЦЭМ!$B$39:$B$782,I$155)+'СЕТ СН'!$F$12</f>
        <v>166.87562688</v>
      </c>
      <c r="J176" s="36">
        <f>SUMIFS(СВЦЭМ!$E$39:$E$782,СВЦЭМ!$A$39:$A$782,$A176,СВЦЭМ!$B$39:$B$782,J$155)+'СЕТ СН'!$F$12</f>
        <v>162.25409629999999</v>
      </c>
      <c r="K176" s="36">
        <f>SUMIFS(СВЦЭМ!$E$39:$E$782,СВЦЭМ!$A$39:$A$782,$A176,СВЦЭМ!$B$39:$B$782,K$155)+'СЕТ СН'!$F$12</f>
        <v>153.11705476</v>
      </c>
      <c r="L176" s="36">
        <f>SUMIFS(СВЦЭМ!$E$39:$E$782,СВЦЭМ!$A$39:$A$782,$A176,СВЦЭМ!$B$39:$B$782,L$155)+'СЕТ СН'!$F$12</f>
        <v>153.99015137000001</v>
      </c>
      <c r="M176" s="36">
        <f>SUMIFS(СВЦЭМ!$E$39:$E$782,СВЦЭМ!$A$39:$A$782,$A176,СВЦЭМ!$B$39:$B$782,M$155)+'СЕТ СН'!$F$12</f>
        <v>154.77638392</v>
      </c>
      <c r="N176" s="36">
        <f>SUMIFS(СВЦЭМ!$E$39:$E$782,СВЦЭМ!$A$39:$A$782,$A176,СВЦЭМ!$B$39:$B$782,N$155)+'СЕТ СН'!$F$12</f>
        <v>154.66490422999999</v>
      </c>
      <c r="O176" s="36">
        <f>SUMIFS(СВЦЭМ!$E$39:$E$782,СВЦЭМ!$A$39:$A$782,$A176,СВЦЭМ!$B$39:$B$782,O$155)+'СЕТ СН'!$F$12</f>
        <v>156.50190946999999</v>
      </c>
      <c r="P176" s="36">
        <f>SUMIFS(СВЦЭМ!$E$39:$E$782,СВЦЭМ!$A$39:$A$782,$A176,СВЦЭМ!$B$39:$B$782,P$155)+'СЕТ СН'!$F$12</f>
        <v>159.60727272</v>
      </c>
      <c r="Q176" s="36">
        <f>SUMIFS(СВЦЭМ!$E$39:$E$782,СВЦЭМ!$A$39:$A$782,$A176,СВЦЭМ!$B$39:$B$782,Q$155)+'СЕТ СН'!$F$12</f>
        <v>159.4953285</v>
      </c>
      <c r="R176" s="36">
        <f>SUMIFS(СВЦЭМ!$E$39:$E$782,СВЦЭМ!$A$39:$A$782,$A176,СВЦЭМ!$B$39:$B$782,R$155)+'СЕТ СН'!$F$12</f>
        <v>158.55496181999999</v>
      </c>
      <c r="S176" s="36">
        <f>SUMIFS(СВЦЭМ!$E$39:$E$782,СВЦЭМ!$A$39:$A$782,$A176,СВЦЭМ!$B$39:$B$782,S$155)+'СЕТ СН'!$F$12</f>
        <v>155.30847227000001</v>
      </c>
      <c r="T176" s="36">
        <f>SUMIFS(СВЦЭМ!$E$39:$E$782,СВЦЭМ!$A$39:$A$782,$A176,СВЦЭМ!$B$39:$B$782,T$155)+'СЕТ СН'!$F$12</f>
        <v>153.47068553</v>
      </c>
      <c r="U176" s="36">
        <f>SUMIFS(СВЦЭМ!$E$39:$E$782,СВЦЭМ!$A$39:$A$782,$A176,СВЦЭМ!$B$39:$B$782,U$155)+'СЕТ СН'!$F$12</f>
        <v>155.7229093</v>
      </c>
      <c r="V176" s="36">
        <f>SUMIFS(СВЦЭМ!$E$39:$E$782,СВЦЭМ!$A$39:$A$782,$A176,СВЦЭМ!$B$39:$B$782,V$155)+'СЕТ СН'!$F$12</f>
        <v>157.07049642000001</v>
      </c>
      <c r="W176" s="36">
        <f>SUMIFS(СВЦЭМ!$E$39:$E$782,СВЦЭМ!$A$39:$A$782,$A176,СВЦЭМ!$B$39:$B$782,W$155)+'СЕТ СН'!$F$12</f>
        <v>160.12907903999999</v>
      </c>
      <c r="X176" s="36">
        <f>SUMIFS(СВЦЭМ!$E$39:$E$782,СВЦЭМ!$A$39:$A$782,$A176,СВЦЭМ!$B$39:$B$782,X$155)+'СЕТ СН'!$F$12</f>
        <v>163.33739753</v>
      </c>
      <c r="Y176" s="36">
        <f>SUMIFS(СВЦЭМ!$E$39:$E$782,СВЦЭМ!$A$39:$A$782,$A176,СВЦЭМ!$B$39:$B$782,Y$155)+'СЕТ СН'!$F$12</f>
        <v>166.75662359</v>
      </c>
    </row>
    <row r="177" spans="1:27" ht="15.75" x14ac:dyDescent="0.2">
      <c r="A177" s="35">
        <f t="shared" si="4"/>
        <v>44522</v>
      </c>
      <c r="B177" s="36">
        <f>SUMIFS(СВЦЭМ!$E$39:$E$782,СВЦЭМ!$A$39:$A$782,$A177,СВЦЭМ!$B$39:$B$782,B$155)+'СЕТ СН'!$F$12</f>
        <v>168.63328813999999</v>
      </c>
      <c r="C177" s="36">
        <f>SUMIFS(СВЦЭМ!$E$39:$E$782,СВЦЭМ!$A$39:$A$782,$A177,СВЦЭМ!$B$39:$B$782,C$155)+'СЕТ СН'!$F$12</f>
        <v>169.20638819999999</v>
      </c>
      <c r="D177" s="36">
        <f>SUMIFS(СВЦЭМ!$E$39:$E$782,СВЦЭМ!$A$39:$A$782,$A177,СВЦЭМ!$B$39:$B$782,D$155)+'СЕТ СН'!$F$12</f>
        <v>171.87213249000001</v>
      </c>
      <c r="E177" s="36">
        <f>SUMIFS(СВЦЭМ!$E$39:$E$782,СВЦЭМ!$A$39:$A$782,$A177,СВЦЭМ!$B$39:$B$782,E$155)+'СЕТ СН'!$F$12</f>
        <v>172.51684491</v>
      </c>
      <c r="F177" s="36">
        <f>SUMIFS(СВЦЭМ!$E$39:$E$782,СВЦЭМ!$A$39:$A$782,$A177,СВЦЭМ!$B$39:$B$782,F$155)+'СЕТ СН'!$F$12</f>
        <v>171.43639463</v>
      </c>
      <c r="G177" s="36">
        <f>SUMIFS(СВЦЭМ!$E$39:$E$782,СВЦЭМ!$A$39:$A$782,$A177,СВЦЭМ!$B$39:$B$782,G$155)+'СЕТ СН'!$F$12</f>
        <v>168.82531157</v>
      </c>
      <c r="H177" s="36">
        <f>SUMIFS(СВЦЭМ!$E$39:$E$782,СВЦЭМ!$A$39:$A$782,$A177,СВЦЭМ!$B$39:$B$782,H$155)+'СЕТ СН'!$F$12</f>
        <v>163.72080729000001</v>
      </c>
      <c r="I177" s="36">
        <f>SUMIFS(СВЦЭМ!$E$39:$E$782,СВЦЭМ!$A$39:$A$782,$A177,СВЦЭМ!$B$39:$B$782,I$155)+'СЕТ СН'!$F$12</f>
        <v>158.10117202999999</v>
      </c>
      <c r="J177" s="36">
        <f>SUMIFS(СВЦЭМ!$E$39:$E$782,СВЦЭМ!$A$39:$A$782,$A177,СВЦЭМ!$B$39:$B$782,J$155)+'СЕТ СН'!$F$12</f>
        <v>161.00242162000001</v>
      </c>
      <c r="K177" s="36">
        <f>SUMIFS(СВЦЭМ!$E$39:$E$782,СВЦЭМ!$A$39:$A$782,$A177,СВЦЭМ!$B$39:$B$782,K$155)+'СЕТ СН'!$F$12</f>
        <v>157.25542854</v>
      </c>
      <c r="L177" s="36">
        <f>SUMIFS(СВЦЭМ!$E$39:$E$782,СВЦЭМ!$A$39:$A$782,$A177,СВЦЭМ!$B$39:$B$782,L$155)+'СЕТ СН'!$F$12</f>
        <v>154.83177079000001</v>
      </c>
      <c r="M177" s="36">
        <f>SUMIFS(СВЦЭМ!$E$39:$E$782,СВЦЭМ!$A$39:$A$782,$A177,СВЦЭМ!$B$39:$B$782,M$155)+'СЕТ СН'!$F$12</f>
        <v>155.20396417000001</v>
      </c>
      <c r="N177" s="36">
        <f>SUMIFS(СВЦЭМ!$E$39:$E$782,СВЦЭМ!$A$39:$A$782,$A177,СВЦЭМ!$B$39:$B$782,N$155)+'СЕТ СН'!$F$12</f>
        <v>156.61221562</v>
      </c>
      <c r="O177" s="36">
        <f>SUMIFS(СВЦЭМ!$E$39:$E$782,СВЦЭМ!$A$39:$A$782,$A177,СВЦЭМ!$B$39:$B$782,O$155)+'СЕТ СН'!$F$12</f>
        <v>161.64021278999999</v>
      </c>
      <c r="P177" s="36">
        <f>SUMIFS(СВЦЭМ!$E$39:$E$782,СВЦЭМ!$A$39:$A$782,$A177,СВЦЭМ!$B$39:$B$782,P$155)+'СЕТ СН'!$F$12</f>
        <v>165.26323621</v>
      </c>
      <c r="Q177" s="36">
        <f>SUMIFS(СВЦЭМ!$E$39:$E$782,СВЦЭМ!$A$39:$A$782,$A177,СВЦЭМ!$B$39:$B$782,Q$155)+'СЕТ СН'!$F$12</f>
        <v>163.99813549999999</v>
      </c>
      <c r="R177" s="36">
        <f>SUMIFS(СВЦЭМ!$E$39:$E$782,СВЦЭМ!$A$39:$A$782,$A177,СВЦЭМ!$B$39:$B$782,R$155)+'СЕТ СН'!$F$12</f>
        <v>164.17087355000001</v>
      </c>
      <c r="S177" s="36">
        <f>SUMIFS(СВЦЭМ!$E$39:$E$782,СВЦЭМ!$A$39:$A$782,$A177,СВЦЭМ!$B$39:$B$782,S$155)+'СЕТ СН'!$F$12</f>
        <v>154.31753624000001</v>
      </c>
      <c r="T177" s="36">
        <f>SUMIFS(СВЦЭМ!$E$39:$E$782,СВЦЭМ!$A$39:$A$782,$A177,СВЦЭМ!$B$39:$B$782,T$155)+'СЕТ СН'!$F$12</f>
        <v>157.20046644000001</v>
      </c>
      <c r="U177" s="36">
        <f>SUMIFS(СВЦЭМ!$E$39:$E$782,СВЦЭМ!$A$39:$A$782,$A177,СВЦЭМ!$B$39:$B$782,U$155)+'СЕТ СН'!$F$12</f>
        <v>156.56994427999999</v>
      </c>
      <c r="V177" s="36">
        <f>SUMIFS(СВЦЭМ!$E$39:$E$782,СВЦЭМ!$A$39:$A$782,$A177,СВЦЭМ!$B$39:$B$782,V$155)+'СЕТ СН'!$F$12</f>
        <v>157.53927963999999</v>
      </c>
      <c r="W177" s="36">
        <f>SUMIFS(СВЦЭМ!$E$39:$E$782,СВЦЭМ!$A$39:$A$782,$A177,СВЦЭМ!$B$39:$B$782,W$155)+'СЕТ СН'!$F$12</f>
        <v>160.60123005</v>
      </c>
      <c r="X177" s="36">
        <f>SUMIFS(СВЦЭМ!$E$39:$E$782,СВЦЭМ!$A$39:$A$782,$A177,СВЦЭМ!$B$39:$B$782,X$155)+'СЕТ СН'!$F$12</f>
        <v>166.98416318</v>
      </c>
      <c r="Y177" s="36">
        <f>SUMIFS(СВЦЭМ!$E$39:$E$782,СВЦЭМ!$A$39:$A$782,$A177,СВЦЭМ!$B$39:$B$782,Y$155)+'СЕТ СН'!$F$12</f>
        <v>170.68689139</v>
      </c>
    </row>
    <row r="178" spans="1:27" ht="15.75" x14ac:dyDescent="0.2">
      <c r="A178" s="35">
        <f t="shared" si="4"/>
        <v>44523</v>
      </c>
      <c r="B178" s="36">
        <f>SUMIFS(СВЦЭМ!$E$39:$E$782,СВЦЭМ!$A$39:$A$782,$A178,СВЦЭМ!$B$39:$B$782,B$155)+'СЕТ СН'!$F$12</f>
        <v>167.79488957000001</v>
      </c>
      <c r="C178" s="36">
        <f>SUMIFS(СВЦЭМ!$E$39:$E$782,СВЦЭМ!$A$39:$A$782,$A178,СВЦЭМ!$B$39:$B$782,C$155)+'СЕТ СН'!$F$12</f>
        <v>173.97215066999999</v>
      </c>
      <c r="D178" s="36">
        <f>SUMIFS(СВЦЭМ!$E$39:$E$782,СВЦЭМ!$A$39:$A$782,$A178,СВЦЭМ!$B$39:$B$782,D$155)+'СЕТ СН'!$F$12</f>
        <v>171.45821995</v>
      </c>
      <c r="E178" s="36">
        <f>SUMIFS(СВЦЭМ!$E$39:$E$782,СВЦЭМ!$A$39:$A$782,$A178,СВЦЭМ!$B$39:$B$782,E$155)+'СЕТ СН'!$F$12</f>
        <v>172.05219299999999</v>
      </c>
      <c r="F178" s="36">
        <f>SUMIFS(СВЦЭМ!$E$39:$E$782,СВЦЭМ!$A$39:$A$782,$A178,СВЦЭМ!$B$39:$B$782,F$155)+'СЕТ СН'!$F$12</f>
        <v>171.03956128999999</v>
      </c>
      <c r="G178" s="36">
        <f>SUMIFS(СВЦЭМ!$E$39:$E$782,СВЦЭМ!$A$39:$A$782,$A178,СВЦЭМ!$B$39:$B$782,G$155)+'СЕТ СН'!$F$12</f>
        <v>169.27232409000001</v>
      </c>
      <c r="H178" s="36">
        <f>SUMIFS(СВЦЭМ!$E$39:$E$782,СВЦЭМ!$A$39:$A$782,$A178,СВЦЭМ!$B$39:$B$782,H$155)+'СЕТ СН'!$F$12</f>
        <v>167.43382015</v>
      </c>
      <c r="I178" s="36">
        <f>SUMIFS(СВЦЭМ!$E$39:$E$782,СВЦЭМ!$A$39:$A$782,$A178,СВЦЭМ!$B$39:$B$782,I$155)+'СЕТ СН'!$F$12</f>
        <v>164.59505859999999</v>
      </c>
      <c r="J178" s="36">
        <f>SUMIFS(СВЦЭМ!$E$39:$E$782,СВЦЭМ!$A$39:$A$782,$A178,СВЦЭМ!$B$39:$B$782,J$155)+'СЕТ СН'!$F$12</f>
        <v>158.43625560000001</v>
      </c>
      <c r="K178" s="36">
        <f>SUMIFS(СВЦЭМ!$E$39:$E$782,СВЦЭМ!$A$39:$A$782,$A178,СВЦЭМ!$B$39:$B$782,K$155)+'СЕТ СН'!$F$12</f>
        <v>156.9731189</v>
      </c>
      <c r="L178" s="36">
        <f>SUMIFS(СВЦЭМ!$E$39:$E$782,СВЦЭМ!$A$39:$A$782,$A178,СВЦЭМ!$B$39:$B$782,L$155)+'СЕТ СН'!$F$12</f>
        <v>159.51449567</v>
      </c>
      <c r="M178" s="36">
        <f>SUMIFS(СВЦЭМ!$E$39:$E$782,СВЦЭМ!$A$39:$A$782,$A178,СВЦЭМ!$B$39:$B$782,M$155)+'СЕТ СН'!$F$12</f>
        <v>166.24122632999999</v>
      </c>
      <c r="N178" s="36">
        <f>SUMIFS(СВЦЭМ!$E$39:$E$782,СВЦЭМ!$A$39:$A$782,$A178,СВЦЭМ!$B$39:$B$782,N$155)+'СЕТ СН'!$F$12</f>
        <v>165.90878215000001</v>
      </c>
      <c r="O178" s="36">
        <f>SUMIFS(СВЦЭМ!$E$39:$E$782,СВЦЭМ!$A$39:$A$782,$A178,СВЦЭМ!$B$39:$B$782,O$155)+'СЕТ СН'!$F$12</f>
        <v>167.73068047999999</v>
      </c>
      <c r="P178" s="36">
        <f>SUMIFS(СВЦЭМ!$E$39:$E$782,СВЦЭМ!$A$39:$A$782,$A178,СВЦЭМ!$B$39:$B$782,P$155)+'СЕТ СН'!$F$12</f>
        <v>168.21235969</v>
      </c>
      <c r="Q178" s="36">
        <f>SUMIFS(СВЦЭМ!$E$39:$E$782,СВЦЭМ!$A$39:$A$782,$A178,СВЦЭМ!$B$39:$B$782,Q$155)+'СЕТ СН'!$F$12</f>
        <v>167.76386296000001</v>
      </c>
      <c r="R178" s="36">
        <f>SUMIFS(СВЦЭМ!$E$39:$E$782,СВЦЭМ!$A$39:$A$782,$A178,СВЦЭМ!$B$39:$B$782,R$155)+'СЕТ СН'!$F$12</f>
        <v>164.78929557999999</v>
      </c>
      <c r="S178" s="36">
        <f>SUMIFS(СВЦЭМ!$E$39:$E$782,СВЦЭМ!$A$39:$A$782,$A178,СВЦЭМ!$B$39:$B$782,S$155)+'СЕТ СН'!$F$12</f>
        <v>159.02354600999999</v>
      </c>
      <c r="T178" s="36">
        <f>SUMIFS(СВЦЭМ!$E$39:$E$782,СВЦЭМ!$A$39:$A$782,$A178,СВЦЭМ!$B$39:$B$782,T$155)+'СЕТ СН'!$F$12</f>
        <v>155.67614463999999</v>
      </c>
      <c r="U178" s="36">
        <f>SUMIFS(СВЦЭМ!$E$39:$E$782,СВЦЭМ!$A$39:$A$782,$A178,СВЦЭМ!$B$39:$B$782,U$155)+'СЕТ СН'!$F$12</f>
        <v>155.49070177999999</v>
      </c>
      <c r="V178" s="36">
        <f>SUMIFS(СВЦЭМ!$E$39:$E$782,СВЦЭМ!$A$39:$A$782,$A178,СВЦЭМ!$B$39:$B$782,V$155)+'СЕТ СН'!$F$12</f>
        <v>158.26153669999999</v>
      </c>
      <c r="W178" s="36">
        <f>SUMIFS(СВЦЭМ!$E$39:$E$782,СВЦЭМ!$A$39:$A$782,$A178,СВЦЭМ!$B$39:$B$782,W$155)+'СЕТ СН'!$F$12</f>
        <v>162.0398649</v>
      </c>
      <c r="X178" s="36">
        <f>SUMIFS(СВЦЭМ!$E$39:$E$782,СВЦЭМ!$A$39:$A$782,$A178,СВЦЭМ!$B$39:$B$782,X$155)+'СЕТ СН'!$F$12</f>
        <v>167.56930281999999</v>
      </c>
      <c r="Y178" s="36">
        <f>SUMIFS(СВЦЭМ!$E$39:$E$782,СВЦЭМ!$A$39:$A$782,$A178,СВЦЭМ!$B$39:$B$782,Y$155)+'СЕТ СН'!$F$12</f>
        <v>169.72252663</v>
      </c>
    </row>
    <row r="179" spans="1:27" ht="15.75" x14ac:dyDescent="0.2">
      <c r="A179" s="35">
        <f t="shared" si="4"/>
        <v>44524</v>
      </c>
      <c r="B179" s="36">
        <f>SUMIFS(СВЦЭМ!$E$39:$E$782,СВЦЭМ!$A$39:$A$782,$A179,СВЦЭМ!$B$39:$B$782,B$155)+'СЕТ СН'!$F$12</f>
        <v>169.01660996000001</v>
      </c>
      <c r="C179" s="36">
        <f>SUMIFS(СВЦЭМ!$E$39:$E$782,СВЦЭМ!$A$39:$A$782,$A179,СВЦЭМ!$B$39:$B$782,C$155)+'СЕТ СН'!$F$12</f>
        <v>180.34675949000001</v>
      </c>
      <c r="D179" s="36">
        <f>SUMIFS(СВЦЭМ!$E$39:$E$782,СВЦЭМ!$A$39:$A$782,$A179,СВЦЭМ!$B$39:$B$782,D$155)+'СЕТ СН'!$F$12</f>
        <v>185.74125717999999</v>
      </c>
      <c r="E179" s="36">
        <f>SUMIFS(СВЦЭМ!$E$39:$E$782,СВЦЭМ!$A$39:$A$782,$A179,СВЦЭМ!$B$39:$B$782,E$155)+'СЕТ СН'!$F$12</f>
        <v>186.18543134999999</v>
      </c>
      <c r="F179" s="36">
        <f>SUMIFS(СВЦЭМ!$E$39:$E$782,СВЦЭМ!$A$39:$A$782,$A179,СВЦЭМ!$B$39:$B$782,F$155)+'СЕТ СН'!$F$12</f>
        <v>185.60765803000001</v>
      </c>
      <c r="G179" s="36">
        <f>SUMIFS(СВЦЭМ!$E$39:$E$782,СВЦЭМ!$A$39:$A$782,$A179,СВЦЭМ!$B$39:$B$782,G$155)+'СЕТ СН'!$F$12</f>
        <v>181.36489404</v>
      </c>
      <c r="H179" s="36">
        <f>SUMIFS(СВЦЭМ!$E$39:$E$782,СВЦЭМ!$A$39:$A$782,$A179,СВЦЭМ!$B$39:$B$782,H$155)+'СЕТ СН'!$F$12</f>
        <v>171.13205689</v>
      </c>
      <c r="I179" s="36">
        <f>SUMIFS(СВЦЭМ!$E$39:$E$782,СВЦЭМ!$A$39:$A$782,$A179,СВЦЭМ!$B$39:$B$782,I$155)+'СЕТ СН'!$F$12</f>
        <v>168.10042489</v>
      </c>
      <c r="J179" s="36">
        <f>SUMIFS(СВЦЭМ!$E$39:$E$782,СВЦЭМ!$A$39:$A$782,$A179,СВЦЭМ!$B$39:$B$782,J$155)+'СЕТ СН'!$F$12</f>
        <v>162.74267734</v>
      </c>
      <c r="K179" s="36">
        <f>SUMIFS(СВЦЭМ!$E$39:$E$782,СВЦЭМ!$A$39:$A$782,$A179,СВЦЭМ!$B$39:$B$782,K$155)+'СЕТ СН'!$F$12</f>
        <v>162.20323217000001</v>
      </c>
      <c r="L179" s="36">
        <f>SUMIFS(СВЦЭМ!$E$39:$E$782,СВЦЭМ!$A$39:$A$782,$A179,СВЦЭМ!$B$39:$B$782,L$155)+'СЕТ СН'!$F$12</f>
        <v>162.95293232</v>
      </c>
      <c r="M179" s="36">
        <f>SUMIFS(СВЦЭМ!$E$39:$E$782,СВЦЭМ!$A$39:$A$782,$A179,СВЦЭМ!$B$39:$B$782,M$155)+'СЕТ СН'!$F$12</f>
        <v>162.72877464999999</v>
      </c>
      <c r="N179" s="36">
        <f>SUMIFS(СВЦЭМ!$E$39:$E$782,СВЦЭМ!$A$39:$A$782,$A179,СВЦЭМ!$B$39:$B$782,N$155)+'СЕТ СН'!$F$12</f>
        <v>162.2576693</v>
      </c>
      <c r="O179" s="36">
        <f>SUMIFS(СВЦЭМ!$E$39:$E$782,СВЦЭМ!$A$39:$A$782,$A179,СВЦЭМ!$B$39:$B$782,O$155)+'СЕТ СН'!$F$12</f>
        <v>163.8538088</v>
      </c>
      <c r="P179" s="36">
        <f>SUMIFS(СВЦЭМ!$E$39:$E$782,СВЦЭМ!$A$39:$A$782,$A179,СВЦЭМ!$B$39:$B$782,P$155)+'СЕТ СН'!$F$12</f>
        <v>163.71998658000001</v>
      </c>
      <c r="Q179" s="36">
        <f>SUMIFS(СВЦЭМ!$E$39:$E$782,СВЦЭМ!$A$39:$A$782,$A179,СВЦЭМ!$B$39:$B$782,Q$155)+'СЕТ СН'!$F$12</f>
        <v>164.73123606999999</v>
      </c>
      <c r="R179" s="36">
        <f>SUMIFS(СВЦЭМ!$E$39:$E$782,СВЦЭМ!$A$39:$A$782,$A179,СВЦЭМ!$B$39:$B$782,R$155)+'СЕТ СН'!$F$12</f>
        <v>163.89419304</v>
      </c>
      <c r="S179" s="36">
        <f>SUMIFS(СВЦЭМ!$E$39:$E$782,СВЦЭМ!$A$39:$A$782,$A179,СВЦЭМ!$B$39:$B$782,S$155)+'СЕТ СН'!$F$12</f>
        <v>164.31481987000001</v>
      </c>
      <c r="T179" s="36">
        <f>SUMIFS(СВЦЭМ!$E$39:$E$782,СВЦЭМ!$A$39:$A$782,$A179,СВЦЭМ!$B$39:$B$782,T$155)+'СЕТ СН'!$F$12</f>
        <v>161.13399555999999</v>
      </c>
      <c r="U179" s="36">
        <f>SUMIFS(СВЦЭМ!$E$39:$E$782,СВЦЭМ!$A$39:$A$782,$A179,СВЦЭМ!$B$39:$B$782,U$155)+'СЕТ СН'!$F$12</f>
        <v>161.17601248</v>
      </c>
      <c r="V179" s="36">
        <f>SUMIFS(СВЦЭМ!$E$39:$E$782,СВЦЭМ!$A$39:$A$782,$A179,СВЦЭМ!$B$39:$B$782,V$155)+'СЕТ СН'!$F$12</f>
        <v>163.04756376</v>
      </c>
      <c r="W179" s="36">
        <f>SUMIFS(СВЦЭМ!$E$39:$E$782,СВЦЭМ!$A$39:$A$782,$A179,СВЦЭМ!$B$39:$B$782,W$155)+'СЕТ СН'!$F$12</f>
        <v>165.86572731000001</v>
      </c>
      <c r="X179" s="36">
        <f>SUMIFS(СВЦЭМ!$E$39:$E$782,СВЦЭМ!$A$39:$A$782,$A179,СВЦЭМ!$B$39:$B$782,X$155)+'СЕТ СН'!$F$12</f>
        <v>173.55304319999999</v>
      </c>
      <c r="Y179" s="36">
        <f>SUMIFS(СВЦЭМ!$E$39:$E$782,СВЦЭМ!$A$39:$A$782,$A179,СВЦЭМ!$B$39:$B$782,Y$155)+'СЕТ СН'!$F$12</f>
        <v>187.53186131000001</v>
      </c>
    </row>
    <row r="180" spans="1:27" ht="15.75" x14ac:dyDescent="0.2">
      <c r="A180" s="35">
        <f t="shared" si="4"/>
        <v>44525</v>
      </c>
      <c r="B180" s="36">
        <f>SUMIFS(СВЦЭМ!$E$39:$E$782,СВЦЭМ!$A$39:$A$782,$A180,СВЦЭМ!$B$39:$B$782,B$155)+'СЕТ СН'!$F$12</f>
        <v>185.85728012999999</v>
      </c>
      <c r="C180" s="36">
        <f>SUMIFS(СВЦЭМ!$E$39:$E$782,СВЦЭМ!$A$39:$A$782,$A180,СВЦЭМ!$B$39:$B$782,C$155)+'СЕТ СН'!$F$12</f>
        <v>184.4633704</v>
      </c>
      <c r="D180" s="36">
        <f>SUMIFS(СВЦЭМ!$E$39:$E$782,СВЦЭМ!$A$39:$A$782,$A180,СВЦЭМ!$B$39:$B$782,D$155)+'СЕТ СН'!$F$12</f>
        <v>181.14438687000001</v>
      </c>
      <c r="E180" s="36">
        <f>SUMIFS(СВЦЭМ!$E$39:$E$782,СВЦЭМ!$A$39:$A$782,$A180,СВЦЭМ!$B$39:$B$782,E$155)+'СЕТ СН'!$F$12</f>
        <v>180.06792558999999</v>
      </c>
      <c r="F180" s="36">
        <f>SUMIFS(СВЦЭМ!$E$39:$E$782,СВЦЭМ!$A$39:$A$782,$A180,СВЦЭМ!$B$39:$B$782,F$155)+'СЕТ СН'!$F$12</f>
        <v>180.21952644999999</v>
      </c>
      <c r="G180" s="36">
        <f>SUMIFS(СВЦЭМ!$E$39:$E$782,СВЦЭМ!$A$39:$A$782,$A180,СВЦЭМ!$B$39:$B$782,G$155)+'СЕТ СН'!$F$12</f>
        <v>181.58399030999999</v>
      </c>
      <c r="H180" s="36">
        <f>SUMIFS(СВЦЭМ!$E$39:$E$782,СВЦЭМ!$A$39:$A$782,$A180,СВЦЭМ!$B$39:$B$782,H$155)+'СЕТ СН'!$F$12</f>
        <v>184.67114219999999</v>
      </c>
      <c r="I180" s="36">
        <f>SUMIFS(СВЦЭМ!$E$39:$E$782,СВЦЭМ!$A$39:$A$782,$A180,СВЦЭМ!$B$39:$B$782,I$155)+'СЕТ СН'!$F$12</f>
        <v>177.80720496000001</v>
      </c>
      <c r="J180" s="36">
        <f>SUMIFS(СВЦЭМ!$E$39:$E$782,СВЦЭМ!$A$39:$A$782,$A180,СВЦЭМ!$B$39:$B$782,J$155)+'СЕТ СН'!$F$12</f>
        <v>167.68002731000001</v>
      </c>
      <c r="K180" s="36">
        <f>SUMIFS(СВЦЭМ!$E$39:$E$782,СВЦЭМ!$A$39:$A$782,$A180,СВЦЭМ!$B$39:$B$782,K$155)+'СЕТ СН'!$F$12</f>
        <v>167.76038921</v>
      </c>
      <c r="L180" s="36">
        <f>SUMIFS(СВЦЭМ!$E$39:$E$782,СВЦЭМ!$A$39:$A$782,$A180,СВЦЭМ!$B$39:$B$782,L$155)+'СЕТ СН'!$F$12</f>
        <v>169.24639139000001</v>
      </c>
      <c r="M180" s="36">
        <f>SUMIFS(СВЦЭМ!$E$39:$E$782,СВЦЭМ!$A$39:$A$782,$A180,СВЦЭМ!$B$39:$B$782,M$155)+'СЕТ СН'!$F$12</f>
        <v>168.61329430999999</v>
      </c>
      <c r="N180" s="36">
        <f>SUMIFS(СВЦЭМ!$E$39:$E$782,СВЦЭМ!$A$39:$A$782,$A180,СВЦЭМ!$B$39:$B$782,N$155)+'СЕТ СН'!$F$12</f>
        <v>174.19170482000001</v>
      </c>
      <c r="O180" s="36">
        <f>SUMIFS(СВЦЭМ!$E$39:$E$782,СВЦЭМ!$A$39:$A$782,$A180,СВЦЭМ!$B$39:$B$782,O$155)+'СЕТ СН'!$F$12</f>
        <v>180.44019692000001</v>
      </c>
      <c r="P180" s="36">
        <f>SUMIFS(СВЦЭМ!$E$39:$E$782,СВЦЭМ!$A$39:$A$782,$A180,СВЦЭМ!$B$39:$B$782,P$155)+'СЕТ СН'!$F$12</f>
        <v>179.95348749999999</v>
      </c>
      <c r="Q180" s="36">
        <f>SUMIFS(СВЦЭМ!$E$39:$E$782,СВЦЭМ!$A$39:$A$782,$A180,СВЦЭМ!$B$39:$B$782,Q$155)+'СЕТ СН'!$F$12</f>
        <v>180.20028099000001</v>
      </c>
      <c r="R180" s="36">
        <f>SUMIFS(СВЦЭМ!$E$39:$E$782,СВЦЭМ!$A$39:$A$782,$A180,СВЦЭМ!$B$39:$B$782,R$155)+'СЕТ СН'!$F$12</f>
        <v>179.73856610999999</v>
      </c>
      <c r="S180" s="36">
        <f>SUMIFS(СВЦЭМ!$E$39:$E$782,СВЦЭМ!$A$39:$A$782,$A180,СВЦЭМ!$B$39:$B$782,S$155)+'СЕТ СН'!$F$12</f>
        <v>169.73287651000001</v>
      </c>
      <c r="T180" s="36">
        <f>SUMIFS(СВЦЭМ!$E$39:$E$782,СВЦЭМ!$A$39:$A$782,$A180,СВЦЭМ!$B$39:$B$782,T$155)+'СЕТ СН'!$F$12</f>
        <v>169.10379191000001</v>
      </c>
      <c r="U180" s="36">
        <f>SUMIFS(СВЦЭМ!$E$39:$E$782,СВЦЭМ!$A$39:$A$782,$A180,СВЦЭМ!$B$39:$B$782,U$155)+'СЕТ СН'!$F$12</f>
        <v>167.44769932</v>
      </c>
      <c r="V180" s="36">
        <f>SUMIFS(СВЦЭМ!$E$39:$E$782,СВЦЭМ!$A$39:$A$782,$A180,СВЦЭМ!$B$39:$B$782,V$155)+'СЕТ СН'!$F$12</f>
        <v>167.16919518</v>
      </c>
      <c r="W180" s="36">
        <f>SUMIFS(СВЦЭМ!$E$39:$E$782,СВЦЭМ!$A$39:$A$782,$A180,СВЦЭМ!$B$39:$B$782,W$155)+'СЕТ СН'!$F$12</f>
        <v>168.08033408</v>
      </c>
      <c r="X180" s="36">
        <f>SUMIFS(СВЦЭМ!$E$39:$E$782,СВЦЭМ!$A$39:$A$782,$A180,СВЦЭМ!$B$39:$B$782,X$155)+'СЕТ СН'!$F$12</f>
        <v>175.71072437999999</v>
      </c>
      <c r="Y180" s="36">
        <f>SUMIFS(СВЦЭМ!$E$39:$E$782,СВЦЭМ!$A$39:$A$782,$A180,СВЦЭМ!$B$39:$B$782,Y$155)+'СЕТ СН'!$F$12</f>
        <v>185.58040622999999</v>
      </c>
    </row>
    <row r="181" spans="1:27" ht="15.75" x14ac:dyDescent="0.2">
      <c r="A181" s="35">
        <f t="shared" si="4"/>
        <v>44526</v>
      </c>
      <c r="B181" s="36">
        <f>SUMIFS(СВЦЭМ!$E$39:$E$782,СВЦЭМ!$A$39:$A$782,$A181,СВЦЭМ!$B$39:$B$782,B$155)+'СЕТ СН'!$F$12</f>
        <v>186.19829493</v>
      </c>
      <c r="C181" s="36">
        <f>SUMIFS(СВЦЭМ!$E$39:$E$782,СВЦЭМ!$A$39:$A$782,$A181,СВЦЭМ!$B$39:$B$782,C$155)+'СЕТ СН'!$F$12</f>
        <v>185.79878181000001</v>
      </c>
      <c r="D181" s="36">
        <f>SUMIFS(СВЦЭМ!$E$39:$E$782,СВЦЭМ!$A$39:$A$782,$A181,СВЦЭМ!$B$39:$B$782,D$155)+'СЕТ СН'!$F$12</f>
        <v>184.75694870999999</v>
      </c>
      <c r="E181" s="36">
        <f>SUMIFS(СВЦЭМ!$E$39:$E$782,СВЦЭМ!$A$39:$A$782,$A181,СВЦЭМ!$B$39:$B$782,E$155)+'СЕТ СН'!$F$12</f>
        <v>181.84544463</v>
      </c>
      <c r="F181" s="36">
        <f>SUMIFS(СВЦЭМ!$E$39:$E$782,СВЦЭМ!$A$39:$A$782,$A181,СВЦЭМ!$B$39:$B$782,F$155)+'СЕТ СН'!$F$12</f>
        <v>181.64968354000001</v>
      </c>
      <c r="G181" s="36">
        <f>SUMIFS(СВЦЭМ!$E$39:$E$782,СВЦЭМ!$A$39:$A$782,$A181,СВЦЭМ!$B$39:$B$782,G$155)+'СЕТ СН'!$F$12</f>
        <v>181.66691856</v>
      </c>
      <c r="H181" s="36">
        <f>SUMIFS(СВЦЭМ!$E$39:$E$782,СВЦЭМ!$A$39:$A$782,$A181,СВЦЭМ!$B$39:$B$782,H$155)+'СЕТ СН'!$F$12</f>
        <v>181.95312161999999</v>
      </c>
      <c r="I181" s="36">
        <f>SUMIFS(СВЦЭМ!$E$39:$E$782,СВЦЭМ!$A$39:$A$782,$A181,СВЦЭМ!$B$39:$B$782,I$155)+'СЕТ СН'!$F$12</f>
        <v>177.50740852999999</v>
      </c>
      <c r="J181" s="36">
        <f>SUMIFS(СВЦЭМ!$E$39:$E$782,СВЦЭМ!$A$39:$A$782,$A181,СВЦЭМ!$B$39:$B$782,J$155)+'СЕТ СН'!$F$12</f>
        <v>173.917529</v>
      </c>
      <c r="K181" s="36">
        <f>SUMIFS(СВЦЭМ!$E$39:$E$782,СВЦЭМ!$A$39:$A$782,$A181,СВЦЭМ!$B$39:$B$782,K$155)+'СЕТ СН'!$F$12</f>
        <v>171.97093536</v>
      </c>
      <c r="L181" s="36">
        <f>SUMIFS(СВЦЭМ!$E$39:$E$782,СВЦЭМ!$A$39:$A$782,$A181,СВЦЭМ!$B$39:$B$782,L$155)+'СЕТ СН'!$F$12</f>
        <v>171.92555046999999</v>
      </c>
      <c r="M181" s="36">
        <f>SUMIFS(СВЦЭМ!$E$39:$E$782,СВЦЭМ!$A$39:$A$782,$A181,СВЦЭМ!$B$39:$B$782,M$155)+'СЕТ СН'!$F$12</f>
        <v>170.80996085000001</v>
      </c>
      <c r="N181" s="36">
        <f>SUMIFS(СВЦЭМ!$E$39:$E$782,СВЦЭМ!$A$39:$A$782,$A181,СВЦЭМ!$B$39:$B$782,N$155)+'СЕТ СН'!$F$12</f>
        <v>169.55039241</v>
      </c>
      <c r="O181" s="36">
        <f>SUMIFS(СВЦЭМ!$E$39:$E$782,СВЦЭМ!$A$39:$A$782,$A181,СВЦЭМ!$B$39:$B$782,O$155)+'СЕТ СН'!$F$12</f>
        <v>169.86674289999999</v>
      </c>
      <c r="P181" s="36">
        <f>SUMIFS(СВЦЭМ!$E$39:$E$782,СВЦЭМ!$A$39:$A$782,$A181,СВЦЭМ!$B$39:$B$782,P$155)+'СЕТ СН'!$F$12</f>
        <v>183.57713709000001</v>
      </c>
      <c r="Q181" s="36">
        <f>SUMIFS(СВЦЭМ!$E$39:$E$782,СВЦЭМ!$A$39:$A$782,$A181,СВЦЭМ!$B$39:$B$782,Q$155)+'СЕТ СН'!$F$12</f>
        <v>181.50619415</v>
      </c>
      <c r="R181" s="36">
        <f>SUMIFS(СВЦЭМ!$E$39:$E$782,СВЦЭМ!$A$39:$A$782,$A181,СВЦЭМ!$B$39:$B$782,R$155)+'СЕТ СН'!$F$12</f>
        <v>181.90853267</v>
      </c>
      <c r="S181" s="36">
        <f>SUMIFS(СВЦЭМ!$E$39:$E$782,СВЦЭМ!$A$39:$A$782,$A181,СВЦЭМ!$B$39:$B$782,S$155)+'СЕТ СН'!$F$12</f>
        <v>169.47599106999999</v>
      </c>
      <c r="T181" s="36">
        <f>SUMIFS(СВЦЭМ!$E$39:$E$782,СВЦЭМ!$A$39:$A$782,$A181,СВЦЭМ!$B$39:$B$782,T$155)+'СЕТ СН'!$F$12</f>
        <v>172.10435351999999</v>
      </c>
      <c r="U181" s="36">
        <f>SUMIFS(СВЦЭМ!$E$39:$E$782,СВЦЭМ!$A$39:$A$782,$A181,СВЦЭМ!$B$39:$B$782,U$155)+'СЕТ СН'!$F$12</f>
        <v>171.80818008</v>
      </c>
      <c r="V181" s="36">
        <f>SUMIFS(СВЦЭМ!$E$39:$E$782,СВЦЭМ!$A$39:$A$782,$A181,СВЦЭМ!$B$39:$B$782,V$155)+'СЕТ СН'!$F$12</f>
        <v>171.04127471000001</v>
      </c>
      <c r="W181" s="36">
        <f>SUMIFS(СВЦЭМ!$E$39:$E$782,СВЦЭМ!$A$39:$A$782,$A181,СВЦЭМ!$B$39:$B$782,W$155)+'СЕТ СН'!$F$12</f>
        <v>170.36860490999999</v>
      </c>
      <c r="X181" s="36">
        <f>SUMIFS(СВЦЭМ!$E$39:$E$782,СВЦЭМ!$A$39:$A$782,$A181,СВЦЭМ!$B$39:$B$782,X$155)+'СЕТ СН'!$F$12</f>
        <v>168.33227592</v>
      </c>
      <c r="Y181" s="36">
        <f>SUMIFS(СВЦЭМ!$E$39:$E$782,СВЦЭМ!$A$39:$A$782,$A181,СВЦЭМ!$B$39:$B$782,Y$155)+'СЕТ СН'!$F$12</f>
        <v>178.94515018999999</v>
      </c>
    </row>
    <row r="182" spans="1:27" ht="15.75" x14ac:dyDescent="0.2">
      <c r="A182" s="35">
        <f t="shared" si="4"/>
        <v>44527</v>
      </c>
      <c r="B182" s="36">
        <f>SUMIFS(СВЦЭМ!$E$39:$E$782,СВЦЭМ!$A$39:$A$782,$A182,СВЦЭМ!$B$39:$B$782,B$155)+'СЕТ СН'!$F$12</f>
        <v>169.59585684999999</v>
      </c>
      <c r="C182" s="36">
        <f>SUMIFS(СВЦЭМ!$E$39:$E$782,СВЦЭМ!$A$39:$A$782,$A182,СВЦЭМ!$B$39:$B$782,C$155)+'СЕТ СН'!$F$12</f>
        <v>171.43856034999999</v>
      </c>
      <c r="D182" s="36">
        <f>SUMIFS(СВЦЭМ!$E$39:$E$782,СВЦЭМ!$A$39:$A$782,$A182,СВЦЭМ!$B$39:$B$782,D$155)+'СЕТ СН'!$F$12</f>
        <v>175.82567123999999</v>
      </c>
      <c r="E182" s="36">
        <f>SUMIFS(СВЦЭМ!$E$39:$E$782,СВЦЭМ!$A$39:$A$782,$A182,СВЦЭМ!$B$39:$B$782,E$155)+'СЕТ СН'!$F$12</f>
        <v>180.19054277999999</v>
      </c>
      <c r="F182" s="36">
        <f>SUMIFS(СВЦЭМ!$E$39:$E$782,СВЦЭМ!$A$39:$A$782,$A182,СВЦЭМ!$B$39:$B$782,F$155)+'СЕТ СН'!$F$12</f>
        <v>180.07495698</v>
      </c>
      <c r="G182" s="36">
        <f>SUMIFS(СВЦЭМ!$E$39:$E$782,СВЦЭМ!$A$39:$A$782,$A182,СВЦЭМ!$B$39:$B$782,G$155)+'СЕТ СН'!$F$12</f>
        <v>178.66215334</v>
      </c>
      <c r="H182" s="36">
        <f>SUMIFS(СВЦЭМ!$E$39:$E$782,СВЦЭМ!$A$39:$A$782,$A182,СВЦЭМ!$B$39:$B$782,H$155)+'СЕТ СН'!$F$12</f>
        <v>172.31910257000001</v>
      </c>
      <c r="I182" s="36">
        <f>SUMIFS(СВЦЭМ!$E$39:$E$782,СВЦЭМ!$A$39:$A$782,$A182,СВЦЭМ!$B$39:$B$782,I$155)+'СЕТ СН'!$F$12</f>
        <v>169.19101623</v>
      </c>
      <c r="J182" s="36">
        <f>SUMIFS(СВЦЭМ!$E$39:$E$782,СВЦЭМ!$A$39:$A$782,$A182,СВЦЭМ!$B$39:$B$782,J$155)+'СЕТ СН'!$F$12</f>
        <v>166.6531688</v>
      </c>
      <c r="K182" s="36">
        <f>SUMIFS(СВЦЭМ!$E$39:$E$782,СВЦЭМ!$A$39:$A$782,$A182,СВЦЭМ!$B$39:$B$782,K$155)+'СЕТ СН'!$F$12</f>
        <v>163.15058526000001</v>
      </c>
      <c r="L182" s="36">
        <f>SUMIFS(СВЦЭМ!$E$39:$E$782,СВЦЭМ!$A$39:$A$782,$A182,СВЦЭМ!$B$39:$B$782,L$155)+'СЕТ СН'!$F$12</f>
        <v>164.43514192999999</v>
      </c>
      <c r="M182" s="36">
        <f>SUMIFS(СВЦЭМ!$E$39:$E$782,СВЦЭМ!$A$39:$A$782,$A182,СВЦЭМ!$B$39:$B$782,M$155)+'СЕТ СН'!$F$12</f>
        <v>166.25873347000001</v>
      </c>
      <c r="N182" s="36">
        <f>SUMIFS(СВЦЭМ!$E$39:$E$782,СВЦЭМ!$A$39:$A$782,$A182,СВЦЭМ!$B$39:$B$782,N$155)+'СЕТ СН'!$F$12</f>
        <v>172.22059662999999</v>
      </c>
      <c r="O182" s="36">
        <f>SUMIFS(СВЦЭМ!$E$39:$E$782,СВЦЭМ!$A$39:$A$782,$A182,СВЦЭМ!$B$39:$B$782,O$155)+'СЕТ СН'!$F$12</f>
        <v>173.92388192000001</v>
      </c>
      <c r="P182" s="36">
        <f>SUMIFS(СВЦЭМ!$E$39:$E$782,СВЦЭМ!$A$39:$A$782,$A182,СВЦЭМ!$B$39:$B$782,P$155)+'СЕТ СН'!$F$12</f>
        <v>172.53542039999999</v>
      </c>
      <c r="Q182" s="36">
        <f>SUMIFS(СВЦЭМ!$E$39:$E$782,СВЦЭМ!$A$39:$A$782,$A182,СВЦЭМ!$B$39:$B$782,Q$155)+'СЕТ СН'!$F$12</f>
        <v>174.08886756000001</v>
      </c>
      <c r="R182" s="36">
        <f>SUMIFS(СВЦЭМ!$E$39:$E$782,СВЦЭМ!$A$39:$A$782,$A182,СВЦЭМ!$B$39:$B$782,R$155)+'СЕТ СН'!$F$12</f>
        <v>175.36512499</v>
      </c>
      <c r="S182" s="36">
        <f>SUMIFS(СВЦЭМ!$E$39:$E$782,СВЦЭМ!$A$39:$A$782,$A182,СВЦЭМ!$B$39:$B$782,S$155)+'СЕТ СН'!$F$12</f>
        <v>172.86403734999999</v>
      </c>
      <c r="T182" s="36">
        <f>SUMIFS(СВЦЭМ!$E$39:$E$782,СВЦЭМ!$A$39:$A$782,$A182,СВЦЭМ!$B$39:$B$782,T$155)+'СЕТ СН'!$F$12</f>
        <v>166.88747165999999</v>
      </c>
      <c r="U182" s="36">
        <f>SUMIFS(СВЦЭМ!$E$39:$E$782,СВЦЭМ!$A$39:$A$782,$A182,СВЦЭМ!$B$39:$B$782,U$155)+'СЕТ СН'!$F$12</f>
        <v>166.13550900999999</v>
      </c>
      <c r="V182" s="36">
        <f>SUMIFS(СВЦЭМ!$E$39:$E$782,СВЦЭМ!$A$39:$A$782,$A182,СВЦЭМ!$B$39:$B$782,V$155)+'СЕТ СН'!$F$12</f>
        <v>170.79938781000001</v>
      </c>
      <c r="W182" s="36">
        <f>SUMIFS(СВЦЭМ!$E$39:$E$782,СВЦЭМ!$A$39:$A$782,$A182,СВЦЭМ!$B$39:$B$782,W$155)+'СЕТ СН'!$F$12</f>
        <v>171.91517845999999</v>
      </c>
      <c r="X182" s="36">
        <f>SUMIFS(СВЦЭМ!$E$39:$E$782,СВЦЭМ!$A$39:$A$782,$A182,СВЦЭМ!$B$39:$B$782,X$155)+'СЕТ СН'!$F$12</f>
        <v>168.79573683999999</v>
      </c>
      <c r="Y182" s="36">
        <f>SUMIFS(СВЦЭМ!$E$39:$E$782,СВЦЭМ!$A$39:$A$782,$A182,СВЦЭМ!$B$39:$B$782,Y$155)+'СЕТ СН'!$F$12</f>
        <v>169.0142018</v>
      </c>
    </row>
    <row r="183" spans="1:27" ht="15.75" x14ac:dyDescent="0.2">
      <c r="A183" s="35">
        <f t="shared" si="4"/>
        <v>44528</v>
      </c>
      <c r="B183" s="36">
        <f>SUMIFS(СВЦЭМ!$E$39:$E$782,СВЦЭМ!$A$39:$A$782,$A183,СВЦЭМ!$B$39:$B$782,B$155)+'СЕТ СН'!$F$12</f>
        <v>174.37199182000001</v>
      </c>
      <c r="C183" s="36">
        <f>SUMIFS(СВЦЭМ!$E$39:$E$782,СВЦЭМ!$A$39:$A$782,$A183,СВЦЭМ!$B$39:$B$782,C$155)+'СЕТ СН'!$F$12</f>
        <v>178.00094730999999</v>
      </c>
      <c r="D183" s="36">
        <f>SUMIFS(СВЦЭМ!$E$39:$E$782,СВЦЭМ!$A$39:$A$782,$A183,СВЦЭМ!$B$39:$B$782,D$155)+'СЕТ СН'!$F$12</f>
        <v>183.22940545</v>
      </c>
      <c r="E183" s="36">
        <f>SUMIFS(СВЦЭМ!$E$39:$E$782,СВЦЭМ!$A$39:$A$782,$A183,СВЦЭМ!$B$39:$B$782,E$155)+'СЕТ СН'!$F$12</f>
        <v>184.49769716</v>
      </c>
      <c r="F183" s="36">
        <f>SUMIFS(СВЦЭМ!$E$39:$E$782,СВЦЭМ!$A$39:$A$782,$A183,СВЦЭМ!$B$39:$B$782,F$155)+'СЕТ СН'!$F$12</f>
        <v>185.33633967</v>
      </c>
      <c r="G183" s="36">
        <f>SUMIFS(СВЦЭМ!$E$39:$E$782,СВЦЭМ!$A$39:$A$782,$A183,СВЦЭМ!$B$39:$B$782,G$155)+'СЕТ СН'!$F$12</f>
        <v>184.68345149999999</v>
      </c>
      <c r="H183" s="36">
        <f>SUMIFS(СВЦЭМ!$E$39:$E$782,СВЦЭМ!$A$39:$A$782,$A183,СВЦЭМ!$B$39:$B$782,H$155)+'СЕТ СН'!$F$12</f>
        <v>179.91281828000001</v>
      </c>
      <c r="I183" s="36">
        <f>SUMIFS(СВЦЭМ!$E$39:$E$782,СВЦЭМ!$A$39:$A$782,$A183,СВЦЭМ!$B$39:$B$782,I$155)+'СЕТ СН'!$F$12</f>
        <v>175.23671385</v>
      </c>
      <c r="J183" s="36">
        <f>SUMIFS(СВЦЭМ!$E$39:$E$782,СВЦЭМ!$A$39:$A$782,$A183,СВЦЭМ!$B$39:$B$782,J$155)+'СЕТ СН'!$F$12</f>
        <v>168.82147291999999</v>
      </c>
      <c r="K183" s="36">
        <f>SUMIFS(СВЦЭМ!$E$39:$E$782,СВЦЭМ!$A$39:$A$782,$A183,СВЦЭМ!$B$39:$B$782,K$155)+'СЕТ СН'!$F$12</f>
        <v>164.61386478</v>
      </c>
      <c r="L183" s="36">
        <f>SUMIFS(СВЦЭМ!$E$39:$E$782,СВЦЭМ!$A$39:$A$782,$A183,СВЦЭМ!$B$39:$B$782,L$155)+'СЕТ СН'!$F$12</f>
        <v>162.40285252999999</v>
      </c>
      <c r="M183" s="36">
        <f>SUMIFS(СВЦЭМ!$E$39:$E$782,СВЦЭМ!$A$39:$A$782,$A183,СВЦЭМ!$B$39:$B$782,M$155)+'СЕТ СН'!$F$12</f>
        <v>164.27437481000001</v>
      </c>
      <c r="N183" s="36">
        <f>SUMIFS(СВЦЭМ!$E$39:$E$782,СВЦЭМ!$A$39:$A$782,$A183,СВЦЭМ!$B$39:$B$782,N$155)+'СЕТ СН'!$F$12</f>
        <v>168.07276959000001</v>
      </c>
      <c r="O183" s="36">
        <f>SUMIFS(СВЦЭМ!$E$39:$E$782,СВЦЭМ!$A$39:$A$782,$A183,СВЦЭМ!$B$39:$B$782,O$155)+'СЕТ СН'!$F$12</f>
        <v>168.87847761</v>
      </c>
      <c r="P183" s="36">
        <f>SUMIFS(СВЦЭМ!$E$39:$E$782,СВЦЭМ!$A$39:$A$782,$A183,СВЦЭМ!$B$39:$B$782,P$155)+'СЕТ СН'!$F$12</f>
        <v>170.51284369000001</v>
      </c>
      <c r="Q183" s="36">
        <f>SUMIFS(СВЦЭМ!$E$39:$E$782,СВЦЭМ!$A$39:$A$782,$A183,СВЦЭМ!$B$39:$B$782,Q$155)+'СЕТ СН'!$F$12</f>
        <v>170.21860205999999</v>
      </c>
      <c r="R183" s="36">
        <f>SUMIFS(СВЦЭМ!$E$39:$E$782,СВЦЭМ!$A$39:$A$782,$A183,СВЦЭМ!$B$39:$B$782,R$155)+'СЕТ СН'!$F$12</f>
        <v>170.71918650000001</v>
      </c>
      <c r="S183" s="36">
        <f>SUMIFS(СВЦЭМ!$E$39:$E$782,СВЦЭМ!$A$39:$A$782,$A183,СВЦЭМ!$B$39:$B$782,S$155)+'СЕТ СН'!$F$12</f>
        <v>169.14242972</v>
      </c>
      <c r="T183" s="36">
        <f>SUMIFS(СВЦЭМ!$E$39:$E$782,СВЦЭМ!$A$39:$A$782,$A183,СВЦЭМ!$B$39:$B$782,T$155)+'СЕТ СН'!$F$12</f>
        <v>164.916192</v>
      </c>
      <c r="U183" s="36">
        <f>SUMIFS(СВЦЭМ!$E$39:$E$782,СВЦЭМ!$A$39:$A$782,$A183,СВЦЭМ!$B$39:$B$782,U$155)+'СЕТ СН'!$F$12</f>
        <v>164.98712651</v>
      </c>
      <c r="V183" s="36">
        <f>SUMIFS(СВЦЭМ!$E$39:$E$782,СВЦЭМ!$A$39:$A$782,$A183,СВЦЭМ!$B$39:$B$782,V$155)+'СЕТ СН'!$F$12</f>
        <v>173.59579127999999</v>
      </c>
      <c r="W183" s="36">
        <f>SUMIFS(СВЦЭМ!$E$39:$E$782,СВЦЭМ!$A$39:$A$782,$A183,СВЦЭМ!$B$39:$B$782,W$155)+'СЕТ СН'!$F$12</f>
        <v>169.69057171</v>
      </c>
      <c r="X183" s="36">
        <f>SUMIFS(СВЦЭМ!$E$39:$E$782,СВЦЭМ!$A$39:$A$782,$A183,СВЦЭМ!$B$39:$B$782,X$155)+'СЕТ СН'!$F$12</f>
        <v>169.16655295999999</v>
      </c>
      <c r="Y183" s="36">
        <f>SUMIFS(СВЦЭМ!$E$39:$E$782,СВЦЭМ!$A$39:$A$782,$A183,СВЦЭМ!$B$39:$B$782,Y$155)+'СЕТ СН'!$F$12</f>
        <v>173.65858969000001</v>
      </c>
    </row>
    <row r="184" spans="1:27" ht="15.75" x14ac:dyDescent="0.2">
      <c r="A184" s="35">
        <f t="shared" si="4"/>
        <v>44529</v>
      </c>
      <c r="B184" s="36">
        <f>SUMIFS(СВЦЭМ!$E$39:$E$782,СВЦЭМ!$A$39:$A$782,$A184,СВЦЭМ!$B$39:$B$782,B$155)+'СЕТ СН'!$F$12</f>
        <v>173.39756825000001</v>
      </c>
      <c r="C184" s="36">
        <f>SUMIFS(СВЦЭМ!$E$39:$E$782,СВЦЭМ!$A$39:$A$782,$A184,СВЦЭМ!$B$39:$B$782,C$155)+'СЕТ СН'!$F$12</f>
        <v>175.96060743000001</v>
      </c>
      <c r="D184" s="36">
        <f>SUMIFS(СВЦЭМ!$E$39:$E$782,СВЦЭМ!$A$39:$A$782,$A184,СВЦЭМ!$B$39:$B$782,D$155)+'СЕТ СН'!$F$12</f>
        <v>180.56508234</v>
      </c>
      <c r="E184" s="36">
        <f>SUMIFS(СВЦЭМ!$E$39:$E$782,СВЦЭМ!$A$39:$A$782,$A184,СВЦЭМ!$B$39:$B$782,E$155)+'СЕТ СН'!$F$12</f>
        <v>181.92197888999999</v>
      </c>
      <c r="F184" s="36">
        <f>SUMIFS(СВЦЭМ!$E$39:$E$782,СВЦЭМ!$A$39:$A$782,$A184,СВЦЭМ!$B$39:$B$782,F$155)+'СЕТ СН'!$F$12</f>
        <v>182.6617296</v>
      </c>
      <c r="G184" s="36">
        <f>SUMIFS(СВЦЭМ!$E$39:$E$782,СВЦЭМ!$A$39:$A$782,$A184,СВЦЭМ!$B$39:$B$782,G$155)+'СЕТ СН'!$F$12</f>
        <v>181.4498318</v>
      </c>
      <c r="H184" s="36">
        <f>SUMIFS(СВЦЭМ!$E$39:$E$782,СВЦЭМ!$A$39:$A$782,$A184,СВЦЭМ!$B$39:$B$782,H$155)+'СЕТ СН'!$F$12</f>
        <v>174.29740121</v>
      </c>
      <c r="I184" s="36">
        <f>SUMIFS(СВЦЭМ!$E$39:$E$782,СВЦЭМ!$A$39:$A$782,$A184,СВЦЭМ!$B$39:$B$782,I$155)+'СЕТ СН'!$F$12</f>
        <v>168.85591349000001</v>
      </c>
      <c r="J184" s="36">
        <f>SUMIFS(СВЦЭМ!$E$39:$E$782,СВЦЭМ!$A$39:$A$782,$A184,СВЦЭМ!$B$39:$B$782,J$155)+'СЕТ СН'!$F$12</f>
        <v>165.95008698000001</v>
      </c>
      <c r="K184" s="36">
        <f>SUMIFS(СВЦЭМ!$E$39:$E$782,СВЦЭМ!$A$39:$A$782,$A184,СВЦЭМ!$B$39:$B$782,K$155)+'СЕТ СН'!$F$12</f>
        <v>164.79602012999999</v>
      </c>
      <c r="L184" s="36">
        <f>SUMIFS(СВЦЭМ!$E$39:$E$782,СВЦЭМ!$A$39:$A$782,$A184,СВЦЭМ!$B$39:$B$782,L$155)+'СЕТ СН'!$F$12</f>
        <v>164.99431017000001</v>
      </c>
      <c r="M184" s="36">
        <f>SUMIFS(СВЦЭМ!$E$39:$E$782,СВЦЭМ!$A$39:$A$782,$A184,СВЦЭМ!$B$39:$B$782,M$155)+'СЕТ СН'!$F$12</f>
        <v>166.97611805</v>
      </c>
      <c r="N184" s="36">
        <f>SUMIFS(СВЦЭМ!$E$39:$E$782,СВЦЭМ!$A$39:$A$782,$A184,СВЦЭМ!$B$39:$B$782,N$155)+'СЕТ СН'!$F$12</f>
        <v>170.68121693000001</v>
      </c>
      <c r="O184" s="36">
        <f>SUMIFS(СВЦЭМ!$E$39:$E$782,СВЦЭМ!$A$39:$A$782,$A184,СВЦЭМ!$B$39:$B$782,O$155)+'СЕТ СН'!$F$12</f>
        <v>174.29914493000001</v>
      </c>
      <c r="P184" s="36">
        <f>SUMIFS(СВЦЭМ!$E$39:$E$782,СВЦЭМ!$A$39:$A$782,$A184,СВЦЭМ!$B$39:$B$782,P$155)+'СЕТ СН'!$F$12</f>
        <v>174.95540946</v>
      </c>
      <c r="Q184" s="36">
        <f>SUMIFS(СВЦЭМ!$E$39:$E$782,СВЦЭМ!$A$39:$A$782,$A184,СВЦЭМ!$B$39:$B$782,Q$155)+'СЕТ СН'!$F$12</f>
        <v>175.60823042000001</v>
      </c>
      <c r="R184" s="36">
        <f>SUMIFS(СВЦЭМ!$E$39:$E$782,СВЦЭМ!$A$39:$A$782,$A184,СВЦЭМ!$B$39:$B$782,R$155)+'СЕТ СН'!$F$12</f>
        <v>173.95120975</v>
      </c>
      <c r="S184" s="36">
        <f>SUMIFS(СВЦЭМ!$E$39:$E$782,СВЦЭМ!$A$39:$A$782,$A184,СВЦЭМ!$B$39:$B$782,S$155)+'СЕТ СН'!$F$12</f>
        <v>170.62836308999999</v>
      </c>
      <c r="T184" s="36">
        <f>SUMIFS(СВЦЭМ!$E$39:$E$782,СВЦЭМ!$A$39:$A$782,$A184,СВЦЭМ!$B$39:$B$782,T$155)+'СЕТ СН'!$F$12</f>
        <v>165.27484054000001</v>
      </c>
      <c r="U184" s="36">
        <f>SUMIFS(СВЦЭМ!$E$39:$E$782,СВЦЭМ!$A$39:$A$782,$A184,СВЦЭМ!$B$39:$B$782,U$155)+'СЕТ СН'!$F$12</f>
        <v>164.56304111</v>
      </c>
      <c r="V184" s="36">
        <f>SUMIFS(СВЦЭМ!$E$39:$E$782,СВЦЭМ!$A$39:$A$782,$A184,СВЦЭМ!$B$39:$B$782,V$155)+'СЕТ СН'!$F$12</f>
        <v>165.93763498000001</v>
      </c>
      <c r="W184" s="36">
        <f>SUMIFS(СВЦЭМ!$E$39:$E$782,СВЦЭМ!$A$39:$A$782,$A184,СВЦЭМ!$B$39:$B$782,W$155)+'СЕТ СН'!$F$12</f>
        <v>171.6093285</v>
      </c>
      <c r="X184" s="36">
        <f>SUMIFS(СВЦЭМ!$E$39:$E$782,СВЦЭМ!$A$39:$A$782,$A184,СВЦЭМ!$B$39:$B$782,X$155)+'СЕТ СН'!$F$12</f>
        <v>174.11089458999999</v>
      </c>
      <c r="Y184" s="36">
        <f>SUMIFS(СВЦЭМ!$E$39:$E$782,СВЦЭМ!$A$39:$A$782,$A184,СВЦЭМ!$B$39:$B$782,Y$155)+'СЕТ СН'!$F$12</f>
        <v>177.14425138999999</v>
      </c>
    </row>
    <row r="185" spans="1:27" ht="15.75" x14ac:dyDescent="0.2">
      <c r="A185" s="35">
        <f t="shared" si="4"/>
        <v>44530</v>
      </c>
      <c r="B185" s="36">
        <f>SUMIFS(СВЦЭМ!$E$39:$E$782,СВЦЭМ!$A$39:$A$782,$A185,СВЦЭМ!$B$39:$B$782,B$155)+'СЕТ СН'!$F$12</f>
        <v>176.71610991</v>
      </c>
      <c r="C185" s="36">
        <f>SUMIFS(СВЦЭМ!$E$39:$E$782,СВЦЭМ!$A$39:$A$782,$A185,СВЦЭМ!$B$39:$B$782,C$155)+'СЕТ СН'!$F$12</f>
        <v>178.40267514999999</v>
      </c>
      <c r="D185" s="36">
        <f>SUMIFS(СВЦЭМ!$E$39:$E$782,СВЦЭМ!$A$39:$A$782,$A185,СВЦЭМ!$B$39:$B$782,D$155)+'СЕТ СН'!$F$12</f>
        <v>186.06128877</v>
      </c>
      <c r="E185" s="36">
        <f>SUMIFS(СВЦЭМ!$E$39:$E$782,СВЦЭМ!$A$39:$A$782,$A185,СВЦЭМ!$B$39:$B$782,E$155)+'СЕТ СН'!$F$12</f>
        <v>187.50620068999999</v>
      </c>
      <c r="F185" s="36">
        <f>SUMIFS(СВЦЭМ!$E$39:$E$782,СВЦЭМ!$A$39:$A$782,$A185,СВЦЭМ!$B$39:$B$782,F$155)+'СЕТ СН'!$F$12</f>
        <v>188.66460124</v>
      </c>
      <c r="G185" s="36">
        <f>SUMIFS(СВЦЭМ!$E$39:$E$782,СВЦЭМ!$A$39:$A$782,$A185,СВЦЭМ!$B$39:$B$782,G$155)+'СЕТ СН'!$F$12</f>
        <v>186.19206091999999</v>
      </c>
      <c r="H185" s="36">
        <f>SUMIFS(СВЦЭМ!$E$39:$E$782,СВЦЭМ!$A$39:$A$782,$A185,СВЦЭМ!$B$39:$B$782,H$155)+'СЕТ СН'!$F$12</f>
        <v>179.95956863000001</v>
      </c>
      <c r="I185" s="36">
        <f>SUMIFS(СВЦЭМ!$E$39:$E$782,СВЦЭМ!$A$39:$A$782,$A185,СВЦЭМ!$B$39:$B$782,I$155)+'СЕТ СН'!$F$12</f>
        <v>177.16531198000001</v>
      </c>
      <c r="J185" s="36">
        <f>SUMIFS(СВЦЭМ!$E$39:$E$782,СВЦЭМ!$A$39:$A$782,$A185,СВЦЭМ!$B$39:$B$782,J$155)+'СЕТ СН'!$F$12</f>
        <v>170.43540562000001</v>
      </c>
      <c r="K185" s="36">
        <f>SUMIFS(СВЦЭМ!$E$39:$E$782,СВЦЭМ!$A$39:$A$782,$A185,СВЦЭМ!$B$39:$B$782,K$155)+'СЕТ СН'!$F$12</f>
        <v>167.39626089000001</v>
      </c>
      <c r="L185" s="36">
        <f>SUMIFS(СВЦЭМ!$E$39:$E$782,СВЦЭМ!$A$39:$A$782,$A185,СВЦЭМ!$B$39:$B$782,L$155)+'СЕТ СН'!$F$12</f>
        <v>167.68745276999999</v>
      </c>
      <c r="M185" s="36">
        <f>SUMIFS(СВЦЭМ!$E$39:$E$782,СВЦЭМ!$A$39:$A$782,$A185,СВЦЭМ!$B$39:$B$782,M$155)+'СЕТ СН'!$F$12</f>
        <v>166.94336704</v>
      </c>
      <c r="N185" s="36">
        <f>SUMIFS(СВЦЭМ!$E$39:$E$782,СВЦЭМ!$A$39:$A$782,$A185,СВЦЭМ!$B$39:$B$782,N$155)+'СЕТ СН'!$F$12</f>
        <v>169.40680716</v>
      </c>
      <c r="O185" s="36">
        <f>SUMIFS(СВЦЭМ!$E$39:$E$782,СВЦЭМ!$A$39:$A$782,$A185,СВЦЭМ!$B$39:$B$782,O$155)+'СЕТ СН'!$F$12</f>
        <v>169.72732009000001</v>
      </c>
      <c r="P185" s="36">
        <f>SUMIFS(СВЦЭМ!$E$39:$E$782,СВЦЭМ!$A$39:$A$782,$A185,СВЦЭМ!$B$39:$B$782,P$155)+'СЕТ СН'!$F$12</f>
        <v>170.97666645000001</v>
      </c>
      <c r="Q185" s="36">
        <f>SUMIFS(СВЦЭМ!$E$39:$E$782,СВЦЭМ!$A$39:$A$782,$A185,СВЦЭМ!$B$39:$B$782,Q$155)+'СЕТ СН'!$F$12</f>
        <v>171.62133408</v>
      </c>
      <c r="R185" s="36">
        <f>SUMIFS(СВЦЭМ!$E$39:$E$782,СВЦЭМ!$A$39:$A$782,$A185,СВЦЭМ!$B$39:$B$782,R$155)+'СЕТ СН'!$F$12</f>
        <v>174.42373488999999</v>
      </c>
      <c r="S185" s="36">
        <f>SUMIFS(СВЦЭМ!$E$39:$E$782,СВЦЭМ!$A$39:$A$782,$A185,СВЦЭМ!$B$39:$B$782,S$155)+'СЕТ СН'!$F$12</f>
        <v>169.82067663999999</v>
      </c>
      <c r="T185" s="36">
        <f>SUMIFS(СВЦЭМ!$E$39:$E$782,СВЦЭМ!$A$39:$A$782,$A185,СВЦЭМ!$B$39:$B$782,T$155)+'СЕТ СН'!$F$12</f>
        <v>165.58295239</v>
      </c>
      <c r="U185" s="36">
        <f>SUMIFS(СВЦЭМ!$E$39:$E$782,СВЦЭМ!$A$39:$A$782,$A185,СВЦЭМ!$B$39:$B$782,U$155)+'СЕТ СН'!$F$12</f>
        <v>165.47946777000001</v>
      </c>
      <c r="V185" s="36">
        <f>SUMIFS(СВЦЭМ!$E$39:$E$782,СВЦЭМ!$A$39:$A$782,$A185,СВЦЭМ!$B$39:$B$782,V$155)+'СЕТ СН'!$F$12</f>
        <v>167.32574695</v>
      </c>
      <c r="W185" s="36">
        <f>SUMIFS(СВЦЭМ!$E$39:$E$782,СВЦЭМ!$A$39:$A$782,$A185,СВЦЭМ!$B$39:$B$782,W$155)+'СЕТ СН'!$F$12</f>
        <v>173.27318403999999</v>
      </c>
      <c r="X185" s="36">
        <f>SUMIFS(СВЦЭМ!$E$39:$E$782,СВЦЭМ!$A$39:$A$782,$A185,СВЦЭМ!$B$39:$B$782,X$155)+'СЕТ СН'!$F$12</f>
        <v>174.14456453</v>
      </c>
      <c r="Y185" s="36">
        <f>SUMIFS(СВЦЭМ!$E$39:$E$782,СВЦЭМ!$A$39:$A$782,$A185,СВЦЭМ!$B$39:$B$782,Y$155)+'СЕТ СН'!$F$12</f>
        <v>176.97792902</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2"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23"/>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2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01.11.2021</v>
      </c>
      <c r="B191" s="36">
        <f>SUMIFS(СВЦЭМ!$F$39:$F$782,СВЦЭМ!$A$39:$A$782,$A191,СВЦЭМ!$B$39:$B$782,B$190)+'СЕТ СН'!$F$12</f>
        <v>164.55369267</v>
      </c>
      <c r="C191" s="36">
        <f>SUMIFS(СВЦЭМ!$F$39:$F$782,СВЦЭМ!$A$39:$A$782,$A191,СВЦЭМ!$B$39:$B$782,C$190)+'СЕТ СН'!$F$12</f>
        <v>171.56075668</v>
      </c>
      <c r="D191" s="36">
        <f>SUMIFS(СВЦЭМ!$F$39:$F$782,СВЦЭМ!$A$39:$A$782,$A191,СВЦЭМ!$B$39:$B$782,D$190)+'СЕТ СН'!$F$12</f>
        <v>163.32157699999999</v>
      </c>
      <c r="E191" s="36">
        <f>SUMIFS(СВЦЭМ!$F$39:$F$782,СВЦЭМ!$A$39:$A$782,$A191,СВЦЭМ!$B$39:$B$782,E$190)+'СЕТ СН'!$F$12</f>
        <v>161.10781147</v>
      </c>
      <c r="F191" s="36">
        <f>SUMIFS(СВЦЭМ!$F$39:$F$782,СВЦЭМ!$A$39:$A$782,$A191,СВЦЭМ!$B$39:$B$782,F$190)+'СЕТ СН'!$F$12</f>
        <v>160.88997873</v>
      </c>
      <c r="G191" s="36">
        <f>SUMIFS(СВЦЭМ!$F$39:$F$782,СВЦЭМ!$A$39:$A$782,$A191,СВЦЭМ!$B$39:$B$782,G$190)+'СЕТ СН'!$F$12</f>
        <v>161.44741169</v>
      </c>
      <c r="H191" s="36">
        <f>SUMIFS(СВЦЭМ!$F$39:$F$782,СВЦЭМ!$A$39:$A$782,$A191,СВЦЭМ!$B$39:$B$782,H$190)+'СЕТ СН'!$F$12</f>
        <v>163.84443224</v>
      </c>
      <c r="I191" s="36">
        <f>SUMIFS(СВЦЭМ!$F$39:$F$782,СВЦЭМ!$A$39:$A$782,$A191,СВЦЭМ!$B$39:$B$782,I$190)+'СЕТ СН'!$F$12</f>
        <v>160.36212058000001</v>
      </c>
      <c r="J191" s="36">
        <f>SUMIFS(СВЦЭМ!$F$39:$F$782,СВЦЭМ!$A$39:$A$782,$A191,СВЦЭМ!$B$39:$B$782,J$190)+'СЕТ СН'!$F$12</f>
        <v>157.30708627999999</v>
      </c>
      <c r="K191" s="36">
        <f>SUMIFS(СВЦЭМ!$F$39:$F$782,СВЦЭМ!$A$39:$A$782,$A191,СВЦЭМ!$B$39:$B$782,K$190)+'СЕТ СН'!$F$12</f>
        <v>154.89183277999999</v>
      </c>
      <c r="L191" s="36">
        <f>SUMIFS(СВЦЭМ!$F$39:$F$782,СВЦЭМ!$A$39:$A$782,$A191,СВЦЭМ!$B$39:$B$782,L$190)+'СЕТ СН'!$F$12</f>
        <v>154.33000853999999</v>
      </c>
      <c r="M191" s="36">
        <f>SUMIFS(СВЦЭМ!$F$39:$F$782,СВЦЭМ!$A$39:$A$782,$A191,СВЦЭМ!$B$39:$B$782,M$190)+'СЕТ СН'!$F$12</f>
        <v>159.48727124999999</v>
      </c>
      <c r="N191" s="36">
        <f>SUMIFS(СВЦЭМ!$F$39:$F$782,СВЦЭМ!$A$39:$A$782,$A191,СВЦЭМ!$B$39:$B$782,N$190)+'СЕТ СН'!$F$12</f>
        <v>166.94763728000001</v>
      </c>
      <c r="O191" s="36">
        <f>SUMIFS(СВЦЭМ!$F$39:$F$782,СВЦЭМ!$A$39:$A$782,$A191,СВЦЭМ!$B$39:$B$782,O$190)+'СЕТ СН'!$F$12</f>
        <v>166.33603522000001</v>
      </c>
      <c r="P191" s="36">
        <f>SUMIFS(СВЦЭМ!$F$39:$F$782,СВЦЭМ!$A$39:$A$782,$A191,СВЦЭМ!$B$39:$B$782,P$190)+'СЕТ СН'!$F$12</f>
        <v>164.82877884000001</v>
      </c>
      <c r="Q191" s="36">
        <f>SUMIFS(СВЦЭМ!$F$39:$F$782,СВЦЭМ!$A$39:$A$782,$A191,СВЦЭМ!$B$39:$B$782,Q$190)+'СЕТ СН'!$F$12</f>
        <v>167.06973543999999</v>
      </c>
      <c r="R191" s="36">
        <f>SUMIFS(СВЦЭМ!$F$39:$F$782,СВЦЭМ!$A$39:$A$782,$A191,СВЦЭМ!$B$39:$B$782,R$190)+'СЕТ СН'!$F$12</f>
        <v>166.29868033</v>
      </c>
      <c r="S191" s="36">
        <f>SUMIFS(СВЦЭМ!$F$39:$F$782,СВЦЭМ!$A$39:$A$782,$A191,СВЦЭМ!$B$39:$B$782,S$190)+'СЕТ СН'!$F$12</f>
        <v>164.61804298000001</v>
      </c>
      <c r="T191" s="36">
        <f>SUMIFS(СВЦЭМ!$F$39:$F$782,СВЦЭМ!$A$39:$A$782,$A191,СВЦЭМ!$B$39:$B$782,T$190)+'СЕТ СН'!$F$12</f>
        <v>157.27153701</v>
      </c>
      <c r="U191" s="36">
        <f>SUMIFS(СВЦЭМ!$F$39:$F$782,СВЦЭМ!$A$39:$A$782,$A191,СВЦЭМ!$B$39:$B$782,U$190)+'СЕТ СН'!$F$12</f>
        <v>158.39124541999999</v>
      </c>
      <c r="V191" s="36">
        <f>SUMIFS(СВЦЭМ!$F$39:$F$782,СВЦЭМ!$A$39:$A$782,$A191,СВЦЭМ!$B$39:$B$782,V$190)+'СЕТ СН'!$F$12</f>
        <v>155.62300558000001</v>
      </c>
      <c r="W191" s="36">
        <f>SUMIFS(СВЦЭМ!$F$39:$F$782,СВЦЭМ!$A$39:$A$782,$A191,СВЦЭМ!$B$39:$B$782,W$190)+'СЕТ СН'!$F$12</f>
        <v>165.10858686</v>
      </c>
      <c r="X191" s="36">
        <f>SUMIFS(СВЦЭМ!$F$39:$F$782,СВЦЭМ!$A$39:$A$782,$A191,СВЦЭМ!$B$39:$B$782,X$190)+'СЕТ СН'!$F$12</f>
        <v>164.70811269000001</v>
      </c>
      <c r="Y191" s="36">
        <f>SUMIFS(СВЦЭМ!$F$39:$F$782,СВЦЭМ!$A$39:$A$782,$A191,СВЦЭМ!$B$39:$B$782,Y$190)+'СЕТ СН'!$F$12</f>
        <v>162.52459046999999</v>
      </c>
      <c r="AA191" s="45"/>
    </row>
    <row r="192" spans="1:27" ht="15.75" x14ac:dyDescent="0.2">
      <c r="A192" s="35">
        <f>A191+1</f>
        <v>44502</v>
      </c>
      <c r="B192" s="36">
        <f>SUMIFS(СВЦЭМ!$F$39:$F$782,СВЦЭМ!$A$39:$A$782,$A192,СВЦЭМ!$B$39:$B$782,B$190)+'СЕТ СН'!$F$12</f>
        <v>166.14418995</v>
      </c>
      <c r="C192" s="36">
        <f>SUMIFS(СВЦЭМ!$F$39:$F$782,СВЦЭМ!$A$39:$A$782,$A192,СВЦЭМ!$B$39:$B$782,C$190)+'СЕТ СН'!$F$12</f>
        <v>173.70757938</v>
      </c>
      <c r="D192" s="36">
        <f>SUMIFS(СВЦЭМ!$F$39:$F$782,СВЦЭМ!$A$39:$A$782,$A192,СВЦЭМ!$B$39:$B$782,D$190)+'СЕТ СН'!$F$12</f>
        <v>165.76573378000001</v>
      </c>
      <c r="E192" s="36">
        <f>SUMIFS(СВЦЭМ!$F$39:$F$782,СВЦЭМ!$A$39:$A$782,$A192,СВЦЭМ!$B$39:$B$782,E$190)+'СЕТ СН'!$F$12</f>
        <v>161.81537890999999</v>
      </c>
      <c r="F192" s="36">
        <f>SUMIFS(СВЦЭМ!$F$39:$F$782,СВЦЭМ!$A$39:$A$782,$A192,СВЦЭМ!$B$39:$B$782,F$190)+'СЕТ СН'!$F$12</f>
        <v>160.58483831000001</v>
      </c>
      <c r="G192" s="36">
        <f>SUMIFS(СВЦЭМ!$F$39:$F$782,СВЦЭМ!$A$39:$A$782,$A192,СВЦЭМ!$B$39:$B$782,G$190)+'СЕТ СН'!$F$12</f>
        <v>162.22667996999999</v>
      </c>
      <c r="H192" s="36">
        <f>SUMIFS(СВЦЭМ!$F$39:$F$782,СВЦЭМ!$A$39:$A$782,$A192,СВЦЭМ!$B$39:$B$782,H$190)+'СЕТ СН'!$F$12</f>
        <v>166.43537588999999</v>
      </c>
      <c r="I192" s="36">
        <f>SUMIFS(СВЦЭМ!$F$39:$F$782,СВЦЭМ!$A$39:$A$782,$A192,СВЦЭМ!$B$39:$B$782,I$190)+'СЕТ СН'!$F$12</f>
        <v>162.84626410000001</v>
      </c>
      <c r="J192" s="36">
        <f>SUMIFS(СВЦЭМ!$F$39:$F$782,СВЦЭМ!$A$39:$A$782,$A192,СВЦЭМ!$B$39:$B$782,J$190)+'СЕТ СН'!$F$12</f>
        <v>162.13523724999999</v>
      </c>
      <c r="K192" s="36">
        <f>SUMIFS(СВЦЭМ!$F$39:$F$782,СВЦЭМ!$A$39:$A$782,$A192,СВЦЭМ!$B$39:$B$782,K$190)+'СЕТ СН'!$F$12</f>
        <v>154.51258041</v>
      </c>
      <c r="L192" s="36">
        <f>SUMIFS(СВЦЭМ!$F$39:$F$782,СВЦЭМ!$A$39:$A$782,$A192,СВЦЭМ!$B$39:$B$782,L$190)+'СЕТ СН'!$F$12</f>
        <v>156.04956381</v>
      </c>
      <c r="M192" s="36">
        <f>SUMIFS(СВЦЭМ!$F$39:$F$782,СВЦЭМ!$A$39:$A$782,$A192,СВЦЭМ!$B$39:$B$782,M$190)+'СЕТ СН'!$F$12</f>
        <v>159.98982398999999</v>
      </c>
      <c r="N192" s="36">
        <f>SUMIFS(СВЦЭМ!$F$39:$F$782,СВЦЭМ!$A$39:$A$782,$A192,СВЦЭМ!$B$39:$B$782,N$190)+'СЕТ СН'!$F$12</f>
        <v>166.91287893000001</v>
      </c>
      <c r="O192" s="36">
        <f>SUMIFS(СВЦЭМ!$F$39:$F$782,СВЦЭМ!$A$39:$A$782,$A192,СВЦЭМ!$B$39:$B$782,O$190)+'СЕТ СН'!$F$12</f>
        <v>168.16151664</v>
      </c>
      <c r="P192" s="36">
        <f>SUMIFS(СВЦЭМ!$F$39:$F$782,СВЦЭМ!$A$39:$A$782,$A192,СВЦЭМ!$B$39:$B$782,P$190)+'СЕТ СН'!$F$12</f>
        <v>167.83404110000001</v>
      </c>
      <c r="Q192" s="36">
        <f>SUMIFS(СВЦЭМ!$F$39:$F$782,СВЦЭМ!$A$39:$A$782,$A192,СВЦЭМ!$B$39:$B$782,Q$190)+'СЕТ СН'!$F$12</f>
        <v>167.24500393</v>
      </c>
      <c r="R192" s="36">
        <f>SUMIFS(СВЦЭМ!$F$39:$F$782,СВЦЭМ!$A$39:$A$782,$A192,СВЦЭМ!$B$39:$B$782,R$190)+'СЕТ СН'!$F$12</f>
        <v>166.69222851000001</v>
      </c>
      <c r="S192" s="36">
        <f>SUMIFS(СВЦЭМ!$F$39:$F$782,СВЦЭМ!$A$39:$A$782,$A192,СВЦЭМ!$B$39:$B$782,S$190)+'СЕТ СН'!$F$12</f>
        <v>166.31000983999999</v>
      </c>
      <c r="T192" s="36">
        <f>SUMIFS(СВЦЭМ!$F$39:$F$782,СВЦЭМ!$A$39:$A$782,$A192,СВЦЭМ!$B$39:$B$782,T$190)+'СЕТ СН'!$F$12</f>
        <v>160.54192236</v>
      </c>
      <c r="U192" s="36">
        <f>SUMIFS(СВЦЭМ!$F$39:$F$782,СВЦЭМ!$A$39:$A$782,$A192,СВЦЭМ!$B$39:$B$782,U$190)+'СЕТ СН'!$F$12</f>
        <v>159.13216614000001</v>
      </c>
      <c r="V192" s="36">
        <f>SUMIFS(СВЦЭМ!$F$39:$F$782,СВЦЭМ!$A$39:$A$782,$A192,СВЦЭМ!$B$39:$B$782,V$190)+'СЕТ СН'!$F$12</f>
        <v>157.12502076999999</v>
      </c>
      <c r="W192" s="36">
        <f>SUMIFS(СВЦЭМ!$F$39:$F$782,СВЦЭМ!$A$39:$A$782,$A192,СВЦЭМ!$B$39:$B$782,W$190)+'СЕТ СН'!$F$12</f>
        <v>165.79847932000001</v>
      </c>
      <c r="X192" s="36">
        <f>SUMIFS(СВЦЭМ!$F$39:$F$782,СВЦЭМ!$A$39:$A$782,$A192,СВЦЭМ!$B$39:$B$782,X$190)+'СЕТ СН'!$F$12</f>
        <v>165.76064897000001</v>
      </c>
      <c r="Y192" s="36">
        <f>SUMIFS(СВЦЭМ!$F$39:$F$782,СВЦЭМ!$A$39:$A$782,$A192,СВЦЭМ!$B$39:$B$782,Y$190)+'СЕТ СН'!$F$12</f>
        <v>165.76015644</v>
      </c>
    </row>
    <row r="193" spans="1:25" ht="15.75" x14ac:dyDescent="0.2">
      <c r="A193" s="35">
        <f t="shared" ref="A193:A220" si="5">A192+1</f>
        <v>44503</v>
      </c>
      <c r="B193" s="36">
        <f>SUMIFS(СВЦЭМ!$F$39:$F$782,СВЦЭМ!$A$39:$A$782,$A193,СВЦЭМ!$B$39:$B$782,B$190)+'СЕТ СН'!$F$12</f>
        <v>167.17019478</v>
      </c>
      <c r="C193" s="36">
        <f>SUMIFS(СВЦЭМ!$F$39:$F$782,СВЦЭМ!$A$39:$A$782,$A193,СВЦЭМ!$B$39:$B$782,C$190)+'СЕТ СН'!$F$12</f>
        <v>187.68020288</v>
      </c>
      <c r="D193" s="36">
        <f>SUMIFS(СВЦЭМ!$F$39:$F$782,СВЦЭМ!$A$39:$A$782,$A193,СВЦЭМ!$B$39:$B$782,D$190)+'СЕТ СН'!$F$12</f>
        <v>180.71501284999999</v>
      </c>
      <c r="E193" s="36">
        <f>SUMIFS(СВЦЭМ!$F$39:$F$782,СВЦЭМ!$A$39:$A$782,$A193,СВЦЭМ!$B$39:$B$782,E$190)+'СЕТ СН'!$F$12</f>
        <v>170.01336244999999</v>
      </c>
      <c r="F193" s="36">
        <f>SUMIFS(СВЦЭМ!$F$39:$F$782,СВЦЭМ!$A$39:$A$782,$A193,СВЦЭМ!$B$39:$B$782,F$190)+'СЕТ СН'!$F$12</f>
        <v>160.513868</v>
      </c>
      <c r="G193" s="36">
        <f>SUMIFS(СВЦЭМ!$F$39:$F$782,СВЦЭМ!$A$39:$A$782,$A193,СВЦЭМ!$B$39:$B$782,G$190)+'СЕТ СН'!$F$12</f>
        <v>162.03474532999999</v>
      </c>
      <c r="H193" s="36">
        <f>SUMIFS(СВЦЭМ!$F$39:$F$782,СВЦЭМ!$A$39:$A$782,$A193,СВЦЭМ!$B$39:$B$782,H$190)+'СЕТ СН'!$F$12</f>
        <v>168.1558062</v>
      </c>
      <c r="I193" s="36">
        <f>SUMIFS(СВЦЭМ!$F$39:$F$782,СВЦЭМ!$A$39:$A$782,$A193,СВЦЭМ!$B$39:$B$782,I$190)+'СЕТ СН'!$F$12</f>
        <v>163.31804142999999</v>
      </c>
      <c r="J193" s="36">
        <f>SUMIFS(СВЦЭМ!$F$39:$F$782,СВЦЭМ!$A$39:$A$782,$A193,СВЦЭМ!$B$39:$B$782,J$190)+'СЕТ СН'!$F$12</f>
        <v>162.71320338000001</v>
      </c>
      <c r="K193" s="36">
        <f>SUMIFS(СВЦЭМ!$F$39:$F$782,СВЦЭМ!$A$39:$A$782,$A193,СВЦЭМ!$B$39:$B$782,K$190)+'СЕТ СН'!$F$12</f>
        <v>154.83806944</v>
      </c>
      <c r="L193" s="36">
        <f>SUMIFS(СВЦЭМ!$F$39:$F$782,СВЦЭМ!$A$39:$A$782,$A193,СВЦЭМ!$B$39:$B$782,L$190)+'СЕТ СН'!$F$12</f>
        <v>156.72358685</v>
      </c>
      <c r="M193" s="36">
        <f>SUMIFS(СВЦЭМ!$F$39:$F$782,СВЦЭМ!$A$39:$A$782,$A193,СВЦЭМ!$B$39:$B$782,M$190)+'СЕТ СН'!$F$12</f>
        <v>156.83309428999999</v>
      </c>
      <c r="N193" s="36">
        <f>SUMIFS(СВЦЭМ!$F$39:$F$782,СВЦЭМ!$A$39:$A$782,$A193,СВЦЭМ!$B$39:$B$782,N$190)+'СЕТ СН'!$F$12</f>
        <v>166.09440282</v>
      </c>
      <c r="O193" s="36">
        <f>SUMIFS(СВЦЭМ!$F$39:$F$782,СВЦЭМ!$A$39:$A$782,$A193,СВЦЭМ!$B$39:$B$782,O$190)+'СЕТ СН'!$F$12</f>
        <v>167.17334976999999</v>
      </c>
      <c r="P193" s="36">
        <f>SUMIFS(СВЦЭМ!$F$39:$F$782,СВЦЭМ!$A$39:$A$782,$A193,СВЦЭМ!$B$39:$B$782,P$190)+'СЕТ СН'!$F$12</f>
        <v>166.52118572000001</v>
      </c>
      <c r="Q193" s="36">
        <f>SUMIFS(СВЦЭМ!$F$39:$F$782,СВЦЭМ!$A$39:$A$782,$A193,СВЦЭМ!$B$39:$B$782,Q$190)+'СЕТ СН'!$F$12</f>
        <v>166.71514651999999</v>
      </c>
      <c r="R193" s="36">
        <f>SUMIFS(СВЦЭМ!$F$39:$F$782,СВЦЭМ!$A$39:$A$782,$A193,СВЦЭМ!$B$39:$B$782,R$190)+'СЕТ СН'!$F$12</f>
        <v>166.74593292</v>
      </c>
      <c r="S193" s="36">
        <f>SUMIFS(СВЦЭМ!$F$39:$F$782,СВЦЭМ!$A$39:$A$782,$A193,СВЦЭМ!$B$39:$B$782,S$190)+'СЕТ СН'!$F$12</f>
        <v>165.92673160999999</v>
      </c>
      <c r="T193" s="36">
        <f>SUMIFS(СВЦЭМ!$F$39:$F$782,СВЦЭМ!$A$39:$A$782,$A193,СВЦЭМ!$B$39:$B$782,T$190)+'СЕТ СН'!$F$12</f>
        <v>159.39692067999999</v>
      </c>
      <c r="U193" s="36">
        <f>SUMIFS(СВЦЭМ!$F$39:$F$782,СВЦЭМ!$A$39:$A$782,$A193,СВЦЭМ!$B$39:$B$782,U$190)+'СЕТ СН'!$F$12</f>
        <v>158.33950202</v>
      </c>
      <c r="V193" s="36">
        <f>SUMIFS(СВЦЭМ!$F$39:$F$782,СВЦЭМ!$A$39:$A$782,$A193,СВЦЭМ!$B$39:$B$782,V$190)+'СЕТ СН'!$F$12</f>
        <v>157.58328557999999</v>
      </c>
      <c r="W193" s="36">
        <f>SUMIFS(СВЦЭМ!$F$39:$F$782,СВЦЭМ!$A$39:$A$782,$A193,СВЦЭМ!$B$39:$B$782,W$190)+'СЕТ СН'!$F$12</f>
        <v>160.40640549</v>
      </c>
      <c r="X193" s="36">
        <f>SUMIFS(СВЦЭМ!$F$39:$F$782,СВЦЭМ!$A$39:$A$782,$A193,СВЦЭМ!$B$39:$B$782,X$190)+'СЕТ СН'!$F$12</f>
        <v>165.53714363</v>
      </c>
      <c r="Y193" s="36">
        <f>SUMIFS(СВЦЭМ!$F$39:$F$782,СВЦЭМ!$A$39:$A$782,$A193,СВЦЭМ!$B$39:$B$782,Y$190)+'СЕТ СН'!$F$12</f>
        <v>159.20082439000001</v>
      </c>
    </row>
    <row r="194" spans="1:25" ht="15.75" x14ac:dyDescent="0.2">
      <c r="A194" s="35">
        <f t="shared" si="5"/>
        <v>44504</v>
      </c>
      <c r="B194" s="36">
        <f>SUMIFS(СВЦЭМ!$F$39:$F$782,СВЦЭМ!$A$39:$A$782,$A194,СВЦЭМ!$B$39:$B$782,B$190)+'СЕТ СН'!$F$12</f>
        <v>167.50720663999999</v>
      </c>
      <c r="C194" s="36">
        <f>SUMIFS(СВЦЭМ!$F$39:$F$782,СВЦЭМ!$A$39:$A$782,$A194,СВЦЭМ!$B$39:$B$782,C$190)+'СЕТ СН'!$F$12</f>
        <v>170.19303302</v>
      </c>
      <c r="D194" s="36">
        <f>SUMIFS(СВЦЭМ!$F$39:$F$782,СВЦЭМ!$A$39:$A$782,$A194,СВЦЭМ!$B$39:$B$782,D$190)+'СЕТ СН'!$F$12</f>
        <v>173.20281539000001</v>
      </c>
      <c r="E194" s="36">
        <f>SUMIFS(СВЦЭМ!$F$39:$F$782,СВЦЭМ!$A$39:$A$782,$A194,СВЦЭМ!$B$39:$B$782,E$190)+'СЕТ СН'!$F$12</f>
        <v>174.85574794999999</v>
      </c>
      <c r="F194" s="36">
        <f>SUMIFS(СВЦЭМ!$F$39:$F$782,СВЦЭМ!$A$39:$A$782,$A194,СВЦЭМ!$B$39:$B$782,F$190)+'СЕТ СН'!$F$12</f>
        <v>176.25793308999999</v>
      </c>
      <c r="G194" s="36">
        <f>SUMIFS(СВЦЭМ!$F$39:$F$782,СВЦЭМ!$A$39:$A$782,$A194,СВЦЭМ!$B$39:$B$782,G$190)+'СЕТ СН'!$F$12</f>
        <v>176.15396605999999</v>
      </c>
      <c r="H194" s="36">
        <f>SUMIFS(СВЦЭМ!$F$39:$F$782,СВЦЭМ!$A$39:$A$782,$A194,СВЦЭМ!$B$39:$B$782,H$190)+'СЕТ СН'!$F$12</f>
        <v>173.02216096999999</v>
      </c>
      <c r="I194" s="36">
        <f>SUMIFS(СВЦЭМ!$F$39:$F$782,СВЦЭМ!$A$39:$A$782,$A194,СВЦЭМ!$B$39:$B$782,I$190)+'СЕТ СН'!$F$12</f>
        <v>170.30059466</v>
      </c>
      <c r="J194" s="36">
        <f>SUMIFS(СВЦЭМ!$F$39:$F$782,СВЦЭМ!$A$39:$A$782,$A194,СВЦЭМ!$B$39:$B$782,J$190)+'СЕТ СН'!$F$12</f>
        <v>162.27620339000001</v>
      </c>
      <c r="K194" s="36">
        <f>SUMIFS(СВЦЭМ!$F$39:$F$782,СВЦЭМ!$A$39:$A$782,$A194,СВЦЭМ!$B$39:$B$782,K$190)+'СЕТ СН'!$F$12</f>
        <v>156.7757221</v>
      </c>
      <c r="L194" s="36">
        <f>SUMIFS(СВЦЭМ!$F$39:$F$782,СВЦЭМ!$A$39:$A$782,$A194,СВЦЭМ!$B$39:$B$782,L$190)+'СЕТ СН'!$F$12</f>
        <v>156.82375041</v>
      </c>
      <c r="M194" s="36">
        <f>SUMIFS(СВЦЭМ!$F$39:$F$782,СВЦЭМ!$A$39:$A$782,$A194,СВЦЭМ!$B$39:$B$782,M$190)+'СЕТ СН'!$F$12</f>
        <v>158.87689738</v>
      </c>
      <c r="N194" s="36">
        <f>SUMIFS(СВЦЭМ!$F$39:$F$782,СВЦЭМ!$A$39:$A$782,$A194,СВЦЭМ!$B$39:$B$782,N$190)+'СЕТ СН'!$F$12</f>
        <v>160.45678027</v>
      </c>
      <c r="O194" s="36">
        <f>SUMIFS(СВЦЭМ!$F$39:$F$782,СВЦЭМ!$A$39:$A$782,$A194,СВЦЭМ!$B$39:$B$782,O$190)+'СЕТ СН'!$F$12</f>
        <v>163.29161271000001</v>
      </c>
      <c r="P194" s="36">
        <f>SUMIFS(СВЦЭМ!$F$39:$F$782,СВЦЭМ!$A$39:$A$782,$A194,СВЦЭМ!$B$39:$B$782,P$190)+'СЕТ СН'!$F$12</f>
        <v>166.33692730000001</v>
      </c>
      <c r="Q194" s="36">
        <f>SUMIFS(СВЦЭМ!$F$39:$F$782,СВЦЭМ!$A$39:$A$782,$A194,СВЦЭМ!$B$39:$B$782,Q$190)+'СЕТ СН'!$F$12</f>
        <v>167.29946032000001</v>
      </c>
      <c r="R194" s="36">
        <f>SUMIFS(СВЦЭМ!$F$39:$F$782,СВЦЭМ!$A$39:$A$782,$A194,СВЦЭМ!$B$39:$B$782,R$190)+'СЕТ СН'!$F$12</f>
        <v>165.49193273</v>
      </c>
      <c r="S194" s="36">
        <f>SUMIFS(СВЦЭМ!$F$39:$F$782,СВЦЭМ!$A$39:$A$782,$A194,СВЦЭМ!$B$39:$B$782,S$190)+'СЕТ СН'!$F$12</f>
        <v>162.03851438999999</v>
      </c>
      <c r="T194" s="36">
        <f>SUMIFS(СВЦЭМ!$F$39:$F$782,СВЦЭМ!$A$39:$A$782,$A194,СВЦЭМ!$B$39:$B$782,T$190)+'СЕТ СН'!$F$12</f>
        <v>155.60271484</v>
      </c>
      <c r="U194" s="36">
        <f>SUMIFS(СВЦЭМ!$F$39:$F$782,СВЦЭМ!$A$39:$A$782,$A194,СВЦЭМ!$B$39:$B$782,U$190)+'СЕТ СН'!$F$12</f>
        <v>154.44538227000001</v>
      </c>
      <c r="V194" s="36">
        <f>SUMIFS(СВЦЭМ!$F$39:$F$782,СВЦЭМ!$A$39:$A$782,$A194,СВЦЭМ!$B$39:$B$782,V$190)+'СЕТ СН'!$F$12</f>
        <v>155.67631205999999</v>
      </c>
      <c r="W194" s="36">
        <f>SUMIFS(СВЦЭМ!$F$39:$F$782,СВЦЭМ!$A$39:$A$782,$A194,СВЦЭМ!$B$39:$B$782,W$190)+'СЕТ СН'!$F$12</f>
        <v>159.21118100999999</v>
      </c>
      <c r="X194" s="36">
        <f>SUMIFS(СВЦЭМ!$F$39:$F$782,СВЦЭМ!$A$39:$A$782,$A194,СВЦЭМ!$B$39:$B$782,X$190)+'СЕТ СН'!$F$12</f>
        <v>164.20474976</v>
      </c>
      <c r="Y194" s="36">
        <f>SUMIFS(СВЦЭМ!$F$39:$F$782,СВЦЭМ!$A$39:$A$782,$A194,СВЦЭМ!$B$39:$B$782,Y$190)+'СЕТ СН'!$F$12</f>
        <v>169.20160382</v>
      </c>
    </row>
    <row r="195" spans="1:25" ht="15.75" x14ac:dyDescent="0.2">
      <c r="A195" s="35">
        <f t="shared" si="5"/>
        <v>44505</v>
      </c>
      <c r="B195" s="36">
        <f>SUMIFS(СВЦЭМ!$F$39:$F$782,СВЦЭМ!$A$39:$A$782,$A195,СВЦЭМ!$B$39:$B$782,B$190)+'СЕТ СН'!$F$12</f>
        <v>171.45335918000001</v>
      </c>
      <c r="C195" s="36">
        <f>SUMIFS(СВЦЭМ!$F$39:$F$782,СВЦЭМ!$A$39:$A$782,$A195,СВЦЭМ!$B$39:$B$782,C$190)+'СЕТ СН'!$F$12</f>
        <v>173.82177707</v>
      </c>
      <c r="D195" s="36">
        <f>SUMIFS(СВЦЭМ!$F$39:$F$782,СВЦЭМ!$A$39:$A$782,$A195,СВЦЭМ!$B$39:$B$782,D$190)+'СЕТ СН'!$F$12</f>
        <v>173.84054001000001</v>
      </c>
      <c r="E195" s="36">
        <f>SUMIFS(СВЦЭМ!$F$39:$F$782,СВЦЭМ!$A$39:$A$782,$A195,СВЦЭМ!$B$39:$B$782,E$190)+'СЕТ СН'!$F$12</f>
        <v>174.22592703999999</v>
      </c>
      <c r="F195" s="36">
        <f>SUMIFS(СВЦЭМ!$F$39:$F$782,СВЦЭМ!$A$39:$A$782,$A195,СВЦЭМ!$B$39:$B$782,F$190)+'СЕТ СН'!$F$12</f>
        <v>173.09957482999999</v>
      </c>
      <c r="G195" s="36">
        <f>SUMIFS(СВЦЭМ!$F$39:$F$782,СВЦЭМ!$A$39:$A$782,$A195,СВЦЭМ!$B$39:$B$782,G$190)+'СЕТ СН'!$F$12</f>
        <v>172.20163765999999</v>
      </c>
      <c r="H195" s="36">
        <f>SUMIFS(СВЦЭМ!$F$39:$F$782,СВЦЭМ!$A$39:$A$782,$A195,СВЦЭМ!$B$39:$B$782,H$190)+'СЕТ СН'!$F$12</f>
        <v>170.44833466</v>
      </c>
      <c r="I195" s="36">
        <f>SUMIFS(СВЦЭМ!$F$39:$F$782,СВЦЭМ!$A$39:$A$782,$A195,СВЦЭМ!$B$39:$B$782,I$190)+'СЕТ СН'!$F$12</f>
        <v>166.41076124</v>
      </c>
      <c r="J195" s="36">
        <f>SUMIFS(СВЦЭМ!$F$39:$F$782,СВЦЭМ!$A$39:$A$782,$A195,СВЦЭМ!$B$39:$B$782,J$190)+'СЕТ СН'!$F$12</f>
        <v>161.06200981000001</v>
      </c>
      <c r="K195" s="36">
        <f>SUMIFS(СВЦЭМ!$F$39:$F$782,СВЦЭМ!$A$39:$A$782,$A195,СВЦЭМ!$B$39:$B$782,K$190)+'СЕТ СН'!$F$12</f>
        <v>155.68977011000001</v>
      </c>
      <c r="L195" s="36">
        <f>SUMIFS(СВЦЭМ!$F$39:$F$782,СВЦЭМ!$A$39:$A$782,$A195,СВЦЭМ!$B$39:$B$782,L$190)+'СЕТ СН'!$F$12</f>
        <v>155.05805580000001</v>
      </c>
      <c r="M195" s="36">
        <f>SUMIFS(СВЦЭМ!$F$39:$F$782,СВЦЭМ!$A$39:$A$782,$A195,СВЦЭМ!$B$39:$B$782,M$190)+'СЕТ СН'!$F$12</f>
        <v>157.03747043999999</v>
      </c>
      <c r="N195" s="36">
        <f>SUMIFS(СВЦЭМ!$F$39:$F$782,СВЦЭМ!$A$39:$A$782,$A195,СВЦЭМ!$B$39:$B$782,N$190)+'СЕТ СН'!$F$12</f>
        <v>159.7859363</v>
      </c>
      <c r="O195" s="36">
        <f>SUMIFS(СВЦЭМ!$F$39:$F$782,СВЦЭМ!$A$39:$A$782,$A195,СВЦЭМ!$B$39:$B$782,O$190)+'СЕТ СН'!$F$12</f>
        <v>161.92005771999999</v>
      </c>
      <c r="P195" s="36">
        <f>SUMIFS(СВЦЭМ!$F$39:$F$782,СВЦЭМ!$A$39:$A$782,$A195,СВЦЭМ!$B$39:$B$782,P$190)+'СЕТ СН'!$F$12</f>
        <v>163.80232298999999</v>
      </c>
      <c r="Q195" s="36">
        <f>SUMIFS(СВЦЭМ!$F$39:$F$782,СВЦЭМ!$A$39:$A$782,$A195,СВЦЭМ!$B$39:$B$782,Q$190)+'СЕТ СН'!$F$12</f>
        <v>166.38873846000001</v>
      </c>
      <c r="R195" s="36">
        <f>SUMIFS(СВЦЭМ!$F$39:$F$782,СВЦЭМ!$A$39:$A$782,$A195,СВЦЭМ!$B$39:$B$782,R$190)+'СЕТ СН'!$F$12</f>
        <v>165.25598059000001</v>
      </c>
      <c r="S195" s="36">
        <f>SUMIFS(СВЦЭМ!$F$39:$F$782,СВЦЭМ!$A$39:$A$782,$A195,СВЦЭМ!$B$39:$B$782,S$190)+'СЕТ СН'!$F$12</f>
        <v>162.14222562</v>
      </c>
      <c r="T195" s="36">
        <f>SUMIFS(СВЦЭМ!$F$39:$F$782,СВЦЭМ!$A$39:$A$782,$A195,СВЦЭМ!$B$39:$B$782,T$190)+'СЕТ СН'!$F$12</f>
        <v>154.06443493</v>
      </c>
      <c r="U195" s="36">
        <f>SUMIFS(СВЦЭМ!$F$39:$F$782,СВЦЭМ!$A$39:$A$782,$A195,СВЦЭМ!$B$39:$B$782,U$190)+'СЕТ СН'!$F$12</f>
        <v>151.77584492</v>
      </c>
      <c r="V195" s="36">
        <f>SUMIFS(СВЦЭМ!$F$39:$F$782,СВЦЭМ!$A$39:$A$782,$A195,СВЦЭМ!$B$39:$B$782,V$190)+'СЕТ СН'!$F$12</f>
        <v>153.45613492999999</v>
      </c>
      <c r="W195" s="36">
        <f>SUMIFS(СВЦЭМ!$F$39:$F$782,СВЦЭМ!$A$39:$A$782,$A195,СВЦЭМ!$B$39:$B$782,W$190)+'СЕТ СН'!$F$12</f>
        <v>156.5996907</v>
      </c>
      <c r="X195" s="36">
        <f>SUMIFS(СВЦЭМ!$F$39:$F$782,СВЦЭМ!$A$39:$A$782,$A195,СВЦЭМ!$B$39:$B$782,X$190)+'СЕТ СН'!$F$12</f>
        <v>161.72546065</v>
      </c>
      <c r="Y195" s="36">
        <f>SUMIFS(СВЦЭМ!$F$39:$F$782,СВЦЭМ!$A$39:$A$782,$A195,СВЦЭМ!$B$39:$B$782,Y$190)+'СЕТ СН'!$F$12</f>
        <v>167.45682073</v>
      </c>
    </row>
    <row r="196" spans="1:25" ht="15.75" x14ac:dyDescent="0.2">
      <c r="A196" s="35">
        <f t="shared" si="5"/>
        <v>44506</v>
      </c>
      <c r="B196" s="36">
        <f>SUMIFS(СВЦЭМ!$F$39:$F$782,СВЦЭМ!$A$39:$A$782,$A196,СВЦЭМ!$B$39:$B$782,B$190)+'СЕТ СН'!$F$12</f>
        <v>172.35039388999999</v>
      </c>
      <c r="C196" s="36">
        <f>SUMIFS(СВЦЭМ!$F$39:$F$782,СВЦЭМ!$A$39:$A$782,$A196,СВЦЭМ!$B$39:$B$782,C$190)+'СЕТ СН'!$F$12</f>
        <v>175.4789964</v>
      </c>
      <c r="D196" s="36">
        <f>SUMIFS(СВЦЭМ!$F$39:$F$782,СВЦЭМ!$A$39:$A$782,$A196,СВЦЭМ!$B$39:$B$782,D$190)+'СЕТ СН'!$F$12</f>
        <v>176.20921089999999</v>
      </c>
      <c r="E196" s="36">
        <f>SUMIFS(СВЦЭМ!$F$39:$F$782,СВЦЭМ!$A$39:$A$782,$A196,СВЦЭМ!$B$39:$B$782,E$190)+'СЕТ СН'!$F$12</f>
        <v>176.42420393</v>
      </c>
      <c r="F196" s="36">
        <f>SUMIFS(СВЦЭМ!$F$39:$F$782,СВЦЭМ!$A$39:$A$782,$A196,СВЦЭМ!$B$39:$B$782,F$190)+'СЕТ СН'!$F$12</f>
        <v>176.47679937999999</v>
      </c>
      <c r="G196" s="36">
        <f>SUMIFS(СВЦЭМ!$F$39:$F$782,СВЦЭМ!$A$39:$A$782,$A196,СВЦЭМ!$B$39:$B$782,G$190)+'СЕТ СН'!$F$12</f>
        <v>176.07150777000001</v>
      </c>
      <c r="H196" s="36">
        <f>SUMIFS(СВЦЭМ!$F$39:$F$782,СВЦЭМ!$A$39:$A$782,$A196,СВЦЭМ!$B$39:$B$782,H$190)+'СЕТ СН'!$F$12</f>
        <v>173.54522757000001</v>
      </c>
      <c r="I196" s="36">
        <f>SUMIFS(СВЦЭМ!$F$39:$F$782,СВЦЭМ!$A$39:$A$782,$A196,СВЦЭМ!$B$39:$B$782,I$190)+'СЕТ СН'!$F$12</f>
        <v>170.91573176</v>
      </c>
      <c r="J196" s="36">
        <f>SUMIFS(СВЦЭМ!$F$39:$F$782,СВЦЭМ!$A$39:$A$782,$A196,СВЦЭМ!$B$39:$B$782,J$190)+'СЕТ СН'!$F$12</f>
        <v>168.00812377</v>
      </c>
      <c r="K196" s="36">
        <f>SUMIFS(СВЦЭМ!$F$39:$F$782,СВЦЭМ!$A$39:$A$782,$A196,СВЦЭМ!$B$39:$B$782,K$190)+'СЕТ СН'!$F$12</f>
        <v>162.14852571</v>
      </c>
      <c r="L196" s="36">
        <f>SUMIFS(СВЦЭМ!$F$39:$F$782,СВЦЭМ!$A$39:$A$782,$A196,СВЦЭМ!$B$39:$B$782,L$190)+'СЕТ СН'!$F$12</f>
        <v>161.19135093</v>
      </c>
      <c r="M196" s="36">
        <f>SUMIFS(СВЦЭМ!$F$39:$F$782,СВЦЭМ!$A$39:$A$782,$A196,СВЦЭМ!$B$39:$B$782,M$190)+'СЕТ СН'!$F$12</f>
        <v>162.38417982000001</v>
      </c>
      <c r="N196" s="36">
        <f>SUMIFS(СВЦЭМ!$F$39:$F$782,СВЦЭМ!$A$39:$A$782,$A196,СВЦЭМ!$B$39:$B$782,N$190)+'СЕТ СН'!$F$12</f>
        <v>165.78725014</v>
      </c>
      <c r="O196" s="36">
        <f>SUMIFS(СВЦЭМ!$F$39:$F$782,СВЦЭМ!$A$39:$A$782,$A196,СВЦЭМ!$B$39:$B$782,O$190)+'СЕТ СН'!$F$12</f>
        <v>168.27405676000001</v>
      </c>
      <c r="P196" s="36">
        <f>SUMIFS(СВЦЭМ!$F$39:$F$782,СВЦЭМ!$A$39:$A$782,$A196,СВЦЭМ!$B$39:$B$782,P$190)+'СЕТ СН'!$F$12</f>
        <v>165.35297166000001</v>
      </c>
      <c r="Q196" s="36">
        <f>SUMIFS(СВЦЭМ!$F$39:$F$782,СВЦЭМ!$A$39:$A$782,$A196,СВЦЭМ!$B$39:$B$782,Q$190)+'СЕТ СН'!$F$12</f>
        <v>166.76057559</v>
      </c>
      <c r="R196" s="36">
        <f>SUMIFS(СВЦЭМ!$F$39:$F$782,СВЦЭМ!$A$39:$A$782,$A196,СВЦЭМ!$B$39:$B$782,R$190)+'СЕТ СН'!$F$12</f>
        <v>165.12000164</v>
      </c>
      <c r="S196" s="36">
        <f>SUMIFS(СВЦЭМ!$F$39:$F$782,СВЦЭМ!$A$39:$A$782,$A196,СВЦЭМ!$B$39:$B$782,S$190)+'СЕТ СН'!$F$12</f>
        <v>161.38769138999999</v>
      </c>
      <c r="T196" s="36">
        <f>SUMIFS(СВЦЭМ!$F$39:$F$782,СВЦЭМ!$A$39:$A$782,$A196,СВЦЭМ!$B$39:$B$782,T$190)+'СЕТ СН'!$F$12</f>
        <v>157.71518997000001</v>
      </c>
      <c r="U196" s="36">
        <f>SUMIFS(СВЦЭМ!$F$39:$F$782,СВЦЭМ!$A$39:$A$782,$A196,СВЦЭМ!$B$39:$B$782,U$190)+'СЕТ СН'!$F$12</f>
        <v>154.03029586</v>
      </c>
      <c r="V196" s="36">
        <f>SUMIFS(СВЦЭМ!$F$39:$F$782,СВЦЭМ!$A$39:$A$782,$A196,СВЦЭМ!$B$39:$B$782,V$190)+'СЕТ СН'!$F$12</f>
        <v>153.89320555</v>
      </c>
      <c r="W196" s="36">
        <f>SUMIFS(СВЦЭМ!$F$39:$F$782,СВЦЭМ!$A$39:$A$782,$A196,СВЦЭМ!$B$39:$B$782,W$190)+'СЕТ СН'!$F$12</f>
        <v>156.40740754000001</v>
      </c>
      <c r="X196" s="36">
        <f>SUMIFS(СВЦЭМ!$F$39:$F$782,СВЦЭМ!$A$39:$A$782,$A196,СВЦЭМ!$B$39:$B$782,X$190)+'СЕТ СН'!$F$12</f>
        <v>161.4692407</v>
      </c>
      <c r="Y196" s="36">
        <f>SUMIFS(СВЦЭМ!$F$39:$F$782,СВЦЭМ!$A$39:$A$782,$A196,СВЦЭМ!$B$39:$B$782,Y$190)+'СЕТ СН'!$F$12</f>
        <v>166.11492956999999</v>
      </c>
    </row>
    <row r="197" spans="1:25" ht="15.75" x14ac:dyDescent="0.2">
      <c r="A197" s="35">
        <f t="shared" si="5"/>
        <v>44507</v>
      </c>
      <c r="B197" s="36">
        <f>SUMIFS(СВЦЭМ!$F$39:$F$782,СВЦЭМ!$A$39:$A$782,$A197,СВЦЭМ!$B$39:$B$782,B$190)+'СЕТ СН'!$F$12</f>
        <v>170.07667666</v>
      </c>
      <c r="C197" s="36">
        <f>SUMIFS(СВЦЭМ!$F$39:$F$782,СВЦЭМ!$A$39:$A$782,$A197,СВЦЭМ!$B$39:$B$782,C$190)+'СЕТ СН'!$F$12</f>
        <v>169.90122185000001</v>
      </c>
      <c r="D197" s="36">
        <f>SUMIFS(СВЦЭМ!$F$39:$F$782,СВЦЭМ!$A$39:$A$782,$A197,СВЦЭМ!$B$39:$B$782,D$190)+'СЕТ СН'!$F$12</f>
        <v>153.11680835000001</v>
      </c>
      <c r="E197" s="36">
        <f>SUMIFS(СВЦЭМ!$F$39:$F$782,СВЦЭМ!$A$39:$A$782,$A197,СВЦЭМ!$B$39:$B$782,E$190)+'СЕТ СН'!$F$12</f>
        <v>149.71908182000001</v>
      </c>
      <c r="F197" s="36">
        <f>SUMIFS(СВЦЭМ!$F$39:$F$782,СВЦЭМ!$A$39:$A$782,$A197,СВЦЭМ!$B$39:$B$782,F$190)+'СЕТ СН'!$F$12</f>
        <v>149.09693493</v>
      </c>
      <c r="G197" s="36">
        <f>SUMIFS(СВЦЭМ!$F$39:$F$782,СВЦЭМ!$A$39:$A$782,$A197,СВЦЭМ!$B$39:$B$782,G$190)+'СЕТ СН'!$F$12</f>
        <v>149.98736729000001</v>
      </c>
      <c r="H197" s="36">
        <f>SUMIFS(СВЦЭМ!$F$39:$F$782,СВЦЭМ!$A$39:$A$782,$A197,СВЦЭМ!$B$39:$B$782,H$190)+'СЕТ СН'!$F$12</f>
        <v>160.9342384</v>
      </c>
      <c r="I197" s="36">
        <f>SUMIFS(СВЦЭМ!$F$39:$F$782,СВЦЭМ!$A$39:$A$782,$A197,СВЦЭМ!$B$39:$B$782,I$190)+'СЕТ СН'!$F$12</f>
        <v>172.29301301999999</v>
      </c>
      <c r="J197" s="36">
        <f>SUMIFS(СВЦЭМ!$F$39:$F$782,СВЦЭМ!$A$39:$A$782,$A197,СВЦЭМ!$B$39:$B$782,J$190)+'СЕТ СН'!$F$12</f>
        <v>172.13093584999999</v>
      </c>
      <c r="K197" s="36">
        <f>SUMIFS(СВЦЭМ!$F$39:$F$782,СВЦЭМ!$A$39:$A$782,$A197,СВЦЭМ!$B$39:$B$782,K$190)+'СЕТ СН'!$F$12</f>
        <v>163.55101141</v>
      </c>
      <c r="L197" s="36">
        <f>SUMIFS(СВЦЭМ!$F$39:$F$782,СВЦЭМ!$A$39:$A$782,$A197,СВЦЭМ!$B$39:$B$782,L$190)+'СЕТ СН'!$F$12</f>
        <v>162.90120751000001</v>
      </c>
      <c r="M197" s="36">
        <f>SUMIFS(СВЦЭМ!$F$39:$F$782,СВЦЭМ!$A$39:$A$782,$A197,СВЦЭМ!$B$39:$B$782,M$190)+'СЕТ СН'!$F$12</f>
        <v>171.36817361000001</v>
      </c>
      <c r="N197" s="36">
        <f>SUMIFS(СВЦЭМ!$F$39:$F$782,СВЦЭМ!$A$39:$A$782,$A197,СВЦЭМ!$B$39:$B$782,N$190)+'СЕТ СН'!$F$12</f>
        <v>174.33911828000001</v>
      </c>
      <c r="O197" s="36">
        <f>SUMIFS(СВЦЭМ!$F$39:$F$782,СВЦЭМ!$A$39:$A$782,$A197,СВЦЭМ!$B$39:$B$782,O$190)+'СЕТ СН'!$F$12</f>
        <v>174.25113472000001</v>
      </c>
      <c r="P197" s="36">
        <f>SUMIFS(СВЦЭМ!$F$39:$F$782,СВЦЭМ!$A$39:$A$782,$A197,СВЦЭМ!$B$39:$B$782,P$190)+'СЕТ СН'!$F$12</f>
        <v>173.23881068</v>
      </c>
      <c r="Q197" s="36">
        <f>SUMIFS(СВЦЭМ!$F$39:$F$782,СВЦЭМ!$A$39:$A$782,$A197,СВЦЭМ!$B$39:$B$782,Q$190)+'СЕТ СН'!$F$12</f>
        <v>172.90695443000001</v>
      </c>
      <c r="R197" s="36">
        <f>SUMIFS(СВЦЭМ!$F$39:$F$782,СВЦЭМ!$A$39:$A$782,$A197,СВЦЭМ!$B$39:$B$782,R$190)+'СЕТ СН'!$F$12</f>
        <v>173.77296673000001</v>
      </c>
      <c r="S197" s="36">
        <f>SUMIFS(СВЦЭМ!$F$39:$F$782,СВЦЭМ!$A$39:$A$782,$A197,СВЦЭМ!$B$39:$B$782,S$190)+'СЕТ СН'!$F$12</f>
        <v>173.63060714</v>
      </c>
      <c r="T197" s="36">
        <f>SUMIFS(СВЦЭМ!$F$39:$F$782,СВЦЭМ!$A$39:$A$782,$A197,СВЦЭМ!$B$39:$B$782,T$190)+'СЕТ СН'!$F$12</f>
        <v>166.00878983999999</v>
      </c>
      <c r="U197" s="36">
        <f>SUMIFS(СВЦЭМ!$F$39:$F$782,СВЦЭМ!$A$39:$A$782,$A197,СВЦЭМ!$B$39:$B$782,U$190)+'СЕТ СН'!$F$12</f>
        <v>165.79354752</v>
      </c>
      <c r="V197" s="36">
        <f>SUMIFS(СВЦЭМ!$F$39:$F$782,СВЦЭМ!$A$39:$A$782,$A197,СВЦЭМ!$B$39:$B$782,V$190)+'СЕТ СН'!$F$12</f>
        <v>163.63856991</v>
      </c>
      <c r="W197" s="36">
        <f>SUMIFS(СВЦЭМ!$F$39:$F$782,СВЦЭМ!$A$39:$A$782,$A197,СВЦЭМ!$B$39:$B$782,W$190)+'СЕТ СН'!$F$12</f>
        <v>169.07472372000001</v>
      </c>
      <c r="X197" s="36">
        <f>SUMIFS(СВЦЭМ!$F$39:$F$782,СВЦЭМ!$A$39:$A$782,$A197,СВЦЭМ!$B$39:$B$782,X$190)+'СЕТ СН'!$F$12</f>
        <v>172.83688548999999</v>
      </c>
      <c r="Y197" s="36">
        <f>SUMIFS(СВЦЭМ!$F$39:$F$782,СВЦЭМ!$A$39:$A$782,$A197,СВЦЭМ!$B$39:$B$782,Y$190)+'СЕТ СН'!$F$12</f>
        <v>172.58703609</v>
      </c>
    </row>
    <row r="198" spans="1:25" ht="15.75" x14ac:dyDescent="0.2">
      <c r="A198" s="35">
        <f t="shared" si="5"/>
        <v>44508</v>
      </c>
      <c r="B198" s="36">
        <f>SUMIFS(СВЦЭМ!$F$39:$F$782,СВЦЭМ!$A$39:$A$782,$A198,СВЦЭМ!$B$39:$B$782,B$190)+'СЕТ СН'!$F$12</f>
        <v>178.18272028000001</v>
      </c>
      <c r="C198" s="36">
        <f>SUMIFS(СВЦЭМ!$F$39:$F$782,СВЦЭМ!$A$39:$A$782,$A198,СВЦЭМ!$B$39:$B$782,C$190)+'СЕТ СН'!$F$12</f>
        <v>178.08601443000001</v>
      </c>
      <c r="D198" s="36">
        <f>SUMIFS(СВЦЭМ!$F$39:$F$782,СВЦЭМ!$A$39:$A$782,$A198,СВЦЭМ!$B$39:$B$782,D$190)+'СЕТ СН'!$F$12</f>
        <v>177.04538704999999</v>
      </c>
      <c r="E198" s="36">
        <f>SUMIFS(СВЦЭМ!$F$39:$F$782,СВЦЭМ!$A$39:$A$782,$A198,СВЦЭМ!$B$39:$B$782,E$190)+'СЕТ СН'!$F$12</f>
        <v>174.22103616000001</v>
      </c>
      <c r="F198" s="36">
        <f>SUMIFS(СВЦЭМ!$F$39:$F$782,СВЦЭМ!$A$39:$A$782,$A198,СВЦЭМ!$B$39:$B$782,F$190)+'СЕТ СН'!$F$12</f>
        <v>174.40019033999999</v>
      </c>
      <c r="G198" s="36">
        <f>SUMIFS(СВЦЭМ!$F$39:$F$782,СВЦЭМ!$A$39:$A$782,$A198,СВЦЭМ!$B$39:$B$782,G$190)+'СЕТ СН'!$F$12</f>
        <v>176.07160417</v>
      </c>
      <c r="H198" s="36">
        <f>SUMIFS(СВЦЭМ!$F$39:$F$782,СВЦЭМ!$A$39:$A$782,$A198,СВЦЭМ!$B$39:$B$782,H$190)+'СЕТ СН'!$F$12</f>
        <v>173.31570196999999</v>
      </c>
      <c r="I198" s="36">
        <f>SUMIFS(СВЦЭМ!$F$39:$F$782,СВЦЭМ!$A$39:$A$782,$A198,СВЦЭМ!$B$39:$B$782,I$190)+'СЕТ СН'!$F$12</f>
        <v>169.73443598</v>
      </c>
      <c r="J198" s="36">
        <f>SUMIFS(СВЦЭМ!$F$39:$F$782,СВЦЭМ!$A$39:$A$782,$A198,СВЦЭМ!$B$39:$B$782,J$190)+'СЕТ СН'!$F$12</f>
        <v>169.12167729999999</v>
      </c>
      <c r="K198" s="36">
        <f>SUMIFS(СВЦЭМ!$F$39:$F$782,СВЦЭМ!$A$39:$A$782,$A198,СВЦЭМ!$B$39:$B$782,K$190)+'СЕТ СН'!$F$12</f>
        <v>163.31701749000001</v>
      </c>
      <c r="L198" s="36">
        <f>SUMIFS(СВЦЭМ!$F$39:$F$782,СВЦЭМ!$A$39:$A$782,$A198,СВЦЭМ!$B$39:$B$782,L$190)+'СЕТ СН'!$F$12</f>
        <v>163.66707676999999</v>
      </c>
      <c r="M198" s="36">
        <f>SUMIFS(СВЦЭМ!$F$39:$F$782,СВЦЭМ!$A$39:$A$782,$A198,СВЦЭМ!$B$39:$B$782,M$190)+'СЕТ СН'!$F$12</f>
        <v>163.88270936000001</v>
      </c>
      <c r="N198" s="36">
        <f>SUMIFS(СВЦЭМ!$F$39:$F$782,СВЦЭМ!$A$39:$A$782,$A198,СВЦЭМ!$B$39:$B$782,N$190)+'СЕТ СН'!$F$12</f>
        <v>170.33740915000001</v>
      </c>
      <c r="O198" s="36">
        <f>SUMIFS(СВЦЭМ!$F$39:$F$782,СВЦЭМ!$A$39:$A$782,$A198,СВЦЭМ!$B$39:$B$782,O$190)+'СЕТ СН'!$F$12</f>
        <v>170.38555832</v>
      </c>
      <c r="P198" s="36">
        <f>SUMIFS(СВЦЭМ!$F$39:$F$782,СВЦЭМ!$A$39:$A$782,$A198,СВЦЭМ!$B$39:$B$782,P$190)+'СЕТ СН'!$F$12</f>
        <v>169.38000799</v>
      </c>
      <c r="Q198" s="36">
        <f>SUMIFS(СВЦЭМ!$F$39:$F$782,СВЦЭМ!$A$39:$A$782,$A198,СВЦЭМ!$B$39:$B$782,Q$190)+'СЕТ СН'!$F$12</f>
        <v>170.01959615000001</v>
      </c>
      <c r="R198" s="36">
        <f>SUMIFS(СВЦЭМ!$F$39:$F$782,СВЦЭМ!$A$39:$A$782,$A198,СВЦЭМ!$B$39:$B$782,R$190)+'СЕТ СН'!$F$12</f>
        <v>169.22588232999999</v>
      </c>
      <c r="S198" s="36">
        <f>SUMIFS(СВЦЭМ!$F$39:$F$782,СВЦЭМ!$A$39:$A$782,$A198,СВЦЭМ!$B$39:$B$782,S$190)+'СЕТ СН'!$F$12</f>
        <v>168.34100541000001</v>
      </c>
      <c r="T198" s="36">
        <f>SUMIFS(СВЦЭМ!$F$39:$F$782,СВЦЭМ!$A$39:$A$782,$A198,СВЦЭМ!$B$39:$B$782,T$190)+'СЕТ СН'!$F$12</f>
        <v>163.41820823</v>
      </c>
      <c r="U198" s="36">
        <f>SUMIFS(СВЦЭМ!$F$39:$F$782,СВЦЭМ!$A$39:$A$782,$A198,СВЦЭМ!$B$39:$B$782,U$190)+'СЕТ СН'!$F$12</f>
        <v>164.14493234</v>
      </c>
      <c r="V198" s="36">
        <f>SUMIFS(СВЦЭМ!$F$39:$F$782,СВЦЭМ!$A$39:$A$782,$A198,СВЦЭМ!$B$39:$B$782,V$190)+'СЕТ СН'!$F$12</f>
        <v>164.45954122000001</v>
      </c>
      <c r="W198" s="36">
        <f>SUMIFS(СВЦЭМ!$F$39:$F$782,СВЦЭМ!$A$39:$A$782,$A198,СВЦЭМ!$B$39:$B$782,W$190)+'СЕТ СН'!$F$12</f>
        <v>167.72477509000001</v>
      </c>
      <c r="X198" s="36">
        <f>SUMIFS(СВЦЭМ!$F$39:$F$782,СВЦЭМ!$A$39:$A$782,$A198,СВЦЭМ!$B$39:$B$782,X$190)+'СЕТ СН'!$F$12</f>
        <v>173.13995066000001</v>
      </c>
      <c r="Y198" s="36">
        <f>SUMIFS(СВЦЭМ!$F$39:$F$782,СВЦЭМ!$A$39:$A$782,$A198,СВЦЭМ!$B$39:$B$782,Y$190)+'СЕТ СН'!$F$12</f>
        <v>178.63801938</v>
      </c>
    </row>
    <row r="199" spans="1:25" ht="15.75" x14ac:dyDescent="0.2">
      <c r="A199" s="35">
        <f t="shared" si="5"/>
        <v>44509</v>
      </c>
      <c r="B199" s="36">
        <f>SUMIFS(СВЦЭМ!$F$39:$F$782,СВЦЭМ!$A$39:$A$782,$A199,СВЦЭМ!$B$39:$B$782,B$190)+'СЕТ СН'!$F$12</f>
        <v>179.25274257999999</v>
      </c>
      <c r="C199" s="36">
        <f>SUMIFS(СВЦЭМ!$F$39:$F$782,СВЦЭМ!$A$39:$A$782,$A199,СВЦЭМ!$B$39:$B$782,C$190)+'СЕТ СН'!$F$12</f>
        <v>183.78368609</v>
      </c>
      <c r="D199" s="36">
        <f>SUMIFS(СВЦЭМ!$F$39:$F$782,СВЦЭМ!$A$39:$A$782,$A199,СВЦЭМ!$B$39:$B$782,D$190)+'СЕТ СН'!$F$12</f>
        <v>187.61348545000001</v>
      </c>
      <c r="E199" s="36">
        <f>SUMIFS(СВЦЭМ!$F$39:$F$782,СВЦЭМ!$A$39:$A$782,$A199,СВЦЭМ!$B$39:$B$782,E$190)+'СЕТ СН'!$F$12</f>
        <v>189.97916269999999</v>
      </c>
      <c r="F199" s="36">
        <f>SUMIFS(СВЦЭМ!$F$39:$F$782,СВЦЭМ!$A$39:$A$782,$A199,СВЦЭМ!$B$39:$B$782,F$190)+'СЕТ СН'!$F$12</f>
        <v>189.36432511000001</v>
      </c>
      <c r="G199" s="36">
        <f>SUMIFS(СВЦЭМ!$F$39:$F$782,СВЦЭМ!$A$39:$A$782,$A199,СВЦЭМ!$B$39:$B$782,G$190)+'СЕТ СН'!$F$12</f>
        <v>187.46582878000001</v>
      </c>
      <c r="H199" s="36">
        <f>SUMIFS(СВЦЭМ!$F$39:$F$782,СВЦЭМ!$A$39:$A$782,$A199,СВЦЭМ!$B$39:$B$782,H$190)+'СЕТ СН'!$F$12</f>
        <v>181.43281845000001</v>
      </c>
      <c r="I199" s="36">
        <f>SUMIFS(СВЦЭМ!$F$39:$F$782,СВЦЭМ!$A$39:$A$782,$A199,СВЦЭМ!$B$39:$B$782,I$190)+'СЕТ СН'!$F$12</f>
        <v>175.89169608</v>
      </c>
      <c r="J199" s="36">
        <f>SUMIFS(СВЦЭМ!$F$39:$F$782,СВЦЭМ!$A$39:$A$782,$A199,СВЦЭМ!$B$39:$B$782,J$190)+'СЕТ СН'!$F$12</f>
        <v>175.11297887000001</v>
      </c>
      <c r="K199" s="36">
        <f>SUMIFS(СВЦЭМ!$F$39:$F$782,СВЦЭМ!$A$39:$A$782,$A199,СВЦЭМ!$B$39:$B$782,K$190)+'СЕТ СН'!$F$12</f>
        <v>175.45350492</v>
      </c>
      <c r="L199" s="36">
        <f>SUMIFS(СВЦЭМ!$F$39:$F$782,СВЦЭМ!$A$39:$A$782,$A199,СВЦЭМ!$B$39:$B$782,L$190)+'СЕТ СН'!$F$12</f>
        <v>175.24119432000001</v>
      </c>
      <c r="M199" s="36">
        <f>SUMIFS(СВЦЭМ!$F$39:$F$782,СВЦЭМ!$A$39:$A$782,$A199,СВЦЭМ!$B$39:$B$782,M$190)+'СЕТ СН'!$F$12</f>
        <v>174.69421396999999</v>
      </c>
      <c r="N199" s="36">
        <f>SUMIFS(СВЦЭМ!$F$39:$F$782,СВЦЭМ!$A$39:$A$782,$A199,СВЦЭМ!$B$39:$B$782,N$190)+'СЕТ СН'!$F$12</f>
        <v>180.17928377999999</v>
      </c>
      <c r="O199" s="36">
        <f>SUMIFS(СВЦЭМ!$F$39:$F$782,СВЦЭМ!$A$39:$A$782,$A199,СВЦЭМ!$B$39:$B$782,O$190)+'СЕТ СН'!$F$12</f>
        <v>181.29199019000001</v>
      </c>
      <c r="P199" s="36">
        <f>SUMIFS(СВЦЭМ!$F$39:$F$782,СВЦЭМ!$A$39:$A$782,$A199,СВЦЭМ!$B$39:$B$782,P$190)+'СЕТ СН'!$F$12</f>
        <v>182.17898113000001</v>
      </c>
      <c r="Q199" s="36">
        <f>SUMIFS(СВЦЭМ!$F$39:$F$782,СВЦЭМ!$A$39:$A$782,$A199,СВЦЭМ!$B$39:$B$782,Q$190)+'СЕТ СН'!$F$12</f>
        <v>184.11169778999999</v>
      </c>
      <c r="R199" s="36">
        <f>SUMIFS(СВЦЭМ!$F$39:$F$782,СВЦЭМ!$A$39:$A$782,$A199,СВЦЭМ!$B$39:$B$782,R$190)+'СЕТ СН'!$F$12</f>
        <v>185.92655712000001</v>
      </c>
      <c r="S199" s="36">
        <f>SUMIFS(СВЦЭМ!$F$39:$F$782,СВЦЭМ!$A$39:$A$782,$A199,СВЦЭМ!$B$39:$B$782,S$190)+'СЕТ СН'!$F$12</f>
        <v>185.30322215999999</v>
      </c>
      <c r="T199" s="36">
        <f>SUMIFS(СВЦЭМ!$F$39:$F$782,СВЦЭМ!$A$39:$A$782,$A199,СВЦЭМ!$B$39:$B$782,T$190)+'СЕТ СН'!$F$12</f>
        <v>180.96530619000001</v>
      </c>
      <c r="U199" s="36">
        <f>SUMIFS(СВЦЭМ!$F$39:$F$782,СВЦЭМ!$A$39:$A$782,$A199,СВЦЭМ!$B$39:$B$782,U$190)+'СЕТ СН'!$F$12</f>
        <v>179.64914916000001</v>
      </c>
      <c r="V199" s="36">
        <f>SUMIFS(СВЦЭМ!$F$39:$F$782,СВЦЭМ!$A$39:$A$782,$A199,СВЦЭМ!$B$39:$B$782,V$190)+'СЕТ СН'!$F$12</f>
        <v>179.07893799999999</v>
      </c>
      <c r="W199" s="36">
        <f>SUMIFS(СВЦЭМ!$F$39:$F$782,СВЦЭМ!$A$39:$A$782,$A199,СВЦЭМ!$B$39:$B$782,W$190)+'СЕТ СН'!$F$12</f>
        <v>181.67265191000001</v>
      </c>
      <c r="X199" s="36">
        <f>SUMIFS(СВЦЭМ!$F$39:$F$782,СВЦЭМ!$A$39:$A$782,$A199,СВЦЭМ!$B$39:$B$782,X$190)+'СЕТ СН'!$F$12</f>
        <v>183.69848701000001</v>
      </c>
      <c r="Y199" s="36">
        <f>SUMIFS(СВЦЭМ!$F$39:$F$782,СВЦЭМ!$A$39:$A$782,$A199,СВЦЭМ!$B$39:$B$782,Y$190)+'СЕТ СН'!$F$12</f>
        <v>188.83088688999999</v>
      </c>
    </row>
    <row r="200" spans="1:25" ht="15.75" x14ac:dyDescent="0.2">
      <c r="A200" s="35">
        <f t="shared" si="5"/>
        <v>44510</v>
      </c>
      <c r="B200" s="36">
        <f>SUMIFS(СВЦЭМ!$F$39:$F$782,СВЦЭМ!$A$39:$A$782,$A200,СВЦЭМ!$B$39:$B$782,B$190)+'СЕТ СН'!$F$12</f>
        <v>182.15888190000001</v>
      </c>
      <c r="C200" s="36">
        <f>SUMIFS(СВЦЭМ!$F$39:$F$782,СВЦЭМ!$A$39:$A$782,$A200,СВЦЭМ!$B$39:$B$782,C$190)+'СЕТ СН'!$F$12</f>
        <v>182.52810894000001</v>
      </c>
      <c r="D200" s="36">
        <f>SUMIFS(СВЦЭМ!$F$39:$F$782,СВЦЭМ!$A$39:$A$782,$A200,СВЦЭМ!$B$39:$B$782,D$190)+'СЕТ СН'!$F$12</f>
        <v>172.14604686000001</v>
      </c>
      <c r="E200" s="36">
        <f>SUMIFS(СВЦЭМ!$F$39:$F$782,СВЦЭМ!$A$39:$A$782,$A200,СВЦЭМ!$B$39:$B$782,E$190)+'СЕТ СН'!$F$12</f>
        <v>166.90773035000001</v>
      </c>
      <c r="F200" s="36">
        <f>SUMIFS(СВЦЭМ!$F$39:$F$782,СВЦЭМ!$A$39:$A$782,$A200,СВЦЭМ!$B$39:$B$782,F$190)+'СЕТ СН'!$F$12</f>
        <v>167.37665931000001</v>
      </c>
      <c r="G200" s="36">
        <f>SUMIFS(СВЦЭМ!$F$39:$F$782,СВЦЭМ!$A$39:$A$782,$A200,СВЦЭМ!$B$39:$B$782,G$190)+'СЕТ СН'!$F$12</f>
        <v>169.83371412</v>
      </c>
      <c r="H200" s="36">
        <f>SUMIFS(СВЦЭМ!$F$39:$F$782,СВЦЭМ!$A$39:$A$782,$A200,СВЦЭМ!$B$39:$B$782,H$190)+'СЕТ СН'!$F$12</f>
        <v>174.40343206</v>
      </c>
      <c r="I200" s="36">
        <f>SUMIFS(СВЦЭМ!$F$39:$F$782,СВЦЭМ!$A$39:$A$782,$A200,СВЦЭМ!$B$39:$B$782,I$190)+'СЕТ СН'!$F$12</f>
        <v>173.88983536999999</v>
      </c>
      <c r="J200" s="36">
        <f>SUMIFS(СВЦЭМ!$F$39:$F$782,СВЦЭМ!$A$39:$A$782,$A200,СВЦЭМ!$B$39:$B$782,J$190)+'СЕТ СН'!$F$12</f>
        <v>176.77396031999999</v>
      </c>
      <c r="K200" s="36">
        <f>SUMIFS(СВЦЭМ!$F$39:$F$782,СВЦЭМ!$A$39:$A$782,$A200,СВЦЭМ!$B$39:$B$782,K$190)+'СЕТ СН'!$F$12</f>
        <v>178.90725205999999</v>
      </c>
      <c r="L200" s="36">
        <f>SUMIFS(СВЦЭМ!$F$39:$F$782,СВЦЭМ!$A$39:$A$782,$A200,СВЦЭМ!$B$39:$B$782,L$190)+'СЕТ СН'!$F$12</f>
        <v>181.34306466000001</v>
      </c>
      <c r="M200" s="36">
        <f>SUMIFS(СВЦЭМ!$F$39:$F$782,СВЦЭМ!$A$39:$A$782,$A200,СВЦЭМ!$B$39:$B$782,M$190)+'СЕТ СН'!$F$12</f>
        <v>181.75877654000001</v>
      </c>
      <c r="N200" s="36">
        <f>SUMIFS(СВЦЭМ!$F$39:$F$782,СВЦЭМ!$A$39:$A$782,$A200,СВЦЭМ!$B$39:$B$782,N$190)+'СЕТ СН'!$F$12</f>
        <v>186.1380068</v>
      </c>
      <c r="O200" s="36">
        <f>SUMIFS(СВЦЭМ!$F$39:$F$782,СВЦЭМ!$A$39:$A$782,$A200,СВЦЭМ!$B$39:$B$782,O$190)+'СЕТ СН'!$F$12</f>
        <v>187.84885903</v>
      </c>
      <c r="P200" s="36">
        <f>SUMIFS(СВЦЭМ!$F$39:$F$782,СВЦЭМ!$A$39:$A$782,$A200,СВЦЭМ!$B$39:$B$782,P$190)+'СЕТ СН'!$F$12</f>
        <v>188.14959769000001</v>
      </c>
      <c r="Q200" s="36">
        <f>SUMIFS(СВЦЭМ!$F$39:$F$782,СВЦЭМ!$A$39:$A$782,$A200,СВЦЭМ!$B$39:$B$782,Q$190)+'СЕТ СН'!$F$12</f>
        <v>186.49621167000001</v>
      </c>
      <c r="R200" s="36">
        <f>SUMIFS(СВЦЭМ!$F$39:$F$782,СВЦЭМ!$A$39:$A$782,$A200,СВЦЭМ!$B$39:$B$782,R$190)+'СЕТ СН'!$F$12</f>
        <v>185.61119485</v>
      </c>
      <c r="S200" s="36">
        <f>SUMIFS(СВЦЭМ!$F$39:$F$782,СВЦЭМ!$A$39:$A$782,$A200,СВЦЭМ!$B$39:$B$782,S$190)+'СЕТ СН'!$F$12</f>
        <v>185.37470045000001</v>
      </c>
      <c r="T200" s="36">
        <f>SUMIFS(СВЦЭМ!$F$39:$F$782,СВЦЭМ!$A$39:$A$782,$A200,СВЦЭМ!$B$39:$B$782,T$190)+'СЕТ СН'!$F$12</f>
        <v>178.56450674000001</v>
      </c>
      <c r="U200" s="36">
        <f>SUMIFS(СВЦЭМ!$F$39:$F$782,СВЦЭМ!$A$39:$A$782,$A200,СВЦЭМ!$B$39:$B$782,U$190)+'СЕТ СН'!$F$12</f>
        <v>177.93707900999999</v>
      </c>
      <c r="V200" s="36">
        <f>SUMIFS(СВЦЭМ!$F$39:$F$782,СВЦЭМ!$A$39:$A$782,$A200,СВЦЭМ!$B$39:$B$782,V$190)+'СЕТ СН'!$F$12</f>
        <v>166.45079086999999</v>
      </c>
      <c r="W200" s="36">
        <f>SUMIFS(СВЦЭМ!$F$39:$F$782,СВЦЭМ!$A$39:$A$782,$A200,СВЦЭМ!$B$39:$B$782,W$190)+'СЕТ СН'!$F$12</f>
        <v>170.83075711999999</v>
      </c>
      <c r="X200" s="36">
        <f>SUMIFS(СВЦЭМ!$F$39:$F$782,СВЦЭМ!$A$39:$A$782,$A200,СВЦЭМ!$B$39:$B$782,X$190)+'СЕТ СН'!$F$12</f>
        <v>177.26255146</v>
      </c>
      <c r="Y200" s="36">
        <f>SUMIFS(СВЦЭМ!$F$39:$F$782,СВЦЭМ!$A$39:$A$782,$A200,СВЦЭМ!$B$39:$B$782,Y$190)+'СЕТ СН'!$F$12</f>
        <v>182.38420461000001</v>
      </c>
    </row>
    <row r="201" spans="1:25" ht="15.75" x14ac:dyDescent="0.2">
      <c r="A201" s="35">
        <f t="shared" si="5"/>
        <v>44511</v>
      </c>
      <c r="B201" s="36">
        <f>SUMIFS(СВЦЭМ!$F$39:$F$782,СВЦЭМ!$A$39:$A$782,$A201,СВЦЭМ!$B$39:$B$782,B$190)+'СЕТ СН'!$F$12</f>
        <v>181.69275648000001</v>
      </c>
      <c r="C201" s="36">
        <f>SUMIFS(СВЦЭМ!$F$39:$F$782,СВЦЭМ!$A$39:$A$782,$A201,СВЦЭМ!$B$39:$B$782,C$190)+'СЕТ СН'!$F$12</f>
        <v>182.56237325999999</v>
      </c>
      <c r="D201" s="36">
        <f>SUMIFS(СВЦЭМ!$F$39:$F$782,СВЦЭМ!$A$39:$A$782,$A201,СВЦЭМ!$B$39:$B$782,D$190)+'СЕТ СН'!$F$12</f>
        <v>169.03399081000001</v>
      </c>
      <c r="E201" s="36">
        <f>SUMIFS(СВЦЭМ!$F$39:$F$782,СВЦЭМ!$A$39:$A$782,$A201,СВЦЭМ!$B$39:$B$782,E$190)+'СЕТ СН'!$F$12</f>
        <v>165.77369350000001</v>
      </c>
      <c r="F201" s="36">
        <f>SUMIFS(СВЦЭМ!$F$39:$F$782,СВЦЭМ!$A$39:$A$782,$A201,СВЦЭМ!$B$39:$B$782,F$190)+'СЕТ СН'!$F$12</f>
        <v>166.36229634</v>
      </c>
      <c r="G201" s="36">
        <f>SUMIFS(СВЦЭМ!$F$39:$F$782,СВЦЭМ!$A$39:$A$782,$A201,СВЦЭМ!$B$39:$B$782,G$190)+'СЕТ СН'!$F$12</f>
        <v>167.37059328000001</v>
      </c>
      <c r="H201" s="36">
        <f>SUMIFS(СВЦЭМ!$F$39:$F$782,СВЦЭМ!$A$39:$A$782,$A201,СВЦЭМ!$B$39:$B$782,H$190)+'СЕТ СН'!$F$12</f>
        <v>178.06779422</v>
      </c>
      <c r="I201" s="36">
        <f>SUMIFS(СВЦЭМ!$F$39:$F$782,СВЦЭМ!$A$39:$A$782,$A201,СВЦЭМ!$B$39:$B$782,I$190)+'СЕТ СН'!$F$12</f>
        <v>177.40798097999999</v>
      </c>
      <c r="J201" s="36">
        <f>SUMIFS(СВЦЭМ!$F$39:$F$782,СВЦЭМ!$A$39:$A$782,$A201,СВЦЭМ!$B$39:$B$782,J$190)+'СЕТ СН'!$F$12</f>
        <v>177.78452594999999</v>
      </c>
      <c r="K201" s="36">
        <f>SUMIFS(СВЦЭМ!$F$39:$F$782,СВЦЭМ!$A$39:$A$782,$A201,СВЦЭМ!$B$39:$B$782,K$190)+'СЕТ СН'!$F$12</f>
        <v>179.68370379000001</v>
      </c>
      <c r="L201" s="36">
        <f>SUMIFS(СВЦЭМ!$F$39:$F$782,СВЦЭМ!$A$39:$A$782,$A201,СВЦЭМ!$B$39:$B$782,L$190)+'СЕТ СН'!$F$12</f>
        <v>182.17185171</v>
      </c>
      <c r="M201" s="36">
        <f>SUMIFS(СВЦЭМ!$F$39:$F$782,СВЦЭМ!$A$39:$A$782,$A201,СВЦЭМ!$B$39:$B$782,M$190)+'СЕТ СН'!$F$12</f>
        <v>183.05229401</v>
      </c>
      <c r="N201" s="36">
        <f>SUMIFS(СВЦЭМ!$F$39:$F$782,СВЦЭМ!$A$39:$A$782,$A201,СВЦЭМ!$B$39:$B$782,N$190)+'СЕТ СН'!$F$12</f>
        <v>185.78316118000001</v>
      </c>
      <c r="O201" s="36">
        <f>SUMIFS(СВЦЭМ!$F$39:$F$782,СВЦЭМ!$A$39:$A$782,$A201,СВЦЭМ!$B$39:$B$782,O$190)+'СЕТ СН'!$F$12</f>
        <v>187.42457277</v>
      </c>
      <c r="P201" s="36">
        <f>SUMIFS(СВЦЭМ!$F$39:$F$782,СВЦЭМ!$A$39:$A$782,$A201,СВЦЭМ!$B$39:$B$782,P$190)+'СЕТ СН'!$F$12</f>
        <v>188.85433162999999</v>
      </c>
      <c r="Q201" s="36">
        <f>SUMIFS(СВЦЭМ!$F$39:$F$782,СВЦЭМ!$A$39:$A$782,$A201,СВЦЭМ!$B$39:$B$782,Q$190)+'СЕТ СН'!$F$12</f>
        <v>190.00553826000001</v>
      </c>
      <c r="R201" s="36">
        <f>SUMIFS(СВЦЭМ!$F$39:$F$782,СВЦЭМ!$A$39:$A$782,$A201,СВЦЭМ!$B$39:$B$782,R$190)+'СЕТ СН'!$F$12</f>
        <v>189.30055809999999</v>
      </c>
      <c r="S201" s="36">
        <f>SUMIFS(СВЦЭМ!$F$39:$F$782,СВЦЭМ!$A$39:$A$782,$A201,СВЦЭМ!$B$39:$B$782,S$190)+'СЕТ СН'!$F$12</f>
        <v>187.09331828000001</v>
      </c>
      <c r="T201" s="36">
        <f>SUMIFS(СВЦЭМ!$F$39:$F$782,СВЦЭМ!$A$39:$A$782,$A201,СВЦЭМ!$B$39:$B$782,T$190)+'СЕТ СН'!$F$12</f>
        <v>181.85347515000001</v>
      </c>
      <c r="U201" s="36">
        <f>SUMIFS(СВЦЭМ!$F$39:$F$782,СВЦЭМ!$A$39:$A$782,$A201,СВЦЭМ!$B$39:$B$782,U$190)+'СЕТ СН'!$F$12</f>
        <v>177.61212442999999</v>
      </c>
      <c r="V201" s="36">
        <f>SUMIFS(СВЦЭМ!$F$39:$F$782,СВЦЭМ!$A$39:$A$782,$A201,СВЦЭМ!$B$39:$B$782,V$190)+'СЕТ СН'!$F$12</f>
        <v>163.66993364000001</v>
      </c>
      <c r="W201" s="36">
        <f>SUMIFS(СВЦЭМ!$F$39:$F$782,СВЦЭМ!$A$39:$A$782,$A201,СВЦЭМ!$B$39:$B$782,W$190)+'СЕТ СН'!$F$12</f>
        <v>168.92176932000001</v>
      </c>
      <c r="X201" s="36">
        <f>SUMIFS(СВЦЭМ!$F$39:$F$782,СВЦЭМ!$A$39:$A$782,$A201,СВЦЭМ!$B$39:$B$782,X$190)+'СЕТ СН'!$F$12</f>
        <v>177.69321044</v>
      </c>
      <c r="Y201" s="36">
        <f>SUMIFS(СВЦЭМ!$F$39:$F$782,СВЦЭМ!$A$39:$A$782,$A201,СВЦЭМ!$B$39:$B$782,Y$190)+'СЕТ СН'!$F$12</f>
        <v>180.50218433000001</v>
      </c>
    </row>
    <row r="202" spans="1:25" ht="15.75" x14ac:dyDescent="0.2">
      <c r="A202" s="35">
        <f t="shared" si="5"/>
        <v>44512</v>
      </c>
      <c r="B202" s="36">
        <f>SUMIFS(СВЦЭМ!$F$39:$F$782,СВЦЭМ!$A$39:$A$782,$A202,СВЦЭМ!$B$39:$B$782,B$190)+'СЕТ СН'!$F$12</f>
        <v>169.83516667999999</v>
      </c>
      <c r="C202" s="36">
        <f>SUMIFS(СВЦЭМ!$F$39:$F$782,СВЦЭМ!$A$39:$A$782,$A202,СВЦЭМ!$B$39:$B$782,C$190)+'СЕТ СН'!$F$12</f>
        <v>173.35223719999999</v>
      </c>
      <c r="D202" s="36">
        <f>SUMIFS(СВЦЭМ!$F$39:$F$782,СВЦЭМ!$A$39:$A$782,$A202,СВЦЭМ!$B$39:$B$782,D$190)+'СЕТ СН'!$F$12</f>
        <v>181.56084236999999</v>
      </c>
      <c r="E202" s="36">
        <f>SUMIFS(СВЦЭМ!$F$39:$F$782,СВЦЭМ!$A$39:$A$782,$A202,СВЦЭМ!$B$39:$B$782,E$190)+'СЕТ СН'!$F$12</f>
        <v>185.04859637000001</v>
      </c>
      <c r="F202" s="36">
        <f>SUMIFS(СВЦЭМ!$F$39:$F$782,СВЦЭМ!$A$39:$A$782,$A202,СВЦЭМ!$B$39:$B$782,F$190)+'СЕТ СН'!$F$12</f>
        <v>185.00585445999999</v>
      </c>
      <c r="G202" s="36">
        <f>SUMIFS(СВЦЭМ!$F$39:$F$782,СВЦЭМ!$A$39:$A$782,$A202,СВЦЭМ!$B$39:$B$782,G$190)+'СЕТ СН'!$F$12</f>
        <v>174.63381634999999</v>
      </c>
      <c r="H202" s="36">
        <f>SUMIFS(СВЦЭМ!$F$39:$F$782,СВЦЭМ!$A$39:$A$782,$A202,СВЦЭМ!$B$39:$B$782,H$190)+'СЕТ СН'!$F$12</f>
        <v>175.42954187999999</v>
      </c>
      <c r="I202" s="36">
        <f>SUMIFS(СВЦЭМ!$F$39:$F$782,СВЦЭМ!$A$39:$A$782,$A202,СВЦЭМ!$B$39:$B$782,I$190)+'СЕТ СН'!$F$12</f>
        <v>170.23912608000001</v>
      </c>
      <c r="J202" s="36">
        <f>SUMIFS(СВЦЭМ!$F$39:$F$782,СВЦЭМ!$A$39:$A$782,$A202,СВЦЭМ!$B$39:$B$782,J$190)+'СЕТ СН'!$F$12</f>
        <v>166.09825139</v>
      </c>
      <c r="K202" s="36">
        <f>SUMIFS(СВЦЭМ!$F$39:$F$782,СВЦЭМ!$A$39:$A$782,$A202,СВЦЭМ!$B$39:$B$782,K$190)+'СЕТ СН'!$F$12</f>
        <v>161.62030339</v>
      </c>
      <c r="L202" s="36">
        <f>SUMIFS(СВЦЭМ!$F$39:$F$782,СВЦЭМ!$A$39:$A$782,$A202,СВЦЭМ!$B$39:$B$782,L$190)+'СЕТ СН'!$F$12</f>
        <v>163.08040993</v>
      </c>
      <c r="M202" s="36">
        <f>SUMIFS(СВЦЭМ!$F$39:$F$782,СВЦЭМ!$A$39:$A$782,$A202,СВЦЭМ!$B$39:$B$782,M$190)+'СЕТ СН'!$F$12</f>
        <v>162.23338673999999</v>
      </c>
      <c r="N202" s="36">
        <f>SUMIFS(СВЦЭМ!$F$39:$F$782,СВЦЭМ!$A$39:$A$782,$A202,СВЦЭМ!$B$39:$B$782,N$190)+'СЕТ СН'!$F$12</f>
        <v>174.0089558</v>
      </c>
      <c r="O202" s="36">
        <f>SUMIFS(СВЦЭМ!$F$39:$F$782,СВЦЭМ!$A$39:$A$782,$A202,СВЦЭМ!$B$39:$B$782,O$190)+'СЕТ СН'!$F$12</f>
        <v>167.26820776</v>
      </c>
      <c r="P202" s="36">
        <f>SUMIFS(СВЦЭМ!$F$39:$F$782,СВЦЭМ!$A$39:$A$782,$A202,СВЦЭМ!$B$39:$B$782,P$190)+'СЕТ СН'!$F$12</f>
        <v>161.20833128999999</v>
      </c>
      <c r="Q202" s="36">
        <f>SUMIFS(СВЦЭМ!$F$39:$F$782,СВЦЭМ!$A$39:$A$782,$A202,СВЦЭМ!$B$39:$B$782,Q$190)+'СЕТ СН'!$F$12</f>
        <v>174.62877445999999</v>
      </c>
      <c r="R202" s="36">
        <f>SUMIFS(СВЦЭМ!$F$39:$F$782,СВЦЭМ!$A$39:$A$782,$A202,СВЦЭМ!$B$39:$B$782,R$190)+'СЕТ СН'!$F$12</f>
        <v>162.02550776000001</v>
      </c>
      <c r="S202" s="36">
        <f>SUMIFS(СВЦЭМ!$F$39:$F$782,СВЦЭМ!$A$39:$A$782,$A202,СВЦЭМ!$B$39:$B$782,S$190)+'СЕТ СН'!$F$12</f>
        <v>161.85126507000001</v>
      </c>
      <c r="T202" s="36">
        <f>SUMIFS(СВЦЭМ!$F$39:$F$782,СВЦЭМ!$A$39:$A$782,$A202,СВЦЭМ!$B$39:$B$782,T$190)+'СЕТ СН'!$F$12</f>
        <v>165.60949914</v>
      </c>
      <c r="U202" s="36">
        <f>SUMIFS(СВЦЭМ!$F$39:$F$782,СВЦЭМ!$A$39:$A$782,$A202,СВЦЭМ!$B$39:$B$782,U$190)+'СЕТ СН'!$F$12</f>
        <v>165.11542469</v>
      </c>
      <c r="V202" s="36">
        <f>SUMIFS(СВЦЭМ!$F$39:$F$782,СВЦЭМ!$A$39:$A$782,$A202,СВЦЭМ!$B$39:$B$782,V$190)+'СЕТ СН'!$F$12</f>
        <v>164.91903628</v>
      </c>
      <c r="W202" s="36">
        <f>SUMIFS(СВЦЭМ!$F$39:$F$782,СВЦЭМ!$A$39:$A$782,$A202,СВЦЭМ!$B$39:$B$782,W$190)+'СЕТ СН'!$F$12</f>
        <v>164.19646123000001</v>
      </c>
      <c r="X202" s="36">
        <f>SUMIFS(СВЦЭМ!$F$39:$F$782,СВЦЭМ!$A$39:$A$782,$A202,СВЦЭМ!$B$39:$B$782,X$190)+'СЕТ СН'!$F$12</f>
        <v>177.67079949999999</v>
      </c>
      <c r="Y202" s="36">
        <f>SUMIFS(СВЦЭМ!$F$39:$F$782,СВЦЭМ!$A$39:$A$782,$A202,СВЦЭМ!$B$39:$B$782,Y$190)+'СЕТ СН'!$F$12</f>
        <v>176.46046881000001</v>
      </c>
    </row>
    <row r="203" spans="1:25" ht="15.75" x14ac:dyDescent="0.2">
      <c r="A203" s="35">
        <f t="shared" si="5"/>
        <v>44513</v>
      </c>
      <c r="B203" s="36">
        <f>SUMIFS(СВЦЭМ!$F$39:$F$782,СВЦЭМ!$A$39:$A$782,$A203,СВЦЭМ!$B$39:$B$782,B$190)+'СЕТ СН'!$F$12</f>
        <v>169.08918104</v>
      </c>
      <c r="C203" s="36">
        <f>SUMIFS(СВЦЭМ!$F$39:$F$782,СВЦЭМ!$A$39:$A$782,$A203,СВЦЭМ!$B$39:$B$782,C$190)+'СЕТ СН'!$F$12</f>
        <v>171.42595557999999</v>
      </c>
      <c r="D203" s="36">
        <f>SUMIFS(СВЦЭМ!$F$39:$F$782,СВЦЭМ!$A$39:$A$782,$A203,СВЦЭМ!$B$39:$B$782,D$190)+'СЕТ СН'!$F$12</f>
        <v>174.28239522000001</v>
      </c>
      <c r="E203" s="36">
        <f>SUMIFS(СВЦЭМ!$F$39:$F$782,СВЦЭМ!$A$39:$A$782,$A203,СВЦЭМ!$B$39:$B$782,E$190)+'СЕТ СН'!$F$12</f>
        <v>174.66905270999999</v>
      </c>
      <c r="F203" s="36">
        <f>SUMIFS(СВЦЭМ!$F$39:$F$782,СВЦЭМ!$A$39:$A$782,$A203,СВЦЭМ!$B$39:$B$782,F$190)+'СЕТ СН'!$F$12</f>
        <v>173.81317847</v>
      </c>
      <c r="G203" s="36">
        <f>SUMIFS(СВЦЭМ!$F$39:$F$782,СВЦЭМ!$A$39:$A$782,$A203,СВЦЭМ!$B$39:$B$782,G$190)+'СЕТ СН'!$F$12</f>
        <v>171.00149149999999</v>
      </c>
      <c r="H203" s="36">
        <f>SUMIFS(СВЦЭМ!$F$39:$F$782,СВЦЭМ!$A$39:$A$782,$A203,СВЦЭМ!$B$39:$B$782,H$190)+'СЕТ СН'!$F$12</f>
        <v>163.03887644</v>
      </c>
      <c r="I203" s="36">
        <f>SUMIFS(СВЦЭМ!$F$39:$F$782,СВЦЭМ!$A$39:$A$782,$A203,СВЦЭМ!$B$39:$B$782,I$190)+'СЕТ СН'!$F$12</f>
        <v>156.44185834999999</v>
      </c>
      <c r="J203" s="36">
        <f>SUMIFS(СВЦЭМ!$F$39:$F$782,СВЦЭМ!$A$39:$A$782,$A203,СВЦЭМ!$B$39:$B$782,J$190)+'СЕТ СН'!$F$12</f>
        <v>159.37136075999999</v>
      </c>
      <c r="K203" s="36">
        <f>SUMIFS(СВЦЭМ!$F$39:$F$782,СВЦЭМ!$A$39:$A$782,$A203,СВЦЭМ!$B$39:$B$782,K$190)+'СЕТ СН'!$F$12</f>
        <v>165.94889527000001</v>
      </c>
      <c r="L203" s="36">
        <f>SUMIFS(СВЦЭМ!$F$39:$F$782,СВЦЭМ!$A$39:$A$782,$A203,СВЦЭМ!$B$39:$B$782,L$190)+'СЕТ СН'!$F$12</f>
        <v>167.90241817</v>
      </c>
      <c r="M203" s="36">
        <f>SUMIFS(СВЦЭМ!$F$39:$F$782,СВЦЭМ!$A$39:$A$782,$A203,СВЦЭМ!$B$39:$B$782,M$190)+'СЕТ СН'!$F$12</f>
        <v>167.21409940000001</v>
      </c>
      <c r="N203" s="36">
        <f>SUMIFS(СВЦЭМ!$F$39:$F$782,СВЦЭМ!$A$39:$A$782,$A203,СВЦЭМ!$B$39:$B$782,N$190)+'СЕТ СН'!$F$12</f>
        <v>166.27708243000001</v>
      </c>
      <c r="O203" s="36">
        <f>SUMIFS(СВЦЭМ!$F$39:$F$782,СВЦЭМ!$A$39:$A$782,$A203,СВЦЭМ!$B$39:$B$782,O$190)+'СЕТ СН'!$F$12</f>
        <v>165.47505992999999</v>
      </c>
      <c r="P203" s="36">
        <f>SUMIFS(СВЦЭМ!$F$39:$F$782,СВЦЭМ!$A$39:$A$782,$A203,СВЦЭМ!$B$39:$B$782,P$190)+'СЕТ СН'!$F$12</f>
        <v>164.37797651</v>
      </c>
      <c r="Q203" s="36">
        <f>SUMIFS(СВЦЭМ!$F$39:$F$782,СВЦЭМ!$A$39:$A$782,$A203,СВЦЭМ!$B$39:$B$782,Q$190)+'СЕТ СН'!$F$12</f>
        <v>164.01706408999999</v>
      </c>
      <c r="R203" s="36">
        <f>SUMIFS(СВЦЭМ!$F$39:$F$782,СВЦЭМ!$A$39:$A$782,$A203,СВЦЭМ!$B$39:$B$782,R$190)+'СЕТ СН'!$F$12</f>
        <v>162.76812982999999</v>
      </c>
      <c r="S203" s="36">
        <f>SUMIFS(СВЦЭМ!$F$39:$F$782,СВЦЭМ!$A$39:$A$782,$A203,СВЦЭМ!$B$39:$B$782,S$190)+'СЕТ СН'!$F$12</f>
        <v>164.71355136</v>
      </c>
      <c r="T203" s="36">
        <f>SUMIFS(СВЦЭМ!$F$39:$F$782,СВЦЭМ!$A$39:$A$782,$A203,СВЦЭМ!$B$39:$B$782,T$190)+'СЕТ СН'!$F$12</f>
        <v>156.29634677999999</v>
      </c>
      <c r="U203" s="36">
        <f>SUMIFS(СВЦЭМ!$F$39:$F$782,СВЦЭМ!$A$39:$A$782,$A203,СВЦЭМ!$B$39:$B$782,U$190)+'СЕТ СН'!$F$12</f>
        <v>152.34113711000001</v>
      </c>
      <c r="V203" s="36">
        <f>SUMIFS(СВЦЭМ!$F$39:$F$782,СВЦЭМ!$A$39:$A$782,$A203,СВЦЭМ!$B$39:$B$782,V$190)+'СЕТ СН'!$F$12</f>
        <v>152.86889567</v>
      </c>
      <c r="W203" s="36">
        <f>SUMIFS(СВЦЭМ!$F$39:$F$782,СВЦЭМ!$A$39:$A$782,$A203,СВЦЭМ!$B$39:$B$782,W$190)+'СЕТ СН'!$F$12</f>
        <v>154.45059363999999</v>
      </c>
      <c r="X203" s="36">
        <f>SUMIFS(СВЦЭМ!$F$39:$F$782,СВЦЭМ!$A$39:$A$782,$A203,СВЦЭМ!$B$39:$B$782,X$190)+'СЕТ СН'!$F$12</f>
        <v>157.99078428999999</v>
      </c>
      <c r="Y203" s="36">
        <f>SUMIFS(СВЦЭМ!$F$39:$F$782,СВЦЭМ!$A$39:$A$782,$A203,СВЦЭМ!$B$39:$B$782,Y$190)+'СЕТ СН'!$F$12</f>
        <v>162.18625410000001</v>
      </c>
    </row>
    <row r="204" spans="1:25" ht="15.75" x14ac:dyDescent="0.2">
      <c r="A204" s="35">
        <f t="shared" si="5"/>
        <v>44514</v>
      </c>
      <c r="B204" s="36">
        <f>SUMIFS(СВЦЭМ!$F$39:$F$782,СВЦЭМ!$A$39:$A$782,$A204,СВЦЭМ!$B$39:$B$782,B$190)+'СЕТ СН'!$F$12</f>
        <v>167.75542116</v>
      </c>
      <c r="C204" s="36">
        <f>SUMIFS(СВЦЭМ!$F$39:$F$782,СВЦЭМ!$A$39:$A$782,$A204,СВЦЭМ!$B$39:$B$782,C$190)+'СЕТ СН'!$F$12</f>
        <v>170.84898165999999</v>
      </c>
      <c r="D204" s="36">
        <f>SUMIFS(СВЦЭМ!$F$39:$F$782,СВЦЭМ!$A$39:$A$782,$A204,СВЦЭМ!$B$39:$B$782,D$190)+'СЕТ СН'!$F$12</f>
        <v>174.99343293000001</v>
      </c>
      <c r="E204" s="36">
        <f>SUMIFS(СВЦЭМ!$F$39:$F$782,СВЦЭМ!$A$39:$A$782,$A204,СВЦЭМ!$B$39:$B$782,E$190)+'СЕТ СН'!$F$12</f>
        <v>176.57376563</v>
      </c>
      <c r="F204" s="36">
        <f>SUMIFS(СВЦЭМ!$F$39:$F$782,СВЦЭМ!$A$39:$A$782,$A204,СВЦЭМ!$B$39:$B$782,F$190)+'СЕТ СН'!$F$12</f>
        <v>175.41521621999999</v>
      </c>
      <c r="G204" s="36">
        <f>SUMIFS(СВЦЭМ!$F$39:$F$782,СВЦЭМ!$A$39:$A$782,$A204,СВЦЭМ!$B$39:$B$782,G$190)+'СЕТ СН'!$F$12</f>
        <v>176.16356952999999</v>
      </c>
      <c r="H204" s="36">
        <f>SUMIFS(СВЦЭМ!$F$39:$F$782,СВЦЭМ!$A$39:$A$782,$A204,СВЦЭМ!$B$39:$B$782,H$190)+'СЕТ СН'!$F$12</f>
        <v>172.63806826999999</v>
      </c>
      <c r="I204" s="36">
        <f>SUMIFS(СВЦЭМ!$F$39:$F$782,СВЦЭМ!$A$39:$A$782,$A204,СВЦЭМ!$B$39:$B$782,I$190)+'СЕТ СН'!$F$12</f>
        <v>167.43527409000001</v>
      </c>
      <c r="J204" s="36">
        <f>SUMIFS(СВЦЭМ!$F$39:$F$782,СВЦЭМ!$A$39:$A$782,$A204,СВЦЭМ!$B$39:$B$782,J$190)+'СЕТ СН'!$F$12</f>
        <v>162.98358395</v>
      </c>
      <c r="K204" s="36">
        <f>SUMIFS(СВЦЭМ!$F$39:$F$782,СВЦЭМ!$A$39:$A$782,$A204,СВЦЭМ!$B$39:$B$782,K$190)+'СЕТ СН'!$F$12</f>
        <v>161.26857555999999</v>
      </c>
      <c r="L204" s="36">
        <f>SUMIFS(СВЦЭМ!$F$39:$F$782,СВЦЭМ!$A$39:$A$782,$A204,СВЦЭМ!$B$39:$B$782,L$190)+'СЕТ СН'!$F$12</f>
        <v>160.08100435</v>
      </c>
      <c r="M204" s="36">
        <f>SUMIFS(СВЦЭМ!$F$39:$F$782,СВЦЭМ!$A$39:$A$782,$A204,СВЦЭМ!$B$39:$B$782,M$190)+'СЕТ СН'!$F$12</f>
        <v>157.62774952000001</v>
      </c>
      <c r="N204" s="36">
        <f>SUMIFS(СВЦЭМ!$F$39:$F$782,СВЦЭМ!$A$39:$A$782,$A204,СВЦЭМ!$B$39:$B$782,N$190)+'СЕТ СН'!$F$12</f>
        <v>157.13311089000001</v>
      </c>
      <c r="O204" s="36">
        <f>SUMIFS(СВЦЭМ!$F$39:$F$782,СВЦЭМ!$A$39:$A$782,$A204,СВЦЭМ!$B$39:$B$782,O$190)+'СЕТ СН'!$F$12</f>
        <v>157.9193386</v>
      </c>
      <c r="P204" s="36">
        <f>SUMIFS(СВЦЭМ!$F$39:$F$782,СВЦЭМ!$A$39:$A$782,$A204,СВЦЭМ!$B$39:$B$782,P$190)+'СЕТ СН'!$F$12</f>
        <v>159.85982870000001</v>
      </c>
      <c r="Q204" s="36">
        <f>SUMIFS(СВЦЭМ!$F$39:$F$782,СВЦЭМ!$A$39:$A$782,$A204,СВЦЭМ!$B$39:$B$782,Q$190)+'СЕТ СН'!$F$12</f>
        <v>161.52807428</v>
      </c>
      <c r="R204" s="36">
        <f>SUMIFS(СВЦЭМ!$F$39:$F$782,СВЦЭМ!$A$39:$A$782,$A204,СВЦЭМ!$B$39:$B$782,R$190)+'СЕТ СН'!$F$12</f>
        <v>162.55555523000001</v>
      </c>
      <c r="S204" s="36">
        <f>SUMIFS(СВЦЭМ!$F$39:$F$782,СВЦЭМ!$A$39:$A$782,$A204,СВЦЭМ!$B$39:$B$782,S$190)+'СЕТ СН'!$F$12</f>
        <v>153.97104970999999</v>
      </c>
      <c r="T204" s="36">
        <f>SUMIFS(СВЦЭМ!$F$39:$F$782,СВЦЭМ!$A$39:$A$782,$A204,СВЦЭМ!$B$39:$B$782,T$190)+'СЕТ СН'!$F$12</f>
        <v>150.70479589000001</v>
      </c>
      <c r="U204" s="36">
        <f>SUMIFS(СВЦЭМ!$F$39:$F$782,СВЦЭМ!$A$39:$A$782,$A204,СВЦЭМ!$B$39:$B$782,U$190)+'СЕТ СН'!$F$12</f>
        <v>150.30658369</v>
      </c>
      <c r="V204" s="36">
        <f>SUMIFS(СВЦЭМ!$F$39:$F$782,СВЦЭМ!$A$39:$A$782,$A204,СВЦЭМ!$B$39:$B$782,V$190)+'СЕТ СН'!$F$12</f>
        <v>148.39752901</v>
      </c>
      <c r="W204" s="36">
        <f>SUMIFS(СВЦЭМ!$F$39:$F$782,СВЦЭМ!$A$39:$A$782,$A204,СВЦЭМ!$B$39:$B$782,W$190)+'СЕТ СН'!$F$12</f>
        <v>153.06071969000001</v>
      </c>
      <c r="X204" s="36">
        <f>SUMIFS(СВЦЭМ!$F$39:$F$782,СВЦЭМ!$A$39:$A$782,$A204,СВЦЭМ!$B$39:$B$782,X$190)+'СЕТ СН'!$F$12</f>
        <v>156.06341295999999</v>
      </c>
      <c r="Y204" s="36">
        <f>SUMIFS(СВЦЭМ!$F$39:$F$782,СВЦЭМ!$A$39:$A$782,$A204,СВЦЭМ!$B$39:$B$782,Y$190)+'СЕТ СН'!$F$12</f>
        <v>161.19695662999999</v>
      </c>
    </row>
    <row r="205" spans="1:25" ht="15.75" x14ac:dyDescent="0.2">
      <c r="A205" s="35">
        <f t="shared" si="5"/>
        <v>44515</v>
      </c>
      <c r="B205" s="36">
        <f>SUMIFS(СВЦЭМ!$F$39:$F$782,СВЦЭМ!$A$39:$A$782,$A205,СВЦЭМ!$B$39:$B$782,B$190)+'СЕТ СН'!$F$12</f>
        <v>158.34438317999999</v>
      </c>
      <c r="C205" s="36">
        <f>SUMIFS(СВЦЭМ!$F$39:$F$782,СВЦЭМ!$A$39:$A$782,$A205,СВЦЭМ!$B$39:$B$782,C$190)+'СЕТ СН'!$F$12</f>
        <v>165.29487116999999</v>
      </c>
      <c r="D205" s="36">
        <f>SUMIFS(СВЦЭМ!$F$39:$F$782,СВЦЭМ!$A$39:$A$782,$A205,СВЦЭМ!$B$39:$B$782,D$190)+'СЕТ СН'!$F$12</f>
        <v>167.37144527000001</v>
      </c>
      <c r="E205" s="36">
        <f>SUMIFS(СВЦЭМ!$F$39:$F$782,СВЦЭМ!$A$39:$A$782,$A205,СВЦЭМ!$B$39:$B$782,E$190)+'СЕТ СН'!$F$12</f>
        <v>166.49401517000001</v>
      </c>
      <c r="F205" s="36">
        <f>SUMIFS(СВЦЭМ!$F$39:$F$782,СВЦЭМ!$A$39:$A$782,$A205,СВЦЭМ!$B$39:$B$782,F$190)+'СЕТ СН'!$F$12</f>
        <v>165.02973560000001</v>
      </c>
      <c r="G205" s="36">
        <f>SUMIFS(СВЦЭМ!$F$39:$F$782,СВЦЭМ!$A$39:$A$782,$A205,СВЦЭМ!$B$39:$B$782,G$190)+'СЕТ СН'!$F$12</f>
        <v>163.73659323000001</v>
      </c>
      <c r="H205" s="36">
        <f>SUMIFS(СВЦЭМ!$F$39:$F$782,СВЦЭМ!$A$39:$A$782,$A205,СВЦЭМ!$B$39:$B$782,H$190)+'СЕТ СН'!$F$12</f>
        <v>176.68563649000001</v>
      </c>
      <c r="I205" s="36">
        <f>SUMIFS(СВЦЭМ!$F$39:$F$782,СВЦЭМ!$A$39:$A$782,$A205,СВЦЭМ!$B$39:$B$782,I$190)+'СЕТ СН'!$F$12</f>
        <v>171.67288323</v>
      </c>
      <c r="J205" s="36">
        <f>SUMIFS(СВЦЭМ!$F$39:$F$782,СВЦЭМ!$A$39:$A$782,$A205,СВЦЭМ!$B$39:$B$782,J$190)+'СЕТ СН'!$F$12</f>
        <v>161.66511348</v>
      </c>
      <c r="K205" s="36">
        <f>SUMIFS(СВЦЭМ!$F$39:$F$782,СВЦЭМ!$A$39:$A$782,$A205,СВЦЭМ!$B$39:$B$782,K$190)+'СЕТ СН'!$F$12</f>
        <v>157.31089610000001</v>
      </c>
      <c r="L205" s="36">
        <f>SUMIFS(СВЦЭМ!$F$39:$F$782,СВЦЭМ!$A$39:$A$782,$A205,СВЦЭМ!$B$39:$B$782,L$190)+'СЕТ СН'!$F$12</f>
        <v>156.78329381</v>
      </c>
      <c r="M205" s="36">
        <f>SUMIFS(СВЦЭМ!$F$39:$F$782,СВЦЭМ!$A$39:$A$782,$A205,СВЦЭМ!$B$39:$B$782,M$190)+'СЕТ СН'!$F$12</f>
        <v>155.52334231</v>
      </c>
      <c r="N205" s="36">
        <f>SUMIFS(СВЦЭМ!$F$39:$F$782,СВЦЭМ!$A$39:$A$782,$A205,СВЦЭМ!$B$39:$B$782,N$190)+'СЕТ СН'!$F$12</f>
        <v>154.85504180999999</v>
      </c>
      <c r="O205" s="36">
        <f>SUMIFS(СВЦЭМ!$F$39:$F$782,СВЦЭМ!$A$39:$A$782,$A205,СВЦЭМ!$B$39:$B$782,O$190)+'СЕТ СН'!$F$12</f>
        <v>156.26871376</v>
      </c>
      <c r="P205" s="36">
        <f>SUMIFS(СВЦЭМ!$F$39:$F$782,СВЦЭМ!$A$39:$A$782,$A205,СВЦЭМ!$B$39:$B$782,P$190)+'СЕТ СН'!$F$12</f>
        <v>155.75155753000001</v>
      </c>
      <c r="Q205" s="36">
        <f>SUMIFS(СВЦЭМ!$F$39:$F$782,СВЦЭМ!$A$39:$A$782,$A205,СВЦЭМ!$B$39:$B$782,Q$190)+'СЕТ СН'!$F$12</f>
        <v>164.45478921</v>
      </c>
      <c r="R205" s="36">
        <f>SUMIFS(СВЦЭМ!$F$39:$F$782,СВЦЭМ!$A$39:$A$782,$A205,СВЦЭМ!$B$39:$B$782,R$190)+'СЕТ СН'!$F$12</f>
        <v>167.37528053</v>
      </c>
      <c r="S205" s="36">
        <f>SUMIFS(СВЦЭМ!$F$39:$F$782,СВЦЭМ!$A$39:$A$782,$A205,СВЦЭМ!$B$39:$B$782,S$190)+'СЕТ СН'!$F$12</f>
        <v>161.81829624</v>
      </c>
      <c r="T205" s="36">
        <f>SUMIFS(СВЦЭМ!$F$39:$F$782,СВЦЭМ!$A$39:$A$782,$A205,СВЦЭМ!$B$39:$B$782,T$190)+'СЕТ СН'!$F$12</f>
        <v>157.31447584</v>
      </c>
      <c r="U205" s="36">
        <f>SUMIFS(СВЦЭМ!$F$39:$F$782,СВЦЭМ!$A$39:$A$782,$A205,СВЦЭМ!$B$39:$B$782,U$190)+'СЕТ СН'!$F$12</f>
        <v>154.60794978000001</v>
      </c>
      <c r="V205" s="36">
        <f>SUMIFS(СВЦЭМ!$F$39:$F$782,СВЦЭМ!$A$39:$A$782,$A205,СВЦЭМ!$B$39:$B$782,V$190)+'СЕТ СН'!$F$12</f>
        <v>154.96421004999999</v>
      </c>
      <c r="W205" s="36">
        <f>SUMIFS(СВЦЭМ!$F$39:$F$782,СВЦЭМ!$A$39:$A$782,$A205,СВЦЭМ!$B$39:$B$782,W$190)+'СЕТ СН'!$F$12</f>
        <v>154.12721207000001</v>
      </c>
      <c r="X205" s="36">
        <f>SUMIFS(СВЦЭМ!$F$39:$F$782,СВЦЭМ!$A$39:$A$782,$A205,СВЦЭМ!$B$39:$B$782,X$190)+'СЕТ СН'!$F$12</f>
        <v>153.168305</v>
      </c>
      <c r="Y205" s="36">
        <f>SUMIFS(СВЦЭМ!$F$39:$F$782,СВЦЭМ!$A$39:$A$782,$A205,СВЦЭМ!$B$39:$B$782,Y$190)+'СЕТ СН'!$F$12</f>
        <v>158.17741169000001</v>
      </c>
    </row>
    <row r="206" spans="1:25" ht="15.75" x14ac:dyDescent="0.2">
      <c r="A206" s="35">
        <f t="shared" si="5"/>
        <v>44516</v>
      </c>
      <c r="B206" s="36">
        <f>SUMIFS(СВЦЭМ!$F$39:$F$782,СВЦЭМ!$A$39:$A$782,$A206,СВЦЭМ!$B$39:$B$782,B$190)+'СЕТ СН'!$F$12</f>
        <v>166.06590094000001</v>
      </c>
      <c r="C206" s="36">
        <f>SUMIFS(СВЦЭМ!$F$39:$F$782,СВЦЭМ!$A$39:$A$782,$A206,СВЦЭМ!$B$39:$B$782,C$190)+'СЕТ СН'!$F$12</f>
        <v>176.9981573</v>
      </c>
      <c r="D206" s="36">
        <f>SUMIFS(СВЦЭМ!$F$39:$F$782,СВЦЭМ!$A$39:$A$782,$A206,СВЦЭМ!$B$39:$B$782,D$190)+'СЕТ СН'!$F$12</f>
        <v>176.91539186</v>
      </c>
      <c r="E206" s="36">
        <f>SUMIFS(СВЦЭМ!$F$39:$F$782,СВЦЭМ!$A$39:$A$782,$A206,СВЦЭМ!$B$39:$B$782,E$190)+'СЕТ СН'!$F$12</f>
        <v>178.99729708000001</v>
      </c>
      <c r="F206" s="36">
        <f>SUMIFS(СВЦЭМ!$F$39:$F$782,СВЦЭМ!$A$39:$A$782,$A206,СВЦЭМ!$B$39:$B$782,F$190)+'СЕТ СН'!$F$12</f>
        <v>177.66395302999999</v>
      </c>
      <c r="G206" s="36">
        <f>SUMIFS(СВЦЭМ!$F$39:$F$782,СВЦЭМ!$A$39:$A$782,$A206,СВЦЭМ!$B$39:$B$782,G$190)+'СЕТ СН'!$F$12</f>
        <v>175.02084790000001</v>
      </c>
      <c r="H206" s="36">
        <f>SUMIFS(СВЦЭМ!$F$39:$F$782,СВЦЭМ!$A$39:$A$782,$A206,СВЦЭМ!$B$39:$B$782,H$190)+'СЕТ СН'!$F$12</f>
        <v>166.37464263000001</v>
      </c>
      <c r="I206" s="36">
        <f>SUMIFS(СВЦЭМ!$F$39:$F$782,СВЦЭМ!$A$39:$A$782,$A206,СВЦЭМ!$B$39:$B$782,I$190)+'СЕТ СН'!$F$12</f>
        <v>161.18393130000001</v>
      </c>
      <c r="J206" s="36">
        <f>SUMIFS(СВЦЭМ!$F$39:$F$782,СВЦЭМ!$A$39:$A$782,$A206,СВЦЭМ!$B$39:$B$782,J$190)+'СЕТ СН'!$F$12</f>
        <v>157.42937856</v>
      </c>
      <c r="K206" s="36">
        <f>SUMIFS(СВЦЭМ!$F$39:$F$782,СВЦЭМ!$A$39:$A$782,$A206,СВЦЭМ!$B$39:$B$782,K$190)+'СЕТ СН'!$F$12</f>
        <v>156.47267543000001</v>
      </c>
      <c r="L206" s="36">
        <f>SUMIFS(СВЦЭМ!$F$39:$F$782,СВЦЭМ!$A$39:$A$782,$A206,СВЦЭМ!$B$39:$B$782,L$190)+'СЕТ СН'!$F$12</f>
        <v>155.53656121</v>
      </c>
      <c r="M206" s="36">
        <f>SUMIFS(СВЦЭМ!$F$39:$F$782,СВЦЭМ!$A$39:$A$782,$A206,СВЦЭМ!$B$39:$B$782,M$190)+'СЕТ СН'!$F$12</f>
        <v>157.33792516</v>
      </c>
      <c r="N206" s="36">
        <f>SUMIFS(СВЦЭМ!$F$39:$F$782,СВЦЭМ!$A$39:$A$782,$A206,СВЦЭМ!$B$39:$B$782,N$190)+'СЕТ СН'!$F$12</f>
        <v>159.44436390000001</v>
      </c>
      <c r="O206" s="36">
        <f>SUMIFS(СВЦЭМ!$F$39:$F$782,СВЦЭМ!$A$39:$A$782,$A206,СВЦЭМ!$B$39:$B$782,O$190)+'СЕТ СН'!$F$12</f>
        <v>161.60138760000001</v>
      </c>
      <c r="P206" s="36">
        <f>SUMIFS(СВЦЭМ!$F$39:$F$782,СВЦЭМ!$A$39:$A$782,$A206,СВЦЭМ!$B$39:$B$782,P$190)+'СЕТ СН'!$F$12</f>
        <v>162.94859695</v>
      </c>
      <c r="Q206" s="36">
        <f>SUMIFS(СВЦЭМ!$F$39:$F$782,СВЦЭМ!$A$39:$A$782,$A206,СВЦЭМ!$B$39:$B$782,Q$190)+'СЕТ СН'!$F$12</f>
        <v>166.17771705999999</v>
      </c>
      <c r="R206" s="36">
        <f>SUMIFS(СВЦЭМ!$F$39:$F$782,СВЦЭМ!$A$39:$A$782,$A206,СВЦЭМ!$B$39:$B$782,R$190)+'СЕТ СН'!$F$12</f>
        <v>168.85619450999999</v>
      </c>
      <c r="S206" s="36">
        <f>SUMIFS(СВЦЭМ!$F$39:$F$782,СВЦЭМ!$A$39:$A$782,$A206,СВЦЭМ!$B$39:$B$782,S$190)+'СЕТ СН'!$F$12</f>
        <v>162.41748522</v>
      </c>
      <c r="T206" s="36">
        <f>SUMIFS(СВЦЭМ!$F$39:$F$782,СВЦЭМ!$A$39:$A$782,$A206,СВЦЭМ!$B$39:$B$782,T$190)+'СЕТ СН'!$F$12</f>
        <v>156.90836862</v>
      </c>
      <c r="U206" s="36">
        <f>SUMIFS(СВЦЭМ!$F$39:$F$782,СВЦЭМ!$A$39:$A$782,$A206,СВЦЭМ!$B$39:$B$782,U$190)+'СЕТ СН'!$F$12</f>
        <v>155.67260655999999</v>
      </c>
      <c r="V206" s="36">
        <f>SUMIFS(СВЦЭМ!$F$39:$F$782,СВЦЭМ!$A$39:$A$782,$A206,СВЦЭМ!$B$39:$B$782,V$190)+'СЕТ СН'!$F$12</f>
        <v>158.19825397</v>
      </c>
      <c r="W206" s="36">
        <f>SUMIFS(СВЦЭМ!$F$39:$F$782,СВЦЭМ!$A$39:$A$782,$A206,СВЦЭМ!$B$39:$B$782,W$190)+'СЕТ СН'!$F$12</f>
        <v>155.02208716999999</v>
      </c>
      <c r="X206" s="36">
        <f>SUMIFS(СВЦЭМ!$F$39:$F$782,СВЦЭМ!$A$39:$A$782,$A206,СВЦЭМ!$B$39:$B$782,X$190)+'СЕТ СН'!$F$12</f>
        <v>156.05758172</v>
      </c>
      <c r="Y206" s="36">
        <f>SUMIFS(СВЦЭМ!$F$39:$F$782,СВЦЭМ!$A$39:$A$782,$A206,СВЦЭМ!$B$39:$B$782,Y$190)+'СЕТ СН'!$F$12</f>
        <v>160.89517791</v>
      </c>
    </row>
    <row r="207" spans="1:25" ht="15.75" x14ac:dyDescent="0.2">
      <c r="A207" s="35">
        <f t="shared" si="5"/>
        <v>44517</v>
      </c>
      <c r="B207" s="36">
        <f>SUMIFS(СВЦЭМ!$F$39:$F$782,СВЦЭМ!$A$39:$A$782,$A207,СВЦЭМ!$B$39:$B$782,B$190)+'СЕТ СН'!$F$12</f>
        <v>181.36330219999999</v>
      </c>
      <c r="C207" s="36">
        <f>SUMIFS(СВЦЭМ!$F$39:$F$782,СВЦЭМ!$A$39:$A$782,$A207,СВЦЭМ!$B$39:$B$782,C$190)+'СЕТ СН'!$F$12</f>
        <v>186.13214975</v>
      </c>
      <c r="D207" s="36">
        <f>SUMIFS(СВЦЭМ!$F$39:$F$782,СВЦЭМ!$A$39:$A$782,$A207,СВЦЭМ!$B$39:$B$782,D$190)+'СЕТ СН'!$F$12</f>
        <v>179.39966798</v>
      </c>
      <c r="E207" s="36">
        <f>SUMIFS(СВЦЭМ!$F$39:$F$782,СВЦЭМ!$A$39:$A$782,$A207,СВЦЭМ!$B$39:$B$782,E$190)+'СЕТ СН'!$F$12</f>
        <v>176.29922102</v>
      </c>
      <c r="F207" s="36">
        <f>SUMIFS(СВЦЭМ!$F$39:$F$782,СВЦЭМ!$A$39:$A$782,$A207,СВЦЭМ!$B$39:$B$782,F$190)+'СЕТ СН'!$F$12</f>
        <v>176.28089523</v>
      </c>
      <c r="G207" s="36">
        <f>SUMIFS(СВЦЭМ!$F$39:$F$782,СВЦЭМ!$A$39:$A$782,$A207,СВЦЭМ!$B$39:$B$782,G$190)+'СЕТ СН'!$F$12</f>
        <v>175.95800778</v>
      </c>
      <c r="H207" s="36">
        <f>SUMIFS(СВЦЭМ!$F$39:$F$782,СВЦЭМ!$A$39:$A$782,$A207,СВЦЭМ!$B$39:$B$782,H$190)+'СЕТ СН'!$F$12</f>
        <v>167.77151377999999</v>
      </c>
      <c r="I207" s="36">
        <f>SUMIFS(СВЦЭМ!$F$39:$F$782,СВЦЭМ!$A$39:$A$782,$A207,СВЦЭМ!$B$39:$B$782,I$190)+'СЕТ СН'!$F$12</f>
        <v>159.42468023000001</v>
      </c>
      <c r="J207" s="36">
        <f>SUMIFS(СВЦЭМ!$F$39:$F$782,СВЦЭМ!$A$39:$A$782,$A207,СВЦЭМ!$B$39:$B$782,J$190)+'СЕТ СН'!$F$12</f>
        <v>160.99622350999999</v>
      </c>
      <c r="K207" s="36">
        <f>SUMIFS(СВЦЭМ!$F$39:$F$782,СВЦЭМ!$A$39:$A$782,$A207,СВЦЭМ!$B$39:$B$782,K$190)+'СЕТ СН'!$F$12</f>
        <v>161.39516272</v>
      </c>
      <c r="L207" s="36">
        <f>SUMIFS(СВЦЭМ!$F$39:$F$782,СВЦЭМ!$A$39:$A$782,$A207,СВЦЭМ!$B$39:$B$782,L$190)+'СЕТ СН'!$F$12</f>
        <v>163.32847849000001</v>
      </c>
      <c r="M207" s="36">
        <f>SUMIFS(СВЦЭМ!$F$39:$F$782,СВЦЭМ!$A$39:$A$782,$A207,СВЦЭМ!$B$39:$B$782,M$190)+'СЕТ СН'!$F$12</f>
        <v>164.42244718000001</v>
      </c>
      <c r="N207" s="36">
        <f>SUMIFS(СВЦЭМ!$F$39:$F$782,СВЦЭМ!$A$39:$A$782,$A207,СВЦЭМ!$B$39:$B$782,N$190)+'СЕТ СН'!$F$12</f>
        <v>175.28806750000001</v>
      </c>
      <c r="O207" s="36">
        <f>SUMIFS(СВЦЭМ!$F$39:$F$782,СВЦЭМ!$A$39:$A$782,$A207,СВЦЭМ!$B$39:$B$782,O$190)+'СЕТ СН'!$F$12</f>
        <v>175.66518156999999</v>
      </c>
      <c r="P207" s="36">
        <f>SUMIFS(СВЦЭМ!$F$39:$F$782,СВЦЭМ!$A$39:$A$782,$A207,СВЦЭМ!$B$39:$B$782,P$190)+'СЕТ СН'!$F$12</f>
        <v>176.97947445</v>
      </c>
      <c r="Q207" s="36">
        <f>SUMIFS(СВЦЭМ!$F$39:$F$782,СВЦЭМ!$A$39:$A$782,$A207,СВЦЭМ!$B$39:$B$782,Q$190)+'СЕТ СН'!$F$12</f>
        <v>176.67326864</v>
      </c>
      <c r="R207" s="36">
        <f>SUMIFS(СВЦЭМ!$F$39:$F$782,СВЦЭМ!$A$39:$A$782,$A207,СВЦЭМ!$B$39:$B$782,R$190)+'СЕТ СН'!$F$12</f>
        <v>175.91435258999999</v>
      </c>
      <c r="S207" s="36">
        <f>SUMIFS(СВЦЭМ!$F$39:$F$782,СВЦЭМ!$A$39:$A$782,$A207,СВЦЭМ!$B$39:$B$782,S$190)+'СЕТ СН'!$F$12</f>
        <v>171.37072620999999</v>
      </c>
      <c r="T207" s="36">
        <f>SUMIFS(СВЦЭМ!$F$39:$F$782,СВЦЭМ!$A$39:$A$782,$A207,СВЦЭМ!$B$39:$B$782,T$190)+'СЕТ СН'!$F$12</f>
        <v>162.79136595</v>
      </c>
      <c r="U207" s="36">
        <f>SUMIFS(СВЦЭМ!$F$39:$F$782,СВЦЭМ!$A$39:$A$782,$A207,СВЦЭМ!$B$39:$B$782,U$190)+'СЕТ СН'!$F$12</f>
        <v>161.64137571000001</v>
      </c>
      <c r="V207" s="36">
        <f>SUMIFS(СВЦЭМ!$F$39:$F$782,СВЦЭМ!$A$39:$A$782,$A207,СВЦЭМ!$B$39:$B$782,V$190)+'СЕТ СН'!$F$12</f>
        <v>171.60477729999999</v>
      </c>
      <c r="W207" s="36">
        <f>SUMIFS(СВЦЭМ!$F$39:$F$782,СВЦЭМ!$A$39:$A$782,$A207,СВЦЭМ!$B$39:$B$782,W$190)+'СЕТ СН'!$F$12</f>
        <v>172.60858402</v>
      </c>
      <c r="X207" s="36">
        <f>SUMIFS(СВЦЭМ!$F$39:$F$782,СВЦЭМ!$A$39:$A$782,$A207,СВЦЭМ!$B$39:$B$782,X$190)+'СЕТ СН'!$F$12</f>
        <v>172.02236582</v>
      </c>
      <c r="Y207" s="36">
        <f>SUMIFS(СВЦЭМ!$F$39:$F$782,СВЦЭМ!$A$39:$A$782,$A207,СВЦЭМ!$B$39:$B$782,Y$190)+'СЕТ СН'!$F$12</f>
        <v>183.75954336000001</v>
      </c>
    </row>
    <row r="208" spans="1:25" ht="15.75" x14ac:dyDescent="0.2">
      <c r="A208" s="35">
        <f t="shared" si="5"/>
        <v>44518</v>
      </c>
      <c r="B208" s="36">
        <f>SUMIFS(СВЦЭМ!$F$39:$F$782,СВЦЭМ!$A$39:$A$782,$A208,СВЦЭМ!$B$39:$B$782,B$190)+'СЕТ СН'!$F$12</f>
        <v>184.0743415</v>
      </c>
      <c r="C208" s="36">
        <f>SUMIFS(СВЦЭМ!$F$39:$F$782,СВЦЭМ!$A$39:$A$782,$A208,СВЦЭМ!$B$39:$B$782,C$190)+'СЕТ СН'!$F$12</f>
        <v>181.18020278</v>
      </c>
      <c r="D208" s="36">
        <f>SUMIFS(СВЦЭМ!$F$39:$F$782,СВЦЭМ!$A$39:$A$782,$A208,СВЦЭМ!$B$39:$B$782,D$190)+'СЕТ СН'!$F$12</f>
        <v>177.89150283999999</v>
      </c>
      <c r="E208" s="36">
        <f>SUMIFS(СВЦЭМ!$F$39:$F$782,СВЦЭМ!$A$39:$A$782,$A208,СВЦЭМ!$B$39:$B$782,E$190)+'СЕТ СН'!$F$12</f>
        <v>179.15804478000001</v>
      </c>
      <c r="F208" s="36">
        <f>SUMIFS(СВЦЭМ!$F$39:$F$782,СВЦЭМ!$A$39:$A$782,$A208,СВЦЭМ!$B$39:$B$782,F$190)+'СЕТ СН'!$F$12</f>
        <v>178.68591051000001</v>
      </c>
      <c r="G208" s="36">
        <f>SUMIFS(СВЦЭМ!$F$39:$F$782,СВЦЭМ!$A$39:$A$782,$A208,СВЦЭМ!$B$39:$B$782,G$190)+'СЕТ СН'!$F$12</f>
        <v>174.99558076</v>
      </c>
      <c r="H208" s="36">
        <f>SUMIFS(СВЦЭМ!$F$39:$F$782,СВЦЭМ!$A$39:$A$782,$A208,СВЦЭМ!$B$39:$B$782,H$190)+'СЕТ СН'!$F$12</f>
        <v>164.64785476</v>
      </c>
      <c r="I208" s="36">
        <f>SUMIFS(СВЦЭМ!$F$39:$F$782,СВЦЭМ!$A$39:$A$782,$A208,СВЦЭМ!$B$39:$B$782,I$190)+'СЕТ СН'!$F$12</f>
        <v>159.27437873</v>
      </c>
      <c r="J208" s="36">
        <f>SUMIFS(СВЦЭМ!$F$39:$F$782,СВЦЭМ!$A$39:$A$782,$A208,СВЦЭМ!$B$39:$B$782,J$190)+'СЕТ СН'!$F$12</f>
        <v>162.57969806</v>
      </c>
      <c r="K208" s="36">
        <f>SUMIFS(СВЦЭМ!$F$39:$F$782,СВЦЭМ!$A$39:$A$782,$A208,СВЦЭМ!$B$39:$B$782,K$190)+'СЕТ СН'!$F$12</f>
        <v>163.04045590999999</v>
      </c>
      <c r="L208" s="36">
        <f>SUMIFS(СВЦЭМ!$F$39:$F$782,СВЦЭМ!$A$39:$A$782,$A208,СВЦЭМ!$B$39:$B$782,L$190)+'СЕТ СН'!$F$12</f>
        <v>163.34872892000001</v>
      </c>
      <c r="M208" s="36">
        <f>SUMIFS(СВЦЭМ!$F$39:$F$782,СВЦЭМ!$A$39:$A$782,$A208,СВЦЭМ!$B$39:$B$782,M$190)+'СЕТ СН'!$F$12</f>
        <v>161.81385624000001</v>
      </c>
      <c r="N208" s="36">
        <f>SUMIFS(СВЦЭМ!$F$39:$F$782,СВЦЭМ!$A$39:$A$782,$A208,СВЦЭМ!$B$39:$B$782,N$190)+'СЕТ СН'!$F$12</f>
        <v>161.12328353999999</v>
      </c>
      <c r="O208" s="36">
        <f>SUMIFS(СВЦЭМ!$F$39:$F$782,СВЦЭМ!$A$39:$A$782,$A208,СВЦЭМ!$B$39:$B$782,O$190)+'СЕТ СН'!$F$12</f>
        <v>161.84075633</v>
      </c>
      <c r="P208" s="36">
        <f>SUMIFS(СВЦЭМ!$F$39:$F$782,СВЦЭМ!$A$39:$A$782,$A208,СВЦЭМ!$B$39:$B$782,P$190)+'СЕТ СН'!$F$12</f>
        <v>167.17960108</v>
      </c>
      <c r="Q208" s="36">
        <f>SUMIFS(СВЦЭМ!$F$39:$F$782,СВЦЭМ!$A$39:$A$782,$A208,СВЦЭМ!$B$39:$B$782,Q$190)+'СЕТ СН'!$F$12</f>
        <v>176.27160282</v>
      </c>
      <c r="R208" s="36">
        <f>SUMIFS(СВЦЭМ!$F$39:$F$782,СВЦЭМ!$A$39:$A$782,$A208,СВЦЭМ!$B$39:$B$782,R$190)+'СЕТ СН'!$F$12</f>
        <v>176.08098892999999</v>
      </c>
      <c r="S208" s="36">
        <f>SUMIFS(СВЦЭМ!$F$39:$F$782,СВЦЭМ!$A$39:$A$782,$A208,СВЦЭМ!$B$39:$B$782,S$190)+'СЕТ СН'!$F$12</f>
        <v>170.55928527</v>
      </c>
      <c r="T208" s="36">
        <f>SUMIFS(СВЦЭМ!$F$39:$F$782,СВЦЭМ!$A$39:$A$782,$A208,СВЦЭМ!$B$39:$B$782,T$190)+'СЕТ СН'!$F$12</f>
        <v>165.25319832</v>
      </c>
      <c r="U208" s="36">
        <f>SUMIFS(СВЦЭМ!$F$39:$F$782,СВЦЭМ!$A$39:$A$782,$A208,СВЦЭМ!$B$39:$B$782,U$190)+'СЕТ СН'!$F$12</f>
        <v>164.56406752000001</v>
      </c>
      <c r="V208" s="36">
        <f>SUMIFS(СВЦЭМ!$F$39:$F$782,СВЦЭМ!$A$39:$A$782,$A208,СВЦЭМ!$B$39:$B$782,V$190)+'СЕТ СН'!$F$12</f>
        <v>169.89796992000001</v>
      </c>
      <c r="W208" s="36">
        <f>SUMIFS(СВЦЭМ!$F$39:$F$782,СВЦЭМ!$A$39:$A$782,$A208,СВЦЭМ!$B$39:$B$782,W$190)+'СЕТ СН'!$F$12</f>
        <v>176.89792783999999</v>
      </c>
      <c r="X208" s="36">
        <f>SUMIFS(СВЦЭМ!$F$39:$F$782,СВЦЭМ!$A$39:$A$782,$A208,СВЦЭМ!$B$39:$B$782,X$190)+'СЕТ СН'!$F$12</f>
        <v>175.72944271</v>
      </c>
      <c r="Y208" s="36">
        <f>SUMIFS(СВЦЭМ!$F$39:$F$782,СВЦЭМ!$A$39:$A$782,$A208,СВЦЭМ!$B$39:$B$782,Y$190)+'СЕТ СН'!$F$12</f>
        <v>173.73854011</v>
      </c>
    </row>
    <row r="209" spans="1:25" ht="15.75" x14ac:dyDescent="0.2">
      <c r="A209" s="35">
        <f t="shared" si="5"/>
        <v>44519</v>
      </c>
      <c r="B209" s="36">
        <f>SUMIFS(СВЦЭМ!$F$39:$F$782,СВЦЭМ!$A$39:$A$782,$A209,СВЦЭМ!$B$39:$B$782,B$190)+'СЕТ СН'!$F$12</f>
        <v>179.29008397999999</v>
      </c>
      <c r="C209" s="36">
        <f>SUMIFS(СВЦЭМ!$F$39:$F$782,СВЦЭМ!$A$39:$A$782,$A209,СВЦЭМ!$B$39:$B$782,C$190)+'СЕТ СН'!$F$12</f>
        <v>181.70434627</v>
      </c>
      <c r="D209" s="36">
        <f>SUMIFS(СВЦЭМ!$F$39:$F$782,СВЦЭМ!$A$39:$A$782,$A209,СВЦЭМ!$B$39:$B$782,D$190)+'СЕТ СН'!$F$12</f>
        <v>170.40249653999999</v>
      </c>
      <c r="E209" s="36">
        <f>SUMIFS(СВЦЭМ!$F$39:$F$782,СВЦЭМ!$A$39:$A$782,$A209,СВЦЭМ!$B$39:$B$782,E$190)+'СЕТ СН'!$F$12</f>
        <v>168.61030771</v>
      </c>
      <c r="F209" s="36">
        <f>SUMIFS(СВЦЭМ!$F$39:$F$782,СВЦЭМ!$A$39:$A$782,$A209,СВЦЭМ!$B$39:$B$782,F$190)+'СЕТ СН'!$F$12</f>
        <v>168.79332102000001</v>
      </c>
      <c r="G209" s="36">
        <f>SUMIFS(СВЦЭМ!$F$39:$F$782,СВЦЭМ!$A$39:$A$782,$A209,СВЦЭМ!$B$39:$B$782,G$190)+'СЕТ СН'!$F$12</f>
        <v>169.00167647999999</v>
      </c>
      <c r="H209" s="36">
        <f>SUMIFS(СВЦЭМ!$F$39:$F$782,СВЦЭМ!$A$39:$A$782,$A209,СВЦЭМ!$B$39:$B$782,H$190)+'СЕТ СН'!$F$12</f>
        <v>164.38155603000001</v>
      </c>
      <c r="I209" s="36">
        <f>SUMIFS(СВЦЭМ!$F$39:$F$782,СВЦЭМ!$A$39:$A$782,$A209,СВЦЭМ!$B$39:$B$782,I$190)+'СЕТ СН'!$F$12</f>
        <v>176.64517201000001</v>
      </c>
      <c r="J209" s="36">
        <f>SUMIFS(СВЦЭМ!$F$39:$F$782,СВЦЭМ!$A$39:$A$782,$A209,СВЦЭМ!$B$39:$B$782,J$190)+'СЕТ СН'!$F$12</f>
        <v>173.29293061000001</v>
      </c>
      <c r="K209" s="36">
        <f>SUMIFS(СВЦЭМ!$F$39:$F$782,СВЦЭМ!$A$39:$A$782,$A209,СВЦЭМ!$B$39:$B$782,K$190)+'СЕТ СН'!$F$12</f>
        <v>175.50983535</v>
      </c>
      <c r="L209" s="36">
        <f>SUMIFS(СВЦЭМ!$F$39:$F$782,СВЦЭМ!$A$39:$A$782,$A209,СВЦЭМ!$B$39:$B$782,L$190)+'СЕТ СН'!$F$12</f>
        <v>174.85819850999999</v>
      </c>
      <c r="M209" s="36">
        <f>SUMIFS(СВЦЭМ!$F$39:$F$782,СВЦЭМ!$A$39:$A$782,$A209,СВЦЭМ!$B$39:$B$782,M$190)+'СЕТ СН'!$F$12</f>
        <v>174.28278397</v>
      </c>
      <c r="N209" s="36">
        <f>SUMIFS(СВЦЭМ!$F$39:$F$782,СВЦЭМ!$A$39:$A$782,$A209,СВЦЭМ!$B$39:$B$782,N$190)+'СЕТ СН'!$F$12</f>
        <v>172.86750203</v>
      </c>
      <c r="O209" s="36">
        <f>SUMIFS(СВЦЭМ!$F$39:$F$782,СВЦЭМ!$A$39:$A$782,$A209,СВЦЭМ!$B$39:$B$782,O$190)+'СЕТ СН'!$F$12</f>
        <v>182.78262941</v>
      </c>
      <c r="P209" s="36">
        <f>SUMIFS(СВЦЭМ!$F$39:$F$782,СВЦЭМ!$A$39:$A$782,$A209,СВЦЭМ!$B$39:$B$782,P$190)+'СЕТ СН'!$F$12</f>
        <v>183.58600329000001</v>
      </c>
      <c r="Q209" s="36">
        <f>SUMIFS(СВЦЭМ!$F$39:$F$782,СВЦЭМ!$A$39:$A$782,$A209,СВЦЭМ!$B$39:$B$782,Q$190)+'СЕТ СН'!$F$12</f>
        <v>183.54221724000001</v>
      </c>
      <c r="R209" s="36">
        <f>SUMIFS(СВЦЭМ!$F$39:$F$782,СВЦЭМ!$A$39:$A$782,$A209,СВЦЭМ!$B$39:$B$782,R$190)+'СЕТ СН'!$F$12</f>
        <v>183.50891286999999</v>
      </c>
      <c r="S209" s="36">
        <f>SUMIFS(СВЦЭМ!$F$39:$F$782,СВЦЭМ!$A$39:$A$782,$A209,СВЦЭМ!$B$39:$B$782,S$190)+'СЕТ СН'!$F$12</f>
        <v>174.03497206</v>
      </c>
      <c r="T209" s="36">
        <f>SUMIFS(СВЦЭМ!$F$39:$F$782,СВЦЭМ!$A$39:$A$782,$A209,СВЦЭМ!$B$39:$B$782,T$190)+'СЕТ СН'!$F$12</f>
        <v>171.58224078000001</v>
      </c>
      <c r="U209" s="36">
        <f>SUMIFS(СВЦЭМ!$F$39:$F$782,СВЦЭМ!$A$39:$A$782,$A209,СВЦЭМ!$B$39:$B$782,U$190)+'СЕТ СН'!$F$12</f>
        <v>166.37641016000001</v>
      </c>
      <c r="V209" s="36">
        <f>SUMIFS(СВЦЭМ!$F$39:$F$782,СВЦЭМ!$A$39:$A$782,$A209,СВЦЭМ!$B$39:$B$782,V$190)+'СЕТ СН'!$F$12</f>
        <v>166.36179414</v>
      </c>
      <c r="W209" s="36">
        <f>SUMIFS(СВЦЭМ!$F$39:$F$782,СВЦЭМ!$A$39:$A$782,$A209,СВЦЭМ!$B$39:$B$782,W$190)+'СЕТ СН'!$F$12</f>
        <v>166.34680800000001</v>
      </c>
      <c r="X209" s="36">
        <f>SUMIFS(СВЦЭМ!$F$39:$F$782,СВЦЭМ!$A$39:$A$782,$A209,СВЦЭМ!$B$39:$B$782,X$190)+'СЕТ СН'!$F$12</f>
        <v>179.72415024</v>
      </c>
      <c r="Y209" s="36">
        <f>SUMIFS(СВЦЭМ!$F$39:$F$782,СВЦЭМ!$A$39:$A$782,$A209,СВЦЭМ!$B$39:$B$782,Y$190)+'СЕТ СН'!$F$12</f>
        <v>184.07148457</v>
      </c>
    </row>
    <row r="210" spans="1:25" ht="15.75" x14ac:dyDescent="0.2">
      <c r="A210" s="35">
        <f t="shared" si="5"/>
        <v>44520</v>
      </c>
      <c r="B210" s="36">
        <f>SUMIFS(СВЦЭМ!$F$39:$F$782,СВЦЭМ!$A$39:$A$782,$A210,СВЦЭМ!$B$39:$B$782,B$190)+'СЕТ СН'!$F$12</f>
        <v>174.87361571</v>
      </c>
      <c r="C210" s="36">
        <f>SUMIFS(СВЦЭМ!$F$39:$F$782,СВЦЭМ!$A$39:$A$782,$A210,СВЦЭМ!$B$39:$B$782,C$190)+'СЕТ СН'!$F$12</f>
        <v>167.61314389</v>
      </c>
      <c r="D210" s="36">
        <f>SUMIFS(СВЦЭМ!$F$39:$F$782,СВЦЭМ!$A$39:$A$782,$A210,СВЦЭМ!$B$39:$B$782,D$190)+'СЕТ СН'!$F$12</f>
        <v>168.26282456999999</v>
      </c>
      <c r="E210" s="36">
        <f>SUMIFS(СВЦЭМ!$F$39:$F$782,СВЦЭМ!$A$39:$A$782,$A210,СВЦЭМ!$B$39:$B$782,E$190)+'СЕТ СН'!$F$12</f>
        <v>168.29817312</v>
      </c>
      <c r="F210" s="36">
        <f>SUMIFS(СВЦЭМ!$F$39:$F$782,СВЦЭМ!$A$39:$A$782,$A210,СВЦЭМ!$B$39:$B$782,F$190)+'СЕТ СН'!$F$12</f>
        <v>168.78498587000001</v>
      </c>
      <c r="G210" s="36">
        <f>SUMIFS(СВЦЭМ!$F$39:$F$782,СВЦЭМ!$A$39:$A$782,$A210,СВЦЭМ!$B$39:$B$782,G$190)+'СЕТ СН'!$F$12</f>
        <v>168.43110433999999</v>
      </c>
      <c r="H210" s="36">
        <f>SUMIFS(СВЦЭМ!$F$39:$F$782,СВЦЭМ!$A$39:$A$782,$A210,СВЦЭМ!$B$39:$B$782,H$190)+'СЕТ СН'!$F$12</f>
        <v>166.12362209</v>
      </c>
      <c r="I210" s="36">
        <f>SUMIFS(СВЦЭМ!$F$39:$F$782,СВЦЭМ!$A$39:$A$782,$A210,СВЦЭМ!$B$39:$B$782,I$190)+'СЕТ СН'!$F$12</f>
        <v>169.00261634</v>
      </c>
      <c r="J210" s="36">
        <f>SUMIFS(СВЦЭМ!$F$39:$F$782,СВЦЭМ!$A$39:$A$782,$A210,СВЦЭМ!$B$39:$B$782,J$190)+'СЕТ СН'!$F$12</f>
        <v>161.26663034000001</v>
      </c>
      <c r="K210" s="36">
        <f>SUMIFS(СВЦЭМ!$F$39:$F$782,СВЦЭМ!$A$39:$A$782,$A210,СВЦЭМ!$B$39:$B$782,K$190)+'СЕТ СН'!$F$12</f>
        <v>157.77358268</v>
      </c>
      <c r="L210" s="36">
        <f>SUMIFS(СВЦЭМ!$F$39:$F$782,СВЦЭМ!$A$39:$A$782,$A210,СВЦЭМ!$B$39:$B$782,L$190)+'СЕТ СН'!$F$12</f>
        <v>158.05654358000001</v>
      </c>
      <c r="M210" s="36">
        <f>SUMIFS(СВЦЭМ!$F$39:$F$782,СВЦЭМ!$A$39:$A$782,$A210,СВЦЭМ!$B$39:$B$782,M$190)+'СЕТ СН'!$F$12</f>
        <v>155.22349997000001</v>
      </c>
      <c r="N210" s="36">
        <f>SUMIFS(СВЦЭМ!$F$39:$F$782,СВЦЭМ!$A$39:$A$782,$A210,СВЦЭМ!$B$39:$B$782,N$190)+'СЕТ СН'!$F$12</f>
        <v>155.06872458999999</v>
      </c>
      <c r="O210" s="36">
        <f>SUMIFS(СВЦЭМ!$F$39:$F$782,СВЦЭМ!$A$39:$A$782,$A210,СВЦЭМ!$B$39:$B$782,O$190)+'СЕТ СН'!$F$12</f>
        <v>159.64269014999999</v>
      </c>
      <c r="P210" s="36">
        <f>SUMIFS(СВЦЭМ!$F$39:$F$782,СВЦЭМ!$A$39:$A$782,$A210,СВЦЭМ!$B$39:$B$782,P$190)+'СЕТ СН'!$F$12</f>
        <v>161.73948537999999</v>
      </c>
      <c r="Q210" s="36">
        <f>SUMIFS(СВЦЭМ!$F$39:$F$782,СВЦЭМ!$A$39:$A$782,$A210,СВЦЭМ!$B$39:$B$782,Q$190)+'СЕТ СН'!$F$12</f>
        <v>160.64371109999999</v>
      </c>
      <c r="R210" s="36">
        <f>SUMIFS(СВЦЭМ!$F$39:$F$782,СВЦЭМ!$A$39:$A$782,$A210,СВЦЭМ!$B$39:$B$782,R$190)+'СЕТ СН'!$F$12</f>
        <v>160.08046561</v>
      </c>
      <c r="S210" s="36">
        <f>SUMIFS(СВЦЭМ!$F$39:$F$782,СВЦЭМ!$A$39:$A$782,$A210,СВЦЭМ!$B$39:$B$782,S$190)+'СЕТ СН'!$F$12</f>
        <v>157.92031605</v>
      </c>
      <c r="T210" s="36">
        <f>SUMIFS(СВЦЭМ!$F$39:$F$782,СВЦЭМ!$A$39:$A$782,$A210,СВЦЭМ!$B$39:$B$782,T$190)+'СЕТ СН'!$F$12</f>
        <v>158.8600586</v>
      </c>
      <c r="U210" s="36">
        <f>SUMIFS(СВЦЭМ!$F$39:$F$782,СВЦЭМ!$A$39:$A$782,$A210,СВЦЭМ!$B$39:$B$782,U$190)+'СЕТ СН'!$F$12</f>
        <v>157.84657834999999</v>
      </c>
      <c r="V210" s="36">
        <f>SUMIFS(СВЦЭМ!$F$39:$F$782,СВЦЭМ!$A$39:$A$782,$A210,СВЦЭМ!$B$39:$B$782,V$190)+'СЕТ СН'!$F$12</f>
        <v>157.15687654000001</v>
      </c>
      <c r="W210" s="36">
        <f>SUMIFS(СВЦЭМ!$F$39:$F$782,СВЦЭМ!$A$39:$A$782,$A210,СВЦЭМ!$B$39:$B$782,W$190)+'СЕТ СН'!$F$12</f>
        <v>159.29077856999999</v>
      </c>
      <c r="X210" s="36">
        <f>SUMIFS(СВЦЭМ!$F$39:$F$782,СВЦЭМ!$A$39:$A$782,$A210,СВЦЭМ!$B$39:$B$782,X$190)+'СЕТ СН'!$F$12</f>
        <v>164.97618986000001</v>
      </c>
      <c r="Y210" s="36">
        <f>SUMIFS(СВЦЭМ!$F$39:$F$782,СВЦЭМ!$A$39:$A$782,$A210,СВЦЭМ!$B$39:$B$782,Y$190)+'СЕТ СН'!$F$12</f>
        <v>168.27000441000001</v>
      </c>
    </row>
    <row r="211" spans="1:25" ht="15.75" x14ac:dyDescent="0.2">
      <c r="A211" s="35">
        <f t="shared" si="5"/>
        <v>44521</v>
      </c>
      <c r="B211" s="36">
        <f>SUMIFS(СВЦЭМ!$F$39:$F$782,СВЦЭМ!$A$39:$A$782,$A211,СВЦЭМ!$B$39:$B$782,B$190)+'СЕТ СН'!$F$12</f>
        <v>168.28412616</v>
      </c>
      <c r="C211" s="36">
        <f>SUMIFS(СВЦЭМ!$F$39:$F$782,СВЦЭМ!$A$39:$A$782,$A211,СВЦЭМ!$B$39:$B$782,C$190)+'СЕТ СН'!$F$12</f>
        <v>171.15951655000001</v>
      </c>
      <c r="D211" s="36">
        <f>SUMIFS(СВЦЭМ!$F$39:$F$782,СВЦЭМ!$A$39:$A$782,$A211,СВЦЭМ!$B$39:$B$782,D$190)+'СЕТ СН'!$F$12</f>
        <v>174.51711986999999</v>
      </c>
      <c r="E211" s="36">
        <f>SUMIFS(СВЦЭМ!$F$39:$F$782,СВЦЭМ!$A$39:$A$782,$A211,СВЦЭМ!$B$39:$B$782,E$190)+'СЕТ СН'!$F$12</f>
        <v>176.30840068000001</v>
      </c>
      <c r="F211" s="36">
        <f>SUMIFS(СВЦЭМ!$F$39:$F$782,СВЦЭМ!$A$39:$A$782,$A211,СВЦЭМ!$B$39:$B$782,F$190)+'СЕТ СН'!$F$12</f>
        <v>174.97743610000001</v>
      </c>
      <c r="G211" s="36">
        <f>SUMIFS(СВЦЭМ!$F$39:$F$782,СВЦЭМ!$A$39:$A$782,$A211,СВЦЭМ!$B$39:$B$782,G$190)+'СЕТ СН'!$F$12</f>
        <v>174.12128371</v>
      </c>
      <c r="H211" s="36">
        <f>SUMIFS(СВЦЭМ!$F$39:$F$782,СВЦЭМ!$A$39:$A$782,$A211,СВЦЭМ!$B$39:$B$782,H$190)+'СЕТ СН'!$F$12</f>
        <v>170.54528955999999</v>
      </c>
      <c r="I211" s="36">
        <f>SUMIFS(СВЦЭМ!$F$39:$F$782,СВЦЭМ!$A$39:$A$782,$A211,СВЦЭМ!$B$39:$B$782,I$190)+'СЕТ СН'!$F$12</f>
        <v>166.87562688</v>
      </c>
      <c r="J211" s="36">
        <f>SUMIFS(СВЦЭМ!$F$39:$F$782,СВЦЭМ!$A$39:$A$782,$A211,СВЦЭМ!$B$39:$B$782,J$190)+'СЕТ СН'!$F$12</f>
        <v>162.25409629999999</v>
      </c>
      <c r="K211" s="36">
        <f>SUMIFS(СВЦЭМ!$F$39:$F$782,СВЦЭМ!$A$39:$A$782,$A211,СВЦЭМ!$B$39:$B$782,K$190)+'СЕТ СН'!$F$12</f>
        <v>153.11705476</v>
      </c>
      <c r="L211" s="36">
        <f>SUMIFS(СВЦЭМ!$F$39:$F$782,СВЦЭМ!$A$39:$A$782,$A211,СВЦЭМ!$B$39:$B$782,L$190)+'СЕТ СН'!$F$12</f>
        <v>153.99015137000001</v>
      </c>
      <c r="M211" s="36">
        <f>SUMIFS(СВЦЭМ!$F$39:$F$782,СВЦЭМ!$A$39:$A$782,$A211,СВЦЭМ!$B$39:$B$782,M$190)+'СЕТ СН'!$F$12</f>
        <v>154.77638392</v>
      </c>
      <c r="N211" s="36">
        <f>SUMIFS(СВЦЭМ!$F$39:$F$782,СВЦЭМ!$A$39:$A$782,$A211,СВЦЭМ!$B$39:$B$782,N$190)+'СЕТ СН'!$F$12</f>
        <v>154.66490422999999</v>
      </c>
      <c r="O211" s="36">
        <f>SUMIFS(СВЦЭМ!$F$39:$F$782,СВЦЭМ!$A$39:$A$782,$A211,СВЦЭМ!$B$39:$B$782,O$190)+'СЕТ СН'!$F$12</f>
        <v>156.50190946999999</v>
      </c>
      <c r="P211" s="36">
        <f>SUMIFS(СВЦЭМ!$F$39:$F$782,СВЦЭМ!$A$39:$A$782,$A211,СВЦЭМ!$B$39:$B$782,P$190)+'СЕТ СН'!$F$12</f>
        <v>159.60727272</v>
      </c>
      <c r="Q211" s="36">
        <f>SUMIFS(СВЦЭМ!$F$39:$F$782,СВЦЭМ!$A$39:$A$782,$A211,СВЦЭМ!$B$39:$B$782,Q$190)+'СЕТ СН'!$F$12</f>
        <v>159.4953285</v>
      </c>
      <c r="R211" s="36">
        <f>SUMIFS(СВЦЭМ!$F$39:$F$782,СВЦЭМ!$A$39:$A$782,$A211,СВЦЭМ!$B$39:$B$782,R$190)+'СЕТ СН'!$F$12</f>
        <v>158.55496181999999</v>
      </c>
      <c r="S211" s="36">
        <f>SUMIFS(СВЦЭМ!$F$39:$F$782,СВЦЭМ!$A$39:$A$782,$A211,СВЦЭМ!$B$39:$B$782,S$190)+'СЕТ СН'!$F$12</f>
        <v>155.30847227000001</v>
      </c>
      <c r="T211" s="36">
        <f>SUMIFS(СВЦЭМ!$F$39:$F$782,СВЦЭМ!$A$39:$A$782,$A211,СВЦЭМ!$B$39:$B$782,T$190)+'СЕТ СН'!$F$12</f>
        <v>153.47068553</v>
      </c>
      <c r="U211" s="36">
        <f>SUMIFS(СВЦЭМ!$F$39:$F$782,СВЦЭМ!$A$39:$A$782,$A211,СВЦЭМ!$B$39:$B$782,U$190)+'СЕТ СН'!$F$12</f>
        <v>155.7229093</v>
      </c>
      <c r="V211" s="36">
        <f>SUMIFS(СВЦЭМ!$F$39:$F$782,СВЦЭМ!$A$39:$A$782,$A211,СВЦЭМ!$B$39:$B$782,V$190)+'СЕТ СН'!$F$12</f>
        <v>157.07049642000001</v>
      </c>
      <c r="W211" s="36">
        <f>SUMIFS(СВЦЭМ!$F$39:$F$782,СВЦЭМ!$A$39:$A$782,$A211,СВЦЭМ!$B$39:$B$782,W$190)+'СЕТ СН'!$F$12</f>
        <v>160.12907903999999</v>
      </c>
      <c r="X211" s="36">
        <f>SUMIFS(СВЦЭМ!$F$39:$F$782,СВЦЭМ!$A$39:$A$782,$A211,СВЦЭМ!$B$39:$B$782,X$190)+'СЕТ СН'!$F$12</f>
        <v>163.33739753</v>
      </c>
      <c r="Y211" s="36">
        <f>SUMIFS(СВЦЭМ!$F$39:$F$782,СВЦЭМ!$A$39:$A$782,$A211,СВЦЭМ!$B$39:$B$782,Y$190)+'СЕТ СН'!$F$12</f>
        <v>166.75662359</v>
      </c>
    </row>
    <row r="212" spans="1:25" ht="15.75" x14ac:dyDescent="0.2">
      <c r="A212" s="35">
        <f t="shared" si="5"/>
        <v>44522</v>
      </c>
      <c r="B212" s="36">
        <f>SUMIFS(СВЦЭМ!$F$39:$F$782,СВЦЭМ!$A$39:$A$782,$A212,СВЦЭМ!$B$39:$B$782,B$190)+'СЕТ СН'!$F$12</f>
        <v>168.63328813999999</v>
      </c>
      <c r="C212" s="36">
        <f>SUMIFS(СВЦЭМ!$F$39:$F$782,СВЦЭМ!$A$39:$A$782,$A212,СВЦЭМ!$B$39:$B$782,C$190)+'СЕТ СН'!$F$12</f>
        <v>169.20638819999999</v>
      </c>
      <c r="D212" s="36">
        <f>SUMIFS(СВЦЭМ!$F$39:$F$782,СВЦЭМ!$A$39:$A$782,$A212,СВЦЭМ!$B$39:$B$782,D$190)+'СЕТ СН'!$F$12</f>
        <v>171.87213249000001</v>
      </c>
      <c r="E212" s="36">
        <f>SUMIFS(СВЦЭМ!$F$39:$F$782,СВЦЭМ!$A$39:$A$782,$A212,СВЦЭМ!$B$39:$B$782,E$190)+'СЕТ СН'!$F$12</f>
        <v>172.51684491</v>
      </c>
      <c r="F212" s="36">
        <f>SUMIFS(СВЦЭМ!$F$39:$F$782,СВЦЭМ!$A$39:$A$782,$A212,СВЦЭМ!$B$39:$B$782,F$190)+'СЕТ СН'!$F$12</f>
        <v>171.43639463</v>
      </c>
      <c r="G212" s="36">
        <f>SUMIFS(СВЦЭМ!$F$39:$F$782,СВЦЭМ!$A$39:$A$782,$A212,СВЦЭМ!$B$39:$B$782,G$190)+'СЕТ СН'!$F$12</f>
        <v>168.82531157</v>
      </c>
      <c r="H212" s="36">
        <f>SUMIFS(СВЦЭМ!$F$39:$F$782,СВЦЭМ!$A$39:$A$782,$A212,СВЦЭМ!$B$39:$B$782,H$190)+'СЕТ СН'!$F$12</f>
        <v>163.72080729000001</v>
      </c>
      <c r="I212" s="36">
        <f>SUMIFS(СВЦЭМ!$F$39:$F$782,СВЦЭМ!$A$39:$A$782,$A212,СВЦЭМ!$B$39:$B$782,I$190)+'СЕТ СН'!$F$12</f>
        <v>158.10117202999999</v>
      </c>
      <c r="J212" s="36">
        <f>SUMIFS(СВЦЭМ!$F$39:$F$782,СВЦЭМ!$A$39:$A$782,$A212,СВЦЭМ!$B$39:$B$782,J$190)+'СЕТ СН'!$F$12</f>
        <v>161.00242162000001</v>
      </c>
      <c r="K212" s="36">
        <f>SUMIFS(СВЦЭМ!$F$39:$F$782,СВЦЭМ!$A$39:$A$782,$A212,СВЦЭМ!$B$39:$B$782,K$190)+'СЕТ СН'!$F$12</f>
        <v>157.25542854</v>
      </c>
      <c r="L212" s="36">
        <f>SUMIFS(СВЦЭМ!$F$39:$F$782,СВЦЭМ!$A$39:$A$782,$A212,СВЦЭМ!$B$39:$B$782,L$190)+'СЕТ СН'!$F$12</f>
        <v>154.83177079000001</v>
      </c>
      <c r="M212" s="36">
        <f>SUMIFS(СВЦЭМ!$F$39:$F$782,СВЦЭМ!$A$39:$A$782,$A212,СВЦЭМ!$B$39:$B$782,M$190)+'СЕТ СН'!$F$12</f>
        <v>155.20396417000001</v>
      </c>
      <c r="N212" s="36">
        <f>SUMIFS(СВЦЭМ!$F$39:$F$782,СВЦЭМ!$A$39:$A$782,$A212,СВЦЭМ!$B$39:$B$782,N$190)+'СЕТ СН'!$F$12</f>
        <v>156.61221562</v>
      </c>
      <c r="O212" s="36">
        <f>SUMIFS(СВЦЭМ!$F$39:$F$782,СВЦЭМ!$A$39:$A$782,$A212,СВЦЭМ!$B$39:$B$782,O$190)+'СЕТ СН'!$F$12</f>
        <v>161.64021278999999</v>
      </c>
      <c r="P212" s="36">
        <f>SUMIFS(СВЦЭМ!$F$39:$F$782,СВЦЭМ!$A$39:$A$782,$A212,СВЦЭМ!$B$39:$B$782,P$190)+'СЕТ СН'!$F$12</f>
        <v>165.26323621</v>
      </c>
      <c r="Q212" s="36">
        <f>SUMIFS(СВЦЭМ!$F$39:$F$782,СВЦЭМ!$A$39:$A$782,$A212,СВЦЭМ!$B$39:$B$782,Q$190)+'СЕТ СН'!$F$12</f>
        <v>163.99813549999999</v>
      </c>
      <c r="R212" s="36">
        <f>SUMIFS(СВЦЭМ!$F$39:$F$782,СВЦЭМ!$A$39:$A$782,$A212,СВЦЭМ!$B$39:$B$782,R$190)+'СЕТ СН'!$F$12</f>
        <v>164.17087355000001</v>
      </c>
      <c r="S212" s="36">
        <f>SUMIFS(СВЦЭМ!$F$39:$F$782,СВЦЭМ!$A$39:$A$782,$A212,СВЦЭМ!$B$39:$B$782,S$190)+'СЕТ СН'!$F$12</f>
        <v>154.31753624000001</v>
      </c>
      <c r="T212" s="36">
        <f>SUMIFS(СВЦЭМ!$F$39:$F$782,СВЦЭМ!$A$39:$A$782,$A212,СВЦЭМ!$B$39:$B$782,T$190)+'СЕТ СН'!$F$12</f>
        <v>157.20046644000001</v>
      </c>
      <c r="U212" s="36">
        <f>SUMIFS(СВЦЭМ!$F$39:$F$782,СВЦЭМ!$A$39:$A$782,$A212,СВЦЭМ!$B$39:$B$782,U$190)+'СЕТ СН'!$F$12</f>
        <v>156.56994427999999</v>
      </c>
      <c r="V212" s="36">
        <f>SUMIFS(СВЦЭМ!$F$39:$F$782,СВЦЭМ!$A$39:$A$782,$A212,СВЦЭМ!$B$39:$B$782,V$190)+'СЕТ СН'!$F$12</f>
        <v>157.53927963999999</v>
      </c>
      <c r="W212" s="36">
        <f>SUMIFS(СВЦЭМ!$F$39:$F$782,СВЦЭМ!$A$39:$A$782,$A212,СВЦЭМ!$B$39:$B$782,W$190)+'СЕТ СН'!$F$12</f>
        <v>160.60123005</v>
      </c>
      <c r="X212" s="36">
        <f>SUMIFS(СВЦЭМ!$F$39:$F$782,СВЦЭМ!$A$39:$A$782,$A212,СВЦЭМ!$B$39:$B$782,X$190)+'СЕТ СН'!$F$12</f>
        <v>166.98416318</v>
      </c>
      <c r="Y212" s="36">
        <f>SUMIFS(СВЦЭМ!$F$39:$F$782,СВЦЭМ!$A$39:$A$782,$A212,СВЦЭМ!$B$39:$B$782,Y$190)+'СЕТ СН'!$F$12</f>
        <v>170.68689139</v>
      </c>
    </row>
    <row r="213" spans="1:25" ht="15.75" x14ac:dyDescent="0.2">
      <c r="A213" s="35">
        <f t="shared" si="5"/>
        <v>44523</v>
      </c>
      <c r="B213" s="36">
        <f>SUMIFS(СВЦЭМ!$F$39:$F$782,СВЦЭМ!$A$39:$A$782,$A213,СВЦЭМ!$B$39:$B$782,B$190)+'СЕТ СН'!$F$12</f>
        <v>167.79488957000001</v>
      </c>
      <c r="C213" s="36">
        <f>SUMIFS(СВЦЭМ!$F$39:$F$782,СВЦЭМ!$A$39:$A$782,$A213,СВЦЭМ!$B$39:$B$782,C$190)+'СЕТ СН'!$F$12</f>
        <v>173.97215066999999</v>
      </c>
      <c r="D213" s="36">
        <f>SUMIFS(СВЦЭМ!$F$39:$F$782,СВЦЭМ!$A$39:$A$782,$A213,СВЦЭМ!$B$39:$B$782,D$190)+'СЕТ СН'!$F$12</f>
        <v>171.45821995</v>
      </c>
      <c r="E213" s="36">
        <f>SUMIFS(СВЦЭМ!$F$39:$F$782,СВЦЭМ!$A$39:$A$782,$A213,СВЦЭМ!$B$39:$B$782,E$190)+'СЕТ СН'!$F$12</f>
        <v>172.05219299999999</v>
      </c>
      <c r="F213" s="36">
        <f>SUMIFS(СВЦЭМ!$F$39:$F$782,СВЦЭМ!$A$39:$A$782,$A213,СВЦЭМ!$B$39:$B$782,F$190)+'СЕТ СН'!$F$12</f>
        <v>171.03956128999999</v>
      </c>
      <c r="G213" s="36">
        <f>SUMIFS(СВЦЭМ!$F$39:$F$782,СВЦЭМ!$A$39:$A$782,$A213,СВЦЭМ!$B$39:$B$782,G$190)+'СЕТ СН'!$F$12</f>
        <v>169.27232409000001</v>
      </c>
      <c r="H213" s="36">
        <f>SUMIFS(СВЦЭМ!$F$39:$F$782,СВЦЭМ!$A$39:$A$782,$A213,СВЦЭМ!$B$39:$B$782,H$190)+'СЕТ СН'!$F$12</f>
        <v>167.43382015</v>
      </c>
      <c r="I213" s="36">
        <f>SUMIFS(СВЦЭМ!$F$39:$F$782,СВЦЭМ!$A$39:$A$782,$A213,СВЦЭМ!$B$39:$B$782,I$190)+'СЕТ СН'!$F$12</f>
        <v>164.59505859999999</v>
      </c>
      <c r="J213" s="36">
        <f>SUMIFS(СВЦЭМ!$F$39:$F$782,СВЦЭМ!$A$39:$A$782,$A213,СВЦЭМ!$B$39:$B$782,J$190)+'СЕТ СН'!$F$12</f>
        <v>158.43625560000001</v>
      </c>
      <c r="K213" s="36">
        <f>SUMIFS(СВЦЭМ!$F$39:$F$782,СВЦЭМ!$A$39:$A$782,$A213,СВЦЭМ!$B$39:$B$782,K$190)+'СЕТ СН'!$F$12</f>
        <v>156.9731189</v>
      </c>
      <c r="L213" s="36">
        <f>SUMIFS(СВЦЭМ!$F$39:$F$782,СВЦЭМ!$A$39:$A$782,$A213,СВЦЭМ!$B$39:$B$782,L$190)+'СЕТ СН'!$F$12</f>
        <v>159.51449567</v>
      </c>
      <c r="M213" s="36">
        <f>SUMIFS(СВЦЭМ!$F$39:$F$782,СВЦЭМ!$A$39:$A$782,$A213,СВЦЭМ!$B$39:$B$782,M$190)+'СЕТ СН'!$F$12</f>
        <v>166.24122632999999</v>
      </c>
      <c r="N213" s="36">
        <f>SUMIFS(СВЦЭМ!$F$39:$F$782,СВЦЭМ!$A$39:$A$782,$A213,СВЦЭМ!$B$39:$B$782,N$190)+'СЕТ СН'!$F$12</f>
        <v>165.90878215000001</v>
      </c>
      <c r="O213" s="36">
        <f>SUMIFS(СВЦЭМ!$F$39:$F$782,СВЦЭМ!$A$39:$A$782,$A213,СВЦЭМ!$B$39:$B$782,O$190)+'СЕТ СН'!$F$12</f>
        <v>167.73068047999999</v>
      </c>
      <c r="P213" s="36">
        <f>SUMIFS(СВЦЭМ!$F$39:$F$782,СВЦЭМ!$A$39:$A$782,$A213,СВЦЭМ!$B$39:$B$782,P$190)+'СЕТ СН'!$F$12</f>
        <v>168.21235969</v>
      </c>
      <c r="Q213" s="36">
        <f>SUMIFS(СВЦЭМ!$F$39:$F$782,СВЦЭМ!$A$39:$A$782,$A213,СВЦЭМ!$B$39:$B$782,Q$190)+'СЕТ СН'!$F$12</f>
        <v>167.76386296000001</v>
      </c>
      <c r="R213" s="36">
        <f>SUMIFS(СВЦЭМ!$F$39:$F$782,СВЦЭМ!$A$39:$A$782,$A213,СВЦЭМ!$B$39:$B$782,R$190)+'СЕТ СН'!$F$12</f>
        <v>164.78929557999999</v>
      </c>
      <c r="S213" s="36">
        <f>SUMIFS(СВЦЭМ!$F$39:$F$782,СВЦЭМ!$A$39:$A$782,$A213,СВЦЭМ!$B$39:$B$782,S$190)+'СЕТ СН'!$F$12</f>
        <v>159.02354600999999</v>
      </c>
      <c r="T213" s="36">
        <f>SUMIFS(СВЦЭМ!$F$39:$F$782,СВЦЭМ!$A$39:$A$782,$A213,СВЦЭМ!$B$39:$B$782,T$190)+'СЕТ СН'!$F$12</f>
        <v>155.67614463999999</v>
      </c>
      <c r="U213" s="36">
        <f>SUMIFS(СВЦЭМ!$F$39:$F$782,СВЦЭМ!$A$39:$A$782,$A213,СВЦЭМ!$B$39:$B$782,U$190)+'СЕТ СН'!$F$12</f>
        <v>155.49070177999999</v>
      </c>
      <c r="V213" s="36">
        <f>SUMIFS(СВЦЭМ!$F$39:$F$782,СВЦЭМ!$A$39:$A$782,$A213,СВЦЭМ!$B$39:$B$782,V$190)+'СЕТ СН'!$F$12</f>
        <v>158.26153669999999</v>
      </c>
      <c r="W213" s="36">
        <f>SUMIFS(СВЦЭМ!$F$39:$F$782,СВЦЭМ!$A$39:$A$782,$A213,СВЦЭМ!$B$39:$B$782,W$190)+'СЕТ СН'!$F$12</f>
        <v>162.0398649</v>
      </c>
      <c r="X213" s="36">
        <f>SUMIFS(СВЦЭМ!$F$39:$F$782,СВЦЭМ!$A$39:$A$782,$A213,СВЦЭМ!$B$39:$B$782,X$190)+'СЕТ СН'!$F$12</f>
        <v>167.56930281999999</v>
      </c>
      <c r="Y213" s="36">
        <f>SUMIFS(СВЦЭМ!$F$39:$F$782,СВЦЭМ!$A$39:$A$782,$A213,СВЦЭМ!$B$39:$B$782,Y$190)+'СЕТ СН'!$F$12</f>
        <v>169.72252663</v>
      </c>
    </row>
    <row r="214" spans="1:25" ht="15.75" x14ac:dyDescent="0.2">
      <c r="A214" s="35">
        <f t="shared" si="5"/>
        <v>44524</v>
      </c>
      <c r="B214" s="36">
        <f>SUMIFS(СВЦЭМ!$F$39:$F$782,СВЦЭМ!$A$39:$A$782,$A214,СВЦЭМ!$B$39:$B$782,B$190)+'СЕТ СН'!$F$12</f>
        <v>169.01660996000001</v>
      </c>
      <c r="C214" s="36">
        <f>SUMIFS(СВЦЭМ!$F$39:$F$782,СВЦЭМ!$A$39:$A$782,$A214,СВЦЭМ!$B$39:$B$782,C$190)+'СЕТ СН'!$F$12</f>
        <v>180.34675949000001</v>
      </c>
      <c r="D214" s="36">
        <f>SUMIFS(СВЦЭМ!$F$39:$F$782,СВЦЭМ!$A$39:$A$782,$A214,СВЦЭМ!$B$39:$B$782,D$190)+'СЕТ СН'!$F$12</f>
        <v>185.74125717999999</v>
      </c>
      <c r="E214" s="36">
        <f>SUMIFS(СВЦЭМ!$F$39:$F$782,СВЦЭМ!$A$39:$A$782,$A214,СВЦЭМ!$B$39:$B$782,E$190)+'СЕТ СН'!$F$12</f>
        <v>186.18543134999999</v>
      </c>
      <c r="F214" s="36">
        <f>SUMIFS(СВЦЭМ!$F$39:$F$782,СВЦЭМ!$A$39:$A$782,$A214,СВЦЭМ!$B$39:$B$782,F$190)+'СЕТ СН'!$F$12</f>
        <v>185.60765803000001</v>
      </c>
      <c r="G214" s="36">
        <f>SUMIFS(СВЦЭМ!$F$39:$F$782,СВЦЭМ!$A$39:$A$782,$A214,СВЦЭМ!$B$39:$B$782,G$190)+'СЕТ СН'!$F$12</f>
        <v>181.36489404</v>
      </c>
      <c r="H214" s="36">
        <f>SUMIFS(СВЦЭМ!$F$39:$F$782,СВЦЭМ!$A$39:$A$782,$A214,СВЦЭМ!$B$39:$B$782,H$190)+'СЕТ СН'!$F$12</f>
        <v>171.13205689</v>
      </c>
      <c r="I214" s="36">
        <f>SUMIFS(СВЦЭМ!$F$39:$F$782,СВЦЭМ!$A$39:$A$782,$A214,СВЦЭМ!$B$39:$B$782,I$190)+'СЕТ СН'!$F$12</f>
        <v>168.10042489</v>
      </c>
      <c r="J214" s="36">
        <f>SUMIFS(СВЦЭМ!$F$39:$F$782,СВЦЭМ!$A$39:$A$782,$A214,СВЦЭМ!$B$39:$B$782,J$190)+'СЕТ СН'!$F$12</f>
        <v>162.74267734</v>
      </c>
      <c r="K214" s="36">
        <f>SUMIFS(СВЦЭМ!$F$39:$F$782,СВЦЭМ!$A$39:$A$782,$A214,СВЦЭМ!$B$39:$B$782,K$190)+'СЕТ СН'!$F$12</f>
        <v>162.20323217000001</v>
      </c>
      <c r="L214" s="36">
        <f>SUMIFS(СВЦЭМ!$F$39:$F$782,СВЦЭМ!$A$39:$A$782,$A214,СВЦЭМ!$B$39:$B$782,L$190)+'СЕТ СН'!$F$12</f>
        <v>162.95293232</v>
      </c>
      <c r="M214" s="36">
        <f>SUMIFS(СВЦЭМ!$F$39:$F$782,СВЦЭМ!$A$39:$A$782,$A214,СВЦЭМ!$B$39:$B$782,M$190)+'СЕТ СН'!$F$12</f>
        <v>162.72877464999999</v>
      </c>
      <c r="N214" s="36">
        <f>SUMIFS(СВЦЭМ!$F$39:$F$782,СВЦЭМ!$A$39:$A$782,$A214,СВЦЭМ!$B$39:$B$782,N$190)+'СЕТ СН'!$F$12</f>
        <v>162.2576693</v>
      </c>
      <c r="O214" s="36">
        <f>SUMIFS(СВЦЭМ!$F$39:$F$782,СВЦЭМ!$A$39:$A$782,$A214,СВЦЭМ!$B$39:$B$782,O$190)+'СЕТ СН'!$F$12</f>
        <v>163.8538088</v>
      </c>
      <c r="P214" s="36">
        <f>SUMIFS(СВЦЭМ!$F$39:$F$782,СВЦЭМ!$A$39:$A$782,$A214,СВЦЭМ!$B$39:$B$782,P$190)+'СЕТ СН'!$F$12</f>
        <v>163.71998658000001</v>
      </c>
      <c r="Q214" s="36">
        <f>SUMIFS(СВЦЭМ!$F$39:$F$782,СВЦЭМ!$A$39:$A$782,$A214,СВЦЭМ!$B$39:$B$782,Q$190)+'СЕТ СН'!$F$12</f>
        <v>164.73123606999999</v>
      </c>
      <c r="R214" s="36">
        <f>SUMIFS(СВЦЭМ!$F$39:$F$782,СВЦЭМ!$A$39:$A$782,$A214,СВЦЭМ!$B$39:$B$782,R$190)+'СЕТ СН'!$F$12</f>
        <v>163.89419304</v>
      </c>
      <c r="S214" s="36">
        <f>SUMIFS(СВЦЭМ!$F$39:$F$782,СВЦЭМ!$A$39:$A$782,$A214,СВЦЭМ!$B$39:$B$782,S$190)+'СЕТ СН'!$F$12</f>
        <v>164.31481987000001</v>
      </c>
      <c r="T214" s="36">
        <f>SUMIFS(СВЦЭМ!$F$39:$F$782,СВЦЭМ!$A$39:$A$782,$A214,СВЦЭМ!$B$39:$B$782,T$190)+'СЕТ СН'!$F$12</f>
        <v>161.13399555999999</v>
      </c>
      <c r="U214" s="36">
        <f>SUMIFS(СВЦЭМ!$F$39:$F$782,СВЦЭМ!$A$39:$A$782,$A214,СВЦЭМ!$B$39:$B$782,U$190)+'СЕТ СН'!$F$12</f>
        <v>161.17601248</v>
      </c>
      <c r="V214" s="36">
        <f>SUMIFS(СВЦЭМ!$F$39:$F$782,СВЦЭМ!$A$39:$A$782,$A214,СВЦЭМ!$B$39:$B$782,V$190)+'СЕТ СН'!$F$12</f>
        <v>163.04756376</v>
      </c>
      <c r="W214" s="36">
        <f>SUMIFS(СВЦЭМ!$F$39:$F$782,СВЦЭМ!$A$39:$A$782,$A214,СВЦЭМ!$B$39:$B$782,W$190)+'СЕТ СН'!$F$12</f>
        <v>165.86572731000001</v>
      </c>
      <c r="X214" s="36">
        <f>SUMIFS(СВЦЭМ!$F$39:$F$782,СВЦЭМ!$A$39:$A$782,$A214,СВЦЭМ!$B$39:$B$782,X$190)+'СЕТ СН'!$F$12</f>
        <v>173.55304319999999</v>
      </c>
      <c r="Y214" s="36">
        <f>SUMIFS(СВЦЭМ!$F$39:$F$782,СВЦЭМ!$A$39:$A$782,$A214,СВЦЭМ!$B$39:$B$782,Y$190)+'СЕТ СН'!$F$12</f>
        <v>187.53186131000001</v>
      </c>
    </row>
    <row r="215" spans="1:25" ht="15.75" x14ac:dyDescent="0.2">
      <c r="A215" s="35">
        <f t="shared" si="5"/>
        <v>44525</v>
      </c>
      <c r="B215" s="36">
        <f>SUMIFS(СВЦЭМ!$F$39:$F$782,СВЦЭМ!$A$39:$A$782,$A215,СВЦЭМ!$B$39:$B$782,B$190)+'СЕТ СН'!$F$12</f>
        <v>185.85728012999999</v>
      </c>
      <c r="C215" s="36">
        <f>SUMIFS(СВЦЭМ!$F$39:$F$782,СВЦЭМ!$A$39:$A$782,$A215,СВЦЭМ!$B$39:$B$782,C$190)+'СЕТ СН'!$F$12</f>
        <v>184.4633704</v>
      </c>
      <c r="D215" s="36">
        <f>SUMIFS(СВЦЭМ!$F$39:$F$782,СВЦЭМ!$A$39:$A$782,$A215,СВЦЭМ!$B$39:$B$782,D$190)+'СЕТ СН'!$F$12</f>
        <v>181.14438687000001</v>
      </c>
      <c r="E215" s="36">
        <f>SUMIFS(СВЦЭМ!$F$39:$F$782,СВЦЭМ!$A$39:$A$782,$A215,СВЦЭМ!$B$39:$B$782,E$190)+'СЕТ СН'!$F$12</f>
        <v>180.06792558999999</v>
      </c>
      <c r="F215" s="36">
        <f>SUMIFS(СВЦЭМ!$F$39:$F$782,СВЦЭМ!$A$39:$A$782,$A215,СВЦЭМ!$B$39:$B$782,F$190)+'СЕТ СН'!$F$12</f>
        <v>180.21952644999999</v>
      </c>
      <c r="G215" s="36">
        <f>SUMIFS(СВЦЭМ!$F$39:$F$782,СВЦЭМ!$A$39:$A$782,$A215,СВЦЭМ!$B$39:$B$782,G$190)+'СЕТ СН'!$F$12</f>
        <v>181.58399030999999</v>
      </c>
      <c r="H215" s="36">
        <f>SUMIFS(СВЦЭМ!$F$39:$F$782,СВЦЭМ!$A$39:$A$782,$A215,СВЦЭМ!$B$39:$B$782,H$190)+'СЕТ СН'!$F$12</f>
        <v>184.67114219999999</v>
      </c>
      <c r="I215" s="36">
        <f>SUMIFS(СВЦЭМ!$F$39:$F$782,СВЦЭМ!$A$39:$A$782,$A215,СВЦЭМ!$B$39:$B$782,I$190)+'СЕТ СН'!$F$12</f>
        <v>177.80720496000001</v>
      </c>
      <c r="J215" s="36">
        <f>SUMIFS(СВЦЭМ!$F$39:$F$782,СВЦЭМ!$A$39:$A$782,$A215,СВЦЭМ!$B$39:$B$782,J$190)+'СЕТ СН'!$F$12</f>
        <v>167.68002731000001</v>
      </c>
      <c r="K215" s="36">
        <f>SUMIFS(СВЦЭМ!$F$39:$F$782,СВЦЭМ!$A$39:$A$782,$A215,СВЦЭМ!$B$39:$B$782,K$190)+'СЕТ СН'!$F$12</f>
        <v>167.76038921</v>
      </c>
      <c r="L215" s="36">
        <f>SUMIFS(СВЦЭМ!$F$39:$F$782,СВЦЭМ!$A$39:$A$782,$A215,СВЦЭМ!$B$39:$B$782,L$190)+'СЕТ СН'!$F$12</f>
        <v>169.24639139000001</v>
      </c>
      <c r="M215" s="36">
        <f>SUMIFS(СВЦЭМ!$F$39:$F$782,СВЦЭМ!$A$39:$A$782,$A215,СВЦЭМ!$B$39:$B$782,M$190)+'СЕТ СН'!$F$12</f>
        <v>168.61329430999999</v>
      </c>
      <c r="N215" s="36">
        <f>SUMIFS(СВЦЭМ!$F$39:$F$782,СВЦЭМ!$A$39:$A$782,$A215,СВЦЭМ!$B$39:$B$782,N$190)+'СЕТ СН'!$F$12</f>
        <v>174.19170482000001</v>
      </c>
      <c r="O215" s="36">
        <f>SUMIFS(СВЦЭМ!$F$39:$F$782,СВЦЭМ!$A$39:$A$782,$A215,СВЦЭМ!$B$39:$B$782,O$190)+'СЕТ СН'!$F$12</f>
        <v>180.44019692000001</v>
      </c>
      <c r="P215" s="36">
        <f>SUMIFS(СВЦЭМ!$F$39:$F$782,СВЦЭМ!$A$39:$A$782,$A215,СВЦЭМ!$B$39:$B$782,P$190)+'СЕТ СН'!$F$12</f>
        <v>179.95348749999999</v>
      </c>
      <c r="Q215" s="36">
        <f>SUMIFS(СВЦЭМ!$F$39:$F$782,СВЦЭМ!$A$39:$A$782,$A215,СВЦЭМ!$B$39:$B$782,Q$190)+'СЕТ СН'!$F$12</f>
        <v>180.20028099000001</v>
      </c>
      <c r="R215" s="36">
        <f>SUMIFS(СВЦЭМ!$F$39:$F$782,СВЦЭМ!$A$39:$A$782,$A215,СВЦЭМ!$B$39:$B$782,R$190)+'СЕТ СН'!$F$12</f>
        <v>179.73856610999999</v>
      </c>
      <c r="S215" s="36">
        <f>SUMIFS(СВЦЭМ!$F$39:$F$782,СВЦЭМ!$A$39:$A$782,$A215,СВЦЭМ!$B$39:$B$782,S$190)+'СЕТ СН'!$F$12</f>
        <v>169.73287651000001</v>
      </c>
      <c r="T215" s="36">
        <f>SUMIFS(СВЦЭМ!$F$39:$F$782,СВЦЭМ!$A$39:$A$782,$A215,СВЦЭМ!$B$39:$B$782,T$190)+'СЕТ СН'!$F$12</f>
        <v>169.10379191000001</v>
      </c>
      <c r="U215" s="36">
        <f>SUMIFS(СВЦЭМ!$F$39:$F$782,СВЦЭМ!$A$39:$A$782,$A215,СВЦЭМ!$B$39:$B$782,U$190)+'СЕТ СН'!$F$12</f>
        <v>167.44769932</v>
      </c>
      <c r="V215" s="36">
        <f>SUMIFS(СВЦЭМ!$F$39:$F$782,СВЦЭМ!$A$39:$A$782,$A215,СВЦЭМ!$B$39:$B$782,V$190)+'СЕТ СН'!$F$12</f>
        <v>167.16919518</v>
      </c>
      <c r="W215" s="36">
        <f>SUMIFS(СВЦЭМ!$F$39:$F$782,СВЦЭМ!$A$39:$A$782,$A215,СВЦЭМ!$B$39:$B$782,W$190)+'СЕТ СН'!$F$12</f>
        <v>168.08033408</v>
      </c>
      <c r="X215" s="36">
        <f>SUMIFS(СВЦЭМ!$F$39:$F$782,СВЦЭМ!$A$39:$A$782,$A215,СВЦЭМ!$B$39:$B$782,X$190)+'СЕТ СН'!$F$12</f>
        <v>175.71072437999999</v>
      </c>
      <c r="Y215" s="36">
        <f>SUMIFS(СВЦЭМ!$F$39:$F$782,СВЦЭМ!$A$39:$A$782,$A215,СВЦЭМ!$B$39:$B$782,Y$190)+'СЕТ СН'!$F$12</f>
        <v>185.58040622999999</v>
      </c>
    </row>
    <row r="216" spans="1:25" ht="15.75" x14ac:dyDescent="0.2">
      <c r="A216" s="35">
        <f t="shared" si="5"/>
        <v>44526</v>
      </c>
      <c r="B216" s="36">
        <f>SUMIFS(СВЦЭМ!$F$39:$F$782,СВЦЭМ!$A$39:$A$782,$A216,СВЦЭМ!$B$39:$B$782,B$190)+'СЕТ СН'!$F$12</f>
        <v>186.19829493</v>
      </c>
      <c r="C216" s="36">
        <f>SUMIFS(СВЦЭМ!$F$39:$F$782,СВЦЭМ!$A$39:$A$782,$A216,СВЦЭМ!$B$39:$B$782,C$190)+'СЕТ СН'!$F$12</f>
        <v>185.79878181000001</v>
      </c>
      <c r="D216" s="36">
        <f>SUMIFS(СВЦЭМ!$F$39:$F$782,СВЦЭМ!$A$39:$A$782,$A216,СВЦЭМ!$B$39:$B$782,D$190)+'СЕТ СН'!$F$12</f>
        <v>184.75694870999999</v>
      </c>
      <c r="E216" s="36">
        <f>SUMIFS(СВЦЭМ!$F$39:$F$782,СВЦЭМ!$A$39:$A$782,$A216,СВЦЭМ!$B$39:$B$782,E$190)+'СЕТ СН'!$F$12</f>
        <v>181.84544463</v>
      </c>
      <c r="F216" s="36">
        <f>SUMIFS(СВЦЭМ!$F$39:$F$782,СВЦЭМ!$A$39:$A$782,$A216,СВЦЭМ!$B$39:$B$782,F$190)+'СЕТ СН'!$F$12</f>
        <v>181.64968354000001</v>
      </c>
      <c r="G216" s="36">
        <f>SUMIFS(СВЦЭМ!$F$39:$F$782,СВЦЭМ!$A$39:$A$782,$A216,СВЦЭМ!$B$39:$B$782,G$190)+'СЕТ СН'!$F$12</f>
        <v>181.66691856</v>
      </c>
      <c r="H216" s="36">
        <f>SUMIFS(СВЦЭМ!$F$39:$F$782,СВЦЭМ!$A$39:$A$782,$A216,СВЦЭМ!$B$39:$B$782,H$190)+'СЕТ СН'!$F$12</f>
        <v>181.95312161999999</v>
      </c>
      <c r="I216" s="36">
        <f>SUMIFS(СВЦЭМ!$F$39:$F$782,СВЦЭМ!$A$39:$A$782,$A216,СВЦЭМ!$B$39:$B$782,I$190)+'СЕТ СН'!$F$12</f>
        <v>177.50740852999999</v>
      </c>
      <c r="J216" s="36">
        <f>SUMIFS(СВЦЭМ!$F$39:$F$782,СВЦЭМ!$A$39:$A$782,$A216,СВЦЭМ!$B$39:$B$782,J$190)+'СЕТ СН'!$F$12</f>
        <v>173.917529</v>
      </c>
      <c r="K216" s="36">
        <f>SUMIFS(СВЦЭМ!$F$39:$F$782,СВЦЭМ!$A$39:$A$782,$A216,СВЦЭМ!$B$39:$B$782,K$190)+'СЕТ СН'!$F$12</f>
        <v>171.97093536</v>
      </c>
      <c r="L216" s="36">
        <f>SUMIFS(СВЦЭМ!$F$39:$F$782,СВЦЭМ!$A$39:$A$782,$A216,СВЦЭМ!$B$39:$B$782,L$190)+'СЕТ СН'!$F$12</f>
        <v>171.92555046999999</v>
      </c>
      <c r="M216" s="36">
        <f>SUMIFS(СВЦЭМ!$F$39:$F$782,СВЦЭМ!$A$39:$A$782,$A216,СВЦЭМ!$B$39:$B$782,M$190)+'СЕТ СН'!$F$12</f>
        <v>170.80996085000001</v>
      </c>
      <c r="N216" s="36">
        <f>SUMIFS(СВЦЭМ!$F$39:$F$782,СВЦЭМ!$A$39:$A$782,$A216,СВЦЭМ!$B$39:$B$782,N$190)+'СЕТ СН'!$F$12</f>
        <v>169.55039241</v>
      </c>
      <c r="O216" s="36">
        <f>SUMIFS(СВЦЭМ!$F$39:$F$782,СВЦЭМ!$A$39:$A$782,$A216,СВЦЭМ!$B$39:$B$782,O$190)+'СЕТ СН'!$F$12</f>
        <v>169.86674289999999</v>
      </c>
      <c r="P216" s="36">
        <f>SUMIFS(СВЦЭМ!$F$39:$F$782,СВЦЭМ!$A$39:$A$782,$A216,СВЦЭМ!$B$39:$B$782,P$190)+'СЕТ СН'!$F$12</f>
        <v>183.57713709000001</v>
      </c>
      <c r="Q216" s="36">
        <f>SUMIFS(СВЦЭМ!$F$39:$F$782,СВЦЭМ!$A$39:$A$782,$A216,СВЦЭМ!$B$39:$B$782,Q$190)+'СЕТ СН'!$F$12</f>
        <v>181.50619415</v>
      </c>
      <c r="R216" s="36">
        <f>SUMIFS(СВЦЭМ!$F$39:$F$782,СВЦЭМ!$A$39:$A$782,$A216,СВЦЭМ!$B$39:$B$782,R$190)+'СЕТ СН'!$F$12</f>
        <v>181.90853267</v>
      </c>
      <c r="S216" s="36">
        <f>SUMIFS(СВЦЭМ!$F$39:$F$782,СВЦЭМ!$A$39:$A$782,$A216,СВЦЭМ!$B$39:$B$782,S$190)+'СЕТ СН'!$F$12</f>
        <v>169.47599106999999</v>
      </c>
      <c r="T216" s="36">
        <f>SUMIFS(СВЦЭМ!$F$39:$F$782,СВЦЭМ!$A$39:$A$782,$A216,СВЦЭМ!$B$39:$B$782,T$190)+'СЕТ СН'!$F$12</f>
        <v>172.10435351999999</v>
      </c>
      <c r="U216" s="36">
        <f>SUMIFS(СВЦЭМ!$F$39:$F$782,СВЦЭМ!$A$39:$A$782,$A216,СВЦЭМ!$B$39:$B$782,U$190)+'СЕТ СН'!$F$12</f>
        <v>171.80818008</v>
      </c>
      <c r="V216" s="36">
        <f>SUMIFS(СВЦЭМ!$F$39:$F$782,СВЦЭМ!$A$39:$A$782,$A216,СВЦЭМ!$B$39:$B$782,V$190)+'СЕТ СН'!$F$12</f>
        <v>171.04127471000001</v>
      </c>
      <c r="W216" s="36">
        <f>SUMIFS(СВЦЭМ!$F$39:$F$782,СВЦЭМ!$A$39:$A$782,$A216,СВЦЭМ!$B$39:$B$782,W$190)+'СЕТ СН'!$F$12</f>
        <v>170.36860490999999</v>
      </c>
      <c r="X216" s="36">
        <f>SUMIFS(СВЦЭМ!$F$39:$F$782,СВЦЭМ!$A$39:$A$782,$A216,СВЦЭМ!$B$39:$B$782,X$190)+'СЕТ СН'!$F$12</f>
        <v>168.33227592</v>
      </c>
      <c r="Y216" s="36">
        <f>SUMIFS(СВЦЭМ!$F$39:$F$782,СВЦЭМ!$A$39:$A$782,$A216,СВЦЭМ!$B$39:$B$782,Y$190)+'СЕТ СН'!$F$12</f>
        <v>178.94515018999999</v>
      </c>
    </row>
    <row r="217" spans="1:25" ht="15.75" x14ac:dyDescent="0.2">
      <c r="A217" s="35">
        <f t="shared" si="5"/>
        <v>44527</v>
      </c>
      <c r="B217" s="36">
        <f>SUMIFS(СВЦЭМ!$F$39:$F$782,СВЦЭМ!$A$39:$A$782,$A217,СВЦЭМ!$B$39:$B$782,B$190)+'СЕТ СН'!$F$12</f>
        <v>169.59585684999999</v>
      </c>
      <c r="C217" s="36">
        <f>SUMIFS(СВЦЭМ!$F$39:$F$782,СВЦЭМ!$A$39:$A$782,$A217,СВЦЭМ!$B$39:$B$782,C$190)+'СЕТ СН'!$F$12</f>
        <v>171.43856034999999</v>
      </c>
      <c r="D217" s="36">
        <f>SUMIFS(СВЦЭМ!$F$39:$F$782,СВЦЭМ!$A$39:$A$782,$A217,СВЦЭМ!$B$39:$B$782,D$190)+'СЕТ СН'!$F$12</f>
        <v>175.82567123999999</v>
      </c>
      <c r="E217" s="36">
        <f>SUMIFS(СВЦЭМ!$F$39:$F$782,СВЦЭМ!$A$39:$A$782,$A217,СВЦЭМ!$B$39:$B$782,E$190)+'СЕТ СН'!$F$12</f>
        <v>180.19054277999999</v>
      </c>
      <c r="F217" s="36">
        <f>SUMIFS(СВЦЭМ!$F$39:$F$782,СВЦЭМ!$A$39:$A$782,$A217,СВЦЭМ!$B$39:$B$782,F$190)+'СЕТ СН'!$F$12</f>
        <v>180.07495698</v>
      </c>
      <c r="G217" s="36">
        <f>SUMIFS(СВЦЭМ!$F$39:$F$782,СВЦЭМ!$A$39:$A$782,$A217,СВЦЭМ!$B$39:$B$782,G$190)+'СЕТ СН'!$F$12</f>
        <v>178.66215334</v>
      </c>
      <c r="H217" s="36">
        <f>SUMIFS(СВЦЭМ!$F$39:$F$782,СВЦЭМ!$A$39:$A$782,$A217,СВЦЭМ!$B$39:$B$782,H$190)+'СЕТ СН'!$F$12</f>
        <v>172.31910257000001</v>
      </c>
      <c r="I217" s="36">
        <f>SUMIFS(СВЦЭМ!$F$39:$F$782,СВЦЭМ!$A$39:$A$782,$A217,СВЦЭМ!$B$39:$B$782,I$190)+'СЕТ СН'!$F$12</f>
        <v>169.19101623</v>
      </c>
      <c r="J217" s="36">
        <f>SUMIFS(СВЦЭМ!$F$39:$F$782,СВЦЭМ!$A$39:$A$782,$A217,СВЦЭМ!$B$39:$B$782,J$190)+'СЕТ СН'!$F$12</f>
        <v>166.6531688</v>
      </c>
      <c r="K217" s="36">
        <f>SUMIFS(СВЦЭМ!$F$39:$F$782,СВЦЭМ!$A$39:$A$782,$A217,СВЦЭМ!$B$39:$B$782,K$190)+'СЕТ СН'!$F$12</f>
        <v>163.15058526000001</v>
      </c>
      <c r="L217" s="36">
        <f>SUMIFS(СВЦЭМ!$F$39:$F$782,СВЦЭМ!$A$39:$A$782,$A217,СВЦЭМ!$B$39:$B$782,L$190)+'СЕТ СН'!$F$12</f>
        <v>164.43514192999999</v>
      </c>
      <c r="M217" s="36">
        <f>SUMIFS(СВЦЭМ!$F$39:$F$782,СВЦЭМ!$A$39:$A$782,$A217,СВЦЭМ!$B$39:$B$782,M$190)+'СЕТ СН'!$F$12</f>
        <v>166.25873347000001</v>
      </c>
      <c r="N217" s="36">
        <f>SUMIFS(СВЦЭМ!$F$39:$F$782,СВЦЭМ!$A$39:$A$782,$A217,СВЦЭМ!$B$39:$B$782,N$190)+'СЕТ СН'!$F$12</f>
        <v>172.22059662999999</v>
      </c>
      <c r="O217" s="36">
        <f>SUMIFS(СВЦЭМ!$F$39:$F$782,СВЦЭМ!$A$39:$A$782,$A217,СВЦЭМ!$B$39:$B$782,O$190)+'СЕТ СН'!$F$12</f>
        <v>173.92388192000001</v>
      </c>
      <c r="P217" s="36">
        <f>SUMIFS(СВЦЭМ!$F$39:$F$782,СВЦЭМ!$A$39:$A$782,$A217,СВЦЭМ!$B$39:$B$782,P$190)+'СЕТ СН'!$F$12</f>
        <v>172.53542039999999</v>
      </c>
      <c r="Q217" s="36">
        <f>SUMIFS(СВЦЭМ!$F$39:$F$782,СВЦЭМ!$A$39:$A$782,$A217,СВЦЭМ!$B$39:$B$782,Q$190)+'СЕТ СН'!$F$12</f>
        <v>174.08886756000001</v>
      </c>
      <c r="R217" s="36">
        <f>SUMIFS(СВЦЭМ!$F$39:$F$782,СВЦЭМ!$A$39:$A$782,$A217,СВЦЭМ!$B$39:$B$782,R$190)+'СЕТ СН'!$F$12</f>
        <v>175.36512499</v>
      </c>
      <c r="S217" s="36">
        <f>SUMIFS(СВЦЭМ!$F$39:$F$782,СВЦЭМ!$A$39:$A$782,$A217,СВЦЭМ!$B$39:$B$782,S$190)+'СЕТ СН'!$F$12</f>
        <v>172.86403734999999</v>
      </c>
      <c r="T217" s="36">
        <f>SUMIFS(СВЦЭМ!$F$39:$F$782,СВЦЭМ!$A$39:$A$782,$A217,СВЦЭМ!$B$39:$B$782,T$190)+'СЕТ СН'!$F$12</f>
        <v>166.88747165999999</v>
      </c>
      <c r="U217" s="36">
        <f>SUMIFS(СВЦЭМ!$F$39:$F$782,СВЦЭМ!$A$39:$A$782,$A217,СВЦЭМ!$B$39:$B$782,U$190)+'СЕТ СН'!$F$12</f>
        <v>166.13550900999999</v>
      </c>
      <c r="V217" s="36">
        <f>SUMIFS(СВЦЭМ!$F$39:$F$782,СВЦЭМ!$A$39:$A$782,$A217,СВЦЭМ!$B$39:$B$782,V$190)+'СЕТ СН'!$F$12</f>
        <v>170.79938781000001</v>
      </c>
      <c r="W217" s="36">
        <f>SUMIFS(СВЦЭМ!$F$39:$F$782,СВЦЭМ!$A$39:$A$782,$A217,СВЦЭМ!$B$39:$B$782,W$190)+'СЕТ СН'!$F$12</f>
        <v>171.91517845999999</v>
      </c>
      <c r="X217" s="36">
        <f>SUMIFS(СВЦЭМ!$F$39:$F$782,СВЦЭМ!$A$39:$A$782,$A217,СВЦЭМ!$B$39:$B$782,X$190)+'СЕТ СН'!$F$12</f>
        <v>168.79573683999999</v>
      </c>
      <c r="Y217" s="36">
        <f>SUMIFS(СВЦЭМ!$F$39:$F$782,СВЦЭМ!$A$39:$A$782,$A217,СВЦЭМ!$B$39:$B$782,Y$190)+'СЕТ СН'!$F$12</f>
        <v>169.0142018</v>
      </c>
    </row>
    <row r="218" spans="1:25" ht="15.75" x14ac:dyDescent="0.2">
      <c r="A218" s="35">
        <f t="shared" si="5"/>
        <v>44528</v>
      </c>
      <c r="B218" s="36">
        <f>SUMIFS(СВЦЭМ!$F$39:$F$782,СВЦЭМ!$A$39:$A$782,$A218,СВЦЭМ!$B$39:$B$782,B$190)+'СЕТ СН'!$F$12</f>
        <v>174.37199182000001</v>
      </c>
      <c r="C218" s="36">
        <f>SUMIFS(СВЦЭМ!$F$39:$F$782,СВЦЭМ!$A$39:$A$782,$A218,СВЦЭМ!$B$39:$B$782,C$190)+'СЕТ СН'!$F$12</f>
        <v>178.00094730999999</v>
      </c>
      <c r="D218" s="36">
        <f>SUMIFS(СВЦЭМ!$F$39:$F$782,СВЦЭМ!$A$39:$A$782,$A218,СВЦЭМ!$B$39:$B$782,D$190)+'СЕТ СН'!$F$12</f>
        <v>183.22940545</v>
      </c>
      <c r="E218" s="36">
        <f>SUMIFS(СВЦЭМ!$F$39:$F$782,СВЦЭМ!$A$39:$A$782,$A218,СВЦЭМ!$B$39:$B$782,E$190)+'СЕТ СН'!$F$12</f>
        <v>184.49769716</v>
      </c>
      <c r="F218" s="36">
        <f>SUMIFS(СВЦЭМ!$F$39:$F$782,СВЦЭМ!$A$39:$A$782,$A218,СВЦЭМ!$B$39:$B$782,F$190)+'СЕТ СН'!$F$12</f>
        <v>185.33633967</v>
      </c>
      <c r="G218" s="36">
        <f>SUMIFS(СВЦЭМ!$F$39:$F$782,СВЦЭМ!$A$39:$A$782,$A218,СВЦЭМ!$B$39:$B$782,G$190)+'СЕТ СН'!$F$12</f>
        <v>184.68345149999999</v>
      </c>
      <c r="H218" s="36">
        <f>SUMIFS(СВЦЭМ!$F$39:$F$782,СВЦЭМ!$A$39:$A$782,$A218,СВЦЭМ!$B$39:$B$782,H$190)+'СЕТ СН'!$F$12</f>
        <v>179.91281828000001</v>
      </c>
      <c r="I218" s="36">
        <f>SUMIFS(СВЦЭМ!$F$39:$F$782,СВЦЭМ!$A$39:$A$782,$A218,СВЦЭМ!$B$39:$B$782,I$190)+'СЕТ СН'!$F$12</f>
        <v>175.23671385</v>
      </c>
      <c r="J218" s="36">
        <f>SUMIFS(СВЦЭМ!$F$39:$F$782,СВЦЭМ!$A$39:$A$782,$A218,СВЦЭМ!$B$39:$B$782,J$190)+'СЕТ СН'!$F$12</f>
        <v>168.82147291999999</v>
      </c>
      <c r="K218" s="36">
        <f>SUMIFS(СВЦЭМ!$F$39:$F$782,СВЦЭМ!$A$39:$A$782,$A218,СВЦЭМ!$B$39:$B$782,K$190)+'СЕТ СН'!$F$12</f>
        <v>164.61386478</v>
      </c>
      <c r="L218" s="36">
        <f>SUMIFS(СВЦЭМ!$F$39:$F$782,СВЦЭМ!$A$39:$A$782,$A218,СВЦЭМ!$B$39:$B$782,L$190)+'СЕТ СН'!$F$12</f>
        <v>162.40285252999999</v>
      </c>
      <c r="M218" s="36">
        <f>SUMIFS(СВЦЭМ!$F$39:$F$782,СВЦЭМ!$A$39:$A$782,$A218,СВЦЭМ!$B$39:$B$782,M$190)+'СЕТ СН'!$F$12</f>
        <v>164.27437481000001</v>
      </c>
      <c r="N218" s="36">
        <f>SUMIFS(СВЦЭМ!$F$39:$F$782,СВЦЭМ!$A$39:$A$782,$A218,СВЦЭМ!$B$39:$B$782,N$190)+'СЕТ СН'!$F$12</f>
        <v>168.07276959000001</v>
      </c>
      <c r="O218" s="36">
        <f>SUMIFS(СВЦЭМ!$F$39:$F$782,СВЦЭМ!$A$39:$A$782,$A218,СВЦЭМ!$B$39:$B$782,O$190)+'СЕТ СН'!$F$12</f>
        <v>168.87847761</v>
      </c>
      <c r="P218" s="36">
        <f>SUMIFS(СВЦЭМ!$F$39:$F$782,СВЦЭМ!$A$39:$A$782,$A218,СВЦЭМ!$B$39:$B$782,P$190)+'СЕТ СН'!$F$12</f>
        <v>170.51284369000001</v>
      </c>
      <c r="Q218" s="36">
        <f>SUMIFS(СВЦЭМ!$F$39:$F$782,СВЦЭМ!$A$39:$A$782,$A218,СВЦЭМ!$B$39:$B$782,Q$190)+'СЕТ СН'!$F$12</f>
        <v>170.21860205999999</v>
      </c>
      <c r="R218" s="36">
        <f>SUMIFS(СВЦЭМ!$F$39:$F$782,СВЦЭМ!$A$39:$A$782,$A218,СВЦЭМ!$B$39:$B$782,R$190)+'СЕТ СН'!$F$12</f>
        <v>170.71918650000001</v>
      </c>
      <c r="S218" s="36">
        <f>SUMIFS(СВЦЭМ!$F$39:$F$782,СВЦЭМ!$A$39:$A$782,$A218,СВЦЭМ!$B$39:$B$782,S$190)+'СЕТ СН'!$F$12</f>
        <v>169.14242972</v>
      </c>
      <c r="T218" s="36">
        <f>SUMIFS(СВЦЭМ!$F$39:$F$782,СВЦЭМ!$A$39:$A$782,$A218,СВЦЭМ!$B$39:$B$782,T$190)+'СЕТ СН'!$F$12</f>
        <v>164.916192</v>
      </c>
      <c r="U218" s="36">
        <f>SUMIFS(СВЦЭМ!$F$39:$F$782,СВЦЭМ!$A$39:$A$782,$A218,СВЦЭМ!$B$39:$B$782,U$190)+'СЕТ СН'!$F$12</f>
        <v>164.98712651</v>
      </c>
      <c r="V218" s="36">
        <f>SUMIFS(СВЦЭМ!$F$39:$F$782,СВЦЭМ!$A$39:$A$782,$A218,СВЦЭМ!$B$39:$B$782,V$190)+'СЕТ СН'!$F$12</f>
        <v>173.59579127999999</v>
      </c>
      <c r="W218" s="36">
        <f>SUMIFS(СВЦЭМ!$F$39:$F$782,СВЦЭМ!$A$39:$A$782,$A218,СВЦЭМ!$B$39:$B$782,W$190)+'СЕТ СН'!$F$12</f>
        <v>169.69057171</v>
      </c>
      <c r="X218" s="36">
        <f>SUMIFS(СВЦЭМ!$F$39:$F$782,СВЦЭМ!$A$39:$A$782,$A218,СВЦЭМ!$B$39:$B$782,X$190)+'СЕТ СН'!$F$12</f>
        <v>169.16655295999999</v>
      </c>
      <c r="Y218" s="36">
        <f>SUMIFS(СВЦЭМ!$F$39:$F$782,СВЦЭМ!$A$39:$A$782,$A218,СВЦЭМ!$B$39:$B$782,Y$190)+'СЕТ СН'!$F$12</f>
        <v>173.65858969000001</v>
      </c>
    </row>
    <row r="219" spans="1:25" ht="15.75" x14ac:dyDescent="0.2">
      <c r="A219" s="35">
        <f t="shared" si="5"/>
        <v>44529</v>
      </c>
      <c r="B219" s="36">
        <f>SUMIFS(СВЦЭМ!$F$39:$F$782,СВЦЭМ!$A$39:$A$782,$A219,СВЦЭМ!$B$39:$B$782,B$190)+'СЕТ СН'!$F$12</f>
        <v>173.39756825000001</v>
      </c>
      <c r="C219" s="36">
        <f>SUMIFS(СВЦЭМ!$F$39:$F$782,СВЦЭМ!$A$39:$A$782,$A219,СВЦЭМ!$B$39:$B$782,C$190)+'СЕТ СН'!$F$12</f>
        <v>175.96060743000001</v>
      </c>
      <c r="D219" s="36">
        <f>SUMIFS(СВЦЭМ!$F$39:$F$782,СВЦЭМ!$A$39:$A$782,$A219,СВЦЭМ!$B$39:$B$782,D$190)+'СЕТ СН'!$F$12</f>
        <v>180.56508234</v>
      </c>
      <c r="E219" s="36">
        <f>SUMIFS(СВЦЭМ!$F$39:$F$782,СВЦЭМ!$A$39:$A$782,$A219,СВЦЭМ!$B$39:$B$782,E$190)+'СЕТ СН'!$F$12</f>
        <v>181.92197888999999</v>
      </c>
      <c r="F219" s="36">
        <f>SUMIFS(СВЦЭМ!$F$39:$F$782,СВЦЭМ!$A$39:$A$782,$A219,СВЦЭМ!$B$39:$B$782,F$190)+'СЕТ СН'!$F$12</f>
        <v>182.6617296</v>
      </c>
      <c r="G219" s="36">
        <f>SUMIFS(СВЦЭМ!$F$39:$F$782,СВЦЭМ!$A$39:$A$782,$A219,СВЦЭМ!$B$39:$B$782,G$190)+'СЕТ СН'!$F$12</f>
        <v>181.4498318</v>
      </c>
      <c r="H219" s="36">
        <f>SUMIFS(СВЦЭМ!$F$39:$F$782,СВЦЭМ!$A$39:$A$782,$A219,СВЦЭМ!$B$39:$B$782,H$190)+'СЕТ СН'!$F$12</f>
        <v>174.29740121</v>
      </c>
      <c r="I219" s="36">
        <f>SUMIFS(СВЦЭМ!$F$39:$F$782,СВЦЭМ!$A$39:$A$782,$A219,СВЦЭМ!$B$39:$B$782,I$190)+'СЕТ СН'!$F$12</f>
        <v>168.85591349000001</v>
      </c>
      <c r="J219" s="36">
        <f>SUMIFS(СВЦЭМ!$F$39:$F$782,СВЦЭМ!$A$39:$A$782,$A219,СВЦЭМ!$B$39:$B$782,J$190)+'СЕТ СН'!$F$12</f>
        <v>165.95008698000001</v>
      </c>
      <c r="K219" s="36">
        <f>SUMIFS(СВЦЭМ!$F$39:$F$782,СВЦЭМ!$A$39:$A$782,$A219,СВЦЭМ!$B$39:$B$782,K$190)+'СЕТ СН'!$F$12</f>
        <v>164.79602012999999</v>
      </c>
      <c r="L219" s="36">
        <f>SUMIFS(СВЦЭМ!$F$39:$F$782,СВЦЭМ!$A$39:$A$782,$A219,СВЦЭМ!$B$39:$B$782,L$190)+'СЕТ СН'!$F$12</f>
        <v>164.99431017000001</v>
      </c>
      <c r="M219" s="36">
        <f>SUMIFS(СВЦЭМ!$F$39:$F$782,СВЦЭМ!$A$39:$A$782,$A219,СВЦЭМ!$B$39:$B$782,M$190)+'СЕТ СН'!$F$12</f>
        <v>166.97611805</v>
      </c>
      <c r="N219" s="36">
        <f>SUMIFS(СВЦЭМ!$F$39:$F$782,СВЦЭМ!$A$39:$A$782,$A219,СВЦЭМ!$B$39:$B$782,N$190)+'СЕТ СН'!$F$12</f>
        <v>170.68121693000001</v>
      </c>
      <c r="O219" s="36">
        <f>SUMIFS(СВЦЭМ!$F$39:$F$782,СВЦЭМ!$A$39:$A$782,$A219,СВЦЭМ!$B$39:$B$782,O$190)+'СЕТ СН'!$F$12</f>
        <v>174.29914493000001</v>
      </c>
      <c r="P219" s="36">
        <f>SUMIFS(СВЦЭМ!$F$39:$F$782,СВЦЭМ!$A$39:$A$782,$A219,СВЦЭМ!$B$39:$B$782,P$190)+'СЕТ СН'!$F$12</f>
        <v>174.95540946</v>
      </c>
      <c r="Q219" s="36">
        <f>SUMIFS(СВЦЭМ!$F$39:$F$782,СВЦЭМ!$A$39:$A$782,$A219,СВЦЭМ!$B$39:$B$782,Q$190)+'СЕТ СН'!$F$12</f>
        <v>175.60823042000001</v>
      </c>
      <c r="R219" s="36">
        <f>SUMIFS(СВЦЭМ!$F$39:$F$782,СВЦЭМ!$A$39:$A$782,$A219,СВЦЭМ!$B$39:$B$782,R$190)+'СЕТ СН'!$F$12</f>
        <v>173.95120975</v>
      </c>
      <c r="S219" s="36">
        <f>SUMIFS(СВЦЭМ!$F$39:$F$782,СВЦЭМ!$A$39:$A$782,$A219,СВЦЭМ!$B$39:$B$782,S$190)+'СЕТ СН'!$F$12</f>
        <v>170.62836308999999</v>
      </c>
      <c r="T219" s="36">
        <f>SUMIFS(СВЦЭМ!$F$39:$F$782,СВЦЭМ!$A$39:$A$782,$A219,СВЦЭМ!$B$39:$B$782,T$190)+'СЕТ СН'!$F$12</f>
        <v>165.27484054000001</v>
      </c>
      <c r="U219" s="36">
        <f>SUMIFS(СВЦЭМ!$F$39:$F$782,СВЦЭМ!$A$39:$A$782,$A219,СВЦЭМ!$B$39:$B$782,U$190)+'СЕТ СН'!$F$12</f>
        <v>164.56304111</v>
      </c>
      <c r="V219" s="36">
        <f>SUMIFS(СВЦЭМ!$F$39:$F$782,СВЦЭМ!$A$39:$A$782,$A219,СВЦЭМ!$B$39:$B$782,V$190)+'СЕТ СН'!$F$12</f>
        <v>165.93763498000001</v>
      </c>
      <c r="W219" s="36">
        <f>SUMIFS(СВЦЭМ!$F$39:$F$782,СВЦЭМ!$A$39:$A$782,$A219,СВЦЭМ!$B$39:$B$782,W$190)+'СЕТ СН'!$F$12</f>
        <v>171.6093285</v>
      </c>
      <c r="X219" s="36">
        <f>SUMIFS(СВЦЭМ!$F$39:$F$782,СВЦЭМ!$A$39:$A$782,$A219,СВЦЭМ!$B$39:$B$782,X$190)+'СЕТ СН'!$F$12</f>
        <v>174.11089458999999</v>
      </c>
      <c r="Y219" s="36">
        <f>SUMIFS(СВЦЭМ!$F$39:$F$782,СВЦЭМ!$A$39:$A$782,$A219,СВЦЭМ!$B$39:$B$782,Y$190)+'СЕТ СН'!$F$12</f>
        <v>177.14425138999999</v>
      </c>
    </row>
    <row r="220" spans="1:25" ht="15.75" x14ac:dyDescent="0.2">
      <c r="A220" s="35">
        <f t="shared" si="5"/>
        <v>44530</v>
      </c>
      <c r="B220" s="36">
        <f>SUMIFS(СВЦЭМ!$F$39:$F$782,СВЦЭМ!$A$39:$A$782,$A220,СВЦЭМ!$B$39:$B$782,B$190)+'СЕТ СН'!$F$12</f>
        <v>176.71610991</v>
      </c>
      <c r="C220" s="36">
        <f>SUMIFS(СВЦЭМ!$F$39:$F$782,СВЦЭМ!$A$39:$A$782,$A220,СВЦЭМ!$B$39:$B$782,C$190)+'СЕТ СН'!$F$12</f>
        <v>178.40267514999999</v>
      </c>
      <c r="D220" s="36">
        <f>SUMIFS(СВЦЭМ!$F$39:$F$782,СВЦЭМ!$A$39:$A$782,$A220,СВЦЭМ!$B$39:$B$782,D$190)+'СЕТ СН'!$F$12</f>
        <v>186.06128877</v>
      </c>
      <c r="E220" s="36">
        <f>SUMIFS(СВЦЭМ!$F$39:$F$782,СВЦЭМ!$A$39:$A$782,$A220,СВЦЭМ!$B$39:$B$782,E$190)+'СЕТ СН'!$F$12</f>
        <v>187.50620068999999</v>
      </c>
      <c r="F220" s="36">
        <f>SUMIFS(СВЦЭМ!$F$39:$F$782,СВЦЭМ!$A$39:$A$782,$A220,СВЦЭМ!$B$39:$B$782,F$190)+'СЕТ СН'!$F$12</f>
        <v>188.66460124</v>
      </c>
      <c r="G220" s="36">
        <f>SUMIFS(СВЦЭМ!$F$39:$F$782,СВЦЭМ!$A$39:$A$782,$A220,СВЦЭМ!$B$39:$B$782,G$190)+'СЕТ СН'!$F$12</f>
        <v>186.19206091999999</v>
      </c>
      <c r="H220" s="36">
        <f>SUMIFS(СВЦЭМ!$F$39:$F$782,СВЦЭМ!$A$39:$A$782,$A220,СВЦЭМ!$B$39:$B$782,H$190)+'СЕТ СН'!$F$12</f>
        <v>179.95956863000001</v>
      </c>
      <c r="I220" s="36">
        <f>SUMIFS(СВЦЭМ!$F$39:$F$782,СВЦЭМ!$A$39:$A$782,$A220,СВЦЭМ!$B$39:$B$782,I$190)+'СЕТ СН'!$F$12</f>
        <v>177.16531198000001</v>
      </c>
      <c r="J220" s="36">
        <f>SUMIFS(СВЦЭМ!$F$39:$F$782,СВЦЭМ!$A$39:$A$782,$A220,СВЦЭМ!$B$39:$B$782,J$190)+'СЕТ СН'!$F$12</f>
        <v>170.43540562000001</v>
      </c>
      <c r="K220" s="36">
        <f>SUMIFS(СВЦЭМ!$F$39:$F$782,СВЦЭМ!$A$39:$A$782,$A220,СВЦЭМ!$B$39:$B$782,K$190)+'СЕТ СН'!$F$12</f>
        <v>167.39626089000001</v>
      </c>
      <c r="L220" s="36">
        <f>SUMIFS(СВЦЭМ!$F$39:$F$782,СВЦЭМ!$A$39:$A$782,$A220,СВЦЭМ!$B$39:$B$782,L$190)+'СЕТ СН'!$F$12</f>
        <v>167.68745276999999</v>
      </c>
      <c r="M220" s="36">
        <f>SUMIFS(СВЦЭМ!$F$39:$F$782,СВЦЭМ!$A$39:$A$782,$A220,СВЦЭМ!$B$39:$B$782,M$190)+'СЕТ СН'!$F$12</f>
        <v>166.94336704</v>
      </c>
      <c r="N220" s="36">
        <f>SUMIFS(СВЦЭМ!$F$39:$F$782,СВЦЭМ!$A$39:$A$782,$A220,СВЦЭМ!$B$39:$B$782,N$190)+'СЕТ СН'!$F$12</f>
        <v>169.40680716</v>
      </c>
      <c r="O220" s="36">
        <f>SUMIFS(СВЦЭМ!$F$39:$F$782,СВЦЭМ!$A$39:$A$782,$A220,СВЦЭМ!$B$39:$B$782,O$190)+'СЕТ СН'!$F$12</f>
        <v>169.72732009000001</v>
      </c>
      <c r="P220" s="36">
        <f>SUMIFS(СВЦЭМ!$F$39:$F$782,СВЦЭМ!$A$39:$A$782,$A220,СВЦЭМ!$B$39:$B$782,P$190)+'СЕТ СН'!$F$12</f>
        <v>170.97666645000001</v>
      </c>
      <c r="Q220" s="36">
        <f>SUMIFS(СВЦЭМ!$F$39:$F$782,СВЦЭМ!$A$39:$A$782,$A220,СВЦЭМ!$B$39:$B$782,Q$190)+'СЕТ СН'!$F$12</f>
        <v>171.62133408</v>
      </c>
      <c r="R220" s="36">
        <f>SUMIFS(СВЦЭМ!$F$39:$F$782,СВЦЭМ!$A$39:$A$782,$A220,СВЦЭМ!$B$39:$B$782,R$190)+'СЕТ СН'!$F$12</f>
        <v>174.42373488999999</v>
      </c>
      <c r="S220" s="36">
        <f>SUMIFS(СВЦЭМ!$F$39:$F$782,СВЦЭМ!$A$39:$A$782,$A220,СВЦЭМ!$B$39:$B$782,S$190)+'СЕТ СН'!$F$12</f>
        <v>169.82067663999999</v>
      </c>
      <c r="T220" s="36">
        <f>SUMIFS(СВЦЭМ!$F$39:$F$782,СВЦЭМ!$A$39:$A$782,$A220,СВЦЭМ!$B$39:$B$782,T$190)+'СЕТ СН'!$F$12</f>
        <v>165.58295239</v>
      </c>
      <c r="U220" s="36">
        <f>SUMIFS(СВЦЭМ!$F$39:$F$782,СВЦЭМ!$A$39:$A$782,$A220,СВЦЭМ!$B$39:$B$782,U$190)+'СЕТ СН'!$F$12</f>
        <v>165.47946777000001</v>
      </c>
      <c r="V220" s="36">
        <f>SUMIFS(СВЦЭМ!$F$39:$F$782,СВЦЭМ!$A$39:$A$782,$A220,СВЦЭМ!$B$39:$B$782,V$190)+'СЕТ СН'!$F$12</f>
        <v>167.32574695</v>
      </c>
      <c r="W220" s="36">
        <f>SUMIFS(СВЦЭМ!$F$39:$F$782,СВЦЭМ!$A$39:$A$782,$A220,СВЦЭМ!$B$39:$B$782,W$190)+'СЕТ СН'!$F$12</f>
        <v>173.27318403999999</v>
      </c>
      <c r="X220" s="36">
        <f>SUMIFS(СВЦЭМ!$F$39:$F$782,СВЦЭМ!$A$39:$A$782,$A220,СВЦЭМ!$B$39:$B$782,X$190)+'СЕТ СН'!$F$12</f>
        <v>174.14456453</v>
      </c>
      <c r="Y220" s="36">
        <f>SUMIFS(СВЦЭМ!$F$39:$F$782,СВЦЭМ!$A$39:$A$782,$A220,СВЦЭМ!$B$39:$B$782,Y$190)+'СЕТ СН'!$F$12</f>
        <v>176.97792902</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2"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23"/>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2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01.11.2021</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44502</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44503</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44504</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44505</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44506</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44507</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44508</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44509</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44510</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44511</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44512</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44513</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44514</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44515</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44516</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44517</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44518</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44519</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44520</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44521</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44522</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44523</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44524</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44525</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44526</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44527</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44528</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44529</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44530</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44531</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2"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23"/>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2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01.11.2021</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44502</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44503</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44504</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44505</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44506</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44507</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44508</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44509</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44510</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44511</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44512</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44513</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44514</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44515</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44516</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44517</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44518</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44519</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44520</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44521</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44522</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44523</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44524</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44525</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44526</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44527</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44528</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44529</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44530</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44531</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2"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23"/>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2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01.11.2021</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44502</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44503</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44504</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44505</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44506</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44507</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44508</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44509</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44510</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44511</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44512</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44513</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44514</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44515</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44516</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44517</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44518</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44519</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44520</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44521</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44522</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44523</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44524</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44525</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44526</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44527</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44528</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44529</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44530</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44531</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2"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23"/>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2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01.11.2021</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44502</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44503</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44504</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44505</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44506</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44507</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44508</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44509</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44510</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44511</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44512</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44513</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44514</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44515</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44516</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44517</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44518</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44519</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44520</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44521</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44522</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44523</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44524</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44525</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44526</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44527</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44528</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44529</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44530</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44531</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2"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23"/>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2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01.11.2021</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44502</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44503</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44504</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44505</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44506</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44507</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44508</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44509</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44510</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44511</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44512</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44513</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44514</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44515</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44516</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44517</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44518</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44519</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44520</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44521</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44522</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44523</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44524</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44525</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44526</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44527</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44528</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44529</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44530</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44531</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2"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23"/>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2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01.11.2021</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44502</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44503</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44504</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44505</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44506</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44507</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44508</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44509</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44510</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44511</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44512</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44513</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44514</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44515</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44516</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44517</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44518</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44519</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44520</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44521</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44522</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44523</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44524</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44525</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44526</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44527</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44528</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44529</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44530</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44531</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27.35544634</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3" t="s">
        <v>77</v>
      </c>
      <c r="B437" s="133"/>
      <c r="C437" s="133"/>
      <c r="D437" s="133"/>
      <c r="E437" s="133"/>
      <c r="F437" s="133"/>
      <c r="G437" s="133"/>
      <c r="H437" s="133"/>
      <c r="I437" s="133"/>
      <c r="J437" s="133"/>
      <c r="K437" s="133"/>
      <c r="L437" s="133"/>
      <c r="M437" s="133"/>
      <c r="N437" s="134" t="s">
        <v>29</v>
      </c>
      <c r="O437" s="134"/>
      <c r="P437" s="134"/>
      <c r="Q437" s="134"/>
      <c r="R437" s="134"/>
      <c r="S437" s="134"/>
      <c r="T437" s="134"/>
      <c r="U437" s="134"/>
      <c r="V437" s="47"/>
      <c r="W437" s="47"/>
      <c r="X437" s="47"/>
      <c r="Y437" s="47"/>
    </row>
    <row r="438" spans="1:26" ht="15.75" x14ac:dyDescent="0.25">
      <c r="A438" s="133"/>
      <c r="B438" s="133"/>
      <c r="C438" s="133"/>
      <c r="D438" s="133"/>
      <c r="E438" s="133"/>
      <c r="F438" s="133"/>
      <c r="G438" s="133"/>
      <c r="H438" s="133"/>
      <c r="I438" s="133"/>
      <c r="J438" s="133"/>
      <c r="K438" s="133"/>
      <c r="L438" s="133"/>
      <c r="M438" s="133"/>
      <c r="N438" s="135" t="s">
        <v>0</v>
      </c>
      <c r="O438" s="135"/>
      <c r="P438" s="135" t="s">
        <v>1</v>
      </c>
      <c r="Q438" s="135"/>
      <c r="R438" s="135" t="s">
        <v>2</v>
      </c>
      <c r="S438" s="135"/>
      <c r="T438" s="135" t="s">
        <v>3</v>
      </c>
      <c r="U438" s="135"/>
    </row>
    <row r="439" spans="1:26" ht="15.75" x14ac:dyDescent="0.25">
      <c r="A439" s="133"/>
      <c r="B439" s="133"/>
      <c r="C439" s="133"/>
      <c r="D439" s="133"/>
      <c r="E439" s="133"/>
      <c r="F439" s="133"/>
      <c r="G439" s="133"/>
      <c r="H439" s="133"/>
      <c r="I439" s="133"/>
      <c r="J439" s="133"/>
      <c r="K439" s="133"/>
      <c r="L439" s="133"/>
      <c r="M439" s="133"/>
      <c r="N439" s="136">
        <f>СВЦЭМ!$D$12+'СЕТ СН'!$F$10-'СЕТ СН'!$F$22</f>
        <v>409701.52458737453</v>
      </c>
      <c r="O439" s="137"/>
      <c r="P439" s="136">
        <f>СВЦЭМ!$D$12+'СЕТ СН'!$F$10-'СЕТ СН'!$G$22</f>
        <v>409701.52458737453</v>
      </c>
      <c r="Q439" s="137"/>
      <c r="R439" s="136">
        <f>СВЦЭМ!$D$12+'СЕТ СН'!$F$10-'СЕТ СН'!$H$22</f>
        <v>409701.52458737453</v>
      </c>
      <c r="S439" s="137"/>
      <c r="T439" s="136">
        <f>СВЦЭМ!$D$12+'СЕТ СН'!$F$10-'СЕТ СН'!$I$22</f>
        <v>409701.52458737453</v>
      </c>
      <c r="U439" s="137"/>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J12" sqref="J12"/>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ноябре 2021г.</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1" t="s">
        <v>42</v>
      </c>
      <c r="B3" s="121"/>
      <c r="C3" s="121"/>
      <c r="D3" s="121"/>
      <c r="E3" s="121"/>
      <c r="F3" s="121"/>
      <c r="G3" s="121"/>
      <c r="H3" s="121"/>
      <c r="I3" s="121"/>
      <c r="J3" s="121"/>
      <c r="K3" s="121"/>
      <c r="L3" s="121"/>
      <c r="M3" s="121"/>
      <c r="N3" s="121"/>
      <c r="O3" s="121"/>
      <c r="P3" s="121"/>
      <c r="Q3" s="121"/>
      <c r="R3" s="121"/>
      <c r="S3" s="121"/>
      <c r="T3" s="121"/>
      <c r="U3" s="121"/>
      <c r="V3" s="121"/>
      <c r="W3" s="121"/>
      <c r="X3" s="121"/>
      <c r="Y3" s="121"/>
    </row>
    <row r="4" spans="1:27" ht="32.25" customHeight="1" x14ac:dyDescent="0.2">
      <c r="A4" s="121" t="s">
        <v>84</v>
      </c>
      <c r="B4" s="121"/>
      <c r="C4" s="121"/>
      <c r="D4" s="121"/>
      <c r="E4" s="121"/>
      <c r="F4" s="121"/>
      <c r="G4" s="121"/>
      <c r="H4" s="121"/>
      <c r="I4" s="121"/>
      <c r="J4" s="121"/>
      <c r="K4" s="121"/>
      <c r="L4" s="121"/>
      <c r="M4" s="121"/>
      <c r="N4" s="121"/>
      <c r="O4" s="121"/>
      <c r="P4" s="121"/>
      <c r="Q4" s="121"/>
      <c r="R4" s="121"/>
      <c r="S4" s="121"/>
      <c r="T4" s="121"/>
      <c r="U4" s="121"/>
      <c r="V4" s="121"/>
      <c r="W4" s="121"/>
      <c r="X4" s="121"/>
      <c r="Y4" s="12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2"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23"/>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2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01.11.2021</v>
      </c>
      <c r="B12" s="36">
        <f>SUMIFS(СВЦЭМ!$D$39:$D$782,СВЦЭМ!$A$39:$A$782,$A12,СВЦЭМ!$B$39:$B$782,B$11)+'СЕТ СН'!$F$11+СВЦЭМ!$D$10+'СЕТ СН'!$F$6-'СЕТ СН'!$F$23</f>
        <v>1197.65039288</v>
      </c>
      <c r="C12" s="36">
        <f>SUMIFS(СВЦЭМ!$D$39:$D$782,СВЦЭМ!$A$39:$A$782,$A12,СВЦЭМ!$B$39:$B$782,C$11)+'СЕТ СН'!$F$11+СВЦЭМ!$D$10+'СЕТ СН'!$F$6-'СЕТ СН'!$F$23</f>
        <v>1242.9484726399999</v>
      </c>
      <c r="D12" s="36">
        <f>SUMIFS(СВЦЭМ!$D$39:$D$782,СВЦЭМ!$A$39:$A$782,$A12,СВЦЭМ!$B$39:$B$782,D$11)+'СЕТ СН'!$F$11+СВЦЭМ!$D$10+'СЕТ СН'!$F$6-'СЕТ СН'!$F$23</f>
        <v>1189.6852203399999</v>
      </c>
      <c r="E12" s="36">
        <f>SUMIFS(СВЦЭМ!$D$39:$D$782,СВЦЭМ!$A$39:$A$782,$A12,СВЦЭМ!$B$39:$B$782,E$11)+'СЕТ СН'!$F$11+СВЦЭМ!$D$10+'СЕТ СН'!$F$6-'СЕТ СН'!$F$23</f>
        <v>1175.3740441800001</v>
      </c>
      <c r="F12" s="36">
        <f>SUMIFS(СВЦЭМ!$D$39:$D$782,СВЦЭМ!$A$39:$A$782,$A12,СВЦЭМ!$B$39:$B$782,F$11)+'СЕТ СН'!$F$11+СВЦЭМ!$D$10+'СЕТ СН'!$F$6-'СЕТ СН'!$F$23</f>
        <v>1173.9658359699999</v>
      </c>
      <c r="G12" s="36">
        <f>SUMIFS(СВЦЭМ!$D$39:$D$782,СВЦЭМ!$A$39:$A$782,$A12,СВЦЭМ!$B$39:$B$782,G$11)+'СЕТ СН'!$F$11+СВЦЭМ!$D$10+'СЕТ СН'!$F$6-'СЕТ СН'!$F$23</f>
        <v>1177.56943415</v>
      </c>
      <c r="H12" s="36">
        <f>SUMIFS(СВЦЭМ!$D$39:$D$782,СВЦЭМ!$A$39:$A$782,$A12,СВЦЭМ!$B$39:$B$782,H$11)+'СЕТ СН'!$F$11+СВЦЭМ!$D$10+'СЕТ СН'!$F$6-'СЕТ СН'!$F$23</f>
        <v>1193.06528628</v>
      </c>
      <c r="I12" s="36">
        <f>SUMIFS(СВЦЭМ!$D$39:$D$782,СВЦЭМ!$A$39:$A$782,$A12,СВЦЭМ!$B$39:$B$782,I$11)+'СЕТ СН'!$F$11+СВЦЭМ!$D$10+'СЕТ СН'!$F$6-'СЕТ СН'!$F$23</f>
        <v>1170.55342808</v>
      </c>
      <c r="J12" s="36">
        <f>SUMIFS(СВЦЭМ!$D$39:$D$782,СВЦЭМ!$A$39:$A$782,$A12,СВЦЭМ!$B$39:$B$782,J$11)+'СЕТ СН'!$F$11+СВЦЭМ!$D$10+'СЕТ СН'!$F$6-'СЕТ СН'!$F$23</f>
        <v>1150.8037601400001</v>
      </c>
      <c r="K12" s="36">
        <f>SUMIFS(СВЦЭМ!$D$39:$D$782,СВЦЭМ!$A$39:$A$782,$A12,СВЦЭМ!$B$39:$B$782,K$11)+'СЕТ СН'!$F$11+СВЦЭМ!$D$10+'СЕТ СН'!$F$6-'СЕТ СН'!$F$23</f>
        <v>1135.1900386799998</v>
      </c>
      <c r="L12" s="36">
        <f>SUMIFS(СВЦЭМ!$D$39:$D$782,СВЦЭМ!$A$39:$A$782,$A12,СВЦЭМ!$B$39:$B$782,L$11)+'СЕТ СН'!$F$11+СВЦЭМ!$D$10+'СЕТ СН'!$F$6-'СЕТ СН'!$F$23</f>
        <v>1131.5580525800001</v>
      </c>
      <c r="M12" s="36">
        <f>SUMIFS(СВЦЭМ!$D$39:$D$782,СВЦЭМ!$A$39:$A$782,$A12,СВЦЭМ!$B$39:$B$782,M$11)+'СЕТ СН'!$F$11+СВЦЭМ!$D$10+'СЕТ СН'!$F$6-'СЕТ СН'!$F$23</f>
        <v>1164.8978504500001</v>
      </c>
      <c r="N12" s="36">
        <f>SUMIFS(СВЦЭМ!$D$39:$D$782,СВЦЭМ!$A$39:$A$782,$A12,СВЦЭМ!$B$39:$B$782,N$11)+'СЕТ СН'!$F$11+СВЦЭМ!$D$10+'СЕТ СН'!$F$6-'СЕТ СН'!$F$23</f>
        <v>1213.1263602899999</v>
      </c>
      <c r="O12" s="36">
        <f>SUMIFS(СВЦЭМ!$D$39:$D$782,СВЦЭМ!$A$39:$A$782,$A12,СВЦЭМ!$B$39:$B$782,O$11)+'СЕТ СН'!$F$11+СВЦЭМ!$D$10+'СЕТ СН'!$F$6-'СЕТ СН'!$F$23</f>
        <v>1209.1725789100001</v>
      </c>
      <c r="P12" s="36">
        <f>SUMIFS(СВЦЭМ!$D$39:$D$782,СВЦЭМ!$A$39:$A$782,$A12,СВЦЭМ!$B$39:$B$782,P$11)+'СЕТ СН'!$F$11+СВЦЭМ!$D$10+'СЕТ СН'!$F$6-'СЕТ СН'!$F$23</f>
        <v>1199.4287233699999</v>
      </c>
      <c r="Q12" s="36">
        <f>SUMIFS(СВЦЭМ!$D$39:$D$782,СВЦЭМ!$A$39:$A$782,$A12,СВЦЭМ!$B$39:$B$782,Q$11)+'СЕТ СН'!$F$11+СВЦЭМ!$D$10+'СЕТ СН'!$F$6-'СЕТ СН'!$F$23</f>
        <v>1213.91567973</v>
      </c>
      <c r="R12" s="36">
        <f>SUMIFS(СВЦЭМ!$D$39:$D$782,СВЦЭМ!$A$39:$A$782,$A12,СВЦЭМ!$B$39:$B$782,R$11)+'СЕТ СН'!$F$11+СВЦЭМ!$D$10+'СЕТ СН'!$F$6-'СЕТ СН'!$F$23</f>
        <v>1208.9310933699999</v>
      </c>
      <c r="S12" s="36">
        <f>SUMIFS(СВЦЭМ!$D$39:$D$782,СВЦЭМ!$A$39:$A$782,$A12,СВЦЭМ!$B$39:$B$782,S$11)+'СЕТ СН'!$F$11+СВЦЭМ!$D$10+'СЕТ СН'!$F$6-'СЕТ СН'!$F$23</f>
        <v>1198.0663938600001</v>
      </c>
      <c r="T12" s="36">
        <f>SUMIFS(СВЦЭМ!$D$39:$D$782,СВЦЭМ!$A$39:$A$782,$A12,СВЦЭМ!$B$39:$B$782,T$11)+'СЕТ СН'!$F$11+СВЦЭМ!$D$10+'СЕТ СН'!$F$6-'СЕТ СН'!$F$23</f>
        <v>1150.5739472999999</v>
      </c>
      <c r="U12" s="36">
        <f>SUMIFS(СВЦЭМ!$D$39:$D$782,СВЦЭМ!$A$39:$A$782,$A12,СВЦЭМ!$B$39:$B$782,U$11)+'СЕТ СН'!$F$11+СВЦЭМ!$D$10+'СЕТ СН'!$F$6-'СЕТ СН'!$F$23</f>
        <v>1157.8124483900001</v>
      </c>
      <c r="V12" s="36">
        <f>SUMIFS(СВЦЭМ!$D$39:$D$782,СВЦЭМ!$A$39:$A$782,$A12,СВЦЭМ!$B$39:$B$782,V$11)+'СЕТ СН'!$F$11+СВЦЭМ!$D$10+'СЕТ СН'!$F$6-'СЕТ СН'!$F$23</f>
        <v>1139.9168006899999</v>
      </c>
      <c r="W12" s="36">
        <f>SUMIFS(СВЦЭМ!$D$39:$D$782,СВЦЭМ!$A$39:$A$782,$A12,СВЦЭМ!$B$39:$B$782,W$11)+'СЕТ СН'!$F$11+СВЦЭМ!$D$10+'СЕТ СН'!$F$6-'СЕТ СН'!$F$23</f>
        <v>1201.2375788300001</v>
      </c>
      <c r="X12" s="36">
        <f>SUMIFS(СВЦЭМ!$D$39:$D$782,СВЦЭМ!$A$39:$A$782,$A12,СВЦЭМ!$B$39:$B$782,X$11)+'СЕТ СН'!$F$11+СВЦЭМ!$D$10+'СЕТ СН'!$F$6-'СЕТ СН'!$F$23</f>
        <v>1198.6486613</v>
      </c>
      <c r="Y12" s="36">
        <f>SUMIFS(СВЦЭМ!$D$39:$D$782,СВЦЭМ!$A$39:$A$782,$A12,СВЦЭМ!$B$39:$B$782,Y$11)+'СЕТ СН'!$F$11+СВЦЭМ!$D$10+'СЕТ СН'!$F$6-'СЕТ СН'!$F$23</f>
        <v>1184.5329969300001</v>
      </c>
      <c r="AA12" s="45"/>
    </row>
    <row r="13" spans="1:27" ht="15.75" x14ac:dyDescent="0.2">
      <c r="A13" s="35">
        <f>A12+1</f>
        <v>44502</v>
      </c>
      <c r="B13" s="36">
        <f>SUMIFS(СВЦЭМ!$D$39:$D$782,СВЦЭМ!$A$39:$A$782,$A13,СВЦЭМ!$B$39:$B$782,B$11)+'СЕТ СН'!$F$11+СВЦЭМ!$D$10+'СЕТ СН'!$F$6-'СЕТ СН'!$F$23</f>
        <v>1207.93237017</v>
      </c>
      <c r="C13" s="36">
        <f>SUMIFS(СВЦЭМ!$D$39:$D$782,СВЦЭМ!$A$39:$A$782,$A13,СВЦЭМ!$B$39:$B$782,C$11)+'СЕТ СН'!$F$11+СВЦЭМ!$D$10+'СЕТ СН'!$F$6-'СЕТ СН'!$F$23</f>
        <v>1256.8268881899999</v>
      </c>
      <c r="D13" s="36">
        <f>SUMIFS(СВЦЭМ!$D$39:$D$782,СВЦЭМ!$A$39:$A$782,$A13,СВЦЭМ!$B$39:$B$782,D$11)+'СЕТ СН'!$F$11+СВЦЭМ!$D$10+'СЕТ СН'!$F$6-'СЕТ СН'!$F$23</f>
        <v>1205.48579083</v>
      </c>
      <c r="E13" s="36">
        <f>SUMIFS(СВЦЭМ!$D$39:$D$782,СВЦЭМ!$A$39:$A$782,$A13,СВЦЭМ!$B$39:$B$782,E$11)+'СЕТ СН'!$F$11+СВЦЭМ!$D$10+'СЕТ СН'!$F$6-'СЕТ СН'!$F$23</f>
        <v>1179.9482062100001</v>
      </c>
      <c r="F13" s="36">
        <f>SUMIFS(СВЦЭМ!$D$39:$D$782,СВЦЭМ!$A$39:$A$782,$A13,СВЦЭМ!$B$39:$B$782,F$11)+'СЕТ СН'!$F$11+СВЦЭМ!$D$10+'СЕТ СН'!$F$6-'СЕТ СН'!$F$23</f>
        <v>1171.99321596</v>
      </c>
      <c r="G13" s="36">
        <f>SUMIFS(СВЦЭМ!$D$39:$D$782,СВЦЭМ!$A$39:$A$782,$A13,СВЦЭМ!$B$39:$B$782,G$11)+'СЕТ СН'!$F$11+СВЦЭМ!$D$10+'СЕТ СН'!$F$6-'СЕТ СН'!$F$23</f>
        <v>1182.6071156200001</v>
      </c>
      <c r="H13" s="36">
        <f>SUMIFS(СВЦЭМ!$D$39:$D$782,СВЦЭМ!$A$39:$A$782,$A13,СВЦЭМ!$B$39:$B$782,H$11)+'СЕТ СН'!$F$11+СВЦЭМ!$D$10+'СЕТ СН'!$F$6-'СЕТ СН'!$F$23</f>
        <v>1209.81477965</v>
      </c>
      <c r="I13" s="36">
        <f>SUMIFS(СВЦЭМ!$D$39:$D$782,СВЦЭМ!$A$39:$A$782,$A13,СВЦЭМ!$B$39:$B$782,I$11)+'СЕТ СН'!$F$11+СВЦЭМ!$D$10+'СЕТ СН'!$F$6-'СЕТ СН'!$F$23</f>
        <v>1186.6124980699999</v>
      </c>
      <c r="J13" s="36">
        <f>SUMIFS(СВЦЭМ!$D$39:$D$782,СВЦЭМ!$A$39:$A$782,$A13,СВЦЭМ!$B$39:$B$782,J$11)+'СЕТ СН'!$F$11+СВЦЭМ!$D$10+'СЕТ СН'!$F$6-'СЕТ СН'!$F$23</f>
        <v>1182.01597225</v>
      </c>
      <c r="K13" s="36">
        <f>SUMIFS(СВЦЭМ!$D$39:$D$782,СВЦЭМ!$A$39:$A$782,$A13,СВЦЭМ!$B$39:$B$782,K$11)+'СЕТ СН'!$F$11+СВЦЭМ!$D$10+'СЕТ СН'!$F$6-'СЕТ СН'!$F$23</f>
        <v>1132.7383122900001</v>
      </c>
      <c r="L13" s="36">
        <f>SUMIFS(СВЦЭМ!$D$39:$D$782,СВЦЭМ!$A$39:$A$782,$A13,СВЦЭМ!$B$39:$B$782,L$11)+'СЕТ СН'!$F$11+СВЦЭМ!$D$10+'СЕТ СН'!$F$6-'СЕТ СН'!$F$23</f>
        <v>1142.6743420299999</v>
      </c>
      <c r="M13" s="36">
        <f>SUMIFS(СВЦЭМ!$D$39:$D$782,СВЦЭМ!$A$39:$A$782,$A13,СВЦЭМ!$B$39:$B$782,M$11)+'СЕТ СН'!$F$11+СВЦЭМ!$D$10+'СЕТ СН'!$F$6-'СЕТ СН'!$F$23</f>
        <v>1168.14666822</v>
      </c>
      <c r="N13" s="36">
        <f>SUMIFS(СВЦЭМ!$D$39:$D$782,СВЦЭМ!$A$39:$A$782,$A13,СВЦЭМ!$B$39:$B$782,N$11)+'СЕТ СН'!$F$11+СВЦЭМ!$D$10+'СЕТ СН'!$F$6-'СЕТ СН'!$F$23</f>
        <v>1212.90166039</v>
      </c>
      <c r="O13" s="36">
        <f>SUMIFS(СВЦЭМ!$D$39:$D$782,СВЦЭМ!$A$39:$A$782,$A13,СВЦЭМ!$B$39:$B$782,O$11)+'СЕТ СН'!$F$11+СВЦЭМ!$D$10+'СЕТ СН'!$F$6-'СЕТ СН'!$F$23</f>
        <v>1220.9736418099999</v>
      </c>
      <c r="P13" s="36">
        <f>SUMIFS(СВЦЭМ!$D$39:$D$782,СВЦЭМ!$A$39:$A$782,$A13,СВЦЭМ!$B$39:$B$782,P$11)+'СЕТ СН'!$F$11+СВЦЭМ!$D$10+'СЕТ СН'!$F$6-'СЕТ СН'!$F$23</f>
        <v>1218.8566334499999</v>
      </c>
      <c r="Q13" s="36">
        <f>SUMIFS(СВЦЭМ!$D$39:$D$782,СВЦЭМ!$A$39:$A$782,$A13,СВЦЭМ!$B$39:$B$782,Q$11)+'СЕТ СН'!$F$11+СВЦЭМ!$D$10+'СЕТ СН'!$F$6-'СЕТ СН'!$F$23</f>
        <v>1215.0487257899999</v>
      </c>
      <c r="R13" s="36">
        <f>SUMIFS(СВЦЭМ!$D$39:$D$782,СВЦЭМ!$A$39:$A$782,$A13,СВЦЭМ!$B$39:$B$782,R$11)+'СЕТ СН'!$F$11+СВЦЭМ!$D$10+'СЕТ СН'!$F$6-'СЕТ СН'!$F$23</f>
        <v>1211.4752369099999</v>
      </c>
      <c r="S13" s="36">
        <f>SUMIFS(СВЦЭМ!$D$39:$D$782,СВЦЭМ!$A$39:$A$782,$A13,СВЦЭМ!$B$39:$B$782,S$11)+'СЕТ СН'!$F$11+СВЦЭМ!$D$10+'СЕТ СН'!$F$6-'СЕТ СН'!$F$23</f>
        <v>1209.00433449</v>
      </c>
      <c r="T13" s="36">
        <f>SUMIFS(СВЦЭМ!$D$39:$D$782,СВЦЭМ!$A$39:$A$782,$A13,СВЦЭМ!$B$39:$B$782,T$11)+'СЕТ СН'!$F$11+СВЦЭМ!$D$10+'СЕТ СН'!$F$6-'СЕТ СН'!$F$23</f>
        <v>1171.71578017</v>
      </c>
      <c r="U13" s="36">
        <f>SUMIFS(СВЦЭМ!$D$39:$D$782,СВЦЭМ!$A$39:$A$782,$A13,СВЦЭМ!$B$39:$B$782,U$11)+'СЕТ СН'!$F$11+СВЦЭМ!$D$10+'СЕТ СН'!$F$6-'СЕТ СН'!$F$23</f>
        <v>1162.60222712</v>
      </c>
      <c r="V13" s="36">
        <f>SUMIFS(СВЦЭМ!$D$39:$D$782,СВЦЭМ!$A$39:$A$782,$A13,СВЦЭМ!$B$39:$B$782,V$11)+'СЕТ СН'!$F$11+СВЦЭМ!$D$10+'СЕТ СН'!$F$6-'СЕТ СН'!$F$23</f>
        <v>1149.6267738900001</v>
      </c>
      <c r="W13" s="36">
        <f>SUMIFS(СВЦЭМ!$D$39:$D$782,СВЦЭМ!$A$39:$A$782,$A13,СВЦЭМ!$B$39:$B$782,W$11)+'СЕТ СН'!$F$11+СВЦЭМ!$D$10+'СЕТ СН'!$F$6-'СЕТ СН'!$F$23</f>
        <v>1205.6974786599999</v>
      </c>
      <c r="X13" s="36">
        <f>SUMIFS(СВЦЭМ!$D$39:$D$782,СВЦЭМ!$A$39:$A$782,$A13,СВЦЭМ!$B$39:$B$782,X$11)+'СЕТ СН'!$F$11+СВЦЭМ!$D$10+'СЕТ СН'!$F$6-'СЕТ СН'!$F$23</f>
        <v>1205.45291944</v>
      </c>
      <c r="Y13" s="36">
        <f>SUMIFS(СВЦЭМ!$D$39:$D$782,СВЦЭМ!$A$39:$A$782,$A13,СВЦЭМ!$B$39:$B$782,Y$11)+'СЕТ СН'!$F$11+СВЦЭМ!$D$10+'СЕТ СН'!$F$6-'СЕТ СН'!$F$23</f>
        <v>1205.4497353699999</v>
      </c>
    </row>
    <row r="14" spans="1:27" ht="15.75" x14ac:dyDescent="0.2">
      <c r="A14" s="35">
        <f t="shared" ref="A14:A41" si="0">A13+1</f>
        <v>44503</v>
      </c>
      <c r="B14" s="36">
        <f>SUMIFS(СВЦЭМ!$D$39:$D$782,СВЦЭМ!$A$39:$A$782,$A14,СВЦЭМ!$B$39:$B$782,B$11)+'СЕТ СН'!$F$11+СВЦЭМ!$D$10+'СЕТ СН'!$F$6-'СЕТ СН'!$F$23</f>
        <v>1214.5651122500001</v>
      </c>
      <c r="C14" s="36">
        <f>SUMIFS(СВЦЭМ!$D$39:$D$782,СВЦЭМ!$A$39:$A$782,$A14,СВЦЭМ!$B$39:$B$782,C$11)+'СЕТ СН'!$F$11+СВЦЭМ!$D$10+'СЕТ СН'!$F$6-'СЕТ СН'!$F$23</f>
        <v>1347.1547363499999</v>
      </c>
      <c r="D14" s="36">
        <f>SUMIFS(СВЦЭМ!$D$39:$D$782,СВЦЭМ!$A$39:$A$782,$A14,СВЦЭМ!$B$39:$B$782,D$11)+'СЕТ СН'!$F$11+СВЦЭМ!$D$10+'СЕТ СН'!$F$6-'СЕТ СН'!$F$23</f>
        <v>1302.1273564000001</v>
      </c>
      <c r="E14" s="36">
        <f>SUMIFS(СВЦЭМ!$D$39:$D$782,СВЦЭМ!$A$39:$A$782,$A14,СВЦЭМ!$B$39:$B$782,E$11)+'СЕТ СН'!$F$11+СВЦЭМ!$D$10+'СЕТ СН'!$F$6-'СЕТ СН'!$F$23</f>
        <v>1232.94514071</v>
      </c>
      <c r="F14" s="36">
        <f>SUMIFS(СВЦЭМ!$D$39:$D$782,СВЦЭМ!$A$39:$A$782,$A14,СВЦЭМ!$B$39:$B$782,F$11)+'СЕТ СН'!$F$11+СВЦЭМ!$D$10+'СЕТ СН'!$F$6-'СЕТ СН'!$F$23</f>
        <v>1171.5344191199999</v>
      </c>
      <c r="G14" s="36">
        <f>SUMIFS(СВЦЭМ!$D$39:$D$782,СВЦЭМ!$A$39:$A$782,$A14,СВЦЭМ!$B$39:$B$782,G$11)+'СЕТ СН'!$F$11+СВЦЭМ!$D$10+'СЕТ СН'!$F$6-'СЕТ СН'!$F$23</f>
        <v>1181.3663290899999</v>
      </c>
      <c r="H14" s="36">
        <f>SUMIFS(СВЦЭМ!$D$39:$D$782,СВЦЭМ!$A$39:$A$782,$A14,СВЦЭМ!$B$39:$B$782,H$11)+'СЕТ СН'!$F$11+СВЦЭМ!$D$10+'СЕТ СН'!$F$6-'СЕТ СН'!$F$23</f>
        <v>1220.93672591</v>
      </c>
      <c r="I14" s="36">
        <f>SUMIFS(СВЦЭМ!$D$39:$D$782,СВЦЭМ!$A$39:$A$782,$A14,СВЦЭМ!$B$39:$B$782,I$11)+'СЕТ СН'!$F$11+СВЦЭМ!$D$10+'СЕТ СН'!$F$6-'СЕТ СН'!$F$23</f>
        <v>1189.6623641799999</v>
      </c>
      <c r="J14" s="36">
        <f>SUMIFS(СВЦЭМ!$D$39:$D$782,СВЦЭМ!$A$39:$A$782,$A14,СВЦЭМ!$B$39:$B$782,J$11)+'СЕТ СН'!$F$11+СВЦЭМ!$D$10+'СЕТ СН'!$F$6-'СЕТ СН'!$F$23</f>
        <v>1185.7523096800001</v>
      </c>
      <c r="K14" s="36">
        <f>SUMIFS(СВЦЭМ!$D$39:$D$782,СВЦЭМ!$A$39:$A$782,$A14,СВЦЭМ!$B$39:$B$782,K$11)+'СЕТ СН'!$F$11+СВЦЭМ!$D$10+'СЕТ СН'!$F$6-'СЕТ СН'!$F$23</f>
        <v>1134.8424786099999</v>
      </c>
      <c r="L14" s="36">
        <f>SUMIFS(СВЦЭМ!$D$39:$D$782,СВЦЭМ!$A$39:$A$782,$A14,СВЦЭМ!$B$39:$B$782,L$11)+'СЕТ СН'!$F$11+СВЦЭМ!$D$10+'СЕТ СН'!$F$6-'СЕТ СН'!$F$23</f>
        <v>1147.03165197</v>
      </c>
      <c r="M14" s="36">
        <f>SUMIFS(СВЦЭМ!$D$39:$D$782,СВЦЭМ!$A$39:$A$782,$A14,СВЦЭМ!$B$39:$B$782,M$11)+'СЕТ СН'!$F$11+СВЦЭМ!$D$10+'СЕТ СН'!$F$6-'СЕТ СН'!$F$23</f>
        <v>1147.7395770799999</v>
      </c>
      <c r="N14" s="36">
        <f>SUMIFS(СВЦЭМ!$D$39:$D$782,СВЦЭМ!$A$39:$A$782,$A14,СВЦЭМ!$B$39:$B$782,N$11)+'СЕТ СН'!$F$11+СВЦЭМ!$D$10+'СЕТ СН'!$F$6-'СЕТ СН'!$F$23</f>
        <v>1207.6105147200001</v>
      </c>
      <c r="O14" s="36">
        <f>SUMIFS(СВЦЭМ!$D$39:$D$782,СВЦЭМ!$A$39:$A$782,$A14,СВЦЭМ!$B$39:$B$782,O$11)+'СЕТ СН'!$F$11+СВЦЭМ!$D$10+'СЕТ СН'!$F$6-'СЕТ СН'!$F$23</f>
        <v>1214.5855080900001</v>
      </c>
      <c r="P14" s="36">
        <f>SUMIFS(СВЦЭМ!$D$39:$D$782,СВЦЭМ!$A$39:$A$782,$A14,СВЦЭМ!$B$39:$B$782,P$11)+'СЕТ СН'!$F$11+СВЦЭМ!$D$10+'СЕТ СН'!$F$6-'СЕТ СН'!$F$23</f>
        <v>1210.3695084999999</v>
      </c>
      <c r="Q14" s="36">
        <f>SUMIFS(СВЦЭМ!$D$39:$D$782,СВЦЭМ!$A$39:$A$782,$A14,СВЦЭМ!$B$39:$B$782,Q$11)+'СЕТ СН'!$F$11+СВЦЭМ!$D$10+'СЕТ СН'!$F$6-'СЕТ СН'!$F$23</f>
        <v>1211.62339339</v>
      </c>
      <c r="R14" s="36">
        <f>SUMIFS(СВЦЭМ!$D$39:$D$782,СВЦЭМ!$A$39:$A$782,$A14,СВЦЭМ!$B$39:$B$782,R$11)+'СЕТ СН'!$F$11+СВЦЭМ!$D$10+'СЕТ СН'!$F$6-'СЕТ СН'!$F$23</f>
        <v>1211.82241608</v>
      </c>
      <c r="S14" s="36">
        <f>SUMIFS(СВЦЭМ!$D$39:$D$782,СВЦЭМ!$A$39:$A$782,$A14,СВЦЭМ!$B$39:$B$782,S$11)+'СЕТ СН'!$F$11+СВЦЭМ!$D$10+'СЕТ СН'!$F$6-'СЕТ СН'!$F$23</f>
        <v>1206.5265823299999</v>
      </c>
      <c r="T14" s="36">
        <f>SUMIFS(СВЦЭМ!$D$39:$D$782,СВЦЭМ!$A$39:$A$782,$A14,СВЦЭМ!$B$39:$B$782,T$11)+'СЕТ СН'!$F$11+СВЦЭМ!$D$10+'СЕТ СН'!$F$6-'СЕТ СН'!$F$23</f>
        <v>1164.3137673900001</v>
      </c>
      <c r="U14" s="36">
        <f>SUMIFS(СВЦЭМ!$D$39:$D$782,СВЦЭМ!$A$39:$A$782,$A14,СВЦЭМ!$B$39:$B$782,U$11)+'СЕТ СН'!$F$11+СВЦЭМ!$D$10+'СЕТ СН'!$F$6-'СЕТ СН'!$F$23</f>
        <v>1157.4779464799999</v>
      </c>
      <c r="V14" s="36">
        <f>SUMIFS(СВЦЭМ!$D$39:$D$782,СВЦЭМ!$A$39:$A$782,$A14,СВЦЭМ!$B$39:$B$782,V$11)+'СЕТ СН'!$F$11+СВЦЭМ!$D$10+'СЕТ СН'!$F$6-'СЕТ СН'!$F$23</f>
        <v>1152.58928657</v>
      </c>
      <c r="W14" s="36">
        <f>SUMIFS(СВЦЭМ!$D$39:$D$782,СВЦЭМ!$A$39:$A$782,$A14,СВЦЭМ!$B$39:$B$782,W$11)+'СЕТ СН'!$F$11+СВЦЭМ!$D$10+'СЕТ СН'!$F$6-'СЕТ СН'!$F$23</f>
        <v>1170.8397136900001</v>
      </c>
      <c r="X14" s="36">
        <f>SUMIFS(СВЦЭМ!$D$39:$D$782,СВЦЭМ!$A$39:$A$782,$A14,СВЦЭМ!$B$39:$B$782,X$11)+'СЕТ СН'!$F$11+СВЦЭМ!$D$10+'СЕТ СН'!$F$6-'СЕТ СН'!$F$23</f>
        <v>1204.0080399599999</v>
      </c>
      <c r="Y14" s="36">
        <f>SUMIFS(СВЦЭМ!$D$39:$D$782,СВЦЭМ!$A$39:$A$782,$A14,СВЦЭМ!$B$39:$B$782,Y$11)+'СЕТ СН'!$F$11+СВЦЭМ!$D$10+'СЕТ СН'!$F$6-'СЕТ СН'!$F$23</f>
        <v>1163.04607732</v>
      </c>
    </row>
    <row r="15" spans="1:27" ht="15.75" x14ac:dyDescent="0.2">
      <c r="A15" s="35">
        <f t="shared" si="0"/>
        <v>44504</v>
      </c>
      <c r="B15" s="36">
        <f>SUMIFS(СВЦЭМ!$D$39:$D$782,СВЦЭМ!$A$39:$A$782,$A15,СВЦЭМ!$B$39:$B$782,B$11)+'СЕТ СН'!$F$11+СВЦЭМ!$D$10+'СЕТ СН'!$F$6-'СЕТ СН'!$F$23</f>
        <v>1216.7437694099999</v>
      </c>
      <c r="C15" s="36">
        <f>SUMIFS(СВЦЭМ!$D$39:$D$782,СВЦЭМ!$A$39:$A$782,$A15,СВЦЭМ!$B$39:$B$782,C$11)+'СЕТ СН'!$F$11+СВЦЭМ!$D$10+'СЕТ СН'!$F$6-'СЕТ СН'!$F$23</f>
        <v>1234.1066446</v>
      </c>
      <c r="D15" s="36">
        <f>SUMIFS(СВЦЭМ!$D$39:$D$782,СВЦЭМ!$A$39:$A$782,$A15,СВЦЭМ!$B$39:$B$782,D$11)+'СЕТ СН'!$F$11+СВЦЭМ!$D$10+'СЕТ СН'!$F$6-'СЕТ СН'!$F$23</f>
        <v>1253.5637755299999</v>
      </c>
      <c r="E15" s="36">
        <f>SUMIFS(СВЦЭМ!$D$39:$D$782,СВЦЭМ!$A$39:$A$782,$A15,СВЦЭМ!$B$39:$B$782,E$11)+'СЕТ СН'!$F$11+СВЦЭМ!$D$10+'СЕТ СН'!$F$6-'СЕТ СН'!$F$23</f>
        <v>1264.24937376</v>
      </c>
      <c r="F15" s="36">
        <f>SUMIFS(СВЦЭМ!$D$39:$D$782,СВЦЭМ!$A$39:$A$782,$A15,СВЦЭМ!$B$39:$B$782,F$11)+'СЕТ СН'!$F$11+СВЦЭМ!$D$10+'СЕТ СН'!$F$6-'СЕТ СН'!$F$23</f>
        <v>1273.3139825599999</v>
      </c>
      <c r="G15" s="36">
        <f>SUMIFS(СВЦЭМ!$D$39:$D$782,СВЦЭМ!$A$39:$A$782,$A15,СВЦЭМ!$B$39:$B$782,G$11)+'СЕТ СН'!$F$11+СВЦЭМ!$D$10+'СЕТ СН'!$F$6-'СЕТ СН'!$F$23</f>
        <v>1272.6418741800001</v>
      </c>
      <c r="H15" s="36">
        <f>SUMIFS(СВЦЭМ!$D$39:$D$782,СВЦЭМ!$A$39:$A$782,$A15,СВЦЭМ!$B$39:$B$782,H$11)+'СЕТ СН'!$F$11+СВЦЭМ!$D$10+'СЕТ СН'!$F$6-'СЕТ СН'!$F$23</f>
        <v>1252.3959114100001</v>
      </c>
      <c r="I15" s="36">
        <f>SUMIFS(СВЦЭМ!$D$39:$D$782,СВЦЭМ!$A$39:$A$782,$A15,СВЦЭМ!$B$39:$B$782,I$11)+'СЕТ СН'!$F$11+СВЦЭМ!$D$10+'СЕТ СН'!$F$6-'СЕТ СН'!$F$23</f>
        <v>1234.8019908599999</v>
      </c>
      <c r="J15" s="36">
        <f>SUMIFS(СВЦЭМ!$D$39:$D$782,СВЦЭМ!$A$39:$A$782,$A15,СВЦЭМ!$B$39:$B$782,J$11)+'СЕТ СН'!$F$11+СВЦЭМ!$D$10+'СЕТ СН'!$F$6-'СЕТ СН'!$F$23</f>
        <v>1182.9272662199999</v>
      </c>
      <c r="K15" s="36">
        <f>SUMIFS(СВЦЭМ!$D$39:$D$782,СВЦЭМ!$A$39:$A$782,$A15,СВЦЭМ!$B$39:$B$782,K$11)+'СЕТ СН'!$F$11+СВЦЭМ!$D$10+'СЕТ СН'!$F$6-'СЕТ СН'!$F$23</f>
        <v>1147.3686870900001</v>
      </c>
      <c r="L15" s="36">
        <f>SUMIFS(СВЦЭМ!$D$39:$D$782,СВЦЭМ!$A$39:$A$782,$A15,СВЦЭМ!$B$39:$B$782,L$11)+'СЕТ СН'!$F$11+СВЦЭМ!$D$10+'СЕТ СН'!$F$6-'СЕТ СН'!$F$23</f>
        <v>1147.67917238</v>
      </c>
      <c r="M15" s="36">
        <f>SUMIFS(СВЦЭМ!$D$39:$D$782,СВЦЭМ!$A$39:$A$782,$A15,СВЦЭМ!$B$39:$B$782,M$11)+'СЕТ СН'!$F$11+СВЦЭМ!$D$10+'СЕТ СН'!$F$6-'СЕТ СН'!$F$23</f>
        <v>1160.9520088699999</v>
      </c>
      <c r="N15" s="36">
        <f>SUMIFS(СВЦЭМ!$D$39:$D$782,СВЦЭМ!$A$39:$A$782,$A15,СВЦЭМ!$B$39:$B$782,N$11)+'СЕТ СН'!$F$11+СВЦЭМ!$D$10+'СЕТ СН'!$F$6-'СЕТ СН'!$F$23</f>
        <v>1171.16536802</v>
      </c>
      <c r="O15" s="36">
        <f>SUMIFS(СВЦЭМ!$D$39:$D$782,СВЦЭМ!$A$39:$A$782,$A15,СВЦЭМ!$B$39:$B$782,O$11)+'СЕТ СН'!$F$11+СВЦЭМ!$D$10+'СЕТ СН'!$F$6-'СЕТ СН'!$F$23</f>
        <v>1189.4915123000001</v>
      </c>
      <c r="P15" s="36">
        <f>SUMIFS(СВЦЭМ!$D$39:$D$782,СВЦЭМ!$A$39:$A$782,$A15,СВЦЭМ!$B$39:$B$782,P$11)+'СЕТ СН'!$F$11+СВЦЭМ!$D$10+'СЕТ СН'!$F$6-'СЕТ СН'!$F$23</f>
        <v>1209.1783459200001</v>
      </c>
      <c r="Q15" s="36">
        <f>SUMIFS(СВЦЭМ!$D$39:$D$782,СВЦЭМ!$A$39:$A$782,$A15,СВЦЭМ!$B$39:$B$782,Q$11)+'СЕТ СН'!$F$11+СВЦЭМ!$D$10+'СЕТ СН'!$F$6-'СЕТ СН'!$F$23</f>
        <v>1215.4007662500001</v>
      </c>
      <c r="R15" s="36">
        <f>SUMIFS(СВЦЭМ!$D$39:$D$782,СВЦЭМ!$A$39:$A$782,$A15,СВЦЭМ!$B$39:$B$782,R$11)+'СЕТ СН'!$F$11+СВЦЭМ!$D$10+'СЕТ СН'!$F$6-'СЕТ СН'!$F$23</f>
        <v>1203.71576824</v>
      </c>
      <c r="S15" s="36">
        <f>SUMIFS(СВЦЭМ!$D$39:$D$782,СВЦЭМ!$A$39:$A$782,$A15,СВЦЭМ!$B$39:$B$782,S$11)+'СЕТ СН'!$F$11+СВЦЭМ!$D$10+'СЕТ СН'!$F$6-'СЕТ СН'!$F$23</f>
        <v>1181.39069468</v>
      </c>
      <c r="T15" s="36">
        <f>SUMIFS(СВЦЭМ!$D$39:$D$782,СВЦЭМ!$A$39:$A$782,$A15,СВЦЭМ!$B$39:$B$782,T$11)+'СЕТ СН'!$F$11+СВЦЭМ!$D$10+'СЕТ СН'!$F$6-'СЕТ СН'!$F$23</f>
        <v>1139.7856285299999</v>
      </c>
      <c r="U15" s="36">
        <f>SUMIFS(СВЦЭМ!$D$39:$D$782,СВЦЭМ!$A$39:$A$782,$A15,СВЦЭМ!$B$39:$B$782,U$11)+'СЕТ СН'!$F$11+СВЦЭМ!$D$10+'СЕТ СН'!$F$6-'СЕТ СН'!$F$23</f>
        <v>1132.3039011400001</v>
      </c>
      <c r="V15" s="36">
        <f>SUMIFS(СВЦЭМ!$D$39:$D$782,СВЦЭМ!$A$39:$A$782,$A15,СВЦЭМ!$B$39:$B$782,V$11)+'СЕТ СН'!$F$11+СВЦЭМ!$D$10+'СЕТ СН'!$F$6-'СЕТ СН'!$F$23</f>
        <v>1140.26140738</v>
      </c>
      <c r="W15" s="36">
        <f>SUMIFS(СВЦЭМ!$D$39:$D$782,СВЦЭМ!$A$39:$A$782,$A15,СВЦЭМ!$B$39:$B$782,W$11)+'СЕТ СН'!$F$11+СВЦЭМ!$D$10+'СЕТ СН'!$F$6-'СЕТ СН'!$F$23</f>
        <v>1163.1130290199999</v>
      </c>
      <c r="X15" s="36">
        <f>SUMIFS(СВЦЭМ!$D$39:$D$782,СВЦЭМ!$A$39:$A$782,$A15,СВЦЭМ!$B$39:$B$782,X$11)+'СЕТ СН'!$F$11+СВЦЭМ!$D$10+'СЕТ СН'!$F$6-'СЕТ СН'!$F$23</f>
        <v>1195.39460594</v>
      </c>
      <c r="Y15" s="36">
        <f>SUMIFS(СВЦЭМ!$D$39:$D$782,СВЦЭМ!$A$39:$A$782,$A15,СВЦЭМ!$B$39:$B$782,Y$11)+'СЕТ СН'!$F$11+СВЦЭМ!$D$10+'СЕТ СН'!$F$6-'СЕТ СН'!$F$23</f>
        <v>1227.6974211100001</v>
      </c>
    </row>
    <row r="16" spans="1:27" ht="15.75" x14ac:dyDescent="0.2">
      <c r="A16" s="35">
        <f t="shared" si="0"/>
        <v>44505</v>
      </c>
      <c r="B16" s="36">
        <f>SUMIFS(СВЦЭМ!$D$39:$D$782,СВЦЭМ!$A$39:$A$782,$A16,СВЦЭМ!$B$39:$B$782,B$11)+'СЕТ СН'!$F$11+СВЦЭМ!$D$10+'СЕТ СН'!$F$6-'СЕТ СН'!$F$23</f>
        <v>1242.25418754</v>
      </c>
      <c r="C16" s="36">
        <f>SUMIFS(СВЦЭМ!$D$39:$D$782,СВЦЭМ!$A$39:$A$782,$A16,СВЦЭМ!$B$39:$B$782,C$11)+'СЕТ СН'!$F$11+СВЦЭМ!$D$10+'СЕТ СН'!$F$6-'СЕТ СН'!$F$23</f>
        <v>1257.5651340899999</v>
      </c>
      <c r="D16" s="36">
        <f>SUMIFS(СВЦЭМ!$D$39:$D$782,СВЦЭМ!$A$39:$A$782,$A16,СВЦЭМ!$B$39:$B$782,D$11)+'СЕТ СН'!$F$11+СВЦЭМ!$D$10+'СЕТ СН'!$F$6-'СЕТ СН'!$F$23</f>
        <v>1257.6864295600001</v>
      </c>
      <c r="E16" s="36">
        <f>SUMIFS(СВЦЭМ!$D$39:$D$782,СВЦЭМ!$A$39:$A$782,$A16,СВЦЭМ!$B$39:$B$782,E$11)+'СЕТ СН'!$F$11+СВЦЭМ!$D$10+'СЕТ СН'!$F$6-'СЕТ СН'!$F$23</f>
        <v>1260.1778142599999</v>
      </c>
      <c r="F16" s="36">
        <f>SUMIFS(СВЦЭМ!$D$39:$D$782,СВЦЭМ!$A$39:$A$782,$A16,СВЦЭМ!$B$39:$B$782,F$11)+'СЕТ СН'!$F$11+СВЦЭМ!$D$10+'СЕТ СН'!$F$6-'СЕТ СН'!$F$23</f>
        <v>1252.89636344</v>
      </c>
      <c r="G16" s="36">
        <f>SUMIFS(СВЦЭМ!$D$39:$D$782,СВЦЭМ!$A$39:$A$782,$A16,СВЦЭМ!$B$39:$B$782,G$11)+'СЕТ СН'!$F$11+СВЦЭМ!$D$10+'СЕТ СН'!$F$6-'СЕТ СН'!$F$23</f>
        <v>1247.0915314199999</v>
      </c>
      <c r="H16" s="36">
        <f>SUMIFS(СВЦЭМ!$D$39:$D$782,СВЦЭМ!$A$39:$A$782,$A16,СВЦЭМ!$B$39:$B$782,H$11)+'СЕТ СН'!$F$11+СВЦЭМ!$D$10+'СЕТ СН'!$F$6-'СЕТ СН'!$F$23</f>
        <v>1235.75707536</v>
      </c>
      <c r="I16" s="36">
        <f>SUMIFS(СВЦЭМ!$D$39:$D$782,СВЦЭМ!$A$39:$A$782,$A16,СВЦЭМ!$B$39:$B$782,I$11)+'СЕТ СН'!$F$11+СВЦЭМ!$D$10+'СЕТ СН'!$F$6-'СЕТ СН'!$F$23</f>
        <v>1209.6556550400001</v>
      </c>
      <c r="J16" s="36">
        <f>SUMIFS(СВЦЭМ!$D$39:$D$782,СВЦЭМ!$A$39:$A$782,$A16,СВЦЭМ!$B$39:$B$782,J$11)+'СЕТ СН'!$F$11+СВЦЭМ!$D$10+'СЕТ СН'!$F$6-'СЕТ СН'!$F$23</f>
        <v>1175.0779534000001</v>
      </c>
      <c r="K16" s="36">
        <f>SUMIFS(СВЦЭМ!$D$39:$D$782,СВЦЭМ!$A$39:$A$782,$A16,СВЦЭМ!$B$39:$B$782,K$11)+'СЕТ СН'!$F$11+СВЦЭМ!$D$10+'СЕТ СН'!$F$6-'СЕТ СН'!$F$23</f>
        <v>1140.3484086899998</v>
      </c>
      <c r="L16" s="36">
        <f>SUMIFS(СВЦЭМ!$D$39:$D$782,СВЦЭМ!$A$39:$A$782,$A16,СВЦЭМ!$B$39:$B$782,L$11)+'СЕТ СН'!$F$11+СВЦЭМ!$D$10+'СЕТ СН'!$F$6-'СЕТ СН'!$F$23</f>
        <v>1136.2646091299998</v>
      </c>
      <c r="M16" s="36">
        <f>SUMIFS(СВЦЭМ!$D$39:$D$782,СВЦЭМ!$A$39:$A$782,$A16,СВЦЭМ!$B$39:$B$782,M$11)+'СЕТ СН'!$F$11+СВЦЭМ!$D$10+'СЕТ СН'!$F$6-'СЕТ СН'!$F$23</f>
        <v>1149.0607933900001</v>
      </c>
      <c r="N16" s="36">
        <f>SUMIFS(СВЦЭМ!$D$39:$D$782,СВЦЭМ!$A$39:$A$782,$A16,СВЦЭМ!$B$39:$B$782,N$11)+'СЕТ СН'!$F$11+СВЦЭМ!$D$10+'СЕТ СН'!$F$6-'СЕТ СН'!$F$23</f>
        <v>1166.8286095999999</v>
      </c>
      <c r="O16" s="36">
        <f>SUMIFS(СВЦЭМ!$D$39:$D$782,СВЦЭМ!$A$39:$A$782,$A16,СВЦЭМ!$B$39:$B$782,O$11)+'СЕТ СН'!$F$11+СВЦЭМ!$D$10+'СЕТ СН'!$F$6-'СЕТ СН'!$F$23</f>
        <v>1180.62491606</v>
      </c>
      <c r="P16" s="36">
        <f>SUMIFS(СВЦЭМ!$D$39:$D$782,СВЦЭМ!$A$39:$A$782,$A16,СВЦЭМ!$B$39:$B$782,P$11)+'СЕТ СН'!$F$11+СВЦЭМ!$D$10+'СЕТ СН'!$F$6-'СЕТ СН'!$F$23</f>
        <v>1192.79306554</v>
      </c>
      <c r="Q16" s="36">
        <f>SUMIFS(СВЦЭМ!$D$39:$D$782,СВЦЭМ!$A$39:$A$782,$A16,СВЦЭМ!$B$39:$B$782,Q$11)+'СЕТ СН'!$F$11+СВЦЭМ!$D$10+'СЕТ СН'!$F$6-'СЕТ СН'!$F$23</f>
        <v>1209.5132858899999</v>
      </c>
      <c r="R16" s="36">
        <f>SUMIFS(СВЦЭМ!$D$39:$D$782,СВЦЭМ!$A$39:$A$782,$A16,СВЦЭМ!$B$39:$B$782,R$11)+'СЕТ СН'!$F$11+СВЦЭМ!$D$10+'СЕТ СН'!$F$6-'СЕТ СН'!$F$23</f>
        <v>1202.1904248399999</v>
      </c>
      <c r="S16" s="36">
        <f>SUMIFS(СВЦЭМ!$D$39:$D$782,СВЦЭМ!$A$39:$A$782,$A16,СВЦЭМ!$B$39:$B$782,S$11)+'СЕТ СН'!$F$11+СВЦЭМ!$D$10+'СЕТ СН'!$F$6-'СЕТ СН'!$F$23</f>
        <v>1182.0611494499999</v>
      </c>
      <c r="T16" s="36">
        <f>SUMIFS(СВЦЭМ!$D$39:$D$782,СВЦЭМ!$A$39:$A$782,$A16,СВЦЭМ!$B$39:$B$782,T$11)+'СЕТ СН'!$F$11+СВЦЭМ!$D$10+'СЕТ СН'!$F$6-'СЕТ СН'!$F$23</f>
        <v>1129.8412173299998</v>
      </c>
      <c r="U16" s="36">
        <f>SUMIFS(СВЦЭМ!$D$39:$D$782,СВЦЭМ!$A$39:$A$782,$A16,СВЦЭМ!$B$39:$B$782,U$11)+'СЕТ СН'!$F$11+СВЦЭМ!$D$10+'СЕТ СН'!$F$6-'СЕТ СН'!$F$23</f>
        <v>1115.04632853</v>
      </c>
      <c r="V16" s="36">
        <f>SUMIFS(СВЦЭМ!$D$39:$D$782,СВЦЭМ!$A$39:$A$782,$A16,СВЦЭМ!$B$39:$B$782,V$11)+'СЕТ СН'!$F$11+СВЦЭМ!$D$10+'СЕТ СН'!$F$6-'СЕТ СН'!$F$23</f>
        <v>1125.90878256</v>
      </c>
      <c r="W16" s="36">
        <f>SUMIFS(СВЦЭМ!$D$39:$D$782,СВЦЭМ!$A$39:$A$782,$A16,СВЦЭМ!$B$39:$B$782,W$11)+'СЕТ СН'!$F$11+СВЦЭМ!$D$10+'СЕТ СН'!$F$6-'СЕТ СН'!$F$23</f>
        <v>1146.2307091399998</v>
      </c>
      <c r="X16" s="36">
        <f>SUMIFS(СВЦЭМ!$D$39:$D$782,СВЦЭМ!$A$39:$A$782,$A16,СВЦЭМ!$B$39:$B$782,X$11)+'СЕТ СН'!$F$11+СВЦЭМ!$D$10+'СЕТ СН'!$F$6-'СЕТ СН'!$F$23</f>
        <v>1179.3669178800001</v>
      </c>
      <c r="Y16" s="36">
        <f>SUMIFS(СВЦЭМ!$D$39:$D$782,СВЦЭМ!$A$39:$A$782,$A16,СВЦЭМ!$B$39:$B$782,Y$11)+'СЕТ СН'!$F$11+СВЦЭМ!$D$10+'СЕТ СН'!$F$6-'СЕТ СН'!$F$23</f>
        <v>1216.41804316</v>
      </c>
    </row>
    <row r="17" spans="1:25" ht="15.75" x14ac:dyDescent="0.2">
      <c r="A17" s="35">
        <f t="shared" si="0"/>
        <v>44506</v>
      </c>
      <c r="B17" s="36">
        <f>SUMIFS(СВЦЭМ!$D$39:$D$782,СВЦЭМ!$A$39:$A$782,$A17,СВЦЭМ!$B$39:$B$782,B$11)+'СЕТ СН'!$F$11+СВЦЭМ!$D$10+'СЕТ СН'!$F$6-'СЕТ СН'!$F$23</f>
        <v>1248.05318547</v>
      </c>
      <c r="C17" s="36">
        <f>SUMIFS(СВЦЭМ!$D$39:$D$782,СВЦЭМ!$A$39:$A$782,$A17,СВЦЭМ!$B$39:$B$782,C$11)+'СЕТ СН'!$F$11+СВЦЭМ!$D$10+'СЕТ СН'!$F$6-'СЕТ СН'!$F$23</f>
        <v>1268.2784447199999</v>
      </c>
      <c r="D17" s="36">
        <f>SUMIFS(СВЦЭМ!$D$39:$D$782,СВЦЭМ!$A$39:$A$782,$A17,СВЦЭМ!$B$39:$B$782,D$11)+'СЕТ СН'!$F$11+СВЦЭМ!$D$10+'СЕТ СН'!$F$6-'СЕТ СН'!$F$23</f>
        <v>1272.99901161</v>
      </c>
      <c r="E17" s="36">
        <f>SUMIFS(СВЦЭМ!$D$39:$D$782,СВЦЭМ!$A$39:$A$782,$A17,СВЦЭМ!$B$39:$B$782,E$11)+'СЕТ СН'!$F$11+СВЦЭМ!$D$10+'СЕТ СН'!$F$6-'СЕТ СН'!$F$23</f>
        <v>1274.38886213</v>
      </c>
      <c r="F17" s="36">
        <f>SUMIFS(СВЦЭМ!$D$39:$D$782,СВЦЭМ!$A$39:$A$782,$A17,СВЦЭМ!$B$39:$B$782,F$11)+'СЕТ СН'!$F$11+СВЦЭМ!$D$10+'СЕТ СН'!$F$6-'СЕТ СН'!$F$23</f>
        <v>1274.7288722799999</v>
      </c>
      <c r="G17" s="36">
        <f>SUMIFS(СВЦЭМ!$D$39:$D$782,СВЦЭМ!$A$39:$A$782,$A17,СВЦЭМ!$B$39:$B$782,G$11)+'СЕТ СН'!$F$11+СВЦЭМ!$D$10+'СЕТ СН'!$F$6-'СЕТ СН'!$F$23</f>
        <v>1272.1088118</v>
      </c>
      <c r="H17" s="36">
        <f>SUMIFS(СВЦЭМ!$D$39:$D$782,СВЦЭМ!$A$39:$A$782,$A17,СВЦЭМ!$B$39:$B$782,H$11)+'СЕТ СН'!$F$11+СВЦЭМ!$D$10+'СЕТ СН'!$F$6-'СЕТ СН'!$F$23</f>
        <v>1255.77734375</v>
      </c>
      <c r="I17" s="36">
        <f>SUMIFS(СВЦЭМ!$D$39:$D$782,СВЦЭМ!$A$39:$A$782,$A17,СВЦЭМ!$B$39:$B$782,I$11)+'СЕТ СН'!$F$11+СВЦЭМ!$D$10+'СЕТ СН'!$F$6-'СЕТ СН'!$F$23</f>
        <v>1238.7786249200001</v>
      </c>
      <c r="J17" s="36">
        <f>SUMIFS(СВЦЭМ!$D$39:$D$782,СВЦЭМ!$A$39:$A$782,$A17,СВЦЭМ!$B$39:$B$782,J$11)+'СЕТ СН'!$F$11+СВЦЭМ!$D$10+'СЕТ СН'!$F$6-'СЕТ СН'!$F$23</f>
        <v>1219.98201361</v>
      </c>
      <c r="K17" s="36">
        <f>SUMIFS(СВЦЭМ!$D$39:$D$782,СВЦЭМ!$A$39:$A$782,$A17,СВЦЭМ!$B$39:$B$782,K$11)+'СЕТ СН'!$F$11+СВЦЭМ!$D$10+'СЕТ СН'!$F$6-'СЕТ СН'!$F$23</f>
        <v>1182.1018772299999</v>
      </c>
      <c r="L17" s="36">
        <f>SUMIFS(СВЦЭМ!$D$39:$D$782,СВЦЭМ!$A$39:$A$782,$A17,СВЦЭМ!$B$39:$B$782,L$11)+'СЕТ СН'!$F$11+СВЦЭМ!$D$10+'СЕТ СН'!$F$6-'СЕТ СН'!$F$23</f>
        <v>1175.91409593</v>
      </c>
      <c r="M17" s="36">
        <f>SUMIFS(СВЦЭМ!$D$39:$D$782,СВЦЭМ!$A$39:$A$782,$A17,СВЦЭМ!$B$39:$B$782,M$11)+'СЕТ СН'!$F$11+СВЦЭМ!$D$10+'СЕТ СН'!$F$6-'СЕТ СН'!$F$23</f>
        <v>1183.6252939399999</v>
      </c>
      <c r="N17" s="36">
        <f>SUMIFS(СВЦЭМ!$D$39:$D$782,СВЦЭМ!$A$39:$A$782,$A17,СВЦЭМ!$B$39:$B$782,N$11)+'СЕТ СН'!$F$11+СВЦЭМ!$D$10+'СЕТ СН'!$F$6-'СЕТ СН'!$F$23</f>
        <v>1205.6248861899999</v>
      </c>
      <c r="O17" s="36">
        <f>SUMIFS(СВЦЭМ!$D$39:$D$782,СВЦЭМ!$A$39:$A$782,$A17,СВЦЭМ!$B$39:$B$782,O$11)+'СЕТ СН'!$F$11+СВЦЭМ!$D$10+'СЕТ СН'!$F$6-'СЕТ СН'!$F$23</f>
        <v>1221.7011720799999</v>
      </c>
      <c r="P17" s="36">
        <f>SUMIFS(СВЦЭМ!$D$39:$D$782,СВЦЭМ!$A$39:$A$782,$A17,СВЦЭМ!$B$39:$B$782,P$11)+'СЕТ СН'!$F$11+СВЦЭМ!$D$10+'СЕТ СН'!$F$6-'СЕТ СН'!$F$23</f>
        <v>1202.8174362499999</v>
      </c>
      <c r="Q17" s="36">
        <f>SUMIFS(СВЦЭМ!$D$39:$D$782,СВЦЭМ!$A$39:$A$782,$A17,СВЦЭМ!$B$39:$B$782,Q$11)+'СЕТ СН'!$F$11+СВЦЭМ!$D$10+'СЕТ СН'!$F$6-'СЕТ СН'!$F$23</f>
        <v>1211.9170755299999</v>
      </c>
      <c r="R17" s="36">
        <f>SUMIFS(СВЦЭМ!$D$39:$D$782,СВЦЭМ!$A$39:$A$782,$A17,СВЦЭМ!$B$39:$B$782,R$11)+'СЕТ СН'!$F$11+СВЦЭМ!$D$10+'СЕТ СН'!$F$6-'СЕТ СН'!$F$23</f>
        <v>1201.31137113</v>
      </c>
      <c r="S17" s="36">
        <f>SUMIFS(СВЦЭМ!$D$39:$D$782,СВЦЭМ!$A$39:$A$782,$A17,СВЦЭМ!$B$39:$B$782,S$11)+'СЕТ СН'!$F$11+СВЦЭМ!$D$10+'СЕТ СН'!$F$6-'СЕТ СН'!$F$23</f>
        <v>1177.1833644199999</v>
      </c>
      <c r="T17" s="36">
        <f>SUMIFS(СВЦЭМ!$D$39:$D$782,СВЦЭМ!$A$39:$A$782,$A17,СВЦЭМ!$B$39:$B$782,T$11)+'СЕТ СН'!$F$11+СВЦЭМ!$D$10+'СЕТ СН'!$F$6-'СЕТ СН'!$F$23</f>
        <v>1153.4419997499999</v>
      </c>
      <c r="U17" s="36">
        <f>SUMIFS(СВЦЭМ!$D$39:$D$782,СВЦЭМ!$A$39:$A$782,$A17,СВЦЭМ!$B$39:$B$782,U$11)+'СЕТ СН'!$F$11+СВЦЭМ!$D$10+'СЕТ СН'!$F$6-'СЕТ СН'!$F$23</f>
        <v>1129.6205208399999</v>
      </c>
      <c r="V17" s="36">
        <f>SUMIFS(СВЦЭМ!$D$39:$D$782,СВЦЭМ!$A$39:$A$782,$A17,СВЦЭМ!$B$39:$B$782,V$11)+'СЕТ СН'!$F$11+СВЦЭМ!$D$10+'СЕТ СН'!$F$6-'СЕТ СН'!$F$23</f>
        <v>1128.73428266</v>
      </c>
      <c r="W17" s="36">
        <f>SUMIFS(СВЦЭМ!$D$39:$D$782,СВЦЭМ!$A$39:$A$782,$A17,СВЦЭМ!$B$39:$B$782,W$11)+'СЕТ СН'!$F$11+СВЦЭМ!$D$10+'СЕТ СН'!$F$6-'СЕТ СН'!$F$23</f>
        <v>1144.98766955</v>
      </c>
      <c r="X17" s="36">
        <f>SUMIFS(СВЦЭМ!$D$39:$D$782,СВЦЭМ!$A$39:$A$782,$A17,СВЦЭМ!$B$39:$B$782,X$11)+'СЕТ СН'!$F$11+СВЦЭМ!$D$10+'СЕТ СН'!$F$6-'СЕТ СН'!$F$23</f>
        <v>1177.7105506099999</v>
      </c>
      <c r="Y17" s="36">
        <f>SUMIFS(СВЦЭМ!$D$39:$D$782,СВЦЭМ!$A$39:$A$782,$A17,СВЦЭМ!$B$39:$B$782,Y$11)+'СЕТ СН'!$F$11+СВЦЭМ!$D$10+'СЕТ СН'!$F$6-'СЕТ СН'!$F$23</f>
        <v>1207.7432125799999</v>
      </c>
    </row>
    <row r="18" spans="1:25" ht="15.75" x14ac:dyDescent="0.2">
      <c r="A18" s="35">
        <f t="shared" si="0"/>
        <v>44507</v>
      </c>
      <c r="B18" s="36">
        <f>SUMIFS(СВЦЭМ!$D$39:$D$782,СВЦЭМ!$A$39:$A$782,$A18,СВЦЭМ!$B$39:$B$782,B$11)+'СЕТ СН'!$F$11+СВЦЭМ!$D$10+'СЕТ СН'!$F$6-'СЕТ СН'!$F$23</f>
        <v>1233.3544437</v>
      </c>
      <c r="C18" s="36">
        <f>SUMIFS(СВЦЭМ!$D$39:$D$782,СВЦЭМ!$A$39:$A$782,$A18,СВЦЭМ!$B$39:$B$782,C$11)+'СЕТ СН'!$F$11+СВЦЭМ!$D$10+'СЕТ СН'!$F$6-'СЕТ СН'!$F$23</f>
        <v>1232.2201931699999</v>
      </c>
      <c r="D18" s="36">
        <f>SUMIFS(СВЦЭМ!$D$39:$D$782,СВЦЭМ!$A$39:$A$782,$A18,СВЦЭМ!$B$39:$B$782,D$11)+'СЕТ СН'!$F$11+СВЦЭМ!$D$10+'СЕТ СН'!$F$6-'СЕТ СН'!$F$23</f>
        <v>1123.7151616400001</v>
      </c>
      <c r="E18" s="36">
        <f>SUMIFS(СВЦЭМ!$D$39:$D$782,СВЦЭМ!$A$39:$A$782,$A18,СВЦЭМ!$B$39:$B$782,E$11)+'СЕТ СН'!$F$11+СВЦЭМ!$D$10+'СЕТ СН'!$F$6-'СЕТ СН'!$F$23</f>
        <v>1101.75011505</v>
      </c>
      <c r="F18" s="36">
        <f>SUMIFS(СВЦЭМ!$D$39:$D$782,СВЦЭМ!$A$39:$A$782,$A18,СВЦЭМ!$B$39:$B$782,F$11)+'СЕТ СН'!$F$11+СВЦЭМ!$D$10+'СЕТ СН'!$F$6-'СЕТ СН'!$F$23</f>
        <v>1097.72816528</v>
      </c>
      <c r="G18" s="36">
        <f>SUMIFS(СВЦЭМ!$D$39:$D$782,СВЦЭМ!$A$39:$A$782,$A18,СВЦЭМ!$B$39:$B$782,G$11)+'СЕТ СН'!$F$11+СВЦЭМ!$D$10+'СЕТ СН'!$F$6-'СЕТ СН'!$F$23</f>
        <v>1103.48448145</v>
      </c>
      <c r="H18" s="36">
        <f>SUMIFS(СВЦЭМ!$D$39:$D$782,СВЦЭМ!$A$39:$A$782,$A18,СВЦЭМ!$B$39:$B$782,H$11)+'СЕТ СН'!$F$11+СВЦЭМ!$D$10+'СЕТ СН'!$F$6-'СЕТ СН'!$F$23</f>
        <v>1174.2519583999999</v>
      </c>
      <c r="I18" s="36">
        <f>SUMIFS(СВЦЭМ!$D$39:$D$782,СВЦЭМ!$A$39:$A$782,$A18,СВЦЭМ!$B$39:$B$782,I$11)+'СЕТ СН'!$F$11+СВЦЭМ!$D$10+'СЕТ СН'!$F$6-'СЕТ СН'!$F$23</f>
        <v>1247.68223934</v>
      </c>
      <c r="J18" s="36">
        <f>SUMIFS(СВЦЭМ!$D$39:$D$782,СВЦЭМ!$A$39:$A$782,$A18,СВЦЭМ!$B$39:$B$782,J$11)+'СЕТ СН'!$F$11+СВЦЭМ!$D$10+'СЕТ СН'!$F$6-'СЕТ СН'!$F$23</f>
        <v>1246.6344703099999</v>
      </c>
      <c r="K18" s="36">
        <f>SUMIFS(СВЦЭМ!$D$39:$D$782,СВЦЭМ!$A$39:$A$782,$A18,СВЦЭМ!$B$39:$B$782,K$11)+'СЕТ СН'!$F$11+СВЦЭМ!$D$10+'СЕТ СН'!$F$6-'СЕТ СН'!$F$23</f>
        <v>1191.1684290399999</v>
      </c>
      <c r="L18" s="36">
        <f>SUMIFS(СВЦЭМ!$D$39:$D$782,СВЦЭМ!$A$39:$A$782,$A18,СВЦЭМ!$B$39:$B$782,L$11)+'СЕТ СН'!$F$11+СВЦЭМ!$D$10+'СЕТ СН'!$F$6-'СЕТ СН'!$F$23</f>
        <v>1186.9676869099999</v>
      </c>
      <c r="M18" s="36">
        <f>SUMIFS(СВЦЭМ!$D$39:$D$782,СВЦЭМ!$A$39:$A$782,$A18,СВЦЭМ!$B$39:$B$782,M$11)+'СЕТ СН'!$F$11+СВЦЭМ!$D$10+'СЕТ СН'!$F$6-'СЕТ СН'!$F$23</f>
        <v>1241.70349431</v>
      </c>
      <c r="N18" s="36">
        <f>SUMIFS(СВЦЭМ!$D$39:$D$782,СВЦЭМ!$A$39:$A$782,$A18,СВЦЭМ!$B$39:$B$782,N$11)+'СЕТ СН'!$F$11+СВЦЭМ!$D$10+'СЕТ СН'!$F$6-'СЕТ СН'!$F$23</f>
        <v>1260.9095538199999</v>
      </c>
      <c r="O18" s="36">
        <f>SUMIFS(СВЦЭМ!$D$39:$D$782,СВЦЭМ!$A$39:$A$782,$A18,СВЦЭМ!$B$39:$B$782,O$11)+'СЕТ СН'!$F$11+СВЦЭМ!$D$10+'СЕТ СН'!$F$6-'СЕТ СН'!$F$23</f>
        <v>1260.3407726</v>
      </c>
      <c r="P18" s="36">
        <f>SUMIFS(СВЦЭМ!$D$39:$D$782,СВЦЭМ!$A$39:$A$782,$A18,СВЦЭМ!$B$39:$B$782,P$11)+'СЕТ СН'!$F$11+СВЦЭМ!$D$10+'СЕТ СН'!$F$6-'СЕТ СН'!$F$23</f>
        <v>1253.79647174</v>
      </c>
      <c r="Q18" s="36">
        <f>SUMIFS(СВЦЭМ!$D$39:$D$782,СВЦЭМ!$A$39:$A$782,$A18,СВЦЭМ!$B$39:$B$782,Q$11)+'СЕТ СН'!$F$11+СВЦЭМ!$D$10+'СЕТ СН'!$F$6-'СЕТ СН'!$F$23</f>
        <v>1251.65114374</v>
      </c>
      <c r="R18" s="36">
        <f>SUMIFS(СВЦЭМ!$D$39:$D$782,СВЦЭМ!$A$39:$A$782,$A18,СВЦЭМ!$B$39:$B$782,R$11)+'СЕТ СН'!$F$11+СВЦЭМ!$D$10+'СЕТ СН'!$F$6-'СЕТ СН'!$F$23</f>
        <v>1257.24959324</v>
      </c>
      <c r="S18" s="36">
        <f>SUMIFS(СВЦЭМ!$D$39:$D$782,СВЦЭМ!$A$39:$A$782,$A18,СВЦЭМ!$B$39:$B$782,S$11)+'СЕТ СН'!$F$11+СВЦЭМ!$D$10+'СЕТ СН'!$F$6-'СЕТ СН'!$F$23</f>
        <v>1256.32929113</v>
      </c>
      <c r="T18" s="36">
        <f>SUMIFS(СВЦЭМ!$D$39:$D$782,СВЦЭМ!$A$39:$A$782,$A18,СВЦЭМ!$B$39:$B$782,T$11)+'СЕТ СН'!$F$11+СВЦЭМ!$D$10+'СЕТ СН'!$F$6-'СЕТ СН'!$F$23</f>
        <v>1207.0570584899999</v>
      </c>
      <c r="U18" s="36">
        <f>SUMIFS(СВЦЭМ!$D$39:$D$782,СВЦЭМ!$A$39:$A$782,$A18,СВЦЭМ!$B$39:$B$782,U$11)+'СЕТ СН'!$F$11+СВЦЭМ!$D$10+'СЕТ СН'!$F$6-'СЕТ СН'!$F$23</f>
        <v>1205.6655963799999</v>
      </c>
      <c r="V18" s="36">
        <f>SUMIFS(СВЦЭМ!$D$39:$D$782,СВЦЭМ!$A$39:$A$782,$A18,СВЦЭМ!$B$39:$B$782,V$11)+'СЕТ СН'!$F$11+СВЦЭМ!$D$10+'СЕТ СН'!$F$6-'СЕТ СН'!$F$23</f>
        <v>1191.7344623700001</v>
      </c>
      <c r="W18" s="36">
        <f>SUMIFS(СВЦЭМ!$D$39:$D$782,СВЦЭМ!$A$39:$A$782,$A18,СВЦЭМ!$B$39:$B$782,W$11)+'СЕТ СН'!$F$11+СВЦЭМ!$D$10+'СЕТ СН'!$F$6-'СЕТ СН'!$F$23</f>
        <v>1226.87718814</v>
      </c>
      <c r="X18" s="36">
        <f>SUMIFS(СВЦЭМ!$D$39:$D$782,СВЦЭМ!$A$39:$A$782,$A18,СВЦЭМ!$B$39:$B$782,X$11)+'СЕТ СН'!$F$11+СВЦЭМ!$D$10+'СЕТ СН'!$F$6-'СЕТ СН'!$F$23</f>
        <v>1251.19817392</v>
      </c>
      <c r="Y18" s="36">
        <f>SUMIFS(СВЦЭМ!$D$39:$D$782,СВЦЭМ!$A$39:$A$782,$A18,СВЦЭМ!$B$39:$B$782,Y$11)+'СЕТ СН'!$F$11+СВЦЭМ!$D$10+'СЕТ СН'!$F$6-'СЕТ СН'!$F$23</f>
        <v>1249.58298986</v>
      </c>
    </row>
    <row r="19" spans="1:25" ht="15.75" x14ac:dyDescent="0.2">
      <c r="A19" s="35">
        <f t="shared" si="0"/>
        <v>44508</v>
      </c>
      <c r="B19" s="36">
        <f>SUMIFS(СВЦЭМ!$D$39:$D$782,СВЦЭМ!$A$39:$A$782,$A19,СВЦЭМ!$B$39:$B$782,B$11)+'СЕТ СН'!$F$11+СВЦЭМ!$D$10+'СЕТ СН'!$F$6-'СЕТ СН'!$F$23</f>
        <v>1285.75702056</v>
      </c>
      <c r="C19" s="36">
        <f>SUMIFS(СВЦЭМ!$D$39:$D$782,СВЦЭМ!$A$39:$A$782,$A19,СВЦЭМ!$B$39:$B$782,C$11)+'СЕТ СН'!$F$11+СВЦЭМ!$D$10+'СЕТ СН'!$F$6-'СЕТ СН'!$F$23</f>
        <v>1285.1318529600001</v>
      </c>
      <c r="D19" s="36">
        <f>SUMIFS(СВЦЭМ!$D$39:$D$782,СВЦЭМ!$A$39:$A$782,$A19,СВЦЭМ!$B$39:$B$782,D$11)+'СЕТ СН'!$F$11+СВЦЭМ!$D$10+'СЕТ СН'!$F$6-'СЕТ СН'!$F$23</f>
        <v>1278.4045814799999</v>
      </c>
      <c r="E19" s="36">
        <f>SUMIFS(СВЦЭМ!$D$39:$D$782,СВЦЭМ!$A$39:$A$782,$A19,СВЦЭМ!$B$39:$B$782,E$11)+'СЕТ СН'!$F$11+СВЦЭМ!$D$10+'СЕТ СН'!$F$6-'СЕТ СН'!$F$23</f>
        <v>1260.1461965599999</v>
      </c>
      <c r="F19" s="36">
        <f>SUMIFS(СВЦЭМ!$D$39:$D$782,СВЦЭМ!$A$39:$A$782,$A19,СВЦЭМ!$B$39:$B$782,F$11)+'СЕТ СН'!$F$11+СВЦЭМ!$D$10+'СЕТ СН'!$F$6-'СЕТ СН'!$F$23</f>
        <v>1261.3043621499999</v>
      </c>
      <c r="G19" s="36">
        <f>SUMIFS(СВЦЭМ!$D$39:$D$782,СВЦЭМ!$A$39:$A$782,$A19,СВЦЭМ!$B$39:$B$782,G$11)+'СЕТ СН'!$F$11+СВЦЭМ!$D$10+'СЕТ СН'!$F$6-'СЕТ СН'!$F$23</f>
        <v>1272.10943496</v>
      </c>
      <c r="H19" s="36">
        <f>SUMIFS(СВЦЭМ!$D$39:$D$782,СВЦЭМ!$A$39:$A$782,$A19,СВЦЭМ!$B$39:$B$782,H$11)+'СЕТ СН'!$F$11+СВЦЭМ!$D$10+'СЕТ СН'!$F$6-'СЕТ СН'!$F$23</f>
        <v>1254.2935455499999</v>
      </c>
      <c r="I19" s="36">
        <f>SUMIFS(СВЦЭМ!$D$39:$D$782,СВЦЭМ!$A$39:$A$782,$A19,СВЦЭМ!$B$39:$B$782,I$11)+'СЕТ СН'!$F$11+СВЦЭМ!$D$10+'СЕТ СН'!$F$6-'СЕТ СН'!$F$23</f>
        <v>1231.1419841699999</v>
      </c>
      <c r="J19" s="36">
        <f>SUMIFS(СВЦЭМ!$D$39:$D$782,СВЦЭМ!$A$39:$A$782,$A19,СВЦЭМ!$B$39:$B$782,J$11)+'СЕТ СН'!$F$11+СВЦЭМ!$D$10+'СЕТ СН'!$F$6-'СЕТ СН'!$F$23</f>
        <v>1227.18072568</v>
      </c>
      <c r="K19" s="36">
        <f>SUMIFS(СВЦЭМ!$D$39:$D$782,СВЦЭМ!$A$39:$A$782,$A19,СВЦЭМ!$B$39:$B$782,K$11)+'СЕТ СН'!$F$11+СВЦЭМ!$D$10+'СЕТ СН'!$F$6-'СЕТ СН'!$F$23</f>
        <v>1189.65574483</v>
      </c>
      <c r="L19" s="36">
        <f>SUMIFS(СВЦЭМ!$D$39:$D$782,СВЦЭМ!$A$39:$A$782,$A19,СВЦЭМ!$B$39:$B$782,L$11)+'СЕТ СН'!$F$11+СВЦЭМ!$D$10+'СЕТ СН'!$F$6-'СЕТ СН'!$F$23</f>
        <v>1191.9187486999999</v>
      </c>
      <c r="M19" s="36">
        <f>SUMIFS(СВЦЭМ!$D$39:$D$782,СВЦЭМ!$A$39:$A$782,$A19,СВЦЭМ!$B$39:$B$782,M$11)+'СЕТ СН'!$F$11+СВЦЭМ!$D$10+'СЕТ СН'!$F$6-'СЕТ СН'!$F$23</f>
        <v>1193.31273375</v>
      </c>
      <c r="N19" s="36">
        <f>SUMIFS(СВЦЭМ!$D$39:$D$782,СВЦЭМ!$A$39:$A$782,$A19,СВЦЭМ!$B$39:$B$782,N$11)+'СЕТ СН'!$F$11+СВЦЭМ!$D$10+'СЕТ СН'!$F$6-'СЕТ СН'!$F$23</f>
        <v>1235.03998288</v>
      </c>
      <c r="O19" s="36">
        <f>SUMIFS(СВЦЭМ!$D$39:$D$782,СВЦЭМ!$A$39:$A$782,$A19,СВЦЭМ!$B$39:$B$782,O$11)+'СЕТ СН'!$F$11+СВЦЭМ!$D$10+'СЕТ СН'!$F$6-'СЕТ СН'!$F$23</f>
        <v>1235.3512495099999</v>
      </c>
      <c r="P19" s="36">
        <f>SUMIFS(СВЦЭМ!$D$39:$D$782,СВЦЭМ!$A$39:$A$782,$A19,СВЦЭМ!$B$39:$B$782,P$11)+'СЕТ СН'!$F$11+СВЦЭМ!$D$10+'СЕТ СН'!$F$6-'СЕТ СН'!$F$23</f>
        <v>1228.85073816</v>
      </c>
      <c r="Q19" s="36">
        <f>SUMIFS(СВЦЭМ!$D$39:$D$782,СВЦЭМ!$A$39:$A$782,$A19,СВЦЭМ!$B$39:$B$782,Q$11)+'СЕТ СН'!$F$11+СВЦЭМ!$D$10+'СЕТ СН'!$F$6-'СЕТ СН'!$F$23</f>
        <v>1232.9854393200001</v>
      </c>
      <c r="R19" s="36">
        <f>SUMIFS(СВЦЭМ!$D$39:$D$782,СВЦЭМ!$A$39:$A$782,$A19,СВЦЭМ!$B$39:$B$782,R$11)+'СЕТ СН'!$F$11+СВЦЭМ!$D$10+'СЕТ СН'!$F$6-'СЕТ СН'!$F$23</f>
        <v>1227.85437271</v>
      </c>
      <c r="S19" s="36">
        <f>SUMIFS(СВЦЭМ!$D$39:$D$782,СВЦЭМ!$A$39:$A$782,$A19,СВЦЭМ!$B$39:$B$782,S$11)+'СЕТ СН'!$F$11+СВЦЭМ!$D$10+'СЕТ СН'!$F$6-'СЕТ СН'!$F$23</f>
        <v>1222.1339704100001</v>
      </c>
      <c r="T19" s="36">
        <f>SUMIFS(СВЦЭМ!$D$39:$D$782,СВЦЭМ!$A$39:$A$782,$A19,СВЦЭМ!$B$39:$B$782,T$11)+'СЕТ СН'!$F$11+СВЦЭМ!$D$10+'СЕТ СН'!$F$6-'СЕТ СН'!$F$23</f>
        <v>1190.30990554</v>
      </c>
      <c r="U19" s="36">
        <f>SUMIFS(СВЦЭМ!$D$39:$D$782,СВЦЭМ!$A$39:$A$782,$A19,СВЦЭМ!$B$39:$B$782,U$11)+'СЕТ СН'!$F$11+СВЦЭМ!$D$10+'СЕТ СН'!$F$6-'СЕТ СН'!$F$23</f>
        <v>1195.0079084399999</v>
      </c>
      <c r="V19" s="36">
        <f>SUMIFS(СВЦЭМ!$D$39:$D$782,СВЦЭМ!$A$39:$A$782,$A19,СВЦЭМ!$B$39:$B$782,V$11)+'СЕТ СН'!$F$11+СВЦЭМ!$D$10+'СЕТ СН'!$F$6-'СЕТ СН'!$F$23</f>
        <v>1197.0417385799999</v>
      </c>
      <c r="W19" s="36">
        <f>SUMIFS(СВЦЭМ!$D$39:$D$782,СВЦЭМ!$A$39:$A$782,$A19,СВЦЭМ!$B$39:$B$782,W$11)+'СЕТ СН'!$F$11+СВЦЭМ!$D$10+'СЕТ СН'!$F$6-'СЕТ СН'!$F$23</f>
        <v>1218.1502690699999</v>
      </c>
      <c r="X19" s="36">
        <f>SUMIFS(СВЦЭМ!$D$39:$D$782,СВЦЭМ!$A$39:$A$782,$A19,СВЦЭМ!$B$39:$B$782,X$11)+'СЕТ СН'!$F$11+СВЦЭМ!$D$10+'СЕТ СН'!$F$6-'СЕТ СН'!$F$23</f>
        <v>1253.15737827</v>
      </c>
      <c r="Y19" s="36">
        <f>SUMIFS(СВЦЭМ!$D$39:$D$782,СВЦЭМ!$A$39:$A$782,$A19,СВЦЭМ!$B$39:$B$782,Y$11)+'СЕТ СН'!$F$11+СВЦЭМ!$D$10+'СЕТ СН'!$F$6-'СЕТ СН'!$F$23</f>
        <v>1288.7003610500001</v>
      </c>
    </row>
    <row r="20" spans="1:25" ht="15.75" x14ac:dyDescent="0.2">
      <c r="A20" s="35">
        <f t="shared" si="0"/>
        <v>44509</v>
      </c>
      <c r="B20" s="36">
        <f>SUMIFS(СВЦЭМ!$D$39:$D$782,СВЦЭМ!$A$39:$A$782,$A20,СВЦЭМ!$B$39:$B$782,B$11)+'СЕТ СН'!$F$11+СВЦЭМ!$D$10+'СЕТ СН'!$F$6-'СЕТ СН'!$F$23</f>
        <v>1292.6743193899999</v>
      </c>
      <c r="C20" s="36">
        <f>SUMIFS(СВЦЭМ!$D$39:$D$782,СВЦЭМ!$A$39:$A$782,$A20,СВЦЭМ!$B$39:$B$782,C$11)+'СЕТ СН'!$F$11+СВЦЭМ!$D$10+'СЕТ СН'!$F$6-'СЕТ СН'!$F$23</f>
        <v>1321.96519502</v>
      </c>
      <c r="D20" s="36">
        <f>SUMIFS(СВЦЭМ!$D$39:$D$782,СВЦЭМ!$A$39:$A$782,$A20,СВЦЭМ!$B$39:$B$782,D$11)+'СЕТ СН'!$F$11+СВЦЭМ!$D$10+'СЕТ СН'!$F$6-'СЕТ СН'!$F$23</f>
        <v>1346.7234328299999</v>
      </c>
      <c r="E20" s="36">
        <f>SUMIFS(СВЦЭМ!$D$39:$D$782,СВЦЭМ!$A$39:$A$782,$A20,СВЦЭМ!$B$39:$B$782,E$11)+'СЕТ СН'!$F$11+СВЦЭМ!$D$10+'СЕТ СН'!$F$6-'СЕТ СН'!$F$23</f>
        <v>1362.0166621000001</v>
      </c>
      <c r="F20" s="36">
        <f>SUMIFS(СВЦЭМ!$D$39:$D$782,СВЦЭМ!$A$39:$A$782,$A20,СВЦЭМ!$B$39:$B$782,F$11)+'СЕТ СН'!$F$11+СВЦЭМ!$D$10+'СЕТ СН'!$F$6-'СЕТ СН'!$F$23</f>
        <v>1358.0419643</v>
      </c>
      <c r="G20" s="36">
        <f>SUMIFS(СВЦЭМ!$D$39:$D$782,СВЦЭМ!$A$39:$A$782,$A20,СВЦЭМ!$B$39:$B$782,G$11)+'СЕТ СН'!$F$11+СВЦЭМ!$D$10+'СЕТ СН'!$F$6-'СЕТ СН'!$F$23</f>
        <v>1345.7688869900001</v>
      </c>
      <c r="H20" s="36">
        <f>SUMIFS(СВЦЭМ!$D$39:$D$782,СВЦЭМ!$A$39:$A$782,$A20,СВЦЭМ!$B$39:$B$782,H$11)+'СЕТ СН'!$F$11+СВЦЭМ!$D$10+'СЕТ СН'!$F$6-'СЕТ СН'!$F$23</f>
        <v>1306.7677043599999</v>
      </c>
      <c r="I20" s="36">
        <f>SUMIFS(СВЦЭМ!$D$39:$D$782,СВЦЭМ!$A$39:$A$782,$A20,СВЦЭМ!$B$39:$B$782,I$11)+'СЕТ СН'!$F$11+СВЦЭМ!$D$10+'СЕТ СН'!$F$6-'СЕТ СН'!$F$23</f>
        <v>1270.9463956699999</v>
      </c>
      <c r="J20" s="36">
        <f>SUMIFS(СВЦЭМ!$D$39:$D$782,СВЦЭМ!$A$39:$A$782,$A20,СВЦЭМ!$B$39:$B$782,J$11)+'СЕТ СН'!$F$11+СВЦЭМ!$D$10+'СЕТ СН'!$F$6-'СЕТ СН'!$F$23</f>
        <v>1265.9122766099999</v>
      </c>
      <c r="K20" s="36">
        <f>SUMIFS(СВЦЭМ!$D$39:$D$782,СВЦЭМ!$A$39:$A$782,$A20,СВЦЭМ!$B$39:$B$782,K$11)+'СЕТ СН'!$F$11+СВЦЭМ!$D$10+'СЕТ СН'!$F$6-'СЕТ СН'!$F$23</f>
        <v>1268.1136516899999</v>
      </c>
      <c r="L20" s="36">
        <f>SUMIFS(СВЦЭМ!$D$39:$D$782,СВЦЭМ!$A$39:$A$782,$A20,СВЦЭМ!$B$39:$B$782,L$11)+'СЕТ СН'!$F$11+СВЦЭМ!$D$10+'СЕТ СН'!$F$6-'СЕТ СН'!$F$23</f>
        <v>1266.74114209</v>
      </c>
      <c r="M20" s="36">
        <f>SUMIFS(СВЦЭМ!$D$39:$D$782,СВЦЭМ!$A$39:$A$782,$A20,СВЦЭМ!$B$39:$B$782,M$11)+'СЕТ СН'!$F$11+СВЦЭМ!$D$10+'СЕТ СН'!$F$6-'СЕТ СН'!$F$23</f>
        <v>1263.2051162400001</v>
      </c>
      <c r="N20" s="36">
        <f>SUMIFS(СВЦЭМ!$D$39:$D$782,СВЦЭМ!$A$39:$A$782,$A20,СВЦЭМ!$B$39:$B$782,N$11)+'СЕТ СН'!$F$11+СВЦЭМ!$D$10+'СЕТ СН'!$F$6-'СЕТ СН'!$F$23</f>
        <v>1298.6640659099999</v>
      </c>
      <c r="O20" s="36">
        <f>SUMIFS(СВЦЭМ!$D$39:$D$782,СВЦЭМ!$A$39:$A$782,$A20,СВЦЭМ!$B$39:$B$782,O$11)+'СЕТ СН'!$F$11+СВЦЭМ!$D$10+'СЕТ СН'!$F$6-'СЕТ СН'!$F$23</f>
        <v>1305.85730169</v>
      </c>
      <c r="P20" s="36">
        <f>SUMIFS(СВЦЭМ!$D$39:$D$782,СВЦЭМ!$A$39:$A$782,$A20,СВЦЭМ!$B$39:$B$782,P$11)+'СЕТ СН'!$F$11+СВЦЭМ!$D$10+'СЕТ СН'!$F$6-'СЕТ СН'!$F$23</f>
        <v>1311.5913703799999</v>
      </c>
      <c r="Q20" s="36">
        <f>SUMIFS(СВЦЭМ!$D$39:$D$782,СВЦЭМ!$A$39:$A$782,$A20,СВЦЭМ!$B$39:$B$782,Q$11)+'СЕТ СН'!$F$11+СВЦЭМ!$D$10+'СЕТ СН'!$F$6-'СЕТ СН'!$F$23</f>
        <v>1324.0856694500001</v>
      </c>
      <c r="R20" s="36">
        <f>SUMIFS(СВЦЭМ!$D$39:$D$782,СВЦЭМ!$A$39:$A$782,$A20,СВЦЭМ!$B$39:$B$782,R$11)+'СЕТ СН'!$F$11+СВЦЭМ!$D$10+'СЕТ СН'!$F$6-'СЕТ СН'!$F$23</f>
        <v>1335.8180644700001</v>
      </c>
      <c r="S20" s="36">
        <f>SUMIFS(СВЦЭМ!$D$39:$D$782,СВЦЭМ!$A$39:$A$782,$A20,СВЦЭМ!$B$39:$B$782,S$11)+'СЕТ СН'!$F$11+СВЦЭМ!$D$10+'СЕТ СН'!$F$6-'СЕТ СН'!$F$23</f>
        <v>1331.78843426</v>
      </c>
      <c r="T20" s="36">
        <f>SUMIFS(СВЦЭМ!$D$39:$D$782,СВЦЭМ!$A$39:$A$782,$A20,СВЦЭМ!$B$39:$B$782,T$11)+'СЕТ СН'!$F$11+СВЦЭМ!$D$10+'СЕТ СН'!$F$6-'СЕТ СН'!$F$23</f>
        <v>1303.7454103699999</v>
      </c>
      <c r="U20" s="36">
        <f>SUMIFS(СВЦЭМ!$D$39:$D$782,СВЦЭМ!$A$39:$A$782,$A20,СВЦЭМ!$B$39:$B$782,U$11)+'СЕТ СН'!$F$11+СВЦЭМ!$D$10+'СЕТ СН'!$F$6-'СЕТ СН'!$F$23</f>
        <v>1295.23694146</v>
      </c>
      <c r="V20" s="36">
        <f>SUMIFS(СВЦЭМ!$D$39:$D$782,СВЦЭМ!$A$39:$A$782,$A20,СВЦЭМ!$B$39:$B$782,V$11)+'СЕТ СН'!$F$11+СВЦЭМ!$D$10+'СЕТ СН'!$F$6-'СЕТ СН'!$F$23</f>
        <v>1291.5507370099999</v>
      </c>
      <c r="W20" s="36">
        <f>SUMIFS(СВЦЭМ!$D$39:$D$782,СВЦЭМ!$A$39:$A$782,$A20,СВЦЭМ!$B$39:$B$782,W$11)+'СЕТ СН'!$F$11+СВЦЭМ!$D$10+'СЕТ СН'!$F$6-'СЕТ СН'!$F$23</f>
        <v>1308.31813906</v>
      </c>
      <c r="X20" s="36">
        <f>SUMIFS(СВЦЭМ!$D$39:$D$782,СВЦЭМ!$A$39:$A$782,$A20,СВЦЭМ!$B$39:$B$782,X$11)+'СЕТ СН'!$F$11+СВЦЭМ!$D$10+'СЕТ СН'!$F$6-'СЕТ СН'!$F$23</f>
        <v>1321.4144144300001</v>
      </c>
      <c r="Y20" s="36">
        <f>SUMIFS(СВЦЭМ!$D$39:$D$782,СВЦЭМ!$A$39:$A$782,$A20,СВЦЭМ!$B$39:$B$782,Y$11)+'СЕТ СН'!$F$11+СВЦЭМ!$D$10+'СЕТ СН'!$F$6-'СЕТ СН'!$F$23</f>
        <v>1354.5934832999999</v>
      </c>
    </row>
    <row r="21" spans="1:25" ht="15.75" x14ac:dyDescent="0.2">
      <c r="A21" s="35">
        <f t="shared" si="0"/>
        <v>44510</v>
      </c>
      <c r="B21" s="36">
        <f>SUMIFS(СВЦЭМ!$D$39:$D$782,СВЦЭМ!$A$39:$A$782,$A21,СВЦЭМ!$B$39:$B$782,B$11)+'СЕТ СН'!$F$11+СВЦЭМ!$D$10+'СЕТ СН'!$F$6-'СЕТ СН'!$F$23</f>
        <v>1311.4614362899999</v>
      </c>
      <c r="C21" s="36">
        <f>SUMIFS(СВЦЭМ!$D$39:$D$782,СВЦЭМ!$A$39:$A$782,$A21,СВЦЭМ!$B$39:$B$782,C$11)+'СЕТ СН'!$F$11+СВЦЭМ!$D$10+'СЕТ СН'!$F$6-'СЕТ СН'!$F$23</f>
        <v>1313.8483526800001</v>
      </c>
      <c r="D21" s="36">
        <f>SUMIFS(СВЦЭМ!$D$39:$D$782,СВЦЭМ!$A$39:$A$782,$A21,СВЦЭМ!$B$39:$B$782,D$11)+'СЕТ СН'!$F$11+СВЦЭМ!$D$10+'СЕТ СН'!$F$6-'СЕТ СН'!$F$23</f>
        <v>1246.73215742</v>
      </c>
      <c r="E21" s="36">
        <f>SUMIFS(СВЦЭМ!$D$39:$D$782,СВЦЭМ!$A$39:$A$782,$A21,СВЦЭМ!$B$39:$B$782,E$11)+'СЕТ СН'!$F$11+СВЦЭМ!$D$10+'СЕТ СН'!$F$6-'СЕТ СН'!$F$23</f>
        <v>1212.8683767099999</v>
      </c>
      <c r="F21" s="36">
        <f>SUMIFS(СВЦЭМ!$D$39:$D$782,СВЦЭМ!$A$39:$A$782,$A21,СВЦЭМ!$B$39:$B$782,F$11)+'СЕТ СН'!$F$11+СВЦЭМ!$D$10+'СЕТ СН'!$F$6-'СЕТ СН'!$F$23</f>
        <v>1215.8998291400001</v>
      </c>
      <c r="G21" s="36">
        <f>SUMIFS(СВЦЭМ!$D$39:$D$782,СВЦЭМ!$A$39:$A$782,$A21,СВЦЭМ!$B$39:$B$782,G$11)+'СЕТ СН'!$F$11+СВЦЭМ!$D$10+'СЕТ СН'!$F$6-'СЕТ СН'!$F$23</f>
        <v>1231.7837806299999</v>
      </c>
      <c r="H21" s="36">
        <f>SUMIFS(СВЦЭМ!$D$39:$D$782,СВЦЭМ!$A$39:$A$782,$A21,СВЦЭМ!$B$39:$B$782,H$11)+'СЕТ СН'!$F$11+СВЦЭМ!$D$10+'СЕТ СН'!$F$6-'СЕТ СН'!$F$23</f>
        <v>1261.32531864</v>
      </c>
      <c r="I21" s="36">
        <f>SUMIFS(СВЦЭМ!$D$39:$D$782,СВЦЭМ!$A$39:$A$782,$A21,СВЦЭМ!$B$39:$B$782,I$11)+'СЕТ СН'!$F$11+СВЦЭМ!$D$10+'СЕТ СН'!$F$6-'СЕТ СН'!$F$23</f>
        <v>1258.0051058500001</v>
      </c>
      <c r="J21" s="36">
        <f>SUMIFS(СВЦЭМ!$D$39:$D$782,СВЦЭМ!$A$39:$A$782,$A21,СВЦЭМ!$B$39:$B$782,J$11)+'СЕТ СН'!$F$11+СВЦЭМ!$D$10+'СЕТ СН'!$F$6-'СЕТ СН'!$F$23</f>
        <v>1276.6499079600001</v>
      </c>
      <c r="K21" s="36">
        <f>SUMIFS(СВЦЭМ!$D$39:$D$782,СВЦЭМ!$A$39:$A$782,$A21,СВЦЭМ!$B$39:$B$782,K$11)+'СЕТ СН'!$F$11+СВЦЭМ!$D$10+'СЕТ СН'!$F$6-'СЕТ СН'!$F$23</f>
        <v>1290.44085081</v>
      </c>
      <c r="L21" s="36">
        <f>SUMIFS(СВЦЭМ!$D$39:$D$782,СВЦЭМ!$A$39:$A$782,$A21,СВЦЭМ!$B$39:$B$782,L$11)+'СЕТ СН'!$F$11+СВЦЭМ!$D$10+'СЕТ СН'!$F$6-'СЕТ СН'!$F$23</f>
        <v>1306.1874792900001</v>
      </c>
      <c r="M21" s="36">
        <f>SUMIFS(СВЦЭМ!$D$39:$D$782,СВЦЭМ!$A$39:$A$782,$A21,СВЦЭМ!$B$39:$B$782,M$11)+'СЕТ СН'!$F$11+СВЦЭМ!$D$10+'СЕТ СН'!$F$6-'СЕТ СН'!$F$23</f>
        <v>1308.8749029599999</v>
      </c>
      <c r="N21" s="36">
        <f>SUMIFS(СВЦЭМ!$D$39:$D$782,СВЦЭМ!$A$39:$A$782,$A21,СВЦЭМ!$B$39:$B$782,N$11)+'СЕТ СН'!$F$11+СВЦЭМ!$D$10+'СЕТ СН'!$F$6-'СЕТ СН'!$F$23</f>
        <v>1337.18500853</v>
      </c>
      <c r="O21" s="36">
        <f>SUMIFS(СВЦЭМ!$D$39:$D$782,СВЦЭМ!$A$39:$A$782,$A21,СВЦЭМ!$B$39:$B$782,O$11)+'СЕТ СН'!$F$11+СВЦЭМ!$D$10+'СЕТ СН'!$F$6-'СЕТ СН'!$F$23</f>
        <v>1348.24503605</v>
      </c>
      <c r="P21" s="36">
        <f>SUMIFS(СВЦЭМ!$D$39:$D$782,СВЦЭМ!$A$39:$A$782,$A21,СВЦЭМ!$B$39:$B$782,P$11)+'СЕТ СН'!$F$11+СВЦЭМ!$D$10+'СЕТ СН'!$F$6-'СЕТ СН'!$F$23</f>
        <v>1350.1892003599999</v>
      </c>
      <c r="Q21" s="36">
        <f>SUMIFS(СВЦЭМ!$D$39:$D$782,СВЦЭМ!$A$39:$A$782,$A21,СВЦЭМ!$B$39:$B$782,Q$11)+'СЕТ СН'!$F$11+СВЦЭМ!$D$10+'СЕТ СН'!$F$6-'СЕТ СН'!$F$23</f>
        <v>1339.5006706500001</v>
      </c>
      <c r="R21" s="36">
        <f>SUMIFS(СВЦЭМ!$D$39:$D$782,СВЦЭМ!$A$39:$A$782,$A21,СВЦЭМ!$B$39:$B$782,R$11)+'СЕТ СН'!$F$11+СВЦЭМ!$D$10+'СЕТ СН'!$F$6-'СЕТ СН'!$F$23</f>
        <v>1333.77936389</v>
      </c>
      <c r="S21" s="36">
        <f>SUMIFS(СВЦЭМ!$D$39:$D$782,СВЦЭМ!$A$39:$A$782,$A21,СВЦЭМ!$B$39:$B$782,S$11)+'СЕТ СН'!$F$11+СВЦЭМ!$D$10+'СЕТ СН'!$F$6-'СЕТ СН'!$F$23</f>
        <v>1332.250515</v>
      </c>
      <c r="T21" s="36">
        <f>SUMIFS(СВЦЭМ!$D$39:$D$782,СВЦЭМ!$A$39:$A$782,$A21,СВЦЭМ!$B$39:$B$782,T$11)+'СЕТ СН'!$F$11+СВЦЭМ!$D$10+'СЕТ СН'!$F$6-'СЕТ СН'!$F$23</f>
        <v>1288.2251289599999</v>
      </c>
      <c r="U21" s="36">
        <f>SUMIFS(СВЦЭМ!$D$39:$D$782,СВЦЭМ!$A$39:$A$782,$A21,СВЦЭМ!$B$39:$B$782,U$11)+'СЕТ СН'!$F$11+СВЦЭМ!$D$10+'СЕТ СН'!$F$6-'СЕТ СН'!$F$23</f>
        <v>1284.16904056</v>
      </c>
      <c r="V21" s="36">
        <f>SUMIFS(СВЦЭМ!$D$39:$D$782,СВЦЭМ!$A$39:$A$782,$A21,СВЦЭМ!$B$39:$B$782,V$11)+'СЕТ СН'!$F$11+СВЦЭМ!$D$10+'СЕТ СН'!$F$6-'СЕТ СН'!$F$23</f>
        <v>1209.9144318199999</v>
      </c>
      <c r="W21" s="36">
        <f>SUMIFS(СВЦЭМ!$D$39:$D$782,СВЦЭМ!$A$39:$A$782,$A21,СВЦЭМ!$B$39:$B$782,W$11)+'СЕТ СН'!$F$11+СВЦЭМ!$D$10+'СЕТ СН'!$F$6-'СЕТ СН'!$F$23</f>
        <v>1238.22929522</v>
      </c>
      <c r="X21" s="36">
        <f>SUMIFS(СВЦЭМ!$D$39:$D$782,СВЦЭМ!$A$39:$A$782,$A21,СВЦЭМ!$B$39:$B$782,X$11)+'СЕТ СН'!$F$11+СВЦЭМ!$D$10+'СЕТ СН'!$F$6-'СЕТ СН'!$F$23</f>
        <v>1279.8084691399999</v>
      </c>
      <c r="Y21" s="36">
        <f>SUMIFS(СВЦЭМ!$D$39:$D$782,СВЦЭМ!$A$39:$A$782,$A21,СВЦЭМ!$B$39:$B$782,Y$11)+'СЕТ СН'!$F$11+СВЦЭМ!$D$10+'СЕТ СН'!$F$6-'СЕТ СН'!$F$23</f>
        <v>1312.9180643299999</v>
      </c>
    </row>
    <row r="22" spans="1:25" ht="15.75" x14ac:dyDescent="0.2">
      <c r="A22" s="35">
        <f t="shared" si="0"/>
        <v>44511</v>
      </c>
      <c r="B22" s="36">
        <f>SUMIFS(СВЦЭМ!$D$39:$D$782,СВЦЭМ!$A$39:$A$782,$A22,СВЦЭМ!$B$39:$B$782,B$11)+'СЕТ СН'!$F$11+СВЦЭМ!$D$10+'СЕТ СН'!$F$6-'СЕТ СН'!$F$23</f>
        <v>1308.4481076899999</v>
      </c>
      <c r="C22" s="36">
        <f>SUMIFS(СВЦЭМ!$D$39:$D$782,СВЦЭМ!$A$39:$A$782,$A22,СВЦЭМ!$B$39:$B$782,C$11)+'СЕТ СН'!$F$11+СВЦЭМ!$D$10+'СЕТ СН'!$F$6-'СЕТ СН'!$F$23</f>
        <v>1314.0698588299999</v>
      </c>
      <c r="D22" s="36">
        <f>SUMIFS(СВЦЭМ!$D$39:$D$782,СВЦЭМ!$A$39:$A$782,$A22,СВЦЭМ!$B$39:$B$782,D$11)+'СЕТ СН'!$F$11+СВЦЭМ!$D$10+'СЕТ СН'!$F$6-'СЕТ СН'!$F$23</f>
        <v>1226.61386492</v>
      </c>
      <c r="E22" s="36">
        <f>SUMIFS(СВЦЭМ!$D$39:$D$782,СВЦЭМ!$A$39:$A$782,$A22,СВЦЭМ!$B$39:$B$782,E$11)+'СЕТ СН'!$F$11+СВЦЭМ!$D$10+'СЕТ СН'!$F$6-'СЕТ СН'!$F$23</f>
        <v>1205.53724749</v>
      </c>
      <c r="F22" s="36">
        <f>SUMIFS(СВЦЭМ!$D$39:$D$782,СВЦЭМ!$A$39:$A$782,$A22,СВЦЭМ!$B$39:$B$782,F$11)+'СЕТ СН'!$F$11+СВЦЭМ!$D$10+'СЕТ СН'!$F$6-'СЕТ СН'!$F$23</f>
        <v>1209.34234735</v>
      </c>
      <c r="G22" s="36">
        <f>SUMIFS(СВЦЭМ!$D$39:$D$782,СВЦЭМ!$A$39:$A$782,$A22,СВЦЭМ!$B$39:$B$782,G$11)+'СЕТ СН'!$F$11+СВЦЭМ!$D$10+'СЕТ СН'!$F$6-'СЕТ СН'!$F$23</f>
        <v>1215.86061453</v>
      </c>
      <c r="H22" s="36">
        <f>SUMIFS(СВЦЭМ!$D$39:$D$782,СВЦЭМ!$A$39:$A$782,$A22,СВЦЭМ!$B$39:$B$782,H$11)+'СЕТ СН'!$F$11+СВЦЭМ!$D$10+'СЕТ СН'!$F$6-'СЕТ СН'!$F$23</f>
        <v>1285.0140660499999</v>
      </c>
      <c r="I22" s="36">
        <f>SUMIFS(СВЦЭМ!$D$39:$D$782,СВЦЭМ!$A$39:$A$782,$A22,СВЦЭМ!$B$39:$B$782,I$11)+'СЕТ СН'!$F$11+СВЦЭМ!$D$10+'СЕТ СН'!$F$6-'СЕТ СН'!$F$23</f>
        <v>1280.7486172500001</v>
      </c>
      <c r="J22" s="36">
        <f>SUMIFS(СВЦЭМ!$D$39:$D$782,СВЦЭМ!$A$39:$A$782,$A22,СВЦЭМ!$B$39:$B$782,J$11)+'СЕТ СН'!$F$11+СВЦЭМ!$D$10+'СЕТ СН'!$F$6-'СЕТ СН'!$F$23</f>
        <v>1283.18284137</v>
      </c>
      <c r="K22" s="36">
        <f>SUMIFS(СВЦЭМ!$D$39:$D$782,СВЦЭМ!$A$39:$A$782,$A22,СВЦЭМ!$B$39:$B$782,K$11)+'СЕТ СН'!$F$11+СВЦЭМ!$D$10+'СЕТ СН'!$F$6-'СЕТ СН'!$F$23</f>
        <v>1295.46032436</v>
      </c>
      <c r="L22" s="36">
        <f>SUMIFS(СВЦЭМ!$D$39:$D$782,СВЦЭМ!$A$39:$A$782,$A22,СВЦЭМ!$B$39:$B$782,L$11)+'СЕТ СН'!$F$11+СВЦЭМ!$D$10+'СЕТ СН'!$F$6-'СЕТ СН'!$F$23</f>
        <v>1311.5452812999999</v>
      </c>
      <c r="M22" s="36">
        <f>SUMIFS(СВЦЭМ!$D$39:$D$782,СВЦЭМ!$A$39:$A$782,$A22,СВЦЭМ!$B$39:$B$782,M$11)+'СЕТ СН'!$F$11+СВЦЭМ!$D$10+'СЕТ СН'!$F$6-'СЕТ СН'!$F$23</f>
        <v>1317.2370154499999</v>
      </c>
      <c r="N22" s="36">
        <f>SUMIFS(СВЦЭМ!$D$39:$D$782,СВЦЭМ!$A$39:$A$782,$A22,СВЦЭМ!$B$39:$B$782,N$11)+'СЕТ СН'!$F$11+СВЦЭМ!$D$10+'СЕТ СН'!$F$6-'СЕТ СН'!$F$23</f>
        <v>1334.89106268</v>
      </c>
      <c r="O22" s="36">
        <f>SUMIFS(СВЦЭМ!$D$39:$D$782,СВЦЭМ!$A$39:$A$782,$A22,СВЦЭМ!$B$39:$B$782,O$11)+'СЕТ СН'!$F$11+СВЦЭМ!$D$10+'СЕТ СН'!$F$6-'СЕТ СН'!$F$23</f>
        <v>1345.50218212</v>
      </c>
      <c r="P22" s="36">
        <f>SUMIFS(СВЦЭМ!$D$39:$D$782,СВЦЭМ!$A$39:$A$782,$A22,СВЦЭМ!$B$39:$B$782,P$11)+'СЕТ СН'!$F$11+СВЦЭМ!$D$10+'СЕТ СН'!$F$6-'СЕТ СН'!$F$23</f>
        <v>1354.74504488</v>
      </c>
      <c r="Q22" s="36">
        <f>SUMIFS(СВЦЭМ!$D$39:$D$782,СВЦЭМ!$A$39:$A$782,$A22,СВЦЭМ!$B$39:$B$782,Q$11)+'СЕТ СН'!$F$11+СВЦЭМ!$D$10+'СЕТ СН'!$F$6-'СЕТ СН'!$F$23</f>
        <v>1362.1871703699999</v>
      </c>
      <c r="R22" s="36">
        <f>SUMIFS(СВЦЭМ!$D$39:$D$782,СВЦЭМ!$A$39:$A$782,$A22,СВЦЭМ!$B$39:$B$782,R$11)+'СЕТ СН'!$F$11+СВЦЭМ!$D$10+'СЕТ СН'!$F$6-'СЕТ СН'!$F$23</f>
        <v>1357.62973414</v>
      </c>
      <c r="S22" s="36">
        <f>SUMIFS(СВЦЭМ!$D$39:$D$782,СВЦЭМ!$A$39:$A$782,$A22,СВЦЭМ!$B$39:$B$782,S$11)+'СЕТ СН'!$F$11+СВЦЭМ!$D$10+'СЕТ СН'!$F$6-'СЕТ СН'!$F$23</f>
        <v>1343.3607442499999</v>
      </c>
      <c r="T22" s="36">
        <f>SUMIFS(СВЦЭМ!$D$39:$D$782,СВЦЭМ!$A$39:$A$782,$A22,СВЦЭМ!$B$39:$B$782,T$11)+'СЕТ СН'!$F$11+СВЦЭМ!$D$10+'СЕТ СН'!$F$6-'СЕТ СН'!$F$23</f>
        <v>1309.48709452</v>
      </c>
      <c r="U22" s="36">
        <f>SUMIFS(СВЦЭМ!$D$39:$D$782,СВЦЭМ!$A$39:$A$782,$A22,СВЦЭМ!$B$39:$B$782,U$11)+'СЕТ СН'!$F$11+СВЦЭМ!$D$10+'СЕТ СН'!$F$6-'СЕТ СН'!$F$23</f>
        <v>1282.0683292599999</v>
      </c>
      <c r="V22" s="36">
        <f>SUMIFS(СВЦЭМ!$D$39:$D$782,СВЦЭМ!$A$39:$A$782,$A22,СВЦЭМ!$B$39:$B$782,V$11)+'СЕТ СН'!$F$11+СВЦЭМ!$D$10+'СЕТ СН'!$F$6-'СЕТ СН'!$F$23</f>
        <v>1191.9372173300001</v>
      </c>
      <c r="W22" s="36">
        <f>SUMIFS(СВЦЭМ!$D$39:$D$782,СВЦЭМ!$A$39:$A$782,$A22,СВЦЭМ!$B$39:$B$782,W$11)+'СЕТ СН'!$F$11+СВЦЭМ!$D$10+'СЕТ СН'!$F$6-'СЕТ СН'!$F$23</f>
        <v>1225.88839446</v>
      </c>
      <c r="X22" s="36">
        <f>SUMIFS(СВЦЭМ!$D$39:$D$782,СВЦЭМ!$A$39:$A$782,$A22,СВЦЭМ!$B$39:$B$782,X$11)+'СЕТ СН'!$F$11+СВЦЭМ!$D$10+'СЕТ СН'!$F$6-'СЕТ СН'!$F$23</f>
        <v>1282.59252036</v>
      </c>
      <c r="Y22" s="36">
        <f>SUMIFS(СВЦЭМ!$D$39:$D$782,СВЦЭМ!$A$39:$A$782,$A22,СВЦЭМ!$B$39:$B$782,Y$11)+'СЕТ СН'!$F$11+СВЦЭМ!$D$10+'СЕТ СН'!$F$6-'СЕТ СН'!$F$23</f>
        <v>1300.75149861</v>
      </c>
    </row>
    <row r="23" spans="1:25" ht="15.75" x14ac:dyDescent="0.2">
      <c r="A23" s="35">
        <f t="shared" si="0"/>
        <v>44512</v>
      </c>
      <c r="B23" s="36">
        <f>SUMIFS(СВЦЭМ!$D$39:$D$782,СВЦЭМ!$A$39:$A$782,$A23,СВЦЭМ!$B$39:$B$782,B$11)+'СЕТ СН'!$F$11+СВЦЭМ!$D$10+'СЕТ СН'!$F$6-'СЕТ СН'!$F$23</f>
        <v>1231.7931709100001</v>
      </c>
      <c r="C23" s="36">
        <f>SUMIFS(СВЦЭМ!$D$39:$D$782,СВЦЭМ!$A$39:$A$782,$A23,СВЦЭМ!$B$39:$B$782,C$11)+'СЕТ СН'!$F$11+СВЦЭМ!$D$10+'СЕТ СН'!$F$6-'СЕТ СН'!$F$23</f>
        <v>1254.52973228</v>
      </c>
      <c r="D23" s="36">
        <f>SUMIFS(СВЦЭМ!$D$39:$D$782,СВЦЭМ!$A$39:$A$782,$A23,СВЦЭМ!$B$39:$B$782,D$11)+'СЕТ СН'!$F$11+СВЦЭМ!$D$10+'СЕТ СН'!$F$6-'СЕТ СН'!$F$23</f>
        <v>1307.5953316999999</v>
      </c>
      <c r="E23" s="36">
        <f>SUMIFS(СВЦЭМ!$D$39:$D$782,СВЦЭМ!$A$39:$A$782,$A23,СВЦЭМ!$B$39:$B$782,E$11)+'СЕТ СН'!$F$11+СВЦЭМ!$D$10+'СЕТ СН'!$F$6-'СЕТ СН'!$F$23</f>
        <v>1330.1423726</v>
      </c>
      <c r="F23" s="36">
        <f>SUMIFS(СВЦЭМ!$D$39:$D$782,СВЦЭМ!$A$39:$A$782,$A23,СВЦЭМ!$B$39:$B$782,F$11)+'СЕТ СН'!$F$11+СВЦЭМ!$D$10+'СЕТ СН'!$F$6-'СЕТ СН'!$F$23</f>
        <v>1329.86606192</v>
      </c>
      <c r="G23" s="36">
        <f>SUMIFS(СВЦЭМ!$D$39:$D$782,СВЦЭМ!$A$39:$A$782,$A23,СВЦЭМ!$B$39:$B$782,G$11)+'СЕТ СН'!$F$11+СВЦЭМ!$D$10+'СЕТ СН'!$F$6-'СЕТ СН'!$F$23</f>
        <v>1262.8146679899999</v>
      </c>
      <c r="H23" s="36">
        <f>SUMIFS(СВЦЭМ!$D$39:$D$782,СВЦЭМ!$A$39:$A$782,$A23,СВЦЭМ!$B$39:$B$782,H$11)+'СЕТ СН'!$F$11+СВЦЭМ!$D$10+'СЕТ СН'!$F$6-'СЕТ СН'!$F$23</f>
        <v>1267.95873953</v>
      </c>
      <c r="I23" s="36">
        <f>SUMIFS(СВЦЭМ!$D$39:$D$782,СВЦЭМ!$A$39:$A$782,$A23,СВЦЭМ!$B$39:$B$782,I$11)+'СЕТ СН'!$F$11+СВЦЭМ!$D$10+'СЕТ СН'!$F$6-'СЕТ СН'!$F$23</f>
        <v>1234.4046191800001</v>
      </c>
      <c r="J23" s="36">
        <f>SUMIFS(СВЦЭМ!$D$39:$D$782,СВЦЭМ!$A$39:$A$782,$A23,СВЦЭМ!$B$39:$B$782,J$11)+'СЕТ СН'!$F$11+СВЦЭМ!$D$10+'СЕТ СН'!$F$6-'СЕТ СН'!$F$23</f>
        <v>1207.6353943199999</v>
      </c>
      <c r="K23" s="36">
        <f>SUMIFS(СВЦЭМ!$D$39:$D$782,СВЦЭМ!$A$39:$A$782,$A23,СВЦЭМ!$B$39:$B$782,K$11)+'СЕТ СН'!$F$11+СВЦЭМ!$D$10+'СЕТ СН'!$F$6-'СЕТ СН'!$F$23</f>
        <v>1178.6871150499999</v>
      </c>
      <c r="L23" s="36">
        <f>SUMIFS(СВЦЭМ!$D$39:$D$782,СВЦЭМ!$A$39:$A$782,$A23,СВЦЭМ!$B$39:$B$782,L$11)+'СЕТ СН'!$F$11+СВЦЭМ!$D$10+'СЕТ СН'!$F$6-'СЕТ СН'!$F$23</f>
        <v>1188.12616437</v>
      </c>
      <c r="M23" s="36">
        <f>SUMIFS(СВЦЭМ!$D$39:$D$782,СВЦЭМ!$A$39:$A$782,$A23,СВЦЭМ!$B$39:$B$782,M$11)+'СЕТ СН'!$F$11+СВЦЭМ!$D$10+'СЕТ СН'!$F$6-'СЕТ СН'!$F$23</f>
        <v>1182.65047243</v>
      </c>
      <c r="N23" s="36">
        <f>SUMIFS(СВЦЭМ!$D$39:$D$782,СВЦЭМ!$A$39:$A$782,$A23,СВЦЭМ!$B$39:$B$782,N$11)+'СЕТ СН'!$F$11+СВЦЭМ!$D$10+'СЕТ СН'!$F$6-'СЕТ СН'!$F$23</f>
        <v>1258.7751753800001</v>
      </c>
      <c r="O23" s="36">
        <f>SUMIFS(СВЦЭМ!$D$39:$D$782,СВЦЭМ!$A$39:$A$782,$A23,СВЦЭМ!$B$39:$B$782,O$11)+'СЕТ СН'!$F$11+СВЦЭМ!$D$10+'СЕТ СН'!$F$6-'СЕТ СН'!$F$23</f>
        <v>1215.1987299699999</v>
      </c>
      <c r="P23" s="36">
        <f>SUMIFS(СВЦЭМ!$D$39:$D$782,СВЦЭМ!$A$39:$A$782,$A23,СВЦЭМ!$B$39:$B$782,P$11)+'СЕТ СН'!$F$11+СВЦЭМ!$D$10+'СЕТ СН'!$F$6-'СЕТ СН'!$F$23</f>
        <v>1176.0238677</v>
      </c>
      <c r="Q23" s="36">
        <f>SUMIFS(СВЦЭМ!$D$39:$D$782,СВЦЭМ!$A$39:$A$782,$A23,СВЦЭМ!$B$39:$B$782,Q$11)+'СЕТ СН'!$F$11+СВЦЭМ!$D$10+'СЕТ СН'!$F$6-'СЕТ СН'!$F$23</f>
        <v>1262.78207398</v>
      </c>
      <c r="R23" s="36">
        <f>SUMIFS(СВЦЭМ!$D$39:$D$782,СВЦЭМ!$A$39:$A$782,$A23,СВЦЭМ!$B$39:$B$782,R$11)+'СЕТ СН'!$F$11+СВЦЭМ!$D$10+'СЕТ СН'!$F$6-'СЕТ СН'!$F$23</f>
        <v>1181.3066115899999</v>
      </c>
      <c r="S23" s="36">
        <f>SUMIFS(СВЦЭМ!$D$39:$D$782,СВЦЭМ!$A$39:$A$782,$A23,СВЦЭМ!$B$39:$B$782,S$11)+'СЕТ СН'!$F$11+СВЦЭМ!$D$10+'СЕТ СН'!$F$6-'СЕТ СН'!$F$23</f>
        <v>1180.1801969799999</v>
      </c>
      <c r="T23" s="36">
        <f>SUMIFS(СВЦЭМ!$D$39:$D$782,СВЦЭМ!$A$39:$A$782,$A23,СВЦЭМ!$B$39:$B$782,T$11)+'СЕТ СН'!$F$11+СВЦЭМ!$D$10+'СЕТ СН'!$F$6-'СЕТ СН'!$F$23</f>
        <v>1204.47579163</v>
      </c>
      <c r="U23" s="36">
        <f>SUMIFS(СВЦЭМ!$D$39:$D$782,СВЦЭМ!$A$39:$A$782,$A23,СВЦЭМ!$B$39:$B$782,U$11)+'СЕТ СН'!$F$11+СВЦЭМ!$D$10+'СЕТ СН'!$F$6-'СЕТ СН'!$F$23</f>
        <v>1201.2817828499999</v>
      </c>
      <c r="V23" s="36">
        <f>SUMIFS(СВЦЭМ!$D$39:$D$782,СВЦЭМ!$A$39:$A$782,$A23,СВЦЭМ!$B$39:$B$782,V$11)+'СЕТ СН'!$F$11+СВЦЭМ!$D$10+'СЕТ СН'!$F$6-'СЕТ СН'!$F$23</f>
        <v>1200.01220435</v>
      </c>
      <c r="W23" s="36">
        <f>SUMIFS(СВЦЭМ!$D$39:$D$782,СВЦЭМ!$A$39:$A$782,$A23,СВЦЭМ!$B$39:$B$782,W$11)+'СЕТ СН'!$F$11+СВЦЭМ!$D$10+'СЕТ СН'!$F$6-'СЕТ СН'!$F$23</f>
        <v>1195.34102362</v>
      </c>
      <c r="X23" s="36">
        <f>SUMIFS(СВЦЭМ!$D$39:$D$782,СВЦЭМ!$A$39:$A$782,$A23,СВЦЭМ!$B$39:$B$782,X$11)+'СЕТ СН'!$F$11+СВЦЭМ!$D$10+'СЕТ СН'!$F$6-'СЕТ СН'!$F$23</f>
        <v>1282.4476418699999</v>
      </c>
      <c r="Y23" s="36">
        <f>SUMIFS(СВЦЭМ!$D$39:$D$782,СВЦЭМ!$A$39:$A$782,$A23,СВЦЭМ!$B$39:$B$782,Y$11)+'СЕТ СН'!$F$11+СВЦЭМ!$D$10+'СЕТ СН'!$F$6-'СЕТ СН'!$F$23</f>
        <v>1274.62330116</v>
      </c>
    </row>
    <row r="24" spans="1:25" ht="15.75" x14ac:dyDescent="0.2">
      <c r="A24" s="35">
        <f t="shared" si="0"/>
        <v>44513</v>
      </c>
      <c r="B24" s="36">
        <f>SUMIFS(СВЦЭМ!$D$39:$D$782,СВЦЭМ!$A$39:$A$782,$A24,СВЦЭМ!$B$39:$B$782,B$11)+'СЕТ СН'!$F$11+СВЦЭМ!$D$10+'СЕТ СН'!$F$6-'СЕТ СН'!$F$23</f>
        <v>1226.9706493900001</v>
      </c>
      <c r="C24" s="36">
        <f>SUMIFS(СВЦЭМ!$D$39:$D$782,СВЦЭМ!$A$39:$A$782,$A24,СВЦЭМ!$B$39:$B$782,C$11)+'СЕТ СН'!$F$11+СВЦЭМ!$D$10+'СЕТ СН'!$F$6-'СЕТ СН'!$F$23</f>
        <v>1242.07703339</v>
      </c>
      <c r="D24" s="36">
        <f>SUMIFS(СВЦЭМ!$D$39:$D$782,СВЦЭМ!$A$39:$A$782,$A24,СВЦЭМ!$B$39:$B$782,D$11)+'СЕТ СН'!$F$11+СВЦЭМ!$D$10+'СЕТ СН'!$F$6-'СЕТ СН'!$F$23</f>
        <v>1260.5428601799999</v>
      </c>
      <c r="E24" s="36">
        <f>SUMIFS(СВЦЭМ!$D$39:$D$782,СВЦЭМ!$A$39:$A$782,$A24,СВЦЭМ!$B$39:$B$782,E$11)+'СЕТ СН'!$F$11+СВЦЭМ!$D$10+'СЕТ СН'!$F$6-'СЕТ СН'!$F$23</f>
        <v>1263.04245803</v>
      </c>
      <c r="F24" s="36">
        <f>SUMIFS(СВЦЭМ!$D$39:$D$782,СВЦЭМ!$A$39:$A$782,$A24,СВЦЭМ!$B$39:$B$782,F$11)+'СЕТ СН'!$F$11+СВЦЭМ!$D$10+'СЕТ СН'!$F$6-'СЕТ СН'!$F$23</f>
        <v>1257.5095473199999</v>
      </c>
      <c r="G24" s="36">
        <f>SUMIFS(СВЦЭМ!$D$39:$D$782,СВЦЭМ!$A$39:$A$782,$A24,СВЦЭМ!$B$39:$B$782,G$11)+'СЕТ СН'!$F$11+СВЦЭМ!$D$10+'СЕТ СН'!$F$6-'СЕТ СН'!$F$23</f>
        <v>1239.3330299100001</v>
      </c>
      <c r="H24" s="36">
        <f>SUMIFS(СВЦЭМ!$D$39:$D$782,СВЦЭМ!$A$39:$A$782,$A24,СВЦЭМ!$B$39:$B$782,H$11)+'СЕТ СН'!$F$11+СВЦЭМ!$D$10+'СЕТ СН'!$F$6-'СЕТ СН'!$F$23</f>
        <v>1187.85766571</v>
      </c>
      <c r="I24" s="36">
        <f>SUMIFS(СВЦЭМ!$D$39:$D$782,СВЦЭМ!$A$39:$A$782,$A24,СВЦЭМ!$B$39:$B$782,I$11)+'СЕТ СН'!$F$11+СВЦЭМ!$D$10+'СЕТ СН'!$F$6-'СЕТ СН'!$F$23</f>
        <v>1145.2103812800001</v>
      </c>
      <c r="J24" s="36">
        <f>SUMIFS(СВЦЭМ!$D$39:$D$782,СВЦЭМ!$A$39:$A$782,$A24,СВЦЭМ!$B$39:$B$782,J$11)+'СЕТ СН'!$F$11+СВЦЭМ!$D$10+'СЕТ СН'!$F$6-'СЕТ СН'!$F$23</f>
        <v>1164.1485319199999</v>
      </c>
      <c r="K24" s="36">
        <f>SUMIFS(СВЦЭМ!$D$39:$D$782,СВЦЭМ!$A$39:$A$782,$A24,СВЦЭМ!$B$39:$B$782,K$11)+'СЕТ СН'!$F$11+СВЦЭМ!$D$10+'СЕТ СН'!$F$6-'СЕТ СН'!$F$23</f>
        <v>1206.66986217</v>
      </c>
      <c r="L24" s="36">
        <f>SUMIFS(СВЦЭМ!$D$39:$D$782,СВЦЭМ!$A$39:$A$782,$A24,СВЦЭМ!$B$39:$B$782,L$11)+'СЕТ СН'!$F$11+СВЦЭМ!$D$10+'СЕТ СН'!$F$6-'СЕТ СН'!$F$23</f>
        <v>1219.29866591</v>
      </c>
      <c r="M24" s="36">
        <f>SUMIFS(СВЦЭМ!$D$39:$D$782,СВЦЭМ!$A$39:$A$782,$A24,СВЦЭМ!$B$39:$B$782,M$11)+'СЕТ СН'!$F$11+СВЦЭМ!$D$10+'СЕТ СН'!$F$6-'СЕТ СН'!$F$23</f>
        <v>1214.8489394399999</v>
      </c>
      <c r="N24" s="36">
        <f>SUMIFS(СВЦЭМ!$D$39:$D$782,СВЦЭМ!$A$39:$A$782,$A24,СВЦЭМ!$B$39:$B$782,N$11)+'СЕТ СН'!$F$11+СВЦЭМ!$D$10+'СЕТ СН'!$F$6-'СЕТ СН'!$F$23</f>
        <v>1208.7914708999999</v>
      </c>
      <c r="O24" s="36">
        <f>SUMIFS(СВЦЭМ!$D$39:$D$782,СВЦЭМ!$A$39:$A$782,$A24,СВЦЭМ!$B$39:$B$782,O$11)+'СЕТ СН'!$F$11+СВЦЭМ!$D$10+'СЕТ СН'!$F$6-'СЕТ СН'!$F$23</f>
        <v>1203.6066918199999</v>
      </c>
      <c r="P24" s="36">
        <f>SUMIFS(СВЦЭМ!$D$39:$D$782,СВЦЭМ!$A$39:$A$782,$A24,СВЦЭМ!$B$39:$B$782,P$11)+'СЕТ СН'!$F$11+СВЦЭМ!$D$10+'СЕТ СН'!$F$6-'СЕТ СН'!$F$23</f>
        <v>1196.5144528599999</v>
      </c>
      <c r="Q24" s="36">
        <f>SUMIFS(СВЦЭМ!$D$39:$D$782,СВЦЭМ!$A$39:$A$782,$A24,СВЦЭМ!$B$39:$B$782,Q$11)+'СЕТ СН'!$F$11+СВЦЭМ!$D$10+'СЕТ СН'!$F$6-'СЕТ СН'!$F$23</f>
        <v>1194.18128742</v>
      </c>
      <c r="R24" s="36">
        <f>SUMIFS(СВЦЭМ!$D$39:$D$782,СВЦЭМ!$A$39:$A$782,$A24,СВЦЭМ!$B$39:$B$782,R$11)+'СЕТ СН'!$F$11+СВЦЭМ!$D$10+'СЕТ СН'!$F$6-'СЕТ СН'!$F$23</f>
        <v>1186.10738887</v>
      </c>
      <c r="S24" s="36">
        <f>SUMIFS(СВЦЭМ!$D$39:$D$782,СВЦЭМ!$A$39:$A$782,$A24,СВЦЭМ!$B$39:$B$782,S$11)+'СЕТ СН'!$F$11+СВЦЭМ!$D$10+'СЕТ СН'!$F$6-'СЕТ СН'!$F$23</f>
        <v>1198.6838202700001</v>
      </c>
      <c r="T24" s="36">
        <f>SUMIFS(СВЦЭМ!$D$39:$D$782,СВЦЭМ!$A$39:$A$782,$A24,СВЦЭМ!$B$39:$B$782,T$11)+'СЕТ СН'!$F$11+СВЦЭМ!$D$10+'СЕТ СН'!$F$6-'СЕТ СН'!$F$23</f>
        <v>1144.2697027700001</v>
      </c>
      <c r="U24" s="36">
        <f>SUMIFS(СВЦЭМ!$D$39:$D$782,СВЦЭМ!$A$39:$A$782,$A24,СВЦЭМ!$B$39:$B$782,U$11)+'СЕТ СН'!$F$11+СВЦЭМ!$D$10+'СЕТ СН'!$F$6-'СЕТ СН'!$F$23</f>
        <v>1118.7007336699999</v>
      </c>
      <c r="V24" s="36">
        <f>SUMIFS(СВЦЭМ!$D$39:$D$782,СВЦЭМ!$A$39:$A$782,$A24,СВЦЭМ!$B$39:$B$782,V$11)+'СЕТ СН'!$F$11+СВЦЭМ!$D$10+'СЕТ СН'!$F$6-'СЕТ СН'!$F$23</f>
        <v>1122.11249778</v>
      </c>
      <c r="W24" s="36">
        <f>SUMIFS(СВЦЭМ!$D$39:$D$782,СВЦЭМ!$A$39:$A$782,$A24,СВЦЭМ!$B$39:$B$782,W$11)+'СЕТ СН'!$F$11+СВЦЭМ!$D$10+'СЕТ СН'!$F$6-'СЕТ СН'!$F$23</f>
        <v>1132.3375906799999</v>
      </c>
      <c r="X24" s="36">
        <f>SUMIFS(СВЦЭМ!$D$39:$D$782,СВЦЭМ!$A$39:$A$782,$A24,СВЦЭМ!$B$39:$B$782,X$11)+'СЕТ СН'!$F$11+СВЦЭМ!$D$10+'СЕТ СН'!$F$6-'СЕТ СН'!$F$23</f>
        <v>1155.2236152099999</v>
      </c>
      <c r="Y24" s="36">
        <f>SUMIFS(СВЦЭМ!$D$39:$D$782,СВЦЭМ!$A$39:$A$782,$A24,СВЦЭМ!$B$39:$B$782,Y$11)+'СЕТ СН'!$F$11+СВЦЭМ!$D$10+'СЕТ СН'!$F$6-'СЕТ СН'!$F$23</f>
        <v>1182.34577732</v>
      </c>
    </row>
    <row r="25" spans="1:25" ht="15.75" x14ac:dyDescent="0.2">
      <c r="A25" s="35">
        <f t="shared" si="0"/>
        <v>44514</v>
      </c>
      <c r="B25" s="36">
        <f>SUMIFS(СВЦЭМ!$D$39:$D$782,СВЦЭМ!$A$39:$A$782,$A25,СВЦЭМ!$B$39:$B$782,B$11)+'СЕТ СН'!$F$11+СВЦЭМ!$D$10+'СЕТ СН'!$F$6-'СЕТ СН'!$F$23</f>
        <v>1218.3483845999999</v>
      </c>
      <c r="C25" s="36">
        <f>SUMIFS(СВЦЭМ!$D$39:$D$782,СВЦЭМ!$A$39:$A$782,$A25,СВЦЭМ!$B$39:$B$782,C$11)+'СЕТ СН'!$F$11+СВЦЭМ!$D$10+'СЕТ СН'!$F$6-'СЕТ СН'!$F$23</f>
        <v>1238.3471101600001</v>
      </c>
      <c r="D25" s="36">
        <f>SUMIFS(СВЦЭМ!$D$39:$D$782,СВЦЭМ!$A$39:$A$782,$A25,СВЦЭМ!$B$39:$B$782,D$11)+'СЕТ СН'!$F$11+СВЦЭМ!$D$10+'СЕТ СН'!$F$6-'СЕТ СН'!$F$23</f>
        <v>1265.13945631</v>
      </c>
      <c r="E25" s="36">
        <f>SUMIFS(СВЦЭМ!$D$39:$D$782,СВЦЭМ!$A$39:$A$782,$A25,СВЦЭМ!$B$39:$B$782,E$11)+'СЕТ СН'!$F$11+СВЦЭМ!$D$10+'СЕТ СН'!$F$6-'СЕТ СН'!$F$23</f>
        <v>1275.35572323</v>
      </c>
      <c r="F25" s="36">
        <f>SUMIFS(СВЦЭМ!$D$39:$D$782,СВЦЭМ!$A$39:$A$782,$A25,СВЦЭМ!$B$39:$B$782,F$11)+'СЕТ СН'!$F$11+СВЦЭМ!$D$10+'СЕТ СН'!$F$6-'СЕТ СН'!$F$23</f>
        <v>1267.86612939</v>
      </c>
      <c r="G25" s="36">
        <f>SUMIFS(СВЦЭМ!$D$39:$D$782,СВЦЭМ!$A$39:$A$782,$A25,СВЦЭМ!$B$39:$B$782,G$11)+'СЕТ СН'!$F$11+СВЦЭМ!$D$10+'СЕТ СН'!$F$6-'СЕТ СН'!$F$23</f>
        <v>1272.7039570699999</v>
      </c>
      <c r="H25" s="36">
        <f>SUMIFS(СВЦЭМ!$D$39:$D$782,СВЦЭМ!$A$39:$A$782,$A25,СВЦЭМ!$B$39:$B$782,H$11)+'СЕТ СН'!$F$11+СВЦЭМ!$D$10+'СЕТ СН'!$F$6-'СЕТ СН'!$F$23</f>
        <v>1249.9128940200001</v>
      </c>
      <c r="I25" s="36">
        <f>SUMIFS(СВЦЭМ!$D$39:$D$782,СВЦЭМ!$A$39:$A$782,$A25,СВЦЭМ!$B$39:$B$782,I$11)+'СЕТ СН'!$F$11+СВЦЭМ!$D$10+'СЕТ СН'!$F$6-'СЕТ СН'!$F$23</f>
        <v>1216.27875208</v>
      </c>
      <c r="J25" s="36">
        <f>SUMIFS(СВЦЭМ!$D$39:$D$782,СВЦЭМ!$A$39:$A$782,$A25,СВЦЭМ!$B$39:$B$782,J$11)+'СЕТ СН'!$F$11+СВЦЭМ!$D$10+'СЕТ СН'!$F$6-'СЕТ СН'!$F$23</f>
        <v>1187.5002201499999</v>
      </c>
      <c r="K25" s="36">
        <f>SUMIFS(СВЦЭМ!$D$39:$D$782,СВЦЭМ!$A$39:$A$782,$A25,СВЦЭМ!$B$39:$B$782,K$11)+'СЕТ СН'!$F$11+СВЦЭМ!$D$10+'СЕТ СН'!$F$6-'СЕТ СН'!$F$23</f>
        <v>1176.41332459</v>
      </c>
      <c r="L25" s="36">
        <f>SUMIFS(СВЦЭМ!$D$39:$D$782,СВЦЭМ!$A$39:$A$782,$A25,СВЦЭМ!$B$39:$B$782,L$11)+'СЕТ СН'!$F$11+СВЦЭМ!$D$10+'СЕТ СН'!$F$6-'СЕТ СН'!$F$23</f>
        <v>1168.7361155599999</v>
      </c>
      <c r="M25" s="36">
        <f>SUMIFS(СВЦЭМ!$D$39:$D$782,СВЦЭМ!$A$39:$A$782,$A25,СВЦЭМ!$B$39:$B$782,M$11)+'СЕТ СН'!$F$11+СВЦЭМ!$D$10+'СЕТ СН'!$F$6-'СЕТ СН'!$F$23</f>
        <v>1152.8767295600001</v>
      </c>
      <c r="N25" s="36">
        <f>SUMIFS(СВЦЭМ!$D$39:$D$782,СВЦЭМ!$A$39:$A$782,$A25,СВЦЭМ!$B$39:$B$782,N$11)+'СЕТ СН'!$F$11+СВЦЭМ!$D$10+'СЕТ СН'!$F$6-'СЕТ СН'!$F$23</f>
        <v>1149.6790735300001</v>
      </c>
      <c r="O25" s="36">
        <f>SUMIFS(СВЦЭМ!$D$39:$D$782,СВЦЭМ!$A$39:$A$782,$A25,СВЦЭМ!$B$39:$B$782,O$11)+'СЕТ СН'!$F$11+СВЦЭМ!$D$10+'СЕТ СН'!$F$6-'СЕТ СН'!$F$23</f>
        <v>1154.7617451699998</v>
      </c>
      <c r="P25" s="36">
        <f>SUMIFS(СВЦЭМ!$D$39:$D$782,СВЦЭМ!$A$39:$A$782,$A25,СВЦЭМ!$B$39:$B$782,P$11)+'СЕТ СН'!$F$11+СВЦЭМ!$D$10+'СЕТ СН'!$F$6-'СЕТ СН'!$F$23</f>
        <v>1167.3062966699999</v>
      </c>
      <c r="Q25" s="36">
        <f>SUMIFS(СВЦЭМ!$D$39:$D$782,СВЦЭМ!$A$39:$A$782,$A25,СВЦЭМ!$B$39:$B$782,Q$11)+'СЕТ СН'!$F$11+СВЦЭМ!$D$10+'СЕТ СН'!$F$6-'СЕТ СН'!$F$23</f>
        <v>1178.09088793</v>
      </c>
      <c r="R25" s="36">
        <f>SUMIFS(СВЦЭМ!$D$39:$D$782,СВЦЭМ!$A$39:$A$782,$A25,СВЦЭМ!$B$39:$B$782,R$11)+'СЕТ СН'!$F$11+СВЦЭМ!$D$10+'СЕТ СН'!$F$6-'СЕТ СН'!$F$23</f>
        <v>1184.7331726699999</v>
      </c>
      <c r="S25" s="36">
        <f>SUMIFS(СВЦЭМ!$D$39:$D$782,СВЦЭМ!$A$39:$A$782,$A25,СВЦЭМ!$B$39:$B$782,S$11)+'СЕТ СН'!$F$11+СВЦЭМ!$D$10+'СЕТ СН'!$F$6-'СЕТ СН'!$F$23</f>
        <v>1129.2375163900001</v>
      </c>
      <c r="T25" s="36">
        <f>SUMIFS(СВЦЭМ!$D$39:$D$782,СВЦЭМ!$A$39:$A$782,$A25,СВЦЭМ!$B$39:$B$782,T$11)+'СЕТ СН'!$F$11+СВЦЭМ!$D$10+'СЕТ СН'!$F$6-'СЕТ СН'!$F$23</f>
        <v>1108.12239232</v>
      </c>
      <c r="U25" s="36">
        <f>SUMIFS(СВЦЭМ!$D$39:$D$782,СВЦЭМ!$A$39:$A$782,$A25,СВЦЭМ!$B$39:$B$782,U$11)+'СЕТ СН'!$F$11+СВЦЭМ!$D$10+'СЕТ СН'!$F$6-'СЕТ СН'!$F$23</f>
        <v>1105.5480975299999</v>
      </c>
      <c r="V25" s="36">
        <f>SUMIFS(СВЦЭМ!$D$39:$D$782,СВЦЭМ!$A$39:$A$782,$A25,СВЦЭМ!$B$39:$B$782,V$11)+'СЕТ СН'!$F$11+СВЦЭМ!$D$10+'СЕТ СН'!$F$6-'СЕТ СН'!$F$23</f>
        <v>1093.20676441</v>
      </c>
      <c r="W25" s="36">
        <f>SUMIFS(СВЦЭМ!$D$39:$D$782,СВЦЭМ!$A$39:$A$782,$A25,СВЦЭМ!$B$39:$B$782,W$11)+'СЕТ СН'!$F$11+СВЦЭМ!$D$10+'СЕТ СН'!$F$6-'СЕТ СН'!$F$23</f>
        <v>1123.3525691899999</v>
      </c>
      <c r="X25" s="36">
        <f>SUMIFS(СВЦЭМ!$D$39:$D$782,СВЦЭМ!$A$39:$A$782,$A25,СВЦЭМ!$B$39:$B$782,X$11)+'СЕТ СН'!$F$11+СВЦЭМ!$D$10+'СЕТ СН'!$F$6-'СЕТ СН'!$F$23</f>
        <v>1142.7638716500001</v>
      </c>
      <c r="Y25" s="36">
        <f>SUMIFS(СВЦЭМ!$D$39:$D$782,СВЦЭМ!$A$39:$A$782,$A25,СВЦЭМ!$B$39:$B$782,Y$11)+'СЕТ СН'!$F$11+СВЦЭМ!$D$10+'СЕТ СН'!$F$6-'СЕТ СН'!$F$23</f>
        <v>1175.9503347299999</v>
      </c>
    </row>
    <row r="26" spans="1:25" ht="15.75" x14ac:dyDescent="0.2">
      <c r="A26" s="35">
        <f t="shared" si="0"/>
        <v>44515</v>
      </c>
      <c r="B26" s="36">
        <f>SUMIFS(СВЦЭМ!$D$39:$D$782,СВЦЭМ!$A$39:$A$782,$A26,СВЦЭМ!$B$39:$B$782,B$11)+'СЕТ СН'!$F$11+СВЦЭМ!$D$10+'СЕТ СН'!$F$6-'СЕТ СН'!$F$23</f>
        <v>1157.50950134</v>
      </c>
      <c r="C26" s="36">
        <f>SUMIFS(СВЦЭМ!$D$39:$D$782,СВЦЭМ!$A$39:$A$782,$A26,СВЦЭМ!$B$39:$B$782,C$11)+'СЕТ СН'!$F$11+СВЦЭМ!$D$10+'СЕТ СН'!$F$6-'СЕТ СН'!$F$23</f>
        <v>1202.4418380699999</v>
      </c>
      <c r="D26" s="36">
        <f>SUMIFS(СВЦЭМ!$D$39:$D$782,СВЦЭМ!$A$39:$A$782,$A26,СВЦЭМ!$B$39:$B$782,D$11)+'СЕТ СН'!$F$11+СВЦЭМ!$D$10+'СЕТ СН'!$F$6-'СЕТ СН'!$F$23</f>
        <v>1215.8661222999999</v>
      </c>
      <c r="E26" s="36">
        <f>SUMIFS(СВЦЭМ!$D$39:$D$782,СВЦЭМ!$A$39:$A$782,$A26,СВЦЭМ!$B$39:$B$782,E$11)+'СЕТ СН'!$F$11+СВЦЭМ!$D$10+'СЕТ СН'!$F$6-'СЕТ СН'!$F$23</f>
        <v>1210.1938609399999</v>
      </c>
      <c r="F26" s="36">
        <f>SUMIFS(СВЦЭМ!$D$39:$D$782,СВЦЭМ!$A$39:$A$782,$A26,СВЦЭМ!$B$39:$B$782,F$11)+'СЕТ СН'!$F$11+СВЦЭМ!$D$10+'СЕТ СН'!$F$6-'СЕТ СН'!$F$23</f>
        <v>1200.72783456</v>
      </c>
      <c r="G26" s="36">
        <f>SUMIFS(СВЦЭМ!$D$39:$D$782,СВЦЭМ!$A$39:$A$782,$A26,СВЦЭМ!$B$39:$B$782,G$11)+'СЕТ СН'!$F$11+СВЦЭМ!$D$10+'СЕТ СН'!$F$6-'СЕТ СН'!$F$23</f>
        <v>1192.3681469399999</v>
      </c>
      <c r="H26" s="36">
        <f>SUMIFS(СВЦЭМ!$D$39:$D$782,СВЦЭМ!$A$39:$A$782,$A26,СВЦЭМ!$B$39:$B$782,H$11)+'СЕТ СН'!$F$11+СВЦЭМ!$D$10+'СЕТ СН'!$F$6-'СЕТ СН'!$F$23</f>
        <v>1276.0789270299999</v>
      </c>
      <c r="I26" s="36">
        <f>SUMIFS(СВЦЭМ!$D$39:$D$782,СВЦЭМ!$A$39:$A$782,$A26,СВЦЭМ!$B$39:$B$782,I$11)+'СЕТ СН'!$F$11+СВЦЭМ!$D$10+'СЕТ СН'!$F$6-'СЕТ СН'!$F$23</f>
        <v>1243.6733293699999</v>
      </c>
      <c r="J26" s="36">
        <f>SUMIFS(СВЦЭМ!$D$39:$D$782,СВЦЭМ!$A$39:$A$782,$A26,СВЦЭМ!$B$39:$B$782,J$11)+'СЕТ СН'!$F$11+СВЦЭМ!$D$10+'СЕТ СН'!$F$6-'СЕТ СН'!$F$23</f>
        <v>1178.97679573</v>
      </c>
      <c r="K26" s="36">
        <f>SUMIFS(СВЦЭМ!$D$39:$D$782,СВЦЭМ!$A$39:$A$782,$A26,СВЦЭМ!$B$39:$B$782,K$11)+'СЕТ СН'!$F$11+СВЦЭМ!$D$10+'СЕТ СН'!$F$6-'СЕТ СН'!$F$23</f>
        <v>1150.8283892700001</v>
      </c>
      <c r="L26" s="36">
        <f>SUMIFS(СВЦЭМ!$D$39:$D$782,СВЦЭМ!$A$39:$A$782,$A26,СВЦЭМ!$B$39:$B$782,L$11)+'СЕТ СН'!$F$11+СВЦЭМ!$D$10+'СЕТ СН'!$F$6-'СЕТ СН'!$F$23</f>
        <v>1147.4176353600001</v>
      </c>
      <c r="M26" s="36">
        <f>SUMIFS(СВЦЭМ!$D$39:$D$782,СВЦЭМ!$A$39:$A$782,$A26,СВЦЭМ!$B$39:$B$782,M$11)+'СЕТ СН'!$F$11+СВЦЭМ!$D$10+'СЕТ СН'!$F$6-'СЕТ СН'!$F$23</f>
        <v>1139.27251449</v>
      </c>
      <c r="N26" s="36">
        <f>SUMIFS(СВЦЭМ!$D$39:$D$782,СВЦЭМ!$A$39:$A$782,$A26,СВЦЭМ!$B$39:$B$782,N$11)+'СЕТ СН'!$F$11+СВЦЭМ!$D$10+'СЕТ СН'!$F$6-'СЕТ СН'!$F$23</f>
        <v>1134.95219866</v>
      </c>
      <c r="O26" s="36">
        <f>SUMIFS(СВЦЭМ!$D$39:$D$782,СВЦЭМ!$A$39:$A$782,$A26,СВЦЭМ!$B$39:$B$782,O$11)+'СЕТ СН'!$F$11+СВЦЭМ!$D$10+'СЕТ СН'!$F$6-'СЕТ СН'!$F$23</f>
        <v>1144.09106548</v>
      </c>
      <c r="P26" s="36">
        <f>SUMIFS(СВЦЭМ!$D$39:$D$782,СВЦЭМ!$A$39:$A$782,$A26,СВЦЭМ!$B$39:$B$782,P$11)+'СЕТ СН'!$F$11+СВЦЭМ!$D$10+'СЕТ СН'!$F$6-'СЕТ СН'!$F$23</f>
        <v>1140.7478415599999</v>
      </c>
      <c r="Q26" s="36">
        <f>SUMIFS(СВЦЭМ!$D$39:$D$782,СВЦЭМ!$A$39:$A$782,$A26,СВЦЭМ!$B$39:$B$782,Q$11)+'СЕТ СН'!$F$11+СВЦЭМ!$D$10+'СЕТ СН'!$F$6-'СЕТ СН'!$F$23</f>
        <v>1197.01101859</v>
      </c>
      <c r="R26" s="36">
        <f>SUMIFS(СВЦЭМ!$D$39:$D$782,СВЦЭМ!$A$39:$A$782,$A26,СВЦЭМ!$B$39:$B$782,R$11)+'СЕТ СН'!$F$11+СВЦЭМ!$D$10+'СЕТ СН'!$F$6-'СЕТ СН'!$F$23</f>
        <v>1215.8909158500001</v>
      </c>
      <c r="S26" s="36">
        <f>SUMIFS(СВЦЭМ!$D$39:$D$782,СВЦЭМ!$A$39:$A$782,$A26,СВЦЭМ!$B$39:$B$782,S$11)+'СЕТ СН'!$F$11+СВЦЭМ!$D$10+'СЕТ СН'!$F$6-'СЕТ СН'!$F$23</f>
        <v>1179.96706567</v>
      </c>
      <c r="T26" s="36">
        <f>SUMIFS(СВЦЭМ!$D$39:$D$782,СВЦЭМ!$A$39:$A$782,$A26,СВЦЭМ!$B$39:$B$782,T$11)+'СЕТ СН'!$F$11+СВЦЭМ!$D$10+'СЕТ СН'!$F$6-'СЕТ СН'!$F$23</f>
        <v>1150.8515309099998</v>
      </c>
      <c r="U26" s="36">
        <f>SUMIFS(СВЦЭМ!$D$39:$D$782,СВЦЭМ!$A$39:$A$782,$A26,СВЦЭМ!$B$39:$B$782,U$11)+'СЕТ СН'!$F$11+СВЦЭМ!$D$10+'СЕТ СН'!$F$6-'СЕТ СН'!$F$23</f>
        <v>1133.35484</v>
      </c>
      <c r="V26" s="36">
        <f>SUMIFS(СВЦЭМ!$D$39:$D$782,СВЦЭМ!$A$39:$A$782,$A26,СВЦЭМ!$B$39:$B$782,V$11)+'СЕТ СН'!$F$11+СВЦЭМ!$D$10+'СЕТ СН'!$F$6-'СЕТ СН'!$F$23</f>
        <v>1135.6579309899998</v>
      </c>
      <c r="W26" s="36">
        <f>SUMIFS(СВЦЭМ!$D$39:$D$782,СВЦЭМ!$A$39:$A$782,$A26,СВЦЭМ!$B$39:$B$782,W$11)+'СЕТ СН'!$F$11+СВЦЭМ!$D$10+'СЕТ СН'!$F$6-'СЕТ СН'!$F$23</f>
        <v>1130.24704834</v>
      </c>
      <c r="X26" s="36">
        <f>SUMIFS(СВЦЭМ!$D$39:$D$782,СВЦЭМ!$A$39:$A$782,$A26,СВЦЭМ!$B$39:$B$782,X$11)+'СЕТ СН'!$F$11+СВЦЭМ!$D$10+'СЕТ СН'!$F$6-'СЕТ СН'!$F$23</f>
        <v>1124.0480684099998</v>
      </c>
      <c r="Y26" s="36">
        <f>SUMIFS(СВЦЭМ!$D$39:$D$782,СВЦЭМ!$A$39:$A$782,$A26,СВЦЭМ!$B$39:$B$782,Y$11)+'СЕТ СН'!$F$11+СВЦЭМ!$D$10+'СЕТ СН'!$F$6-'СЕТ СН'!$F$23</f>
        <v>1156.43009237</v>
      </c>
    </row>
    <row r="27" spans="1:25" ht="15.75" x14ac:dyDescent="0.2">
      <c r="A27" s="35">
        <f t="shared" si="0"/>
        <v>44516</v>
      </c>
      <c r="B27" s="36">
        <f>SUMIFS(СВЦЭМ!$D$39:$D$782,СВЦЭМ!$A$39:$A$782,$A27,СВЦЭМ!$B$39:$B$782,B$11)+'СЕТ СН'!$F$11+СВЦЭМ!$D$10+'СЕТ СН'!$F$6-'СЕТ СН'!$F$23</f>
        <v>1207.4262606099999</v>
      </c>
      <c r="C27" s="36">
        <f>SUMIFS(СВЦЭМ!$D$39:$D$782,СВЦЭМ!$A$39:$A$782,$A27,СВЦЭМ!$B$39:$B$782,C$11)+'СЕТ СН'!$F$11+СВЦЭМ!$D$10+'СЕТ СН'!$F$6-'СЕТ СН'!$F$23</f>
        <v>1278.0992586</v>
      </c>
      <c r="D27" s="36">
        <f>SUMIFS(СВЦЭМ!$D$39:$D$782,СВЦЭМ!$A$39:$A$782,$A27,СВЦЭМ!$B$39:$B$782,D$11)+'СЕТ СН'!$F$11+СВЦЭМ!$D$10+'СЕТ СН'!$F$6-'СЕТ СН'!$F$23</f>
        <v>1277.5642105899999</v>
      </c>
      <c r="E27" s="36">
        <f>SUMIFS(СВЦЭМ!$D$39:$D$782,СВЦЭМ!$A$39:$A$782,$A27,СВЦЭМ!$B$39:$B$782,E$11)+'СЕТ СН'!$F$11+СВЦЭМ!$D$10+'СЕТ СН'!$F$6-'СЕТ СН'!$F$23</f>
        <v>1291.0229586299999</v>
      </c>
      <c r="F27" s="36">
        <f>SUMIFS(СВЦЭМ!$D$39:$D$782,СВЦЭМ!$A$39:$A$782,$A27,СВЦЭМ!$B$39:$B$782,F$11)+'СЕТ СН'!$F$11+СВЦЭМ!$D$10+'СЕТ СН'!$F$6-'СЕТ СН'!$F$23</f>
        <v>1282.4033819900001</v>
      </c>
      <c r="G27" s="36">
        <f>SUMIFS(СВЦЭМ!$D$39:$D$782,СВЦЭМ!$A$39:$A$782,$A27,СВЦЭМ!$B$39:$B$782,G$11)+'СЕТ СН'!$F$11+СВЦЭМ!$D$10+'СЕТ СН'!$F$6-'СЕТ СН'!$F$23</f>
        <v>1265.31668395</v>
      </c>
      <c r="H27" s="36">
        <f>SUMIFS(СВЦЭМ!$D$39:$D$782,СВЦЭМ!$A$39:$A$782,$A27,СВЦЭМ!$B$39:$B$782,H$11)+'СЕТ СН'!$F$11+СВЦЭМ!$D$10+'СЕТ СН'!$F$6-'СЕТ СН'!$F$23</f>
        <v>1209.42216158</v>
      </c>
      <c r="I27" s="36">
        <f>SUMIFS(СВЦЭМ!$D$39:$D$782,СВЦЭМ!$A$39:$A$782,$A27,СВЦЭМ!$B$39:$B$782,I$11)+'СЕТ СН'!$F$11+СВЦЭМ!$D$10+'СЕТ СН'!$F$6-'СЕТ СН'!$F$23</f>
        <v>1175.8661307699999</v>
      </c>
      <c r="J27" s="36">
        <f>SUMIFS(СВЦЭМ!$D$39:$D$782,СВЦЭМ!$A$39:$A$782,$A27,СВЦЭМ!$B$39:$B$782,J$11)+'СЕТ СН'!$F$11+СВЦЭМ!$D$10+'СЕТ СН'!$F$6-'СЕТ СН'!$F$23</f>
        <v>1151.59433457</v>
      </c>
      <c r="K27" s="36">
        <f>SUMIFS(СВЦЭМ!$D$39:$D$782,СВЦЭМ!$A$39:$A$782,$A27,СВЦЭМ!$B$39:$B$782,K$11)+'СЕТ СН'!$F$11+СВЦЭМ!$D$10+'СЕТ СН'!$F$6-'СЕТ СН'!$F$23</f>
        <v>1145.40960232</v>
      </c>
      <c r="L27" s="36">
        <f>SUMIFS(СВЦЭМ!$D$39:$D$782,СВЦЭМ!$A$39:$A$782,$A27,СВЦЭМ!$B$39:$B$782,L$11)+'СЕТ СН'!$F$11+СВЦЭМ!$D$10+'СЕТ СН'!$F$6-'СЕТ СН'!$F$23</f>
        <v>1139.3579697800001</v>
      </c>
      <c r="M27" s="36">
        <f>SUMIFS(СВЦЭМ!$D$39:$D$782,СВЦЭМ!$A$39:$A$782,$A27,СВЦЭМ!$B$39:$B$782,M$11)+'СЕТ СН'!$F$11+СВЦЭМ!$D$10+'СЕТ СН'!$F$6-'СЕТ СН'!$F$23</f>
        <v>1151.0031221099998</v>
      </c>
      <c r="N27" s="36">
        <f>SUMIFS(СВЦЭМ!$D$39:$D$782,СВЦЭМ!$A$39:$A$782,$A27,СВЦЭМ!$B$39:$B$782,N$11)+'СЕТ СН'!$F$11+СВЦЭМ!$D$10+'СЕТ СН'!$F$6-'СЕТ СН'!$F$23</f>
        <v>1164.62047026</v>
      </c>
      <c r="O27" s="36">
        <f>SUMIFS(СВЦЭМ!$D$39:$D$782,СВЦЭМ!$A$39:$A$782,$A27,СВЦЭМ!$B$39:$B$782,O$11)+'СЕТ СН'!$F$11+СВЦЭМ!$D$10+'СЕТ СН'!$F$6-'СЕТ СН'!$F$23</f>
        <v>1178.56483151</v>
      </c>
      <c r="P27" s="36">
        <f>SUMIFS(СВЦЭМ!$D$39:$D$782,СВЦЭМ!$A$39:$A$782,$A27,СВЦЭМ!$B$39:$B$782,P$11)+'СЕТ СН'!$F$11+СВЦЭМ!$D$10+'СЕТ СН'!$F$6-'СЕТ СН'!$F$23</f>
        <v>1187.2740421599999</v>
      </c>
      <c r="Q27" s="36">
        <f>SUMIFS(СВЦЭМ!$D$39:$D$782,СВЦЭМ!$A$39:$A$782,$A27,СВЦЭМ!$B$39:$B$782,Q$11)+'СЕТ СН'!$F$11+СВЦЭМ!$D$10+'СЕТ СН'!$F$6-'СЕТ СН'!$F$23</f>
        <v>1208.14911054</v>
      </c>
      <c r="R27" s="36">
        <f>SUMIFS(СВЦЭМ!$D$39:$D$782,СВЦЭМ!$A$39:$A$782,$A27,СВЦЭМ!$B$39:$B$782,R$11)+'СЕТ СН'!$F$11+СВЦЭМ!$D$10+'СЕТ СН'!$F$6-'СЕТ СН'!$F$23</f>
        <v>1225.4644775300001</v>
      </c>
      <c r="S27" s="36">
        <f>SUMIFS(СВЦЭМ!$D$39:$D$782,СВЦЭМ!$A$39:$A$782,$A27,СВЦЭМ!$B$39:$B$782,S$11)+'СЕТ СН'!$F$11+СВЦЭМ!$D$10+'СЕТ СН'!$F$6-'СЕТ СН'!$F$23</f>
        <v>1183.84060103</v>
      </c>
      <c r="T27" s="36">
        <f>SUMIFS(СВЦЭМ!$D$39:$D$782,СВЦЭМ!$A$39:$A$782,$A27,СВЦЭМ!$B$39:$B$782,T$11)+'СЕТ СН'!$F$11+СВЦЭМ!$D$10+'СЕТ СН'!$F$6-'СЕТ СН'!$F$23</f>
        <v>1148.2261978299998</v>
      </c>
      <c r="U27" s="36">
        <f>SUMIFS(СВЦЭМ!$D$39:$D$782,СВЦЭМ!$A$39:$A$782,$A27,СВЦЭМ!$B$39:$B$782,U$11)+'СЕТ СН'!$F$11+СВЦЭМ!$D$10+'СЕТ СН'!$F$6-'СЕТ СН'!$F$23</f>
        <v>1140.2374527100001</v>
      </c>
      <c r="V27" s="36">
        <f>SUMIFS(СВЦЭМ!$D$39:$D$782,СВЦЭМ!$A$39:$A$782,$A27,СВЦЭМ!$B$39:$B$782,V$11)+'СЕТ СН'!$F$11+СВЦЭМ!$D$10+'СЕТ СН'!$F$6-'СЕТ СН'!$F$23</f>
        <v>1156.56483002</v>
      </c>
      <c r="W27" s="36">
        <f>SUMIFS(СВЦЭМ!$D$39:$D$782,СВЦЭМ!$A$39:$A$782,$A27,СВЦЭМ!$B$39:$B$782,W$11)+'СЕТ СН'!$F$11+СВЦЭМ!$D$10+'СЕТ СН'!$F$6-'СЕТ СН'!$F$23</f>
        <v>1136.03208524</v>
      </c>
      <c r="X27" s="36">
        <f>SUMIFS(СВЦЭМ!$D$39:$D$782,СВЦЭМ!$A$39:$A$782,$A27,СВЦЭМ!$B$39:$B$782,X$11)+'СЕТ СН'!$F$11+СВЦЭМ!$D$10+'СЕТ СН'!$F$6-'СЕТ СН'!$F$23</f>
        <v>1142.7261748999999</v>
      </c>
      <c r="Y27" s="36">
        <f>SUMIFS(СВЦЭМ!$D$39:$D$782,СВЦЭМ!$A$39:$A$782,$A27,СВЦЭМ!$B$39:$B$782,Y$11)+'СЕТ СН'!$F$11+СВЦЭМ!$D$10+'СЕТ СН'!$F$6-'СЕТ СН'!$F$23</f>
        <v>1173.9994467500001</v>
      </c>
    </row>
    <row r="28" spans="1:25" ht="15.75" x14ac:dyDescent="0.2">
      <c r="A28" s="35">
        <f t="shared" si="0"/>
        <v>44517</v>
      </c>
      <c r="B28" s="36">
        <f>SUMIFS(СВЦЭМ!$D$39:$D$782,СВЦЭМ!$A$39:$A$782,$A28,СВЦЭМ!$B$39:$B$782,B$11)+'СЕТ СН'!$F$11+СВЦЭМ!$D$10+'СЕТ СН'!$F$6-'СЕТ СН'!$F$23</f>
        <v>1306.31830747</v>
      </c>
      <c r="C28" s="36">
        <f>SUMIFS(СВЦЭМ!$D$39:$D$782,СВЦЭМ!$A$39:$A$782,$A28,СВЦЭМ!$B$39:$B$782,C$11)+'СЕТ СН'!$F$11+СВЦЭМ!$D$10+'СЕТ СН'!$F$6-'СЕТ СН'!$F$23</f>
        <v>1337.1471448299999</v>
      </c>
      <c r="D28" s="36">
        <f>SUMIFS(СВЦЭМ!$D$39:$D$782,СВЦЭМ!$A$39:$A$782,$A28,СВЦЭМ!$B$39:$B$782,D$11)+'СЕТ СН'!$F$11+СВЦЭМ!$D$10+'СЕТ СН'!$F$6-'СЕТ СН'!$F$23</f>
        <v>1293.6241378299999</v>
      </c>
      <c r="E28" s="36">
        <f>SUMIFS(СВЦЭМ!$D$39:$D$782,СВЦЭМ!$A$39:$A$782,$A28,СВЦЭМ!$B$39:$B$782,E$11)+'СЕТ СН'!$F$11+СВЦЭМ!$D$10+'СЕТ СН'!$F$6-'СЕТ СН'!$F$23</f>
        <v>1273.5808938099999</v>
      </c>
      <c r="F28" s="36">
        <f>SUMIFS(СВЦЭМ!$D$39:$D$782,СВЦЭМ!$A$39:$A$782,$A28,СВЦЭМ!$B$39:$B$782,F$11)+'СЕТ СН'!$F$11+СВЦЭМ!$D$10+'СЕТ СН'!$F$6-'СЕТ СН'!$F$23</f>
        <v>1273.4624243200001</v>
      </c>
      <c r="G28" s="36">
        <f>SUMIFS(СВЦЭМ!$D$39:$D$782,СВЦЭМ!$A$39:$A$782,$A28,СВЦЭМ!$B$39:$B$782,G$11)+'СЕТ СН'!$F$11+СВЦЭМ!$D$10+'СЕТ СН'!$F$6-'СЕТ СН'!$F$23</f>
        <v>1271.37507628</v>
      </c>
      <c r="H28" s="36">
        <f>SUMIFS(СВЦЭМ!$D$39:$D$782,СВЦЭМ!$A$39:$A$782,$A28,СВЦЭМ!$B$39:$B$782,H$11)+'СЕТ СН'!$F$11+СВЦЭМ!$D$10+'СЕТ СН'!$F$6-'СЕТ СН'!$F$23</f>
        <v>1218.4524174399999</v>
      </c>
      <c r="I28" s="36">
        <f>SUMIFS(СВЦЭМ!$D$39:$D$782,СВЦЭМ!$A$39:$A$782,$A28,СВЦЭМ!$B$39:$B$782,I$11)+'СЕТ СН'!$F$11+СВЦЭМ!$D$10+'СЕТ СН'!$F$6-'СЕТ СН'!$F$23</f>
        <v>1164.49322263</v>
      </c>
      <c r="J28" s="36">
        <f>SUMIFS(СВЦЭМ!$D$39:$D$782,СВЦЭМ!$A$39:$A$782,$A28,СВЦЭМ!$B$39:$B$782,J$11)+'СЕТ СН'!$F$11+СВЦЭМ!$D$10+'СЕТ СН'!$F$6-'СЕТ СН'!$F$23</f>
        <v>1174.6526692299999</v>
      </c>
      <c r="K28" s="36">
        <f>SUMIFS(СВЦЭМ!$D$39:$D$782,СВЦЭМ!$A$39:$A$782,$A28,СВЦЭМ!$B$39:$B$782,K$11)+'СЕТ СН'!$F$11+СВЦЭМ!$D$10+'СЕТ СН'!$F$6-'СЕТ СН'!$F$23</f>
        <v>1177.23166382</v>
      </c>
      <c r="L28" s="36">
        <f>SUMIFS(СВЦЭМ!$D$39:$D$782,СВЦЭМ!$A$39:$A$782,$A28,СВЦЭМ!$B$39:$B$782,L$11)+'СЕТ СН'!$F$11+СВЦЭМ!$D$10+'СЕТ СН'!$F$6-'СЕТ СН'!$F$23</f>
        <v>1189.7298359700001</v>
      </c>
      <c r="M28" s="36">
        <f>SUMIFS(СВЦЭМ!$D$39:$D$782,СВЦЭМ!$A$39:$A$782,$A28,СВЦЭМ!$B$39:$B$782,M$11)+'СЕТ СН'!$F$11+СВЦЭМ!$D$10+'СЕТ СН'!$F$6-'СЕТ СН'!$F$23</f>
        <v>1196.8019393100001</v>
      </c>
      <c r="N28" s="36">
        <f>SUMIFS(СВЦЭМ!$D$39:$D$782,СВЦЭМ!$A$39:$A$782,$A28,СВЦЭМ!$B$39:$B$782,N$11)+'СЕТ СН'!$F$11+СВЦЭМ!$D$10+'СЕТ СН'!$F$6-'СЕТ СН'!$F$23</f>
        <v>1267.0441599000001</v>
      </c>
      <c r="O28" s="36">
        <f>SUMIFS(СВЦЭМ!$D$39:$D$782,СВЦЭМ!$A$39:$A$782,$A28,СВЦЭМ!$B$39:$B$782,O$11)+'СЕТ СН'!$F$11+СВЦЭМ!$D$10+'СЕТ СН'!$F$6-'СЕТ СН'!$F$23</f>
        <v>1269.48206306</v>
      </c>
      <c r="P28" s="36">
        <f>SUMIFS(СВЦЭМ!$D$39:$D$782,СВЦЭМ!$A$39:$A$782,$A28,СВЦЭМ!$B$39:$B$782,P$11)+'СЕТ СН'!$F$11+СВЦЭМ!$D$10+'СЕТ СН'!$F$6-'СЕТ СН'!$F$23</f>
        <v>1277.9784808899999</v>
      </c>
      <c r="Q28" s="36">
        <f>SUMIFS(СВЦЭМ!$D$39:$D$782,СВЦЭМ!$A$39:$A$782,$A28,СВЦЭМ!$B$39:$B$782,Q$11)+'СЕТ СН'!$F$11+СВЦЭМ!$D$10+'СЕТ СН'!$F$6-'СЕТ СН'!$F$23</f>
        <v>1275.99897347</v>
      </c>
      <c r="R28" s="36">
        <f>SUMIFS(СВЦЭМ!$D$39:$D$782,СВЦЭМ!$A$39:$A$782,$A28,СВЦЭМ!$B$39:$B$782,R$11)+'СЕТ СН'!$F$11+СВЦЭМ!$D$10+'СЕТ СН'!$F$6-'СЕТ СН'!$F$23</f>
        <v>1271.09286163</v>
      </c>
      <c r="S28" s="36">
        <f>SUMIFS(СВЦЭМ!$D$39:$D$782,СВЦЭМ!$A$39:$A$782,$A28,СВЦЭМ!$B$39:$B$782,S$11)+'СЕТ СН'!$F$11+СВЦЭМ!$D$10+'СЕТ СН'!$F$6-'СЕТ СН'!$F$23</f>
        <v>1241.7199959100001</v>
      </c>
      <c r="T28" s="36">
        <f>SUMIFS(СВЦЭМ!$D$39:$D$782,СВЦЭМ!$A$39:$A$782,$A28,СВЦЭМ!$B$39:$B$782,T$11)+'СЕТ СН'!$F$11+СВЦЭМ!$D$10+'СЕТ СН'!$F$6-'СЕТ СН'!$F$23</f>
        <v>1186.25760186</v>
      </c>
      <c r="U28" s="36">
        <f>SUMIFS(СВЦЭМ!$D$39:$D$782,СВЦЭМ!$A$39:$A$782,$A28,СВЦЭМ!$B$39:$B$782,U$11)+'СЕТ СН'!$F$11+СВЦЭМ!$D$10+'СЕТ СН'!$F$6-'СЕТ СН'!$F$23</f>
        <v>1178.82333984</v>
      </c>
      <c r="V28" s="36">
        <f>SUMIFS(СВЦЭМ!$D$39:$D$782,СВЦЭМ!$A$39:$A$782,$A28,СВЦЭМ!$B$39:$B$782,V$11)+'СЕТ СН'!$F$11+СВЦЭМ!$D$10+'СЕТ СН'!$F$6-'СЕТ СН'!$F$23</f>
        <v>1243.2330497299999</v>
      </c>
      <c r="W28" s="36">
        <f>SUMIFS(СВЦЭМ!$D$39:$D$782,СВЦЭМ!$A$39:$A$782,$A28,СВЦЭМ!$B$39:$B$782,W$11)+'СЕТ СН'!$F$11+СВЦЭМ!$D$10+'СЕТ СН'!$F$6-'СЕТ СН'!$F$23</f>
        <v>1249.7222892299999</v>
      </c>
      <c r="X28" s="36">
        <f>SUMIFS(СВЦЭМ!$D$39:$D$782,СВЦЭМ!$A$39:$A$782,$A28,СВЦЭМ!$B$39:$B$782,X$11)+'СЕТ СН'!$F$11+СВЦЭМ!$D$10+'СЕТ СН'!$F$6-'СЕТ СН'!$F$23</f>
        <v>1245.9326051799999</v>
      </c>
      <c r="Y28" s="36">
        <f>SUMIFS(СВЦЭМ!$D$39:$D$782,СВЦЭМ!$A$39:$A$782,$A28,СВЦЭМ!$B$39:$B$782,Y$11)+'СЕТ СН'!$F$11+СВЦЭМ!$D$10+'СЕТ СН'!$F$6-'СЕТ СН'!$F$23</f>
        <v>1321.80912117</v>
      </c>
    </row>
    <row r="29" spans="1:25" ht="15.75" x14ac:dyDescent="0.2">
      <c r="A29" s="35">
        <f t="shared" si="0"/>
        <v>44518</v>
      </c>
      <c r="B29" s="36">
        <f>SUMIFS(СВЦЭМ!$D$39:$D$782,СВЦЭМ!$A$39:$A$782,$A29,СВЦЭМ!$B$39:$B$782,B$11)+'СЕТ СН'!$F$11+СВЦЭМ!$D$10+'СЕТ СН'!$F$6-'СЕТ СН'!$F$23</f>
        <v>1323.8441748299999</v>
      </c>
      <c r="C29" s="36">
        <f>SUMIFS(СВЦЭМ!$D$39:$D$782,СВЦЭМ!$A$39:$A$782,$A29,СВЦЭМ!$B$39:$B$782,C$11)+'СЕТ СН'!$F$11+СВЦЭМ!$D$10+'СЕТ СН'!$F$6-'СЕТ СН'!$F$23</f>
        <v>1305.13463742</v>
      </c>
      <c r="D29" s="36">
        <f>SUMIFS(СВЦЭМ!$D$39:$D$782,СВЦЭМ!$A$39:$A$782,$A29,СВЦЭМ!$B$39:$B$782,D$11)+'СЕТ СН'!$F$11+СВЦЭМ!$D$10+'СЕТ СН'!$F$6-'СЕТ СН'!$F$23</f>
        <v>1283.87440745</v>
      </c>
      <c r="E29" s="36">
        <f>SUMIFS(СВЦЭМ!$D$39:$D$782,СВЦЭМ!$A$39:$A$782,$A29,СВЦЭМ!$B$39:$B$782,E$11)+'СЕТ СН'!$F$11+СВЦЭМ!$D$10+'СЕТ СН'!$F$6-'СЕТ СН'!$F$23</f>
        <v>1292.0621330700001</v>
      </c>
      <c r="F29" s="36">
        <f>SUMIFS(СВЦЭМ!$D$39:$D$782,СВЦЭМ!$A$39:$A$782,$A29,СВЦЭМ!$B$39:$B$782,F$11)+'СЕТ СН'!$F$11+СВЦЭМ!$D$10+'СЕТ СН'!$F$6-'СЕТ СН'!$F$23</f>
        <v>1289.0099594799999</v>
      </c>
      <c r="G29" s="36">
        <f>SUMIFS(СВЦЭМ!$D$39:$D$782,СВЦЭМ!$A$39:$A$782,$A29,СВЦЭМ!$B$39:$B$782,G$11)+'СЕТ СН'!$F$11+СВЦЭМ!$D$10+'СЕТ СН'!$F$6-'СЕТ СН'!$F$23</f>
        <v>1265.1533411799999</v>
      </c>
      <c r="H29" s="36">
        <f>SUMIFS(СВЦЭМ!$D$39:$D$782,СВЦЭМ!$A$39:$A$782,$A29,СВЦЭМ!$B$39:$B$782,H$11)+'СЕТ СН'!$F$11+СВЦЭМ!$D$10+'СЕТ СН'!$F$6-'СЕТ СН'!$F$23</f>
        <v>1198.2591159999999</v>
      </c>
      <c r="I29" s="36">
        <f>SUMIFS(СВЦЭМ!$D$39:$D$782,СВЦЭМ!$A$39:$A$782,$A29,СВЦЭМ!$B$39:$B$782,I$11)+'СЕТ СН'!$F$11+СВЦЭМ!$D$10+'СЕТ СН'!$F$6-'СЕТ СН'!$F$23</f>
        <v>1163.52157895</v>
      </c>
      <c r="J29" s="36">
        <f>SUMIFS(СВЦЭМ!$D$39:$D$782,СВЦЭМ!$A$39:$A$782,$A29,СВЦЭМ!$B$39:$B$782,J$11)+'СЕТ СН'!$F$11+СВЦЭМ!$D$10+'СЕТ СН'!$F$6-'СЕТ СН'!$F$23</f>
        <v>1184.88924714</v>
      </c>
      <c r="K29" s="36">
        <f>SUMIFS(СВЦЭМ!$D$39:$D$782,СВЦЭМ!$A$39:$A$782,$A29,СВЦЭМ!$B$39:$B$782,K$11)+'СЕТ СН'!$F$11+СВЦЭМ!$D$10+'СЕТ СН'!$F$6-'СЕТ СН'!$F$23</f>
        <v>1187.86787639</v>
      </c>
      <c r="L29" s="36">
        <f>SUMIFS(СВЦЭМ!$D$39:$D$782,СВЦЭМ!$A$39:$A$782,$A29,СВЦЭМ!$B$39:$B$782,L$11)+'СЕТ СН'!$F$11+СВЦЭМ!$D$10+'СЕТ СН'!$F$6-'СЕТ СН'!$F$23</f>
        <v>1189.86074747</v>
      </c>
      <c r="M29" s="36">
        <f>SUMIFS(СВЦЭМ!$D$39:$D$782,СВЦЭМ!$A$39:$A$782,$A29,СВЦЭМ!$B$39:$B$782,M$11)+'СЕТ СН'!$F$11+СВЦЭМ!$D$10+'СЕТ СН'!$F$6-'СЕТ СН'!$F$23</f>
        <v>1179.93836274</v>
      </c>
      <c r="N29" s="36">
        <f>SUMIFS(СВЦЭМ!$D$39:$D$782,СВЦЭМ!$A$39:$A$782,$A29,СВЦЭМ!$B$39:$B$782,N$11)+'СЕТ СН'!$F$11+СВЦЭМ!$D$10+'СЕТ СН'!$F$6-'СЕТ СН'!$F$23</f>
        <v>1175.4740653700001</v>
      </c>
      <c r="O29" s="36">
        <f>SUMIFS(СВЦЭМ!$D$39:$D$782,СВЦЭМ!$A$39:$A$782,$A29,СВЦЭМ!$B$39:$B$782,O$11)+'СЕТ СН'!$F$11+СВЦЭМ!$D$10+'СЕТ СН'!$F$6-'СЕТ СН'!$F$23</f>
        <v>1180.11226188</v>
      </c>
      <c r="P29" s="36">
        <f>SUMIFS(СВЦЭМ!$D$39:$D$782,СВЦЭМ!$A$39:$A$782,$A29,СВЦЭМ!$B$39:$B$782,P$11)+'СЕТ СН'!$F$11+СВЦЭМ!$D$10+'СЕТ СН'!$F$6-'СЕТ СН'!$F$23</f>
        <v>1214.62592051</v>
      </c>
      <c r="Q29" s="36">
        <f>SUMIFS(СВЦЭМ!$D$39:$D$782,СВЦЭМ!$A$39:$A$782,$A29,СВЦЭМ!$B$39:$B$782,Q$11)+'СЕТ СН'!$F$11+СВЦЭМ!$D$10+'СЕТ СН'!$F$6-'СЕТ СН'!$F$23</f>
        <v>1273.40235237</v>
      </c>
      <c r="R29" s="36">
        <f>SUMIFS(СВЦЭМ!$D$39:$D$782,СВЦЭМ!$A$39:$A$782,$A29,СВЦЭМ!$B$39:$B$782,R$11)+'СЕТ СН'!$F$11+СВЦЭМ!$D$10+'СЕТ СН'!$F$6-'СЕТ СН'!$F$23</f>
        <v>1272.17010398</v>
      </c>
      <c r="S29" s="36">
        <f>SUMIFS(СВЦЭМ!$D$39:$D$782,СВЦЭМ!$A$39:$A$782,$A29,СВЦЭМ!$B$39:$B$782,S$11)+'СЕТ СН'!$F$11+СВЦЭМ!$D$10+'СЕТ СН'!$F$6-'СЕТ СН'!$F$23</f>
        <v>1236.4743300600001</v>
      </c>
      <c r="T29" s="36">
        <f>SUMIFS(СВЦЭМ!$D$39:$D$782,СВЦЭМ!$A$39:$A$782,$A29,СВЦЭМ!$B$39:$B$782,T$11)+'СЕТ СН'!$F$11+СВЦЭМ!$D$10+'СЕТ СН'!$F$6-'СЕТ СН'!$F$23</f>
        <v>1202.1724385</v>
      </c>
      <c r="U29" s="36">
        <f>SUMIFS(СВЦЭМ!$D$39:$D$782,СВЦЭМ!$A$39:$A$782,$A29,СВЦЭМ!$B$39:$B$782,U$11)+'СЕТ СН'!$F$11+СВЦЭМ!$D$10+'СЕТ СН'!$F$6-'СЕТ СН'!$F$23</f>
        <v>1197.7174624899999</v>
      </c>
      <c r="V29" s="36">
        <f>SUMIFS(СВЦЭМ!$D$39:$D$782,СВЦЭМ!$A$39:$A$782,$A29,СВЦЭМ!$B$39:$B$782,V$11)+'СЕТ СН'!$F$11+СВЦЭМ!$D$10+'СЕТ СН'!$F$6-'СЕТ СН'!$F$23</f>
        <v>1232.19917063</v>
      </c>
      <c r="W29" s="36">
        <f>SUMIFS(СВЦЭМ!$D$39:$D$782,СВЦЭМ!$A$39:$A$782,$A29,СВЦЭМ!$B$39:$B$782,W$11)+'СЕТ СН'!$F$11+СВЦЭМ!$D$10+'СЕТ СН'!$F$6-'СЕТ СН'!$F$23</f>
        <v>1277.4513121800001</v>
      </c>
      <c r="X29" s="36">
        <f>SUMIFS(СВЦЭМ!$D$39:$D$782,СВЦЭМ!$A$39:$A$782,$A29,СВЦЭМ!$B$39:$B$782,X$11)+'СЕТ СН'!$F$11+СВЦЭМ!$D$10+'СЕТ СН'!$F$6-'СЕТ СН'!$F$23</f>
        <v>1269.8974875500001</v>
      </c>
      <c r="Y29" s="36">
        <f>SUMIFS(СВЦЭМ!$D$39:$D$782,СВЦЭМ!$A$39:$A$782,$A29,СВЦЭМ!$B$39:$B$782,Y$11)+'СЕТ СН'!$F$11+СВЦЭМ!$D$10+'СЕТ СН'!$F$6-'СЕТ СН'!$F$23</f>
        <v>1257.0270378999999</v>
      </c>
    </row>
    <row r="30" spans="1:25" ht="15.75" x14ac:dyDescent="0.2">
      <c r="A30" s="35">
        <f t="shared" si="0"/>
        <v>44519</v>
      </c>
      <c r="B30" s="36">
        <f>SUMIFS(СВЦЭМ!$D$39:$D$782,СВЦЭМ!$A$39:$A$782,$A30,СВЦЭМ!$B$39:$B$782,B$11)+'СЕТ СН'!$F$11+СВЦЭМ!$D$10+'СЕТ СН'!$F$6-'СЕТ СН'!$F$23</f>
        <v>1292.91571772</v>
      </c>
      <c r="C30" s="36">
        <f>SUMIFS(СВЦЭМ!$D$39:$D$782,СВЦЭМ!$A$39:$A$782,$A30,СВЦЭМ!$B$39:$B$782,C$11)+'СЕТ СН'!$F$11+СВЦЭМ!$D$10+'СЕТ СН'!$F$6-'СЕТ СН'!$F$23</f>
        <v>1308.5230313899999</v>
      </c>
      <c r="D30" s="36">
        <f>SUMIFS(СВЦЭМ!$D$39:$D$782,СВЦЭМ!$A$39:$A$782,$A30,СВЦЭМ!$B$39:$B$782,D$11)+'СЕТ СН'!$F$11+СВЦЭМ!$D$10+'СЕТ СН'!$F$6-'СЕТ СН'!$F$23</f>
        <v>1235.46074884</v>
      </c>
      <c r="E30" s="36">
        <f>SUMIFS(СВЦЭМ!$D$39:$D$782,СВЦЭМ!$A$39:$A$782,$A30,СВЦЭМ!$B$39:$B$782,E$11)+'СЕТ СН'!$F$11+СВЦЭМ!$D$10+'СЕТ СН'!$F$6-'СЕТ СН'!$F$23</f>
        <v>1223.8749102300001</v>
      </c>
      <c r="F30" s="36">
        <f>SUMIFS(СВЦЭМ!$D$39:$D$782,СВЦЭМ!$A$39:$A$782,$A30,СВЦЭМ!$B$39:$B$782,F$11)+'СЕТ СН'!$F$11+СВЦЭМ!$D$10+'СЕТ СН'!$F$6-'СЕТ СН'!$F$23</f>
        <v>1225.05802365</v>
      </c>
      <c r="G30" s="36">
        <f>SUMIFS(СВЦЭМ!$D$39:$D$782,СВЦЭМ!$A$39:$A$782,$A30,СВЦЭМ!$B$39:$B$782,G$11)+'СЕТ СН'!$F$11+СВЦЭМ!$D$10+'СЕТ СН'!$F$6-'СЕТ СН'!$F$23</f>
        <v>1226.40496474</v>
      </c>
      <c r="H30" s="36">
        <f>SUMIFS(СВЦЭМ!$D$39:$D$782,СВЦЭМ!$A$39:$A$782,$A30,СВЦЭМ!$B$39:$B$782,H$11)+'СЕТ СН'!$F$11+СВЦЭМ!$D$10+'СЕТ СН'!$F$6-'СЕТ СН'!$F$23</f>
        <v>1196.5375931399999</v>
      </c>
      <c r="I30" s="36">
        <f>SUMIFS(СВЦЭМ!$D$39:$D$782,СВЦЭМ!$A$39:$A$782,$A30,СВЦЭМ!$B$39:$B$782,I$11)+'СЕТ СН'!$F$11+СВЦЭМ!$D$10+'СЕТ СН'!$F$6-'СЕТ СН'!$F$23</f>
        <v>1275.8173391400001</v>
      </c>
      <c r="J30" s="36">
        <f>SUMIFS(СВЦЭМ!$D$39:$D$782,СВЦЭМ!$A$39:$A$782,$A30,СВЦЭМ!$B$39:$B$782,J$11)+'СЕТ СН'!$F$11+СВЦЭМ!$D$10+'СЕТ СН'!$F$6-'СЕТ СН'!$F$23</f>
        <v>1254.1463370899999</v>
      </c>
      <c r="K30" s="36">
        <f>SUMIFS(СВЦЭМ!$D$39:$D$782,СВЦЭМ!$A$39:$A$782,$A30,СВЦЭМ!$B$39:$B$782,K$11)+'СЕТ СН'!$F$11+СВЦЭМ!$D$10+'СЕТ СН'!$F$6-'СЕТ СН'!$F$23</f>
        <v>1268.4778071200001</v>
      </c>
      <c r="L30" s="36">
        <f>SUMIFS(СВЦЭМ!$D$39:$D$782,СВЦЭМ!$A$39:$A$782,$A30,СВЦЭМ!$B$39:$B$782,L$11)+'СЕТ СН'!$F$11+СВЦЭМ!$D$10+'СЕТ СН'!$F$6-'СЕТ СН'!$F$23</f>
        <v>1264.26521572</v>
      </c>
      <c r="M30" s="36">
        <f>SUMIFS(СВЦЭМ!$D$39:$D$782,СВЦЭМ!$A$39:$A$782,$A30,СВЦЭМ!$B$39:$B$782,M$11)+'СЕТ СН'!$F$11+СВЦЭМ!$D$10+'СЕТ СН'!$F$6-'СЕТ СН'!$F$23</f>
        <v>1260.54537336</v>
      </c>
      <c r="N30" s="36">
        <f>SUMIFS(СВЦЭМ!$D$39:$D$782,СВЦЭМ!$A$39:$A$782,$A30,СВЦЭМ!$B$39:$B$782,N$11)+'СЕТ СН'!$F$11+СВЦЭМ!$D$10+'СЕТ СН'!$F$6-'СЕТ СН'!$F$23</f>
        <v>1251.3960984999999</v>
      </c>
      <c r="O30" s="36">
        <f>SUMIFS(СВЦЭМ!$D$39:$D$782,СВЦЭМ!$A$39:$A$782,$A30,СВЦЭМ!$B$39:$B$782,O$11)+'СЕТ СН'!$F$11+СВЦЭМ!$D$10+'СЕТ СН'!$F$6-'СЕТ СН'!$F$23</f>
        <v>1315.4937334399999</v>
      </c>
      <c r="P30" s="36">
        <f>SUMIFS(СВЦЭМ!$D$39:$D$782,СВЦЭМ!$A$39:$A$782,$A30,СВЦЭМ!$B$39:$B$782,P$11)+'СЕТ СН'!$F$11+СВЦЭМ!$D$10+'СЕТ СН'!$F$6-'СЕТ СН'!$F$23</f>
        <v>1320.68724877</v>
      </c>
      <c r="Q30" s="36">
        <f>SUMIFS(СВЦЭМ!$D$39:$D$782,СВЦЭМ!$A$39:$A$782,$A30,СВЦЭМ!$B$39:$B$782,Q$11)+'СЕТ СН'!$F$11+СВЦЭМ!$D$10+'СЕТ СН'!$F$6-'СЕТ СН'!$F$23</f>
        <v>1320.40418811</v>
      </c>
      <c r="R30" s="36">
        <f>SUMIFS(СВЦЭМ!$D$39:$D$782,СВЦЭМ!$A$39:$A$782,$A30,СВЦЭМ!$B$39:$B$782,R$11)+'СЕТ СН'!$F$11+СВЦЭМ!$D$10+'СЕТ СН'!$F$6-'СЕТ СН'!$F$23</f>
        <v>1320.1888876799999</v>
      </c>
      <c r="S30" s="36">
        <f>SUMIFS(СВЦЭМ!$D$39:$D$782,СВЦЭМ!$A$39:$A$782,$A30,СВЦЭМ!$B$39:$B$782,S$11)+'СЕТ СН'!$F$11+СВЦЭМ!$D$10+'СЕТ СН'!$F$6-'СЕТ СН'!$F$23</f>
        <v>1258.94336088</v>
      </c>
      <c r="T30" s="36">
        <f>SUMIFS(СВЦЭМ!$D$39:$D$782,СВЦЭМ!$A$39:$A$782,$A30,СВЦЭМ!$B$39:$B$782,T$11)+'СЕТ СН'!$F$11+СВЦЭМ!$D$10+'СЕТ СН'!$F$6-'СЕТ СН'!$F$23</f>
        <v>1243.0873594499999</v>
      </c>
      <c r="U30" s="36">
        <f>SUMIFS(СВЦЭМ!$D$39:$D$782,СВЦЭМ!$A$39:$A$782,$A30,СВЦЭМ!$B$39:$B$782,U$11)+'СЕТ СН'!$F$11+СВЦЭМ!$D$10+'СЕТ СН'!$F$6-'СЕТ СН'!$F$23</f>
        <v>1209.43358799</v>
      </c>
      <c r="V30" s="36">
        <f>SUMIFS(СВЦЭМ!$D$39:$D$782,СВЦЭМ!$A$39:$A$782,$A30,СВЦЭМ!$B$39:$B$782,V$11)+'СЕТ СН'!$F$11+СВЦЭМ!$D$10+'СЕТ СН'!$F$6-'СЕТ СН'!$F$23</f>
        <v>1209.33910081</v>
      </c>
      <c r="W30" s="36">
        <f>SUMIFS(СВЦЭМ!$D$39:$D$782,СВЦЭМ!$A$39:$A$782,$A30,СВЦЭМ!$B$39:$B$782,W$11)+'СЕТ СН'!$F$11+СВЦЭМ!$D$10+'СЕТ СН'!$F$6-'СЕТ СН'!$F$23</f>
        <v>1209.2422209700001</v>
      </c>
      <c r="X30" s="36">
        <f>SUMIFS(СВЦЭМ!$D$39:$D$782,СВЦЭМ!$A$39:$A$782,$A30,СВЦЭМ!$B$39:$B$782,X$11)+'СЕТ СН'!$F$11+СВЦЭМ!$D$10+'СЕТ СН'!$F$6-'СЕТ СН'!$F$23</f>
        <v>1295.7217957299999</v>
      </c>
      <c r="Y30" s="36">
        <f>SUMIFS(СВЦЭМ!$D$39:$D$782,СВЦЭМ!$A$39:$A$782,$A30,СВЦЭМ!$B$39:$B$782,Y$11)+'СЕТ СН'!$F$11+СВЦЭМ!$D$10+'СЕТ СН'!$F$6-'СЕТ СН'!$F$23</f>
        <v>1323.8257058300001</v>
      </c>
    </row>
    <row r="31" spans="1:25" ht="15.75" x14ac:dyDescent="0.2">
      <c r="A31" s="35">
        <f t="shared" si="0"/>
        <v>44520</v>
      </c>
      <c r="B31" s="36">
        <f>SUMIFS(СВЦЭМ!$D$39:$D$782,СВЦЭМ!$A$39:$A$782,$A31,СВЦЭМ!$B$39:$B$782,B$11)+'СЕТ СН'!$F$11+СВЦЭМ!$D$10+'СЕТ СН'!$F$6-'СЕТ СН'!$F$23</f>
        <v>1264.3648822099999</v>
      </c>
      <c r="C31" s="36">
        <f>SUMIFS(СВЦЭМ!$D$39:$D$782,СВЦЭМ!$A$39:$A$782,$A31,СВЦЭМ!$B$39:$B$782,C$11)+'СЕТ СН'!$F$11+СВЦЭМ!$D$10+'СЕТ СН'!$F$6-'СЕТ СН'!$F$23</f>
        <v>1217.42861462</v>
      </c>
      <c r="D31" s="36">
        <f>SUMIFS(СВЦЭМ!$D$39:$D$782,СВЦЭМ!$A$39:$A$782,$A31,СВЦЭМ!$B$39:$B$782,D$11)+'СЕТ СН'!$F$11+СВЦЭМ!$D$10+'СЕТ СН'!$F$6-'СЕТ СН'!$F$23</f>
        <v>1221.62856014</v>
      </c>
      <c r="E31" s="36">
        <f>SUMIFS(СВЦЭМ!$D$39:$D$782,СВЦЭМ!$A$39:$A$782,$A31,СВЦЭМ!$B$39:$B$782,E$11)+'СЕТ СН'!$F$11+СВЦЭМ!$D$10+'СЕТ СН'!$F$6-'СЕТ СН'!$F$23</f>
        <v>1221.8570754699999</v>
      </c>
      <c r="F31" s="36">
        <f>SUMIFS(СВЦЭМ!$D$39:$D$782,СВЦЭМ!$A$39:$A$782,$A31,СВЦЭМ!$B$39:$B$782,F$11)+'СЕТ СН'!$F$11+СВЦЭМ!$D$10+'СЕТ СН'!$F$6-'СЕТ СН'!$F$23</f>
        <v>1225.0041400299999</v>
      </c>
      <c r="G31" s="36">
        <f>SUMIFS(СВЦЭМ!$D$39:$D$782,СВЦЭМ!$A$39:$A$782,$A31,СВЦЭМ!$B$39:$B$782,G$11)+'СЕТ СН'!$F$11+СВЦЭМ!$D$10+'СЕТ СН'!$F$6-'СЕТ СН'!$F$23</f>
        <v>1222.71642666</v>
      </c>
      <c r="H31" s="36">
        <f>SUMIFS(СВЦЭМ!$D$39:$D$782,СВЦЭМ!$A$39:$A$782,$A31,СВЦЭМ!$B$39:$B$782,H$11)+'СЕТ СН'!$F$11+СВЦЭМ!$D$10+'СЕТ СН'!$F$6-'СЕТ СН'!$F$23</f>
        <v>1207.7994065</v>
      </c>
      <c r="I31" s="36">
        <f>SUMIFS(СВЦЭМ!$D$39:$D$782,СВЦЭМ!$A$39:$A$782,$A31,СВЦЭМ!$B$39:$B$782,I$11)+'СЕТ СН'!$F$11+СВЦЭМ!$D$10+'СЕТ СН'!$F$6-'СЕТ СН'!$F$23</f>
        <v>1226.4110406099999</v>
      </c>
      <c r="J31" s="36">
        <f>SUMIFS(СВЦЭМ!$D$39:$D$782,СВЦЭМ!$A$39:$A$782,$A31,СВЦЭМ!$B$39:$B$782,J$11)+'СЕТ СН'!$F$11+СВЦЭМ!$D$10+'СЕТ СН'!$F$6-'СЕТ СН'!$F$23</f>
        <v>1176.40074951</v>
      </c>
      <c r="K31" s="36">
        <f>SUMIFS(СВЦЭМ!$D$39:$D$782,СВЦЭМ!$A$39:$A$782,$A31,СВЦЭМ!$B$39:$B$782,K$11)+'СЕТ СН'!$F$11+СВЦЭМ!$D$10+'СЕТ СН'!$F$6-'СЕТ СН'!$F$23</f>
        <v>1153.819487</v>
      </c>
      <c r="L31" s="36">
        <f>SUMIFS(СВЦЭМ!$D$39:$D$782,СВЦЭМ!$A$39:$A$782,$A31,СВЦЭМ!$B$39:$B$782,L$11)+'СЕТ СН'!$F$11+СВЦЭМ!$D$10+'СЕТ СН'!$F$6-'СЕТ СН'!$F$23</f>
        <v>1155.6487246699999</v>
      </c>
      <c r="M31" s="36">
        <f>SUMIFS(СВЦЭМ!$D$39:$D$782,СВЦЭМ!$A$39:$A$782,$A31,СВЦЭМ!$B$39:$B$782,M$11)+'СЕТ СН'!$F$11+СВЦЭМ!$D$10+'СЕТ СН'!$F$6-'СЕТ СН'!$F$23</f>
        <v>1137.33414453</v>
      </c>
      <c r="N31" s="36">
        <f>SUMIFS(СВЦЭМ!$D$39:$D$782,СВЦЭМ!$A$39:$A$782,$A31,СВЦЭМ!$B$39:$B$782,N$11)+'СЕТ СН'!$F$11+СВЦЭМ!$D$10+'СЕТ СН'!$F$6-'СЕТ СН'!$F$23</f>
        <v>1136.3335788899999</v>
      </c>
      <c r="O31" s="36">
        <f>SUMIFS(СВЦЭМ!$D$39:$D$782,СВЦЭМ!$A$39:$A$782,$A31,СВЦЭМ!$B$39:$B$782,O$11)+'СЕТ СН'!$F$11+СВЦЭМ!$D$10+'СЕТ СН'!$F$6-'СЕТ СН'!$F$23</f>
        <v>1165.90257619</v>
      </c>
      <c r="P31" s="36">
        <f>SUMIFS(СВЦЭМ!$D$39:$D$782,СВЦЭМ!$A$39:$A$782,$A31,СВЦЭМ!$B$39:$B$782,P$11)+'СЕТ СН'!$F$11+СВЦЭМ!$D$10+'СЕТ СН'!$F$6-'СЕТ СН'!$F$23</f>
        <v>1179.4575826400001</v>
      </c>
      <c r="Q31" s="36">
        <f>SUMIFS(СВЦЭМ!$D$39:$D$782,СВЦЭМ!$A$39:$A$782,$A31,СВЦЭМ!$B$39:$B$782,Q$11)+'СЕТ СН'!$F$11+СВЦЭМ!$D$10+'СЕТ СН'!$F$6-'СЕТ СН'!$F$23</f>
        <v>1172.37380676</v>
      </c>
      <c r="R31" s="36">
        <f>SUMIFS(СВЦЭМ!$D$39:$D$782,СВЦЭМ!$A$39:$A$782,$A31,СВЦЭМ!$B$39:$B$782,R$11)+'СЕТ СН'!$F$11+СВЦЭМ!$D$10+'СЕТ СН'!$F$6-'СЕТ СН'!$F$23</f>
        <v>1168.7326327799999</v>
      </c>
      <c r="S31" s="36">
        <f>SUMIFS(СВЦЭМ!$D$39:$D$782,СВЦЭМ!$A$39:$A$782,$A31,СВЦЭМ!$B$39:$B$782,S$11)+'СЕТ СН'!$F$11+СВЦЭМ!$D$10+'СЕТ СН'!$F$6-'СЕТ СН'!$F$23</f>
        <v>1154.76806405</v>
      </c>
      <c r="T31" s="36">
        <f>SUMIFS(СВЦЭМ!$D$39:$D$782,СВЦЭМ!$A$39:$A$782,$A31,СВЦЭМ!$B$39:$B$782,T$11)+'СЕТ СН'!$F$11+СВЦЭМ!$D$10+'СЕТ СН'!$F$6-'СЕТ СН'!$F$23</f>
        <v>1160.84315238</v>
      </c>
      <c r="U31" s="36">
        <f>SUMIFS(СВЦЭМ!$D$39:$D$782,СВЦЭМ!$A$39:$A$782,$A31,СВЦЭМ!$B$39:$B$782,U$11)+'СЕТ СН'!$F$11+СВЦЭМ!$D$10+'СЕТ СН'!$F$6-'СЕТ СН'!$F$23</f>
        <v>1154.2913770800001</v>
      </c>
      <c r="V31" s="36">
        <f>SUMIFS(СВЦЭМ!$D$39:$D$782,СВЦЭМ!$A$39:$A$782,$A31,СВЦЭМ!$B$39:$B$782,V$11)+'СЕТ СН'!$F$11+СВЦЭМ!$D$10+'СЕТ СН'!$F$6-'СЕТ СН'!$F$23</f>
        <v>1149.8327097199999</v>
      </c>
      <c r="W31" s="36">
        <f>SUMIFS(СВЦЭМ!$D$39:$D$782,СВЦЭМ!$A$39:$A$782,$A31,СВЦЭМ!$B$39:$B$782,W$11)+'СЕТ СН'!$F$11+СВЦЭМ!$D$10+'СЕТ СН'!$F$6-'СЕТ СН'!$F$23</f>
        <v>1163.6275978900001</v>
      </c>
      <c r="X31" s="36">
        <f>SUMIFS(СВЦЭМ!$D$39:$D$782,СВЦЭМ!$A$39:$A$782,$A31,СВЦЭМ!$B$39:$B$782,X$11)+'СЕТ СН'!$F$11+СВЦЭМ!$D$10+'СЕТ СН'!$F$6-'СЕТ СН'!$F$23</f>
        <v>1200.3816811500001</v>
      </c>
      <c r="Y31" s="36">
        <f>SUMIFS(СВЦЭМ!$D$39:$D$782,СВЦЭМ!$A$39:$A$782,$A31,СВЦЭМ!$B$39:$B$782,Y$11)+'СЕТ СН'!$F$11+СВЦЭМ!$D$10+'СЕТ СН'!$F$6-'СЕТ СН'!$F$23</f>
        <v>1221.67497516</v>
      </c>
    </row>
    <row r="32" spans="1:25" ht="15.75" x14ac:dyDescent="0.2">
      <c r="A32" s="35">
        <f t="shared" si="0"/>
        <v>44521</v>
      </c>
      <c r="B32" s="36">
        <f>SUMIFS(СВЦЭМ!$D$39:$D$782,СВЦЭМ!$A$39:$A$782,$A32,СВЦЭМ!$B$39:$B$782,B$11)+'СЕТ СН'!$F$11+СВЦЭМ!$D$10+'СЕТ СН'!$F$6-'СЕТ СН'!$F$23</f>
        <v>1221.7662670299999</v>
      </c>
      <c r="C32" s="36">
        <f>SUMIFS(СВЦЭМ!$D$39:$D$782,СВЦЭМ!$A$39:$A$782,$A32,СВЦЭМ!$B$39:$B$782,C$11)+'СЕТ СН'!$F$11+СВЦЭМ!$D$10+'СЕТ СН'!$F$6-'СЕТ СН'!$F$23</f>
        <v>1240.3546035100001</v>
      </c>
      <c r="D32" s="36">
        <f>SUMIFS(СВЦЭМ!$D$39:$D$782,СВЦЭМ!$A$39:$A$782,$A32,СВЦЭМ!$B$39:$B$782,D$11)+'СЕТ СН'!$F$11+СВЦЭМ!$D$10+'СЕТ СН'!$F$6-'СЕТ СН'!$F$23</f>
        <v>1262.0602683499999</v>
      </c>
      <c r="E32" s="36">
        <f>SUMIFS(СВЦЭМ!$D$39:$D$782,СВЦЭМ!$A$39:$A$782,$A32,СВЦЭМ!$B$39:$B$782,E$11)+'СЕТ СН'!$F$11+СВЦЭМ!$D$10+'СЕТ СН'!$F$6-'СЕТ СН'!$F$23</f>
        <v>1273.6402369299999</v>
      </c>
      <c r="F32" s="36">
        <f>SUMIFS(СВЦЭМ!$D$39:$D$782,СВЦЭМ!$A$39:$A$782,$A32,СВЦЭМ!$B$39:$B$782,F$11)+'СЕТ СН'!$F$11+СВЦЭМ!$D$10+'СЕТ СН'!$F$6-'СЕТ СН'!$F$23</f>
        <v>1265.0360426899999</v>
      </c>
      <c r="G32" s="36">
        <f>SUMIFS(СВЦЭМ!$D$39:$D$782,СВЦЭМ!$A$39:$A$782,$A32,СВЦЭМ!$B$39:$B$782,G$11)+'СЕТ СН'!$F$11+СВЦЭМ!$D$10+'СЕТ СН'!$F$6-'СЕТ СН'!$F$23</f>
        <v>1259.50133385</v>
      </c>
      <c r="H32" s="36">
        <f>SUMIFS(СВЦЭМ!$D$39:$D$782,СВЦЭМ!$A$39:$A$782,$A32,СВЦЭМ!$B$39:$B$782,H$11)+'СЕТ СН'!$F$11+СВЦЭМ!$D$10+'СЕТ СН'!$F$6-'СЕТ СН'!$F$23</f>
        <v>1236.3838529699999</v>
      </c>
      <c r="I32" s="36">
        <f>SUMIFS(СВЦЭМ!$D$39:$D$782,СВЦЭМ!$A$39:$A$782,$A32,СВЦЭМ!$B$39:$B$782,I$11)+'СЕТ СН'!$F$11+СВЦЭМ!$D$10+'СЕТ СН'!$F$6-'СЕТ СН'!$F$23</f>
        <v>1212.66083961</v>
      </c>
      <c r="J32" s="36">
        <f>SUMIFS(СВЦЭМ!$D$39:$D$782,СВЦЭМ!$A$39:$A$782,$A32,СВЦЭМ!$B$39:$B$782,J$11)+'СЕТ СН'!$F$11+СВЦЭМ!$D$10+'СЕТ СН'!$F$6-'СЕТ СН'!$F$23</f>
        <v>1182.7843520500001</v>
      </c>
      <c r="K32" s="36">
        <f>SUMIFS(СВЦЭМ!$D$39:$D$782,СВЦЭМ!$A$39:$A$782,$A32,СВЦЭМ!$B$39:$B$782,K$11)+'СЕТ СН'!$F$11+СВЦЭМ!$D$10+'СЕТ СН'!$F$6-'СЕТ СН'!$F$23</f>
        <v>1123.7167546000001</v>
      </c>
      <c r="L32" s="36">
        <f>SUMIFS(СВЦЭМ!$D$39:$D$782,СВЦЭМ!$A$39:$A$782,$A32,СВЦЭМ!$B$39:$B$782,L$11)+'СЕТ СН'!$F$11+СВЦЭМ!$D$10+'СЕТ СН'!$F$6-'СЕТ СН'!$F$23</f>
        <v>1129.3610015700001</v>
      </c>
      <c r="M32" s="36">
        <f>SUMIFS(СВЦЭМ!$D$39:$D$782,СВЦЭМ!$A$39:$A$782,$A32,СВЦЭМ!$B$39:$B$782,M$11)+'СЕТ СН'!$F$11+СВЦЭМ!$D$10+'СЕТ СН'!$F$6-'СЕТ СН'!$F$23</f>
        <v>1134.4437044599999</v>
      </c>
      <c r="N32" s="36">
        <f>SUMIFS(СВЦЭМ!$D$39:$D$782,СВЦЭМ!$A$39:$A$782,$A32,СВЦЭМ!$B$39:$B$782,N$11)+'СЕТ СН'!$F$11+СВЦЭМ!$D$10+'СЕТ СН'!$F$6-'СЕТ СН'!$F$23</f>
        <v>1133.72302949</v>
      </c>
      <c r="O32" s="36">
        <f>SUMIFS(СВЦЭМ!$D$39:$D$782,СВЦЭМ!$A$39:$A$782,$A32,СВЦЭМ!$B$39:$B$782,O$11)+'СЕТ СН'!$F$11+СВЦЭМ!$D$10+'СЕТ СН'!$F$6-'СЕТ СН'!$F$23</f>
        <v>1145.5985896</v>
      </c>
      <c r="P32" s="36">
        <f>SUMIFS(СВЦЭМ!$D$39:$D$782,СВЦЭМ!$A$39:$A$782,$A32,СВЦЭМ!$B$39:$B$782,P$11)+'СЕТ СН'!$F$11+СВЦЭМ!$D$10+'СЕТ СН'!$F$6-'СЕТ СН'!$F$23</f>
        <v>1165.67361557</v>
      </c>
      <c r="Q32" s="36">
        <f>SUMIFS(СВЦЭМ!$D$39:$D$782,СВЦЭМ!$A$39:$A$782,$A32,СВЦЭМ!$B$39:$B$782,Q$11)+'СЕТ СН'!$F$11+СВЦЭМ!$D$10+'СЕТ СН'!$F$6-'СЕТ СН'!$F$23</f>
        <v>1164.9499375999999</v>
      </c>
      <c r="R32" s="36">
        <f>SUMIFS(СВЦЭМ!$D$39:$D$782,СВЦЭМ!$A$39:$A$782,$A32,СВЦЭМ!$B$39:$B$782,R$11)+'СЕТ СН'!$F$11+СВЦЭМ!$D$10+'СЕТ СН'!$F$6-'СЕТ СН'!$F$23</f>
        <v>1158.87081448</v>
      </c>
      <c r="S32" s="36">
        <f>SUMIFS(СВЦЭМ!$D$39:$D$782,СВЦЭМ!$A$39:$A$782,$A32,СВЦЭМ!$B$39:$B$782,S$11)+'СЕТ СН'!$F$11+СВЦЭМ!$D$10+'СЕТ СН'!$F$6-'СЕТ СН'!$F$23</f>
        <v>1137.88345908</v>
      </c>
      <c r="T32" s="36">
        <f>SUMIFS(СВЦЭМ!$D$39:$D$782,СВЦЭМ!$A$39:$A$782,$A32,СВЦЭМ!$B$39:$B$782,T$11)+'СЕТ СН'!$F$11+СВЦЭМ!$D$10+'СЕТ СН'!$F$6-'СЕТ СН'!$F$23</f>
        <v>1126.00284683</v>
      </c>
      <c r="U32" s="36">
        <f>SUMIFS(СВЦЭМ!$D$39:$D$782,СВЦЭМ!$A$39:$A$782,$A32,СВЦЭМ!$B$39:$B$782,U$11)+'СЕТ СН'!$F$11+СВЦЭМ!$D$10+'СЕТ СН'!$F$6-'СЕТ СН'!$F$23</f>
        <v>1140.56264132</v>
      </c>
      <c r="V32" s="36">
        <f>SUMIFS(СВЦЭМ!$D$39:$D$782,СВЦЭМ!$A$39:$A$782,$A32,СВЦЭМ!$B$39:$B$782,V$11)+'СЕТ СН'!$F$11+СВЦЭМ!$D$10+'СЕТ СН'!$F$6-'СЕТ СН'!$F$23</f>
        <v>1149.2742941699998</v>
      </c>
      <c r="W32" s="36">
        <f>SUMIFS(СВЦЭМ!$D$39:$D$782,СВЦЭМ!$A$39:$A$782,$A32,СВЦЭМ!$B$39:$B$782,W$11)+'СЕТ СН'!$F$11+СВЦЭМ!$D$10+'СЕТ СН'!$F$6-'СЕТ СН'!$F$23</f>
        <v>1169.0469006599999</v>
      </c>
      <c r="X32" s="36">
        <f>SUMIFS(СВЦЭМ!$D$39:$D$782,СВЦЭМ!$A$39:$A$782,$A32,СВЦЭМ!$B$39:$B$782,X$11)+'СЕТ СН'!$F$11+СВЦЭМ!$D$10+'СЕТ СН'!$F$6-'СЕТ СН'!$F$23</f>
        <v>1189.78749421</v>
      </c>
      <c r="Y32" s="36">
        <f>SUMIFS(СВЦЭМ!$D$39:$D$782,СВЦЭМ!$A$39:$A$782,$A32,СВЦЭМ!$B$39:$B$782,Y$11)+'СЕТ СН'!$F$11+СВЦЭМ!$D$10+'СЕТ СН'!$F$6-'СЕТ СН'!$F$23</f>
        <v>1211.8915273099999</v>
      </c>
    </row>
    <row r="33" spans="1:27" ht="15.75" x14ac:dyDescent="0.2">
      <c r="A33" s="35">
        <f t="shared" si="0"/>
        <v>44522</v>
      </c>
      <c r="B33" s="36">
        <f>SUMIFS(СВЦЭМ!$D$39:$D$782,СВЦЭМ!$A$39:$A$782,$A33,СВЦЭМ!$B$39:$B$782,B$11)+'СЕТ СН'!$F$11+СВЦЭМ!$D$10+'СЕТ СН'!$F$6-'СЕТ СН'!$F$23</f>
        <v>1224.02347027</v>
      </c>
      <c r="C33" s="36">
        <f>SUMIFS(СВЦЭМ!$D$39:$D$782,СВЦЭМ!$A$39:$A$782,$A33,СВЦЭМ!$B$39:$B$782,C$11)+'СЕТ СН'!$F$11+СВЦЭМ!$D$10+'СЕТ СН'!$F$6-'СЕТ СН'!$F$23</f>
        <v>1227.72835035</v>
      </c>
      <c r="D33" s="36">
        <f>SUMIFS(СВЦЭМ!$D$39:$D$782,СВЦЭМ!$A$39:$A$782,$A33,СВЦЭМ!$B$39:$B$782,D$11)+'СЕТ СН'!$F$11+СВЦЭМ!$D$10+'СЕТ СН'!$F$6-'СЕТ СН'!$F$23</f>
        <v>1244.96140221</v>
      </c>
      <c r="E33" s="36">
        <f>SUMIFS(СВЦЭМ!$D$39:$D$782,СВЦЭМ!$A$39:$A$782,$A33,СВЦЭМ!$B$39:$B$782,E$11)+'СЕТ СН'!$F$11+СВЦЭМ!$D$10+'СЕТ СН'!$F$6-'СЕТ СН'!$F$23</f>
        <v>1249.12922979</v>
      </c>
      <c r="F33" s="36">
        <f>SUMIFS(СВЦЭМ!$D$39:$D$782,СВЦЭМ!$A$39:$A$782,$A33,СВЦЭМ!$B$39:$B$782,F$11)+'СЕТ СН'!$F$11+СВЦЭМ!$D$10+'СЕТ СН'!$F$6-'СЕТ СН'!$F$23</f>
        <v>1242.1445179499999</v>
      </c>
      <c r="G33" s="36">
        <f>SUMIFS(СВЦЭМ!$D$39:$D$782,СВЦЭМ!$A$39:$A$782,$A33,СВЦЭМ!$B$39:$B$782,G$11)+'СЕТ СН'!$F$11+СВЦЭМ!$D$10+'СЕТ СН'!$F$6-'СЕТ СН'!$F$23</f>
        <v>1225.26483078</v>
      </c>
      <c r="H33" s="36">
        <f>SUMIFS(СВЦЭМ!$D$39:$D$782,СВЦЭМ!$A$39:$A$782,$A33,СВЦЭМ!$B$39:$B$782,H$11)+'СЕТ СН'!$F$11+СВЦЭМ!$D$10+'СЕТ СН'!$F$6-'СЕТ СН'!$F$23</f>
        <v>1192.26609667</v>
      </c>
      <c r="I33" s="36">
        <f>SUMIFS(СВЦЭМ!$D$39:$D$782,СВЦЭМ!$A$39:$A$782,$A33,СВЦЭМ!$B$39:$B$782,I$11)+'СЕТ СН'!$F$11+СВЦЭМ!$D$10+'СЕТ СН'!$F$6-'СЕТ СН'!$F$23</f>
        <v>1155.9372311</v>
      </c>
      <c r="J33" s="36">
        <f>SUMIFS(СВЦЭМ!$D$39:$D$782,СВЦЭМ!$A$39:$A$782,$A33,СВЦЭМ!$B$39:$B$782,J$11)+'СЕТ СН'!$F$11+СВЦЭМ!$D$10+'СЕТ СН'!$F$6-'СЕТ СН'!$F$23</f>
        <v>1174.6927377299999</v>
      </c>
      <c r="K33" s="36">
        <f>SUMIFS(СВЦЭМ!$D$39:$D$782,СВЦЭМ!$A$39:$A$782,$A33,СВЦЭМ!$B$39:$B$782,K$11)+'СЕТ СН'!$F$11+СВЦЭМ!$D$10+'СЕТ СН'!$F$6-'СЕТ СН'!$F$23</f>
        <v>1150.4698119700001</v>
      </c>
      <c r="L33" s="36">
        <f>SUMIFS(СВЦЭМ!$D$39:$D$782,СВЦЭМ!$A$39:$A$782,$A33,СВЦЭМ!$B$39:$B$782,L$11)+'СЕТ СН'!$F$11+СВЦЭМ!$D$10+'СЕТ СН'!$F$6-'СЕТ СН'!$F$23</f>
        <v>1134.8017601399999</v>
      </c>
      <c r="M33" s="36">
        <f>SUMIFS(СВЦЭМ!$D$39:$D$782,СВЦЭМ!$A$39:$A$782,$A33,СВЦЭМ!$B$39:$B$782,M$11)+'СЕТ СН'!$F$11+СВЦЭМ!$D$10+'СЕТ СН'!$F$6-'СЕТ СН'!$F$23</f>
        <v>1137.2078528299999</v>
      </c>
      <c r="N33" s="36">
        <f>SUMIFS(СВЦЭМ!$D$39:$D$782,СВЦЭМ!$A$39:$A$782,$A33,СВЦЭМ!$B$39:$B$782,N$11)+'СЕТ СН'!$F$11+СВЦЭМ!$D$10+'СЕТ СН'!$F$6-'СЕТ СН'!$F$23</f>
        <v>1146.31167811</v>
      </c>
      <c r="O33" s="36">
        <f>SUMIFS(СВЦЭМ!$D$39:$D$782,СВЦЭМ!$A$39:$A$782,$A33,СВЦЭМ!$B$39:$B$782,O$11)+'СЕТ СН'!$F$11+СВЦЭМ!$D$10+'СЕТ СН'!$F$6-'СЕТ СН'!$F$23</f>
        <v>1178.81582198</v>
      </c>
      <c r="P33" s="36">
        <f>SUMIFS(СВЦЭМ!$D$39:$D$782,СВЦЭМ!$A$39:$A$782,$A33,СВЦЭМ!$B$39:$B$782,P$11)+'СЕТ СН'!$F$11+СВЦЭМ!$D$10+'СЕТ СН'!$F$6-'СЕТ СН'!$F$23</f>
        <v>1202.2373297199999</v>
      </c>
      <c r="Q33" s="36">
        <f>SUMIFS(СВЦЭМ!$D$39:$D$782,СВЦЭМ!$A$39:$A$782,$A33,СВЦЭМ!$B$39:$B$782,Q$11)+'СЕТ СН'!$F$11+СВЦЭМ!$D$10+'СЕТ СН'!$F$6-'СЕТ СН'!$F$23</f>
        <v>1194.0589210599999</v>
      </c>
      <c r="R33" s="36">
        <f>SUMIFS(СВЦЭМ!$D$39:$D$782,СВЦЭМ!$A$39:$A$782,$A33,СВЦЭМ!$B$39:$B$782,R$11)+'СЕТ СН'!$F$11+СВЦЭМ!$D$10+'СЕТ СН'!$F$6-'СЕТ СН'!$F$23</f>
        <v>1195.1756087700001</v>
      </c>
      <c r="S33" s="36">
        <f>SUMIFS(СВЦЭМ!$D$39:$D$782,СВЦЭМ!$A$39:$A$782,$A33,СВЦЭМ!$B$39:$B$782,S$11)+'СЕТ СН'!$F$11+СВЦЭМ!$D$10+'СЕТ СН'!$F$6-'СЕТ СН'!$F$23</f>
        <v>1131.4774237699999</v>
      </c>
      <c r="T33" s="36">
        <f>SUMIFS(СВЦЭМ!$D$39:$D$782,СВЦЭМ!$A$39:$A$782,$A33,СВЦЭМ!$B$39:$B$782,T$11)+'СЕТ СН'!$F$11+СВЦЭМ!$D$10+'СЕТ СН'!$F$6-'СЕТ СН'!$F$23</f>
        <v>1150.1145022999999</v>
      </c>
      <c r="U33" s="36">
        <f>SUMIFS(СВЦЭМ!$D$39:$D$782,СВЦЭМ!$A$39:$A$782,$A33,СВЦЭМ!$B$39:$B$782,U$11)+'СЕТ СН'!$F$11+СВЦЭМ!$D$10+'СЕТ СН'!$F$6-'СЕТ СН'!$F$23</f>
        <v>1146.0384095300001</v>
      </c>
      <c r="V33" s="36">
        <f>SUMIFS(СВЦЭМ!$D$39:$D$782,СВЦЭМ!$A$39:$A$782,$A33,СВЦЭМ!$B$39:$B$782,V$11)+'СЕТ СН'!$F$11+СВЦЭМ!$D$10+'СЕТ СН'!$F$6-'СЕТ СН'!$F$23</f>
        <v>1152.3048044299999</v>
      </c>
      <c r="W33" s="36">
        <f>SUMIFS(СВЦЭМ!$D$39:$D$782,СВЦЭМ!$A$39:$A$782,$A33,СВЦЭМ!$B$39:$B$782,W$11)+'СЕТ СН'!$F$11+СВЦЭМ!$D$10+'СЕТ СН'!$F$6-'СЕТ СН'!$F$23</f>
        <v>1172.0991824499999</v>
      </c>
      <c r="X33" s="36">
        <f>SUMIFS(СВЦЭМ!$D$39:$D$782,СВЦЭМ!$A$39:$A$782,$A33,СВЦЭМ!$B$39:$B$782,X$11)+'СЕТ СН'!$F$11+СВЦЭМ!$D$10+'СЕТ СН'!$F$6-'СЕТ СН'!$F$23</f>
        <v>1213.36248671</v>
      </c>
      <c r="Y33" s="36">
        <f>SUMIFS(СВЦЭМ!$D$39:$D$782,СВЦЭМ!$A$39:$A$782,$A33,СВЦЭМ!$B$39:$B$782,Y$11)+'СЕТ СН'!$F$11+СВЦЭМ!$D$10+'СЕТ СН'!$F$6-'СЕТ СН'!$F$23</f>
        <v>1237.29925647</v>
      </c>
    </row>
    <row r="34" spans="1:27" ht="15.75" x14ac:dyDescent="0.2">
      <c r="A34" s="35">
        <f t="shared" si="0"/>
        <v>44523</v>
      </c>
      <c r="B34" s="36">
        <f>SUMIFS(СВЦЭМ!$D$39:$D$782,СВЦЭМ!$A$39:$A$782,$A34,СВЦЭМ!$B$39:$B$782,B$11)+'СЕТ СН'!$F$11+СВЦЭМ!$D$10+'СЕТ СН'!$F$6-'СЕТ СН'!$F$23</f>
        <v>1218.6035332599999</v>
      </c>
      <c r="C34" s="36">
        <f>SUMIFS(СВЦЭМ!$D$39:$D$782,СВЦЭМ!$A$39:$A$782,$A34,СВЦЭМ!$B$39:$B$782,C$11)+'СЕТ СН'!$F$11+СВЦЭМ!$D$10+'СЕТ СН'!$F$6-'СЕТ СН'!$F$23</f>
        <v>1258.5372438300001</v>
      </c>
      <c r="D34" s="36">
        <f>SUMIFS(СВЦЭМ!$D$39:$D$782,СВЦЭМ!$A$39:$A$782,$A34,СВЦЭМ!$B$39:$B$782,D$11)+'СЕТ СН'!$F$11+СВЦЭМ!$D$10+'СЕТ СН'!$F$6-'СЕТ СН'!$F$23</f>
        <v>1242.2856105999999</v>
      </c>
      <c r="E34" s="36">
        <f>SUMIFS(СВЦЭМ!$D$39:$D$782,СВЦЭМ!$A$39:$A$782,$A34,СВЦЭМ!$B$39:$B$782,E$11)+'СЕТ СН'!$F$11+СВЦЭМ!$D$10+'СЕТ СН'!$F$6-'СЕТ СН'!$F$23</f>
        <v>1246.1254269199999</v>
      </c>
      <c r="F34" s="36">
        <f>SUMIFS(СВЦЭМ!$D$39:$D$782,СВЦЭМ!$A$39:$A$782,$A34,СВЦЭМ!$B$39:$B$782,F$11)+'СЕТ СН'!$F$11+СВЦЭМ!$D$10+'СЕТ СН'!$F$6-'СЕТ СН'!$F$23</f>
        <v>1239.5791370499999</v>
      </c>
      <c r="G34" s="36">
        <f>SUMIFS(СВЦЭМ!$D$39:$D$782,СВЦЭМ!$A$39:$A$782,$A34,СВЦЭМ!$B$39:$B$782,G$11)+'СЕТ СН'!$F$11+СВЦЭМ!$D$10+'СЕТ СН'!$F$6-'СЕТ СН'!$F$23</f>
        <v>1228.1546015399999</v>
      </c>
      <c r="H34" s="36">
        <f>SUMIFS(СВЦЭМ!$D$39:$D$782,СВЦЭМ!$A$39:$A$782,$A34,СВЦЭМ!$B$39:$B$782,H$11)+'СЕТ СН'!$F$11+СВЦЭМ!$D$10+'СЕТ СН'!$F$6-'СЕТ СН'!$F$23</f>
        <v>1216.26935288</v>
      </c>
      <c r="I34" s="36">
        <f>SUMIFS(СВЦЭМ!$D$39:$D$782,СВЦЭМ!$A$39:$A$782,$A34,СВЦЭМ!$B$39:$B$782,I$11)+'СЕТ СН'!$F$11+СВЦЭМ!$D$10+'СЕТ СН'!$F$6-'СЕТ СН'!$F$23</f>
        <v>1197.91780836</v>
      </c>
      <c r="J34" s="36">
        <f>SUMIFS(СВЦЭМ!$D$39:$D$782,СВЦЭМ!$A$39:$A$782,$A34,СВЦЭМ!$B$39:$B$782,J$11)+'СЕТ СН'!$F$11+СВЦЭМ!$D$10+'СЕТ СН'!$F$6-'СЕТ СН'!$F$23</f>
        <v>1158.1034225799999</v>
      </c>
      <c r="K34" s="36">
        <f>SUMIFS(СВЦЭМ!$D$39:$D$782,СВЦЭМ!$A$39:$A$782,$A34,СВЦЭМ!$B$39:$B$782,K$11)+'СЕТ СН'!$F$11+СВЦЭМ!$D$10+'СЕТ СН'!$F$6-'СЕТ СН'!$F$23</f>
        <v>1148.6447844499999</v>
      </c>
      <c r="L34" s="36">
        <f>SUMIFS(СВЦЭМ!$D$39:$D$782,СВЦЭМ!$A$39:$A$782,$A34,СВЦЭМ!$B$39:$B$782,L$11)+'СЕТ СН'!$F$11+СВЦЭМ!$D$10+'СЕТ СН'!$F$6-'СЕТ СН'!$F$23</f>
        <v>1165.07384628</v>
      </c>
      <c r="M34" s="36">
        <f>SUMIFS(СВЦЭМ!$D$39:$D$782,СВЦЭМ!$A$39:$A$782,$A34,СВЦЭМ!$B$39:$B$782,M$11)+'СЕТ СН'!$F$11+СВЦЭМ!$D$10+'СЕТ СН'!$F$6-'СЕТ СН'!$F$23</f>
        <v>1208.5596744699999</v>
      </c>
      <c r="N34" s="36">
        <f>SUMIFS(СВЦЭМ!$D$39:$D$782,СВЦЭМ!$A$39:$A$782,$A34,СВЦЭМ!$B$39:$B$782,N$11)+'СЕТ СН'!$F$11+СВЦЭМ!$D$10+'СЕТ СН'!$F$6-'СЕТ СН'!$F$23</f>
        <v>1206.4105456899999</v>
      </c>
      <c r="O34" s="36">
        <f>SUMIFS(СВЦЭМ!$D$39:$D$782,СВЦЭМ!$A$39:$A$782,$A34,СВЦЭМ!$B$39:$B$782,O$11)+'СЕТ СН'!$F$11+СВЦЭМ!$D$10+'СЕТ СН'!$F$6-'СЕТ СН'!$F$23</f>
        <v>1218.18844524</v>
      </c>
      <c r="P34" s="36">
        <f>SUMIFS(СВЦЭМ!$D$39:$D$782,СВЦЭМ!$A$39:$A$782,$A34,СВЦЭМ!$B$39:$B$782,P$11)+'СЕТ СН'!$F$11+СВЦЭМ!$D$10+'СЕТ СН'!$F$6-'СЕТ СН'!$F$23</f>
        <v>1221.3023233399999</v>
      </c>
      <c r="Q34" s="36">
        <f>SUMIFS(СВЦЭМ!$D$39:$D$782,СВЦЭМ!$A$39:$A$782,$A34,СВЦЭМ!$B$39:$B$782,Q$11)+'СЕТ СН'!$F$11+СВЦЭМ!$D$10+'СЕТ СН'!$F$6-'СЕТ СН'!$F$23</f>
        <v>1218.40295769</v>
      </c>
      <c r="R34" s="36">
        <f>SUMIFS(СВЦЭМ!$D$39:$D$782,СВЦЭМ!$A$39:$A$782,$A34,СВЦЭМ!$B$39:$B$782,R$11)+'СЕТ СН'!$F$11+СВЦЭМ!$D$10+'СЕТ СН'!$F$6-'СЕТ СН'!$F$23</f>
        <v>1199.1734786499999</v>
      </c>
      <c r="S34" s="36">
        <f>SUMIFS(СВЦЭМ!$D$39:$D$782,СВЦЭМ!$A$39:$A$782,$A34,СВЦЭМ!$B$39:$B$782,S$11)+'СЕТ СН'!$F$11+СВЦЭМ!$D$10+'СЕТ СН'!$F$6-'СЕТ СН'!$F$23</f>
        <v>1161.9000380800001</v>
      </c>
      <c r="T34" s="36">
        <f>SUMIFS(СВЦЭМ!$D$39:$D$782,СВЦЭМ!$A$39:$A$782,$A34,СВЦЭМ!$B$39:$B$782,T$11)+'СЕТ СН'!$F$11+СВЦЭМ!$D$10+'СЕТ СН'!$F$6-'СЕТ СН'!$F$23</f>
        <v>1140.2603251099999</v>
      </c>
      <c r="U34" s="36">
        <f>SUMIFS(СВЦЭМ!$D$39:$D$782,СВЦЭМ!$A$39:$A$782,$A34,СВЦЭМ!$B$39:$B$782,U$11)+'СЕТ СН'!$F$11+СВЦЭМ!$D$10+'СЕТ СН'!$F$6-'СЕТ СН'!$F$23</f>
        <v>1139.0615054899999</v>
      </c>
      <c r="V34" s="36">
        <f>SUMIFS(СВЦЭМ!$D$39:$D$782,СВЦЭМ!$A$39:$A$782,$A34,СВЦЭМ!$B$39:$B$782,V$11)+'СЕТ СН'!$F$11+СВЦЭМ!$D$10+'СЕТ СН'!$F$6-'СЕТ СН'!$F$23</f>
        <v>1156.9739294400001</v>
      </c>
      <c r="W34" s="36">
        <f>SUMIFS(СВЦЭМ!$D$39:$D$782,СВЦЭМ!$A$39:$A$782,$A34,СВЦЭМ!$B$39:$B$782,W$11)+'СЕТ СН'!$F$11+СВЦЭМ!$D$10+'СЕТ СН'!$F$6-'СЕТ СН'!$F$23</f>
        <v>1181.3994251899999</v>
      </c>
      <c r="X34" s="36">
        <f>SUMIFS(СВЦЭМ!$D$39:$D$782,СВЦЭМ!$A$39:$A$782,$A34,СВЦЭМ!$B$39:$B$782,X$11)+'СЕТ СН'!$F$11+СВЦЭМ!$D$10+'СЕТ СН'!$F$6-'СЕТ СН'!$F$23</f>
        <v>1217.14519825</v>
      </c>
      <c r="Y34" s="36">
        <f>SUMIFS(СВЦЭМ!$D$39:$D$782,СВЦЭМ!$A$39:$A$782,$A34,СВЦЭМ!$B$39:$B$782,Y$11)+'СЕТ СН'!$F$11+СВЦЭМ!$D$10+'СЕТ СН'!$F$6-'СЕТ СН'!$F$23</f>
        <v>1231.0649945800001</v>
      </c>
    </row>
    <row r="35" spans="1:27" ht="15.75" x14ac:dyDescent="0.2">
      <c r="A35" s="35">
        <f t="shared" si="0"/>
        <v>44524</v>
      </c>
      <c r="B35" s="36">
        <f>SUMIFS(СВЦЭМ!$D$39:$D$782,СВЦЭМ!$A$39:$A$782,$A35,СВЦЭМ!$B$39:$B$782,B$11)+'СЕТ СН'!$F$11+СВЦЭМ!$D$10+'СЕТ СН'!$F$6-'СЕТ СН'!$F$23</f>
        <v>1226.5015041500001</v>
      </c>
      <c r="C35" s="36">
        <f>SUMIFS(СВЦЭМ!$D$39:$D$782,СВЦЭМ!$A$39:$A$782,$A35,СВЦЭМ!$B$39:$B$782,C$11)+'СЕТ СН'!$F$11+СВЦЭМ!$D$10+'СЕТ СН'!$F$6-'СЕТ СН'!$F$23</f>
        <v>1299.74673448</v>
      </c>
      <c r="D35" s="36">
        <f>SUMIFS(СВЦЭМ!$D$39:$D$782,СВЦЭМ!$A$39:$A$782,$A35,СВЦЭМ!$B$39:$B$782,D$11)+'СЕТ СН'!$F$11+СВЦЭМ!$D$10+'СЕТ СН'!$F$6-'СЕТ СН'!$F$23</f>
        <v>1334.62016879</v>
      </c>
      <c r="E35" s="36">
        <f>SUMIFS(СВЦЭМ!$D$39:$D$782,СВЦЭМ!$A$39:$A$782,$A35,СВЦЭМ!$B$39:$B$782,E$11)+'СЕТ СН'!$F$11+СВЦЭМ!$D$10+'СЕТ СН'!$F$6-'СЕТ СН'!$F$23</f>
        <v>1337.4915906799999</v>
      </c>
      <c r="F35" s="36">
        <f>SUMIFS(СВЦЭМ!$D$39:$D$782,СВЦЭМ!$A$39:$A$782,$A35,СВЦЭМ!$B$39:$B$782,F$11)+'СЕТ СН'!$F$11+СВЦЭМ!$D$10+'СЕТ СН'!$F$6-'СЕТ СН'!$F$23</f>
        <v>1333.75649965</v>
      </c>
      <c r="G35" s="36">
        <f>SUMIFS(СВЦЭМ!$D$39:$D$782,СВЦЭМ!$A$39:$A$782,$A35,СВЦЭМ!$B$39:$B$782,G$11)+'СЕТ СН'!$F$11+СВЦЭМ!$D$10+'СЕТ СН'!$F$6-'СЕТ СН'!$F$23</f>
        <v>1306.3285981199999</v>
      </c>
      <c r="H35" s="36">
        <f>SUMIFS(СВЦЭМ!$D$39:$D$782,СВЦЭМ!$A$39:$A$782,$A35,СВЦЭМ!$B$39:$B$782,H$11)+'СЕТ СН'!$F$11+СВЦЭМ!$D$10+'СЕТ СН'!$F$6-'СЕТ СН'!$F$23</f>
        <v>1240.1770869100001</v>
      </c>
      <c r="I35" s="36">
        <f>SUMIFS(СВЦЭМ!$D$39:$D$782,СВЦЭМ!$A$39:$A$782,$A35,СВЦЭМ!$B$39:$B$782,I$11)+'СЕТ СН'!$F$11+СВЦЭМ!$D$10+'СЕТ СН'!$F$6-'СЕТ СН'!$F$23</f>
        <v>1220.57870619</v>
      </c>
      <c r="J35" s="36">
        <f>SUMIFS(СВЦЭМ!$D$39:$D$782,СВЦЭМ!$A$39:$A$782,$A35,СВЦЭМ!$B$39:$B$782,J$11)+'СЕТ СН'!$F$11+СВЦЭМ!$D$10+'СЕТ СН'!$F$6-'СЕТ СН'!$F$23</f>
        <v>1185.94284797</v>
      </c>
      <c r="K35" s="36">
        <f>SUMIFS(СВЦЭМ!$D$39:$D$782,СВЦЭМ!$A$39:$A$782,$A35,СВЦЭМ!$B$39:$B$782,K$11)+'СЕТ СН'!$F$11+СВЦЭМ!$D$10+'СЕТ СН'!$F$6-'СЕТ СН'!$F$23</f>
        <v>1182.45553425</v>
      </c>
      <c r="L35" s="36">
        <f>SUMIFS(СВЦЭМ!$D$39:$D$782,СВЦЭМ!$A$39:$A$782,$A35,СВЦЭМ!$B$39:$B$782,L$11)+'СЕТ СН'!$F$11+СВЦЭМ!$D$10+'СЕТ СН'!$F$6-'СЕТ СН'!$F$23</f>
        <v>1187.30206871</v>
      </c>
      <c r="M35" s="36">
        <f>SUMIFS(СВЦЭМ!$D$39:$D$782,СВЦЭМ!$A$39:$A$782,$A35,СВЦЭМ!$B$39:$B$782,M$11)+'СЕТ СН'!$F$11+СВЦЭМ!$D$10+'СЕТ СН'!$F$6-'СЕТ СН'!$F$23</f>
        <v>1185.8529721800001</v>
      </c>
      <c r="N35" s="36">
        <f>SUMIFS(СВЦЭМ!$D$39:$D$782,СВЦЭМ!$A$39:$A$782,$A35,СВЦЭМ!$B$39:$B$782,N$11)+'СЕТ СН'!$F$11+СВЦЭМ!$D$10+'СЕТ СН'!$F$6-'СЕТ СН'!$F$23</f>
        <v>1182.8074501799999</v>
      </c>
      <c r="O35" s="36">
        <f>SUMIFS(СВЦЭМ!$D$39:$D$782,СВЦЭМ!$A$39:$A$782,$A35,СВЦЭМ!$B$39:$B$782,O$11)+'СЕТ СН'!$F$11+СВЦЭМ!$D$10+'СЕТ СН'!$F$6-'СЕТ СН'!$F$23</f>
        <v>1193.1259022899999</v>
      </c>
      <c r="P35" s="36">
        <f>SUMIFS(СВЦЭМ!$D$39:$D$782,СВЦЭМ!$A$39:$A$782,$A35,СВЦЭМ!$B$39:$B$782,P$11)+'СЕТ СН'!$F$11+СВЦЭМ!$D$10+'СЕТ СН'!$F$6-'СЕТ СН'!$F$23</f>
        <v>1192.2607911099999</v>
      </c>
      <c r="Q35" s="36">
        <f>SUMIFS(СВЦЭМ!$D$39:$D$782,СВЦЭМ!$A$39:$A$782,$A35,СВЦЭМ!$B$39:$B$782,Q$11)+'СЕТ СН'!$F$11+СВЦЭМ!$D$10+'СЕТ СН'!$F$6-'СЕТ СН'!$F$23</f>
        <v>1198.79814536</v>
      </c>
      <c r="R35" s="36">
        <f>SUMIFS(СВЦЭМ!$D$39:$D$782,СВЦЭМ!$A$39:$A$782,$A35,СВЦЭМ!$B$39:$B$782,R$11)+'СЕТ СН'!$F$11+СВЦЭМ!$D$10+'СЕТ СН'!$F$6-'СЕТ СН'!$F$23</f>
        <v>1193.38697146</v>
      </c>
      <c r="S35" s="36">
        <f>SUMIFS(СВЦЭМ!$D$39:$D$782,СВЦЭМ!$A$39:$A$782,$A35,СВЦЭМ!$B$39:$B$782,S$11)+'СЕТ СН'!$F$11+СВЦЭМ!$D$10+'СЕТ СН'!$F$6-'СЕТ СН'!$F$23</f>
        <v>1196.1061684900001</v>
      </c>
      <c r="T35" s="36">
        <f>SUMIFS(СВЦЭМ!$D$39:$D$782,СВЦЭМ!$A$39:$A$782,$A35,СВЦЭМ!$B$39:$B$782,T$11)+'СЕТ СН'!$F$11+СВЦЭМ!$D$10+'СЕТ СН'!$F$6-'СЕТ СН'!$F$23</f>
        <v>1175.54331462</v>
      </c>
      <c r="U35" s="36">
        <f>SUMIFS(СВЦЭМ!$D$39:$D$782,СВЦЭМ!$A$39:$A$782,$A35,СВЦЭМ!$B$39:$B$782,U$11)+'СЕТ СН'!$F$11+СВЦЭМ!$D$10+'СЕТ СН'!$F$6-'СЕТ СН'!$F$23</f>
        <v>1175.8149384999999</v>
      </c>
      <c r="V35" s="36">
        <f>SUMIFS(СВЦЭМ!$D$39:$D$782,СВЦЭМ!$A$39:$A$782,$A35,СВЦЭМ!$B$39:$B$782,V$11)+'СЕТ СН'!$F$11+СВЦЭМ!$D$10+'СЕТ СН'!$F$6-'СЕТ СН'!$F$23</f>
        <v>1187.91382598</v>
      </c>
      <c r="W35" s="36">
        <f>SUMIFS(СВЦЭМ!$D$39:$D$782,СВЦЭМ!$A$39:$A$782,$A35,СВЦЭМ!$B$39:$B$782,W$11)+'СЕТ СН'!$F$11+СВЦЭМ!$D$10+'СЕТ СН'!$F$6-'СЕТ СН'!$F$23</f>
        <v>1206.1322120899999</v>
      </c>
      <c r="X35" s="36">
        <f>SUMIFS(СВЦЭМ!$D$39:$D$782,СВЦЭМ!$A$39:$A$782,$A35,СВЦЭМ!$B$39:$B$782,X$11)+'СЕТ СН'!$F$11+СВЦЭМ!$D$10+'СЕТ СН'!$F$6-'СЕТ СН'!$F$23</f>
        <v>1255.82786891</v>
      </c>
      <c r="Y35" s="36">
        <f>SUMIFS(СВЦЭМ!$D$39:$D$782,СВЦЭМ!$A$39:$A$782,$A35,СВЦЭМ!$B$39:$B$782,Y$11)+'СЕТ СН'!$F$11+СВЦЭМ!$D$10+'СЕТ СН'!$F$6-'СЕТ СН'!$F$23</f>
        <v>1346.1957629199999</v>
      </c>
    </row>
    <row r="36" spans="1:27" ht="15.75" x14ac:dyDescent="0.2">
      <c r="A36" s="35">
        <f t="shared" si="0"/>
        <v>44525</v>
      </c>
      <c r="B36" s="36">
        <f>SUMIFS(СВЦЭМ!$D$39:$D$782,СВЦЭМ!$A$39:$A$782,$A36,СВЦЭМ!$B$39:$B$782,B$11)+'СЕТ СН'!$F$11+СВЦЭМ!$D$10+'СЕТ СН'!$F$6-'СЕТ СН'!$F$23</f>
        <v>1335.3702143099999</v>
      </c>
      <c r="C36" s="36">
        <f>SUMIFS(СВЦЭМ!$D$39:$D$782,СВЦЭМ!$A$39:$A$782,$A36,СВЦЭМ!$B$39:$B$782,C$11)+'СЕТ СН'!$F$11+СВЦЭМ!$D$10+'СЕТ СН'!$F$6-'СЕТ СН'!$F$23</f>
        <v>1326.3591029500001</v>
      </c>
      <c r="D36" s="36">
        <f>SUMIFS(СВЦЭМ!$D$39:$D$782,СВЦЭМ!$A$39:$A$782,$A36,СВЦЭМ!$B$39:$B$782,D$11)+'СЕТ СН'!$F$11+СВЦЭМ!$D$10+'СЕТ СН'!$F$6-'СЕТ СН'!$F$23</f>
        <v>1304.90310077</v>
      </c>
      <c r="E36" s="36">
        <f>SUMIFS(СВЦЭМ!$D$39:$D$782,СВЦЭМ!$A$39:$A$782,$A36,СВЦЭМ!$B$39:$B$782,E$11)+'СЕТ СН'!$F$11+СВЦЭМ!$D$10+'СЕТ СН'!$F$6-'СЕТ СН'!$F$23</f>
        <v>1297.9441763299999</v>
      </c>
      <c r="F36" s="36">
        <f>SUMIFS(СВЦЭМ!$D$39:$D$782,СВЦЭМ!$A$39:$A$782,$A36,СВЦЭМ!$B$39:$B$782,F$11)+'СЕТ СН'!$F$11+СВЦЭМ!$D$10+'СЕТ СН'!$F$6-'СЕТ СН'!$F$23</f>
        <v>1298.9242199099999</v>
      </c>
      <c r="G36" s="36">
        <f>SUMIFS(СВЦЭМ!$D$39:$D$782,СВЦЭМ!$A$39:$A$782,$A36,СВЦЭМ!$B$39:$B$782,G$11)+'СЕТ СН'!$F$11+СВЦЭМ!$D$10+'СЕТ СН'!$F$6-'СЕТ СН'!$F$23</f>
        <v>1307.74497458</v>
      </c>
      <c r="H36" s="36">
        <f>SUMIFS(СВЦЭМ!$D$39:$D$782,СВЦЭМ!$A$39:$A$782,$A36,СВЦЭМ!$B$39:$B$782,H$11)+'СЕТ СН'!$F$11+СВЦЭМ!$D$10+'СЕТ СН'!$F$6-'СЕТ СН'!$F$23</f>
        <v>1327.70227088</v>
      </c>
      <c r="I36" s="36">
        <f>SUMIFS(СВЦЭМ!$D$39:$D$782,СВЦЭМ!$A$39:$A$782,$A36,СВЦЭМ!$B$39:$B$782,I$11)+'СЕТ СН'!$F$11+СВЦЭМ!$D$10+'СЕТ СН'!$F$6-'СЕТ СН'!$F$23</f>
        <v>1283.32945277</v>
      </c>
      <c r="J36" s="36">
        <f>SUMIFS(СВЦЭМ!$D$39:$D$782,СВЦЭМ!$A$39:$A$782,$A36,СВЦЭМ!$B$39:$B$782,J$11)+'СЕТ СН'!$F$11+СВЦЭМ!$D$10+'СЕТ СН'!$F$6-'СЕТ СН'!$F$23</f>
        <v>1217.86099119</v>
      </c>
      <c r="K36" s="36">
        <f>SUMIFS(СВЦЭМ!$D$39:$D$782,СВЦЭМ!$A$39:$A$782,$A36,СВЦЭМ!$B$39:$B$782,K$11)+'СЕТ СН'!$F$11+СВЦЭМ!$D$10+'СЕТ СН'!$F$6-'СЕТ СН'!$F$23</f>
        <v>1218.3805012099999</v>
      </c>
      <c r="L36" s="36">
        <f>SUMIFS(СВЦЭМ!$D$39:$D$782,СВЦЭМ!$A$39:$A$782,$A36,СВЦЭМ!$B$39:$B$782,L$11)+'СЕТ СН'!$F$11+СВЦЭМ!$D$10+'СЕТ СН'!$F$6-'СЕТ СН'!$F$23</f>
        <v>1227.98695619</v>
      </c>
      <c r="M36" s="36">
        <f>SUMIFS(СВЦЭМ!$D$39:$D$782,СВЦЭМ!$A$39:$A$782,$A36,СВЦЭМ!$B$39:$B$782,M$11)+'СЕТ СН'!$F$11+СВЦЭМ!$D$10+'СЕТ СН'!$F$6-'СЕТ СН'!$F$23</f>
        <v>1223.8942175299999</v>
      </c>
      <c r="N36" s="36">
        <f>SUMIFS(СВЦЭМ!$D$39:$D$782,СВЦЭМ!$A$39:$A$782,$A36,СВЦЭМ!$B$39:$B$782,N$11)+'СЕТ СН'!$F$11+СВЦЭМ!$D$10+'СЕТ СН'!$F$6-'СЕТ СН'!$F$23</f>
        <v>1259.9565803</v>
      </c>
      <c r="O36" s="36">
        <f>SUMIFS(СВЦЭМ!$D$39:$D$782,СВЦЭМ!$A$39:$A$782,$A36,СВЦЭМ!$B$39:$B$782,O$11)+'СЕТ СН'!$F$11+СВЦЭМ!$D$10+'СЕТ СН'!$F$6-'СЕТ СН'!$F$23</f>
        <v>1300.3507729099999</v>
      </c>
      <c r="P36" s="36">
        <f>SUMIFS(СВЦЭМ!$D$39:$D$782,СВЦЭМ!$A$39:$A$782,$A36,СВЦЭМ!$B$39:$B$782,P$11)+'СЕТ СН'!$F$11+СВЦЭМ!$D$10+'СЕТ СН'!$F$6-'СЕТ СН'!$F$23</f>
        <v>1297.20437636</v>
      </c>
      <c r="Q36" s="36">
        <f>SUMIFS(СВЦЭМ!$D$39:$D$782,СВЦЭМ!$A$39:$A$782,$A36,СВЦЭМ!$B$39:$B$782,Q$11)+'СЕТ СН'!$F$11+СВЦЭМ!$D$10+'СЕТ СН'!$F$6-'СЕТ СН'!$F$23</f>
        <v>1298.7998051</v>
      </c>
      <c r="R36" s="36">
        <f>SUMIFS(СВЦЭМ!$D$39:$D$782,СВЦЭМ!$A$39:$A$782,$A36,СВЦЭМ!$B$39:$B$782,R$11)+'СЕТ СН'!$F$11+СВЦЭМ!$D$10+'СЕТ СН'!$F$6-'СЕТ СН'!$F$23</f>
        <v>1295.8149890099999</v>
      </c>
      <c r="S36" s="36">
        <f>SUMIFS(СВЦЭМ!$D$39:$D$782,СВЦЭМ!$A$39:$A$782,$A36,СВЦЭМ!$B$39:$B$782,S$11)+'СЕТ СН'!$F$11+СВЦЭМ!$D$10+'СЕТ СН'!$F$6-'СЕТ СН'!$F$23</f>
        <v>1231.13190278</v>
      </c>
      <c r="T36" s="36">
        <f>SUMIFS(СВЦЭМ!$D$39:$D$782,СВЦЭМ!$A$39:$A$782,$A36,СВЦЭМ!$B$39:$B$782,T$11)+'СЕТ СН'!$F$11+СВЦЭМ!$D$10+'СЕТ СН'!$F$6-'СЕТ СН'!$F$23</f>
        <v>1227.06510329</v>
      </c>
      <c r="U36" s="36">
        <f>SUMIFS(СВЦЭМ!$D$39:$D$782,СВЦЭМ!$A$39:$A$782,$A36,СВЦЭМ!$B$39:$B$782,U$11)+'СЕТ СН'!$F$11+СВЦЭМ!$D$10+'СЕТ СН'!$F$6-'СЕТ СН'!$F$23</f>
        <v>1216.35907658</v>
      </c>
      <c r="V36" s="36">
        <f>SUMIFS(СВЦЭМ!$D$39:$D$782,СВЦЭМ!$A$39:$A$782,$A36,СВЦЭМ!$B$39:$B$782,V$11)+'СЕТ СН'!$F$11+СВЦЭМ!$D$10+'СЕТ СН'!$F$6-'СЕТ СН'!$F$23</f>
        <v>1214.5586501999999</v>
      </c>
      <c r="W36" s="36">
        <f>SUMIFS(СВЦЭМ!$D$39:$D$782,СВЦЭМ!$A$39:$A$782,$A36,СВЦЭМ!$B$39:$B$782,W$11)+'СЕТ СН'!$F$11+СВЦЭМ!$D$10+'СЕТ СН'!$F$6-'СЕТ СН'!$F$23</f>
        <v>1220.4488265800001</v>
      </c>
      <c r="X36" s="36">
        <f>SUMIFS(СВЦЭМ!$D$39:$D$782,СВЦЭМ!$A$39:$A$782,$A36,СВЦЭМ!$B$39:$B$782,X$11)+'СЕТ СН'!$F$11+СВЦЭМ!$D$10+'СЕТ СН'!$F$6-'СЕТ СН'!$F$23</f>
        <v>1269.7764804599999</v>
      </c>
      <c r="Y36" s="36">
        <f>SUMIFS(СВЦЭМ!$D$39:$D$782,СВЦЭМ!$A$39:$A$782,$A36,СВЦЭМ!$B$39:$B$782,Y$11)+'СЕТ СН'!$F$11+СВЦЭМ!$D$10+'СЕТ СН'!$F$6-'СЕТ СН'!$F$23</f>
        <v>1333.58032688</v>
      </c>
    </row>
    <row r="37" spans="1:27" ht="15.75" x14ac:dyDescent="0.2">
      <c r="A37" s="35">
        <f t="shared" si="0"/>
        <v>44526</v>
      </c>
      <c r="B37" s="36">
        <f>SUMIFS(СВЦЭМ!$D$39:$D$782,СВЦЭМ!$A$39:$A$782,$A37,СВЦЭМ!$B$39:$B$782,B$11)+'СЕТ СН'!$F$11+СВЦЭМ!$D$10+'СЕТ СН'!$F$6-'СЕТ СН'!$F$23</f>
        <v>1337.57474899</v>
      </c>
      <c r="C37" s="36">
        <f>SUMIFS(СВЦЭМ!$D$39:$D$782,СВЦЭМ!$A$39:$A$782,$A37,СВЦЭМ!$B$39:$B$782,C$11)+'СЕТ СН'!$F$11+СВЦЭМ!$D$10+'СЕТ СН'!$F$6-'СЕТ СН'!$F$23</f>
        <v>1334.9920442800001</v>
      </c>
      <c r="D37" s="36">
        <f>SUMIFS(СВЦЭМ!$D$39:$D$782,СВЦЭМ!$A$39:$A$782,$A37,СВЦЭМ!$B$39:$B$782,D$11)+'СЕТ СН'!$F$11+СВЦЭМ!$D$10+'СЕТ СН'!$F$6-'СЕТ СН'!$F$23</f>
        <v>1328.25697823</v>
      </c>
      <c r="E37" s="36">
        <f>SUMIFS(СВЦЭМ!$D$39:$D$782,СВЦЭМ!$A$39:$A$782,$A37,СВЦЭМ!$B$39:$B$782,E$11)+'СЕТ СН'!$F$11+СВЦЭМ!$D$10+'СЕТ СН'!$F$6-'СЕТ СН'!$F$23</f>
        <v>1309.43518017</v>
      </c>
      <c r="F37" s="36">
        <f>SUMIFS(СВЦЭМ!$D$39:$D$782,СВЦЭМ!$A$39:$A$782,$A37,СВЦЭМ!$B$39:$B$782,F$11)+'СЕТ СН'!$F$11+СВЦЭМ!$D$10+'СЕТ СН'!$F$6-'СЕТ СН'!$F$23</f>
        <v>1308.16965701</v>
      </c>
      <c r="G37" s="36">
        <f>SUMIFS(СВЦЭМ!$D$39:$D$782,СВЦЭМ!$A$39:$A$782,$A37,СВЦЭМ!$B$39:$B$782,G$11)+'СЕТ СН'!$F$11+СВЦЭМ!$D$10+'СЕТ СН'!$F$6-'СЕТ СН'!$F$23</f>
        <v>1308.2810750900001</v>
      </c>
      <c r="H37" s="36">
        <f>SUMIFS(СВЦЭМ!$D$39:$D$782,СВЦЭМ!$A$39:$A$782,$A37,СВЦЭМ!$B$39:$B$782,H$11)+'СЕТ СН'!$F$11+СВЦЭМ!$D$10+'СЕТ СН'!$F$6-'СЕТ СН'!$F$23</f>
        <v>1310.1312721199999</v>
      </c>
      <c r="I37" s="36">
        <f>SUMIFS(СВЦЭМ!$D$39:$D$782,СВЦЭМ!$A$39:$A$782,$A37,СВЦЭМ!$B$39:$B$782,I$11)+'СЕТ СН'!$F$11+СВЦЭМ!$D$10+'СЕТ СН'!$F$6-'СЕТ СН'!$F$23</f>
        <v>1281.39137966</v>
      </c>
      <c r="J37" s="36">
        <f>SUMIFS(СВЦЭМ!$D$39:$D$782,СВЦЭМ!$A$39:$A$782,$A37,СВЦЭМ!$B$39:$B$782,J$11)+'СЕТ СН'!$F$11+СВЦЭМ!$D$10+'СЕТ СН'!$F$6-'СЕТ СН'!$F$23</f>
        <v>1258.1841348999999</v>
      </c>
      <c r="K37" s="36">
        <f>SUMIFS(СВЦЭМ!$D$39:$D$782,СВЦЭМ!$A$39:$A$782,$A37,СВЦЭМ!$B$39:$B$782,K$11)+'СЕТ СН'!$F$11+СВЦЭМ!$D$10+'СЕТ СН'!$F$6-'СЕТ СН'!$F$23</f>
        <v>1245.6001262499999</v>
      </c>
      <c r="L37" s="36">
        <f>SUMIFS(СВЦЭМ!$D$39:$D$782,СВЦЭМ!$A$39:$A$782,$A37,СВЦЭМ!$B$39:$B$782,L$11)+'СЕТ СН'!$F$11+СВЦЭМ!$D$10+'СЕТ СН'!$F$6-'СЕТ СН'!$F$23</f>
        <v>1245.3067297299999</v>
      </c>
      <c r="M37" s="36">
        <f>SUMIFS(СВЦЭМ!$D$39:$D$782,СВЦЭМ!$A$39:$A$782,$A37,СВЦЭМ!$B$39:$B$782,M$11)+'СЕТ СН'!$F$11+СВЦЭМ!$D$10+'СЕТ СН'!$F$6-'СЕТ СН'!$F$23</f>
        <v>1238.0948550400001</v>
      </c>
      <c r="N37" s="36">
        <f>SUMIFS(СВЦЭМ!$D$39:$D$782,СВЦЭМ!$A$39:$A$782,$A37,СВЦЭМ!$B$39:$B$782,N$11)+'СЕТ СН'!$F$11+СВЦЭМ!$D$10+'СЕТ СН'!$F$6-'СЕТ СН'!$F$23</f>
        <v>1229.9522104999999</v>
      </c>
      <c r="O37" s="36">
        <f>SUMIFS(СВЦЭМ!$D$39:$D$782,СВЦЭМ!$A$39:$A$782,$A37,СВЦЭМ!$B$39:$B$782,O$11)+'СЕТ СН'!$F$11+СВЦЭМ!$D$10+'СЕТ СН'!$F$6-'СЕТ СН'!$F$23</f>
        <v>1231.9972995200001</v>
      </c>
      <c r="P37" s="36">
        <f>SUMIFS(СВЦЭМ!$D$39:$D$782,СВЦЭМ!$A$39:$A$782,$A37,СВЦЭМ!$B$39:$B$782,P$11)+'СЕТ СН'!$F$11+СВЦЭМ!$D$10+'СЕТ СН'!$F$6-'СЕТ СН'!$F$23</f>
        <v>1320.62993203</v>
      </c>
      <c r="Q37" s="36">
        <f>SUMIFS(СВЦЭМ!$D$39:$D$782,СВЦЭМ!$A$39:$A$782,$A37,СВЦЭМ!$B$39:$B$782,Q$11)+'СЕТ СН'!$F$11+СВЦЭМ!$D$10+'СЕТ СН'!$F$6-'СЕТ СН'!$F$23</f>
        <v>1307.2420511600001</v>
      </c>
      <c r="R37" s="36">
        <f>SUMIFS(СВЦЭМ!$D$39:$D$782,СВЦЭМ!$A$39:$A$782,$A37,СВЦЭМ!$B$39:$B$782,R$11)+'СЕТ СН'!$F$11+СВЦЭМ!$D$10+'СЕТ СН'!$F$6-'СЕТ СН'!$F$23</f>
        <v>1309.84302101</v>
      </c>
      <c r="S37" s="36">
        <f>SUMIFS(СВЦЭМ!$D$39:$D$782,СВЦЭМ!$A$39:$A$782,$A37,СВЦЭМ!$B$39:$B$782,S$11)+'СЕТ СН'!$F$11+СВЦЭМ!$D$10+'СЕТ СН'!$F$6-'СЕТ СН'!$F$23</f>
        <v>1229.4712333099999</v>
      </c>
      <c r="T37" s="36">
        <f>SUMIFS(СВЦЭМ!$D$39:$D$782,СВЦЭМ!$A$39:$A$782,$A37,СВЦЭМ!$B$39:$B$782,T$11)+'СЕТ СН'!$F$11+СВЦЭМ!$D$10+'СЕТ СН'!$F$6-'СЕТ СН'!$F$23</f>
        <v>1246.4626254099999</v>
      </c>
      <c r="U37" s="36">
        <f>SUMIFS(СВЦЭМ!$D$39:$D$782,СВЦЭМ!$A$39:$A$782,$A37,СВЦЭМ!$B$39:$B$782,U$11)+'СЕТ СН'!$F$11+СВЦЭМ!$D$10+'СЕТ СН'!$F$6-'СЕТ СН'!$F$23</f>
        <v>1244.54797353</v>
      </c>
      <c r="V37" s="36">
        <f>SUMIFS(СВЦЭМ!$D$39:$D$782,СВЦЭМ!$A$39:$A$782,$A37,СВЦЭМ!$B$39:$B$782,V$11)+'СЕТ СН'!$F$11+СВЦЭМ!$D$10+'СЕТ СН'!$F$6-'СЕТ СН'!$F$23</f>
        <v>1239.5902136699999</v>
      </c>
      <c r="W37" s="36">
        <f>SUMIFS(СВЦЭМ!$D$39:$D$782,СВЦЭМ!$A$39:$A$782,$A37,СВЦЭМ!$B$39:$B$782,W$11)+'СЕТ СН'!$F$11+СВЦЭМ!$D$10+'СЕТ СН'!$F$6-'СЕТ СН'!$F$23</f>
        <v>1235.24165197</v>
      </c>
      <c r="X37" s="36">
        <f>SUMIFS(СВЦЭМ!$D$39:$D$782,СВЦЭМ!$A$39:$A$782,$A37,СВЦЭМ!$B$39:$B$782,X$11)+'СЕТ СН'!$F$11+СВЦЭМ!$D$10+'СЕТ СН'!$F$6-'СЕТ СН'!$F$23</f>
        <v>1222.0775374299999</v>
      </c>
      <c r="Y37" s="36">
        <f>SUMIFS(СВЦЭМ!$D$39:$D$782,СВЦЭМ!$A$39:$A$782,$A37,СВЦЭМ!$B$39:$B$782,Y$11)+'СЕТ СН'!$F$11+СВЦЭМ!$D$10+'СЕТ СН'!$F$6-'СЕТ СН'!$F$23</f>
        <v>1290.68584822</v>
      </c>
    </row>
    <row r="38" spans="1:27" ht="15.75" x14ac:dyDescent="0.2">
      <c r="A38" s="35">
        <f t="shared" si="0"/>
        <v>44527</v>
      </c>
      <c r="B38" s="36">
        <f>SUMIFS(СВЦЭМ!$D$39:$D$782,СВЦЭМ!$A$39:$A$782,$A38,СВЦЭМ!$B$39:$B$782,B$11)+'СЕТ СН'!$F$11+СВЦЭМ!$D$10+'СЕТ СН'!$F$6-'СЕТ СН'!$F$23</f>
        <v>1230.24612129</v>
      </c>
      <c r="C38" s="36">
        <f>SUMIFS(СВЦЭМ!$D$39:$D$782,СВЦЭМ!$A$39:$A$782,$A38,СВЦЭМ!$B$39:$B$782,C$11)+'СЕТ СН'!$F$11+СВЦЭМ!$D$10+'СЕТ СН'!$F$6-'СЕТ СН'!$F$23</f>
        <v>1242.1585185599999</v>
      </c>
      <c r="D38" s="36">
        <f>SUMIFS(СВЦЭМ!$D$39:$D$782,СВЦЭМ!$A$39:$A$782,$A38,СВЦЭМ!$B$39:$B$782,D$11)+'СЕТ СН'!$F$11+СВЦЭМ!$D$10+'СЕТ СН'!$F$6-'СЕТ СН'!$F$23</f>
        <v>1270.5195694500001</v>
      </c>
      <c r="E38" s="36">
        <f>SUMIFS(СВЦЭМ!$D$39:$D$782,СВЦЭМ!$A$39:$A$782,$A38,СВЦЭМ!$B$39:$B$782,E$11)+'СЕТ СН'!$F$11+СВЦЭМ!$D$10+'СЕТ СН'!$F$6-'СЕТ СН'!$F$23</f>
        <v>1298.7368511499999</v>
      </c>
      <c r="F38" s="36">
        <f>SUMIFS(СВЦЭМ!$D$39:$D$782,СВЦЭМ!$A$39:$A$782,$A38,СВЦЭМ!$B$39:$B$782,F$11)+'СЕТ СН'!$F$11+СВЦЭМ!$D$10+'СЕТ СН'!$F$6-'СЕТ СН'!$F$23</f>
        <v>1297.98963168</v>
      </c>
      <c r="G38" s="36">
        <f>SUMIFS(СВЦЭМ!$D$39:$D$782,СВЦЭМ!$A$39:$A$782,$A38,СВЦЭМ!$B$39:$B$782,G$11)+'СЕТ СН'!$F$11+СВЦЭМ!$D$10+'СЕТ СН'!$F$6-'СЕТ СН'!$F$23</f>
        <v>1288.8563781600001</v>
      </c>
      <c r="H38" s="36">
        <f>SUMIFS(СВЦЭМ!$D$39:$D$782,СВЦЭМ!$A$39:$A$782,$A38,СВЦЭМ!$B$39:$B$782,H$11)+'СЕТ СН'!$F$11+СВЦЭМ!$D$10+'СЕТ СН'!$F$6-'СЕТ СН'!$F$23</f>
        <v>1247.8508986499999</v>
      </c>
      <c r="I38" s="36">
        <f>SUMIFS(СВЦЭМ!$D$39:$D$782,СВЦЭМ!$A$39:$A$782,$A38,СВЦЭМ!$B$39:$B$782,I$11)+'СЕТ СН'!$F$11+СВЦЭМ!$D$10+'СЕТ СН'!$F$6-'СЕТ СН'!$F$23</f>
        <v>1227.6289762900001</v>
      </c>
      <c r="J38" s="36">
        <f>SUMIFS(СВЦЭМ!$D$39:$D$782,СВЦЭМ!$A$39:$A$782,$A38,СВЦЭМ!$B$39:$B$782,J$11)+'СЕТ СН'!$F$11+СВЦЭМ!$D$10+'СЕТ СН'!$F$6-'СЕТ СН'!$F$23</f>
        <v>1211.22273034</v>
      </c>
      <c r="K38" s="36">
        <f>SUMIFS(СВЦЭМ!$D$39:$D$782,СВЦЭМ!$A$39:$A$782,$A38,СВЦЭМ!$B$39:$B$782,K$11)+'СЕТ СН'!$F$11+СВЦЭМ!$D$10+'СЕТ СН'!$F$6-'СЕТ СН'!$F$23</f>
        <v>1188.5798219200001</v>
      </c>
      <c r="L38" s="36">
        <f>SUMIFS(СВЦЭМ!$D$39:$D$782,СВЦЭМ!$A$39:$A$782,$A38,СВЦЭМ!$B$39:$B$782,L$11)+'СЕТ СН'!$F$11+СВЦЭМ!$D$10+'СЕТ СН'!$F$6-'СЕТ СН'!$F$23</f>
        <v>1196.88400619</v>
      </c>
      <c r="M38" s="36">
        <f>SUMIFS(СВЦЭМ!$D$39:$D$782,СВЦЭМ!$A$39:$A$782,$A38,СВЦЭМ!$B$39:$B$782,M$11)+'СЕТ СН'!$F$11+СВЦЭМ!$D$10+'СЕТ СН'!$F$6-'СЕТ СН'!$F$23</f>
        <v>1208.67285167</v>
      </c>
      <c r="N38" s="36">
        <f>SUMIFS(СВЦЭМ!$D$39:$D$782,СВЦЭМ!$A$39:$A$782,$A38,СВЦЭМ!$B$39:$B$782,N$11)+'СЕТ СН'!$F$11+СВЦЭМ!$D$10+'СЕТ СН'!$F$6-'СЕТ СН'!$F$23</f>
        <v>1247.21409412</v>
      </c>
      <c r="O38" s="36">
        <f>SUMIFS(СВЦЭМ!$D$39:$D$782,СВЦЭМ!$A$39:$A$782,$A38,СВЦЭМ!$B$39:$B$782,O$11)+'СЕТ СН'!$F$11+СВЦЭМ!$D$10+'СЕТ СН'!$F$6-'СЕТ СН'!$F$23</f>
        <v>1258.2252042099999</v>
      </c>
      <c r="P38" s="36">
        <f>SUMIFS(СВЦЭМ!$D$39:$D$782,СВЦЭМ!$A$39:$A$782,$A38,СВЦЭМ!$B$39:$B$782,P$11)+'СЕТ СН'!$F$11+СВЦЭМ!$D$10+'СЕТ СН'!$F$6-'СЕТ СН'!$F$23</f>
        <v>1249.2493135099999</v>
      </c>
      <c r="Q38" s="36">
        <f>SUMIFS(СВЦЭМ!$D$39:$D$782,СВЦЭМ!$A$39:$A$782,$A38,СВЦЭМ!$B$39:$B$782,Q$11)+'СЕТ СН'!$F$11+СВЦЭМ!$D$10+'СЕТ СН'!$F$6-'СЕТ СН'!$F$23</f>
        <v>1259.29177538</v>
      </c>
      <c r="R38" s="36">
        <f>SUMIFS(СВЦЭМ!$D$39:$D$782,СВЦЭМ!$A$39:$A$782,$A38,СВЦЭМ!$B$39:$B$782,R$11)+'СЕТ СН'!$F$11+СВЦЭМ!$D$10+'СЕТ СН'!$F$6-'СЕТ СН'!$F$23</f>
        <v>1267.54230809</v>
      </c>
      <c r="S38" s="36">
        <f>SUMIFS(СВЦЭМ!$D$39:$D$782,СВЦЭМ!$A$39:$A$782,$A38,СВЦЭМ!$B$39:$B$782,S$11)+'СЕТ СН'!$F$11+СВЦЭМ!$D$10+'СЕТ СН'!$F$6-'СЕТ СН'!$F$23</f>
        <v>1251.37370068</v>
      </c>
      <c r="T38" s="36">
        <f>SUMIFS(СВЦЭМ!$D$39:$D$782,СВЦЭМ!$A$39:$A$782,$A38,СВЦЭМ!$B$39:$B$782,T$11)+'СЕТ СН'!$F$11+СВЦЭМ!$D$10+'СЕТ СН'!$F$6-'СЕТ СН'!$F$23</f>
        <v>1212.7374117499999</v>
      </c>
      <c r="U38" s="36">
        <f>SUMIFS(СВЦЭМ!$D$39:$D$782,СВЦЭМ!$A$39:$A$782,$A38,СВЦЭМ!$B$39:$B$782,U$11)+'СЕТ СН'!$F$11+СВЦЭМ!$D$10+'СЕТ СН'!$F$6-'СЕТ СН'!$F$23</f>
        <v>1207.8762510899999</v>
      </c>
      <c r="V38" s="36">
        <f>SUMIFS(СВЦЭМ!$D$39:$D$782,СВЦЭМ!$A$39:$A$782,$A38,СВЦЭМ!$B$39:$B$782,V$11)+'СЕТ СН'!$F$11+СВЦЭМ!$D$10+'СЕТ СН'!$F$6-'СЕТ СН'!$F$23</f>
        <v>1238.02650427</v>
      </c>
      <c r="W38" s="36">
        <f>SUMIFS(СВЦЭМ!$D$39:$D$782,СВЦЭМ!$A$39:$A$782,$A38,СВЦЭМ!$B$39:$B$782,W$11)+'СЕТ СН'!$F$11+СВЦЭМ!$D$10+'СЕТ СН'!$F$6-'СЕТ СН'!$F$23</f>
        <v>1245.23967853</v>
      </c>
      <c r="X38" s="36">
        <f>SUMIFS(СВЦЭМ!$D$39:$D$782,СВЦЭМ!$A$39:$A$782,$A38,СВЦЭМ!$B$39:$B$782,X$11)+'СЕТ СН'!$F$11+СВЦЭМ!$D$10+'СЕТ СН'!$F$6-'СЕТ СН'!$F$23</f>
        <v>1225.07364104</v>
      </c>
      <c r="Y38" s="36">
        <f>SUMIFS(СВЦЭМ!$D$39:$D$782,СВЦЭМ!$A$39:$A$782,$A38,СВЦЭМ!$B$39:$B$782,Y$11)+'СЕТ СН'!$F$11+СВЦЭМ!$D$10+'СЕТ СН'!$F$6-'СЕТ СН'!$F$23</f>
        <v>1226.4859363099999</v>
      </c>
    </row>
    <row r="39" spans="1:27" ht="15.75" x14ac:dyDescent="0.2">
      <c r="A39" s="35">
        <f t="shared" si="0"/>
        <v>44528</v>
      </c>
      <c r="B39" s="36">
        <f>SUMIFS(СВЦЭМ!$D$39:$D$782,СВЦЭМ!$A$39:$A$782,$A39,СВЦЭМ!$B$39:$B$782,B$11)+'СЕТ СН'!$F$11+СВЦЭМ!$D$10+'СЕТ СН'!$F$6-'СЕТ СН'!$F$23</f>
        <v>1261.1220690999999</v>
      </c>
      <c r="C39" s="36">
        <f>SUMIFS(СВЦЭМ!$D$39:$D$782,СВЦЭМ!$A$39:$A$782,$A39,СВЦЭМ!$B$39:$B$782,C$11)+'СЕТ СН'!$F$11+СВЦЭМ!$D$10+'СЕТ СН'!$F$6-'СЕТ СН'!$F$23</f>
        <v>1284.58192547</v>
      </c>
      <c r="D39" s="36">
        <f>SUMIFS(СВЦЭМ!$D$39:$D$782,СВЦЭМ!$A$39:$A$782,$A39,СВЦЭМ!$B$39:$B$782,D$11)+'СЕТ СН'!$F$11+СВЦЭМ!$D$10+'СЕТ СН'!$F$6-'СЕТ СН'!$F$23</f>
        <v>1318.3819754799999</v>
      </c>
      <c r="E39" s="36">
        <f>SUMIFS(СВЦЭМ!$D$39:$D$782,СВЦЭМ!$A$39:$A$782,$A39,СВЦЭМ!$B$39:$B$782,E$11)+'СЕТ СН'!$F$11+СВЦЭМ!$D$10+'СЕТ СН'!$F$6-'СЕТ СН'!$F$23</f>
        <v>1326.5810127499999</v>
      </c>
      <c r="F39" s="36">
        <f>SUMIFS(СВЦЭМ!$D$39:$D$782,СВЦЭМ!$A$39:$A$782,$A39,СВЦЭМ!$B$39:$B$782,F$11)+'СЕТ СН'!$F$11+СВЦЭМ!$D$10+'СЕТ СН'!$F$6-'СЕТ СН'!$F$23</f>
        <v>1332.00252671</v>
      </c>
      <c r="G39" s="36">
        <f>SUMIFS(СВЦЭМ!$D$39:$D$782,СВЦЭМ!$A$39:$A$782,$A39,СВЦЭМ!$B$39:$B$782,G$11)+'СЕТ СН'!$F$11+СВЦЭМ!$D$10+'СЕТ СН'!$F$6-'СЕТ СН'!$F$23</f>
        <v>1327.7818459299999</v>
      </c>
      <c r="H39" s="36">
        <f>SUMIFS(СВЦЭМ!$D$39:$D$782,СВЦЭМ!$A$39:$A$782,$A39,СВЦЭМ!$B$39:$B$782,H$11)+'СЕТ СН'!$F$11+СВЦЭМ!$D$10+'СЕТ СН'!$F$6-'СЕТ СН'!$F$23</f>
        <v>1296.9414648899999</v>
      </c>
      <c r="I39" s="36">
        <f>SUMIFS(СВЦЭМ!$D$39:$D$782,СВЦЭМ!$A$39:$A$782,$A39,СВЦЭМ!$B$39:$B$782,I$11)+'СЕТ СН'!$F$11+СВЦЭМ!$D$10+'СЕТ СН'!$F$6-'СЕТ СН'!$F$23</f>
        <v>1266.7121775599999</v>
      </c>
      <c r="J39" s="36">
        <f>SUMIFS(СВЦЭМ!$D$39:$D$782,СВЦЭМ!$A$39:$A$782,$A39,СВЦЭМ!$B$39:$B$782,J$11)+'СЕТ СН'!$F$11+СВЦЭМ!$D$10+'СЕТ СН'!$F$6-'СЕТ СН'!$F$23</f>
        <v>1225.2400152800001</v>
      </c>
      <c r="K39" s="36">
        <f>SUMIFS(СВЦЭМ!$D$39:$D$782,СВЦЭМ!$A$39:$A$782,$A39,СВЦЭМ!$B$39:$B$782,K$11)+'СЕТ СН'!$F$11+СВЦЭМ!$D$10+'СЕТ СН'!$F$6-'СЕТ СН'!$F$23</f>
        <v>1198.0393833799999</v>
      </c>
      <c r="L39" s="36">
        <f>SUMIFS(СВЦЭМ!$D$39:$D$782,СВЦЭМ!$A$39:$A$782,$A39,СВЦЭМ!$B$39:$B$782,L$11)+'СЕТ СН'!$F$11+СВЦЭМ!$D$10+'СЕТ СН'!$F$6-'СЕТ СН'!$F$23</f>
        <v>1183.7460061500001</v>
      </c>
      <c r="M39" s="36">
        <f>SUMIFS(СВЦЭМ!$D$39:$D$782,СВЦЭМ!$A$39:$A$782,$A39,СВЦЭМ!$B$39:$B$782,M$11)+'СЕТ СН'!$F$11+СВЦЭМ!$D$10+'СЕТ СН'!$F$6-'СЕТ СН'!$F$23</f>
        <v>1195.8447061699999</v>
      </c>
      <c r="N39" s="36">
        <f>SUMIFS(СВЦЭМ!$D$39:$D$782,СВЦЭМ!$A$39:$A$782,$A39,СВЦЭМ!$B$39:$B$782,N$11)+'СЕТ СН'!$F$11+СВЦЭМ!$D$10+'СЕТ СН'!$F$6-'СЕТ СН'!$F$23</f>
        <v>1220.3999249399999</v>
      </c>
      <c r="O39" s="36">
        <f>SUMIFS(СВЦЭМ!$D$39:$D$782,СВЦЭМ!$A$39:$A$782,$A39,СВЦЭМ!$B$39:$B$782,O$11)+'СЕТ СН'!$F$11+СВЦЭМ!$D$10+'СЕТ СН'!$F$6-'СЕТ СН'!$F$23</f>
        <v>1225.60852955</v>
      </c>
      <c r="P39" s="36">
        <f>SUMIFS(СВЦЭМ!$D$39:$D$782,СВЦЭМ!$A$39:$A$782,$A39,СВЦЭМ!$B$39:$B$782,P$11)+'СЕТ СН'!$F$11+СВЦЭМ!$D$10+'СЕТ СН'!$F$6-'СЕТ СН'!$F$23</f>
        <v>1236.17410238</v>
      </c>
      <c r="Q39" s="36">
        <f>SUMIFS(СВЦЭМ!$D$39:$D$782,СВЦЭМ!$A$39:$A$782,$A39,СВЦЭМ!$B$39:$B$782,Q$11)+'СЕТ СН'!$F$11+СВЦЭМ!$D$10+'СЕТ СН'!$F$6-'СЕТ СН'!$F$23</f>
        <v>1234.2719389399999</v>
      </c>
      <c r="R39" s="36">
        <f>SUMIFS(СВЦЭМ!$D$39:$D$782,СВЦЭМ!$A$39:$A$782,$A39,СВЦЭМ!$B$39:$B$782,R$11)+'СЕТ СН'!$F$11+СВЦЭМ!$D$10+'СЕТ СН'!$F$6-'СЕТ СН'!$F$23</f>
        <v>1237.5080324200001</v>
      </c>
      <c r="S39" s="36">
        <f>SUMIFS(СВЦЭМ!$D$39:$D$782,СВЦЭМ!$A$39:$A$782,$A39,СВЦЭМ!$B$39:$B$782,S$11)+'СЕТ СН'!$F$11+СВЦЭМ!$D$10+'СЕТ СН'!$F$6-'СЕТ СН'!$F$23</f>
        <v>1227.3148824299999</v>
      </c>
      <c r="T39" s="36">
        <f>SUMIFS(СВЦЭМ!$D$39:$D$782,СВЦЭМ!$A$39:$A$782,$A39,СВЦЭМ!$B$39:$B$782,T$11)+'СЕТ СН'!$F$11+СВЦЭМ!$D$10+'СЕТ СН'!$F$6-'СЕТ СН'!$F$23</f>
        <v>1199.99381715</v>
      </c>
      <c r="U39" s="36">
        <f>SUMIFS(СВЦЭМ!$D$39:$D$782,СВЦЭМ!$A$39:$A$782,$A39,СВЦЭМ!$B$39:$B$782,U$11)+'СЕТ СН'!$F$11+СВЦЭМ!$D$10+'СЕТ СН'!$F$6-'СЕТ СН'!$F$23</f>
        <v>1200.45238253</v>
      </c>
      <c r="V39" s="36">
        <f>SUMIFS(СВЦЭМ!$D$39:$D$782,СВЦЭМ!$A$39:$A$782,$A39,СВЦЭМ!$B$39:$B$782,V$11)+'СЕТ СН'!$F$11+СВЦЭМ!$D$10+'СЕТ СН'!$F$6-'СЕТ СН'!$F$23</f>
        <v>1256.10421944</v>
      </c>
      <c r="W39" s="36">
        <f>SUMIFS(СВЦЭМ!$D$39:$D$782,СВЦЭМ!$A$39:$A$782,$A39,СВЦЭМ!$B$39:$B$782,W$11)+'СЕТ СН'!$F$11+СВЦЭМ!$D$10+'СЕТ СН'!$F$6-'СЕТ СН'!$F$23</f>
        <v>1230.8584178399999</v>
      </c>
      <c r="X39" s="36">
        <f>SUMIFS(СВЦЭМ!$D$39:$D$782,СВЦЭМ!$A$39:$A$782,$A39,СВЦЭМ!$B$39:$B$782,X$11)+'СЕТ СН'!$F$11+СВЦЭМ!$D$10+'СЕТ СН'!$F$6-'СЕТ СН'!$F$23</f>
        <v>1227.47083028</v>
      </c>
      <c r="Y39" s="36">
        <f>SUMIFS(СВЦЭМ!$D$39:$D$782,СВЦЭМ!$A$39:$A$782,$A39,СВЦЭМ!$B$39:$B$782,Y$11)+'СЕТ СН'!$F$11+СВЦЭМ!$D$10+'СЕТ СН'!$F$6-'СЕТ СН'!$F$23</f>
        <v>1256.51018793</v>
      </c>
    </row>
    <row r="40" spans="1:27" ht="15.75" x14ac:dyDescent="0.2">
      <c r="A40" s="35">
        <f t="shared" si="0"/>
        <v>44529</v>
      </c>
      <c r="B40" s="36">
        <f>SUMIFS(СВЦЭМ!$D$39:$D$782,СВЦЭМ!$A$39:$A$782,$A40,СВЦЭМ!$B$39:$B$782,B$11)+'СЕТ СН'!$F$11+СВЦЭМ!$D$10+'СЕТ СН'!$F$6-'СЕТ СН'!$F$23</f>
        <v>1254.8227807799999</v>
      </c>
      <c r="C40" s="36">
        <f>SUMIFS(СВЦЭМ!$D$39:$D$782,СВЦЭМ!$A$39:$A$782,$A40,СВЦЭМ!$B$39:$B$782,C$11)+'СЕТ СН'!$F$11+СВЦЭМ!$D$10+'СЕТ СН'!$F$6-'СЕТ СН'!$F$23</f>
        <v>1271.39188203</v>
      </c>
      <c r="D40" s="36">
        <f>SUMIFS(СВЦЭМ!$D$39:$D$782,СВЦЭМ!$A$39:$A$782,$A40,СВЦЭМ!$B$39:$B$782,D$11)+'СЕТ СН'!$F$11+СВЦЭМ!$D$10+'СЕТ СН'!$F$6-'СЕТ СН'!$F$23</f>
        <v>1301.1581110100001</v>
      </c>
      <c r="E40" s="36">
        <f>SUMIFS(СВЦЭМ!$D$39:$D$782,СВЦЭМ!$A$39:$A$782,$A40,СВЦЭМ!$B$39:$B$782,E$11)+'СЕТ СН'!$F$11+СВЦЭМ!$D$10+'СЕТ СН'!$F$6-'СЕТ СН'!$F$23</f>
        <v>1309.92994583</v>
      </c>
      <c r="F40" s="36">
        <f>SUMIFS(СВЦЭМ!$D$39:$D$782,СВЦЭМ!$A$39:$A$782,$A40,СВЦЭМ!$B$39:$B$782,F$11)+'СЕТ СН'!$F$11+СВЦЭМ!$D$10+'СЕТ СН'!$F$6-'СЕТ СН'!$F$23</f>
        <v>1314.7121608800001</v>
      </c>
      <c r="G40" s="36">
        <f>SUMIFS(СВЦЭМ!$D$39:$D$782,СВЦЭМ!$A$39:$A$782,$A40,СВЦЭМ!$B$39:$B$782,G$11)+'СЕТ СН'!$F$11+СВЦЭМ!$D$10+'СЕТ СН'!$F$6-'СЕТ СН'!$F$23</f>
        <v>1306.87768938</v>
      </c>
      <c r="H40" s="36">
        <f>SUMIFS(СВЦЭМ!$D$39:$D$782,СВЦЭМ!$A$39:$A$782,$A40,СВЦЭМ!$B$39:$B$782,H$11)+'СЕТ СН'!$F$11+СВЦЭМ!$D$10+'СЕТ СН'!$F$6-'СЕТ СН'!$F$23</f>
        <v>1260.6398683899999</v>
      </c>
      <c r="I40" s="36">
        <f>SUMIFS(СВЦЭМ!$D$39:$D$782,СВЦЭМ!$A$39:$A$782,$A40,СВЦЭМ!$B$39:$B$782,I$11)+'СЕТ СН'!$F$11+СВЦЭМ!$D$10+'СЕТ СН'!$F$6-'СЕТ СН'!$F$23</f>
        <v>1225.46266087</v>
      </c>
      <c r="J40" s="36">
        <f>SUMIFS(СВЦЭМ!$D$39:$D$782,СВЦЭМ!$A$39:$A$782,$A40,СВЦЭМ!$B$39:$B$782,J$11)+'СЕТ СН'!$F$11+СВЦЭМ!$D$10+'СЕТ СН'!$F$6-'СЕТ СН'!$F$23</f>
        <v>1206.67756616</v>
      </c>
      <c r="K40" s="36">
        <f>SUMIFS(СВЦЭМ!$D$39:$D$782,СВЦЭМ!$A$39:$A$782,$A40,СВЦЭМ!$B$39:$B$782,K$11)+'СЕТ СН'!$F$11+СВЦЭМ!$D$10+'СЕТ СН'!$F$6-'СЕТ СН'!$F$23</f>
        <v>1199.2169504199999</v>
      </c>
      <c r="L40" s="36">
        <f>SUMIFS(СВЦЭМ!$D$39:$D$782,СВЦЭМ!$A$39:$A$782,$A40,СВЦЭМ!$B$39:$B$782,L$11)+'СЕТ СН'!$F$11+СВЦЭМ!$D$10+'СЕТ СН'!$F$6-'СЕТ СН'!$F$23</f>
        <v>1200.49882226</v>
      </c>
      <c r="M40" s="36">
        <f>SUMIFS(СВЦЭМ!$D$39:$D$782,СВЦЭМ!$A$39:$A$782,$A40,СВЦЭМ!$B$39:$B$782,M$11)+'СЕТ СН'!$F$11+СВЦЭМ!$D$10+'СЕТ СН'!$F$6-'СЕТ СН'!$F$23</f>
        <v>1213.3104779499999</v>
      </c>
      <c r="N40" s="36">
        <f>SUMIFS(СВЦЭМ!$D$39:$D$782,СВЦЭМ!$A$39:$A$782,$A40,СВЦЭМ!$B$39:$B$782,N$11)+'СЕТ СН'!$F$11+СВЦЭМ!$D$10+'СЕТ СН'!$F$6-'СЕТ СН'!$F$23</f>
        <v>1237.2625731799999</v>
      </c>
      <c r="O40" s="36">
        <f>SUMIFS(СВЦЭМ!$D$39:$D$782,СВЦЭМ!$A$39:$A$782,$A40,СВЦЭМ!$B$39:$B$782,O$11)+'СЕТ СН'!$F$11+СВЦЭМ!$D$10+'СЕТ СН'!$F$6-'СЕТ СН'!$F$23</f>
        <v>1260.6511409099999</v>
      </c>
      <c r="P40" s="36">
        <f>SUMIFS(СВЦЭМ!$D$39:$D$782,СВЦЭМ!$A$39:$A$782,$A40,СВЦЭМ!$B$39:$B$782,P$11)+'СЕТ СН'!$F$11+СВЦЭМ!$D$10+'СЕТ СН'!$F$6-'СЕТ СН'!$F$23</f>
        <v>1264.8936485899999</v>
      </c>
      <c r="Q40" s="36">
        <f>SUMIFS(СВЦЭМ!$D$39:$D$782,СВЦЭМ!$A$39:$A$782,$A40,СВЦЭМ!$B$39:$B$782,Q$11)+'СЕТ СН'!$F$11+СВЦЭМ!$D$10+'СЕТ СН'!$F$6-'СЕТ СН'!$F$23</f>
        <v>1269.1138948799999</v>
      </c>
      <c r="R40" s="36">
        <f>SUMIFS(СВЦЭМ!$D$39:$D$782,СВЦЭМ!$A$39:$A$782,$A40,СВЦЭМ!$B$39:$B$782,R$11)+'СЕТ СН'!$F$11+СВЦЭМ!$D$10+'СЕТ СН'!$F$6-'СЕТ СН'!$F$23</f>
        <v>1258.4018684999999</v>
      </c>
      <c r="S40" s="36">
        <f>SUMIFS(СВЦЭМ!$D$39:$D$782,СВЦЭМ!$A$39:$A$782,$A40,СВЦЭМ!$B$39:$B$782,S$11)+'СЕТ СН'!$F$11+СВЦЭМ!$D$10+'СЕТ СН'!$F$6-'СЕТ СН'!$F$23</f>
        <v>1236.92089265</v>
      </c>
      <c r="T40" s="36">
        <f>SUMIFS(СВЦЭМ!$D$39:$D$782,СВЦЭМ!$A$39:$A$782,$A40,СВЦЭМ!$B$39:$B$782,T$11)+'СЕТ СН'!$F$11+СВЦЭМ!$D$10+'СЕТ СН'!$F$6-'СЕТ СН'!$F$23</f>
        <v>1202.31234746</v>
      </c>
      <c r="U40" s="36">
        <f>SUMIFS(СВЦЭМ!$D$39:$D$782,СВЦЭМ!$A$39:$A$782,$A40,СВЦЭМ!$B$39:$B$782,U$11)+'СЕТ СН'!$F$11+СВЦЭМ!$D$10+'СЕТ СН'!$F$6-'СЕТ СН'!$F$23</f>
        <v>1197.7108271</v>
      </c>
      <c r="V40" s="36">
        <f>SUMIFS(СВЦЭМ!$D$39:$D$782,СВЦЭМ!$A$39:$A$782,$A40,СВЦЭМ!$B$39:$B$782,V$11)+'СЕТ СН'!$F$11+СВЦЭМ!$D$10+'СЕТ СН'!$F$6-'СЕТ СН'!$F$23</f>
        <v>1206.59706856</v>
      </c>
      <c r="W40" s="36">
        <f>SUMIFS(СВЦЭМ!$D$39:$D$782,СВЦЭМ!$A$39:$A$782,$A40,СВЦЭМ!$B$39:$B$782,W$11)+'СЕТ СН'!$F$11+СВЦЭМ!$D$10+'СЕТ СН'!$F$6-'СЕТ СН'!$F$23</f>
        <v>1243.2624715499999</v>
      </c>
      <c r="X40" s="36">
        <f>SUMIFS(СВЦЭМ!$D$39:$D$782,СВЦЭМ!$A$39:$A$782,$A40,СВЦЭМ!$B$39:$B$782,X$11)+'СЕТ СН'!$F$11+СВЦЭМ!$D$10+'СЕТ СН'!$F$6-'СЕТ СН'!$F$23</f>
        <v>1259.4341720299999</v>
      </c>
      <c r="Y40" s="36">
        <f>SUMIFS(СВЦЭМ!$D$39:$D$782,СВЦЭМ!$A$39:$A$782,$A40,СВЦЭМ!$B$39:$B$782,Y$11)+'СЕТ СН'!$F$11+СВЦЭМ!$D$10+'СЕТ СН'!$F$6-'СЕТ СН'!$F$23</f>
        <v>1279.0437029</v>
      </c>
    </row>
    <row r="41" spans="1:27" ht="15.75" x14ac:dyDescent="0.2">
      <c r="A41" s="35">
        <f t="shared" si="0"/>
        <v>44530</v>
      </c>
      <c r="B41" s="36">
        <f>SUMIFS(СВЦЭМ!$D$39:$D$782,СВЦЭМ!$A$39:$A$782,$A41,СВЦЭМ!$B$39:$B$782,B$11)+'СЕТ СН'!$F$11+СВЦЭМ!$D$10+'СЕТ СН'!$F$6-'СЕТ СН'!$F$23</f>
        <v>1276.2759264599999</v>
      </c>
      <c r="C41" s="36">
        <f>SUMIFS(СВЦЭМ!$D$39:$D$782,СВЦЭМ!$A$39:$A$782,$A41,СВЦЭМ!$B$39:$B$782,C$11)+'СЕТ СН'!$F$11+СВЦЭМ!$D$10+'СЕТ СН'!$F$6-'СЕТ СН'!$F$23</f>
        <v>1287.17894753</v>
      </c>
      <c r="D41" s="36">
        <f>SUMIFS(СВЦЭМ!$D$39:$D$782,СВЦЭМ!$A$39:$A$782,$A41,СВЦЭМ!$B$39:$B$782,D$11)+'СЕТ СН'!$F$11+СВЦЭМ!$D$10+'СЕТ СН'!$F$6-'СЕТ СН'!$F$23</f>
        <v>1336.6890547599999</v>
      </c>
      <c r="E41" s="36">
        <f>SUMIFS(СВЦЭМ!$D$39:$D$782,СВЦЭМ!$A$39:$A$782,$A41,СВЦЭМ!$B$39:$B$782,E$11)+'СЕТ СН'!$F$11+СВЦЭМ!$D$10+'СЕТ СН'!$F$6-'СЕТ СН'!$F$23</f>
        <v>1346.02987646</v>
      </c>
      <c r="F41" s="36">
        <f>SUMIFS(СВЦЭМ!$D$39:$D$782,СВЦЭМ!$A$39:$A$782,$A41,СВЦЭМ!$B$39:$B$782,F$11)+'СЕТ СН'!$F$11+СВЦЭМ!$D$10+'СЕТ СН'!$F$6-'СЕТ СН'!$F$23</f>
        <v>1353.51850797</v>
      </c>
      <c r="G41" s="36">
        <f>SUMIFS(СВЦЭМ!$D$39:$D$782,СВЦЭМ!$A$39:$A$782,$A41,СВЦЭМ!$B$39:$B$782,G$11)+'СЕТ СН'!$F$11+СВЦЭМ!$D$10+'СЕТ СН'!$F$6-'СЕТ СН'!$F$23</f>
        <v>1337.5344484299999</v>
      </c>
      <c r="H41" s="36">
        <f>SUMIFS(СВЦЭМ!$D$39:$D$782,СВЦЭМ!$A$39:$A$782,$A41,СВЦЭМ!$B$39:$B$782,H$11)+'СЕТ СН'!$F$11+СВЦЭМ!$D$10+'СЕТ СН'!$F$6-'СЕТ СН'!$F$23</f>
        <v>1297.24368865</v>
      </c>
      <c r="I41" s="36">
        <f>SUMIFS(СВЦЭМ!$D$39:$D$782,СВЦЭМ!$A$39:$A$782,$A41,СВЦЭМ!$B$39:$B$782,I$11)+'СЕТ СН'!$F$11+СВЦЭМ!$D$10+'СЕТ СН'!$F$6-'СЕТ СН'!$F$23</f>
        <v>1279.1798518599999</v>
      </c>
      <c r="J41" s="36">
        <f>SUMIFS(СВЦЭМ!$D$39:$D$782,СВЦЭМ!$A$39:$A$782,$A41,СВЦЭМ!$B$39:$B$782,J$11)+'СЕТ СН'!$F$11+СВЦЭМ!$D$10+'СЕТ СН'!$F$6-'СЕТ СН'!$F$23</f>
        <v>1235.67349386</v>
      </c>
      <c r="K41" s="36">
        <f>SUMIFS(СВЦЭМ!$D$39:$D$782,СВЦЭМ!$A$39:$A$782,$A41,СВЦЭМ!$B$39:$B$782,K$11)+'СЕТ СН'!$F$11+СВЦЭМ!$D$10+'СЕТ СН'!$F$6-'СЕТ СН'!$F$23</f>
        <v>1216.0265461399999</v>
      </c>
      <c r="L41" s="36">
        <f>SUMIFS(СВЦЭМ!$D$39:$D$782,СВЦЭМ!$A$39:$A$782,$A41,СВЦЭМ!$B$39:$B$782,L$11)+'СЕТ СН'!$F$11+СВЦЭМ!$D$10+'СЕТ СН'!$F$6-'СЕТ СН'!$F$23</f>
        <v>1217.9089940700001</v>
      </c>
      <c r="M41" s="36">
        <f>SUMIFS(СВЦЭМ!$D$39:$D$782,СВЦЭМ!$A$39:$A$782,$A41,СВЦЭМ!$B$39:$B$782,M$11)+'СЕТ СН'!$F$11+СВЦЭМ!$D$10+'СЕТ СН'!$F$6-'СЕТ СН'!$F$23</f>
        <v>1213.0987547099999</v>
      </c>
      <c r="N41" s="36">
        <f>SUMIFS(СВЦЭМ!$D$39:$D$782,СВЦЭМ!$A$39:$A$782,$A41,СВЦЭМ!$B$39:$B$782,N$11)+'СЕТ СН'!$F$11+СВЦЭМ!$D$10+'СЕТ СН'!$F$6-'СЕТ СН'!$F$23</f>
        <v>1229.02398487</v>
      </c>
      <c r="O41" s="36">
        <f>SUMIFS(СВЦЭМ!$D$39:$D$782,СВЦЭМ!$A$39:$A$782,$A41,СВЦЭМ!$B$39:$B$782,O$11)+'СЕТ СН'!$F$11+СВЦЭМ!$D$10+'СЕТ СН'!$F$6-'СЕТ СН'!$F$23</f>
        <v>1231.0959825699999</v>
      </c>
      <c r="P41" s="36">
        <f>SUMIFS(СВЦЭМ!$D$39:$D$782,СВЦЭМ!$A$39:$A$782,$A41,СВЦЭМ!$B$39:$B$782,P$11)+'СЕТ СН'!$F$11+СВЦЭМ!$D$10+'СЕТ СН'!$F$6-'СЕТ СН'!$F$23</f>
        <v>1239.1725451299999</v>
      </c>
      <c r="Q41" s="36">
        <f>SUMIFS(СВЦЭМ!$D$39:$D$782,СВЦЭМ!$A$39:$A$782,$A41,СВЦЭМ!$B$39:$B$782,Q$11)+'СЕТ СН'!$F$11+СВЦЭМ!$D$10+'СЕТ СН'!$F$6-'СЕТ СН'!$F$23</f>
        <v>1243.3400831500001</v>
      </c>
      <c r="R41" s="36">
        <f>SUMIFS(СВЦЭМ!$D$39:$D$782,СВЦЭМ!$A$39:$A$782,$A41,СВЦЭМ!$B$39:$B$782,R$11)+'СЕТ СН'!$F$11+СВЦЭМ!$D$10+'СЕТ СН'!$F$6-'СЕТ СН'!$F$23</f>
        <v>1261.4565689399999</v>
      </c>
      <c r="S41" s="36">
        <f>SUMIFS(СВЦЭМ!$D$39:$D$782,СВЦЭМ!$A$39:$A$782,$A41,СВЦЭМ!$B$39:$B$782,S$11)+'СЕТ СН'!$F$11+СВЦЭМ!$D$10+'СЕТ СН'!$F$6-'СЕТ СН'!$F$23</f>
        <v>1231.69949815</v>
      </c>
      <c r="T41" s="36">
        <f>SUMIFS(СВЦЭМ!$D$39:$D$782,СВЦЭМ!$A$39:$A$782,$A41,СВЦЭМ!$B$39:$B$782,T$11)+'СЕТ СН'!$F$11+СВЦЭМ!$D$10+'СЕТ СН'!$F$6-'СЕТ СН'!$F$23</f>
        <v>1204.30417672</v>
      </c>
      <c r="U41" s="36">
        <f>SUMIFS(СВЦЭМ!$D$39:$D$782,СВЦЭМ!$A$39:$A$782,$A41,СВЦЭМ!$B$39:$B$782,U$11)+'СЕТ СН'!$F$11+СВЦЭМ!$D$10+'СЕТ СН'!$F$6-'СЕТ СН'!$F$23</f>
        <v>1203.63518686</v>
      </c>
      <c r="V41" s="36">
        <f>SUMIFS(СВЦЭМ!$D$39:$D$782,СВЦЭМ!$A$39:$A$782,$A41,СВЦЭМ!$B$39:$B$782,V$11)+'СЕТ СН'!$F$11+СВЦЭМ!$D$10+'СЕТ СН'!$F$6-'СЕТ СН'!$F$23</f>
        <v>1215.5706995599999</v>
      </c>
      <c r="W41" s="36">
        <f>SUMIFS(СВЦЭМ!$D$39:$D$782,СВЦЭМ!$A$39:$A$782,$A41,СВЦЭМ!$B$39:$B$782,W$11)+'СЕТ СН'!$F$11+СВЦЭМ!$D$10+'СЕТ СН'!$F$6-'СЕТ СН'!$F$23</f>
        <v>1254.01868285</v>
      </c>
      <c r="X41" s="36">
        <f>SUMIFS(СВЦЭМ!$D$39:$D$782,СВЦЭМ!$A$39:$A$782,$A41,СВЦЭМ!$B$39:$B$782,X$11)+'СЕТ СН'!$F$11+СВЦЭМ!$D$10+'СЕТ СН'!$F$6-'СЕТ СН'!$F$23</f>
        <v>1259.65183572</v>
      </c>
      <c r="Y41" s="36">
        <f>SUMIFS(СВЦЭМ!$D$39:$D$782,СВЦЭМ!$A$39:$A$782,$A41,СВЦЭМ!$B$39:$B$782,Y$11)+'СЕТ СН'!$F$11+СВЦЭМ!$D$10+'СЕТ СН'!$F$6-'СЕТ СН'!$F$23</f>
        <v>1277.96849026</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2"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23"/>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2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01.11.2021</v>
      </c>
      <c r="B48" s="36">
        <f>SUMIFS(СВЦЭМ!$D$39:$D$782,СВЦЭМ!$A$39:$A$782,$A48,СВЦЭМ!$B$39:$B$782,B$47)+'СЕТ СН'!$G$11+СВЦЭМ!$D$10+'СЕТ СН'!$G$6-'СЕТ СН'!$G$23</f>
        <v>1748.7703928800001</v>
      </c>
      <c r="C48" s="36">
        <f>SUMIFS(СВЦЭМ!$D$39:$D$782,СВЦЭМ!$A$39:$A$782,$A48,СВЦЭМ!$B$39:$B$782,C$47)+'СЕТ СН'!$G$11+СВЦЭМ!$D$10+'СЕТ СН'!$G$6-'СЕТ СН'!$G$23</f>
        <v>1794.06847264</v>
      </c>
      <c r="D48" s="36">
        <f>SUMIFS(СВЦЭМ!$D$39:$D$782,СВЦЭМ!$A$39:$A$782,$A48,СВЦЭМ!$B$39:$B$782,D$47)+'СЕТ СН'!$G$11+СВЦЭМ!$D$10+'СЕТ СН'!$G$6-'СЕТ СН'!$G$23</f>
        <v>1740.80522034</v>
      </c>
      <c r="E48" s="36">
        <f>SUMIFS(СВЦЭМ!$D$39:$D$782,СВЦЭМ!$A$39:$A$782,$A48,СВЦЭМ!$B$39:$B$782,E$47)+'СЕТ СН'!$G$11+СВЦЭМ!$D$10+'СЕТ СН'!$G$6-'СЕТ СН'!$G$23</f>
        <v>1726.4940441800002</v>
      </c>
      <c r="F48" s="36">
        <f>SUMIFS(СВЦЭМ!$D$39:$D$782,СВЦЭМ!$A$39:$A$782,$A48,СВЦЭМ!$B$39:$B$782,F$47)+'СЕТ СН'!$G$11+СВЦЭМ!$D$10+'СЕТ СН'!$G$6-'СЕТ СН'!$G$23</f>
        <v>1725.0858359700001</v>
      </c>
      <c r="G48" s="36">
        <f>SUMIFS(СВЦЭМ!$D$39:$D$782,СВЦЭМ!$A$39:$A$782,$A48,СВЦЭМ!$B$39:$B$782,G$47)+'СЕТ СН'!$G$11+СВЦЭМ!$D$10+'СЕТ СН'!$G$6-'СЕТ СН'!$G$23</f>
        <v>1728.6894341500001</v>
      </c>
      <c r="H48" s="36">
        <f>SUMIFS(СВЦЭМ!$D$39:$D$782,СВЦЭМ!$A$39:$A$782,$A48,СВЦЭМ!$B$39:$B$782,H$47)+'СЕТ СН'!$G$11+СВЦЭМ!$D$10+'СЕТ СН'!$G$6-'СЕТ СН'!$G$23</f>
        <v>1744.1852862800001</v>
      </c>
      <c r="I48" s="36">
        <f>SUMIFS(СВЦЭМ!$D$39:$D$782,СВЦЭМ!$A$39:$A$782,$A48,СВЦЭМ!$B$39:$B$782,I$47)+'СЕТ СН'!$G$11+СВЦЭМ!$D$10+'СЕТ СН'!$G$6-'СЕТ СН'!$G$23</f>
        <v>1721.6734280800001</v>
      </c>
      <c r="J48" s="36">
        <f>SUMIFS(СВЦЭМ!$D$39:$D$782,СВЦЭМ!$A$39:$A$782,$A48,СВЦЭМ!$B$39:$B$782,J$47)+'СЕТ СН'!$G$11+СВЦЭМ!$D$10+'СЕТ СН'!$G$6-'СЕТ СН'!$G$23</f>
        <v>1701.9237601400002</v>
      </c>
      <c r="K48" s="36">
        <f>SUMIFS(СВЦЭМ!$D$39:$D$782,СВЦЭМ!$A$39:$A$782,$A48,СВЦЭМ!$B$39:$B$782,K$47)+'СЕТ СН'!$G$11+СВЦЭМ!$D$10+'СЕТ СН'!$G$6-'СЕТ СН'!$G$23</f>
        <v>1686.3100386799999</v>
      </c>
      <c r="L48" s="36">
        <f>SUMIFS(СВЦЭМ!$D$39:$D$782,СВЦЭМ!$A$39:$A$782,$A48,СВЦЭМ!$B$39:$B$782,L$47)+'СЕТ СН'!$G$11+СВЦЭМ!$D$10+'СЕТ СН'!$G$6-'СЕТ СН'!$G$23</f>
        <v>1682.6780525800002</v>
      </c>
      <c r="M48" s="36">
        <f>SUMIFS(СВЦЭМ!$D$39:$D$782,СВЦЭМ!$A$39:$A$782,$A48,СВЦЭМ!$B$39:$B$782,M$47)+'СЕТ СН'!$G$11+СВЦЭМ!$D$10+'СЕТ СН'!$G$6-'СЕТ СН'!$G$23</f>
        <v>1716.0178504500002</v>
      </c>
      <c r="N48" s="36">
        <f>SUMIFS(СВЦЭМ!$D$39:$D$782,СВЦЭМ!$A$39:$A$782,$A48,СВЦЭМ!$B$39:$B$782,N$47)+'СЕТ СН'!$G$11+СВЦЭМ!$D$10+'СЕТ СН'!$G$6-'СЕТ СН'!$G$23</f>
        <v>1764.24636029</v>
      </c>
      <c r="O48" s="36">
        <f>SUMIFS(СВЦЭМ!$D$39:$D$782,СВЦЭМ!$A$39:$A$782,$A48,СВЦЭМ!$B$39:$B$782,O$47)+'СЕТ СН'!$G$11+СВЦЭМ!$D$10+'СЕТ СН'!$G$6-'СЕТ СН'!$G$23</f>
        <v>1760.2925789100002</v>
      </c>
      <c r="P48" s="36">
        <f>SUMIFS(СВЦЭМ!$D$39:$D$782,СВЦЭМ!$A$39:$A$782,$A48,СВЦЭМ!$B$39:$B$782,P$47)+'СЕТ СН'!$G$11+СВЦЭМ!$D$10+'СЕТ СН'!$G$6-'СЕТ СН'!$G$23</f>
        <v>1750.5487233700001</v>
      </c>
      <c r="Q48" s="36">
        <f>SUMIFS(СВЦЭМ!$D$39:$D$782,СВЦЭМ!$A$39:$A$782,$A48,СВЦЭМ!$B$39:$B$782,Q$47)+'СЕТ СН'!$G$11+СВЦЭМ!$D$10+'СЕТ СН'!$G$6-'СЕТ СН'!$G$23</f>
        <v>1765.0356797300001</v>
      </c>
      <c r="R48" s="36">
        <f>SUMIFS(СВЦЭМ!$D$39:$D$782,СВЦЭМ!$A$39:$A$782,$A48,СВЦЭМ!$B$39:$B$782,R$47)+'СЕТ СН'!$G$11+СВЦЭМ!$D$10+'СЕТ СН'!$G$6-'СЕТ СН'!$G$23</f>
        <v>1760.05109337</v>
      </c>
      <c r="S48" s="36">
        <f>SUMIFS(СВЦЭМ!$D$39:$D$782,СВЦЭМ!$A$39:$A$782,$A48,СВЦЭМ!$B$39:$B$782,S$47)+'СЕТ СН'!$G$11+СВЦЭМ!$D$10+'СЕТ СН'!$G$6-'СЕТ СН'!$G$23</f>
        <v>1749.1863938600002</v>
      </c>
      <c r="T48" s="36">
        <f>SUMIFS(СВЦЭМ!$D$39:$D$782,СВЦЭМ!$A$39:$A$782,$A48,СВЦЭМ!$B$39:$B$782,T$47)+'СЕТ СН'!$G$11+СВЦЭМ!$D$10+'СЕТ СН'!$G$6-'СЕТ СН'!$G$23</f>
        <v>1701.6939473</v>
      </c>
      <c r="U48" s="36">
        <f>SUMIFS(СВЦЭМ!$D$39:$D$782,СВЦЭМ!$A$39:$A$782,$A48,СВЦЭМ!$B$39:$B$782,U$47)+'СЕТ СН'!$G$11+СВЦЭМ!$D$10+'СЕТ СН'!$G$6-'СЕТ СН'!$G$23</f>
        <v>1708.9324483900002</v>
      </c>
      <c r="V48" s="36">
        <f>SUMIFS(СВЦЭМ!$D$39:$D$782,СВЦЭМ!$A$39:$A$782,$A48,СВЦЭМ!$B$39:$B$782,V$47)+'СЕТ СН'!$G$11+СВЦЭМ!$D$10+'СЕТ СН'!$G$6-'СЕТ СН'!$G$23</f>
        <v>1691.0368006900001</v>
      </c>
      <c r="W48" s="36">
        <f>SUMIFS(СВЦЭМ!$D$39:$D$782,СВЦЭМ!$A$39:$A$782,$A48,СВЦЭМ!$B$39:$B$782,W$47)+'СЕТ СН'!$G$11+СВЦЭМ!$D$10+'СЕТ СН'!$G$6-'СЕТ СН'!$G$23</f>
        <v>1752.3575788300002</v>
      </c>
      <c r="X48" s="36">
        <f>SUMIFS(СВЦЭМ!$D$39:$D$782,СВЦЭМ!$A$39:$A$782,$A48,СВЦЭМ!$B$39:$B$782,X$47)+'СЕТ СН'!$G$11+СВЦЭМ!$D$10+'СЕТ СН'!$G$6-'СЕТ СН'!$G$23</f>
        <v>1749.7686613000001</v>
      </c>
      <c r="Y48" s="36">
        <f>SUMIFS(СВЦЭМ!$D$39:$D$782,СВЦЭМ!$A$39:$A$782,$A48,СВЦЭМ!$B$39:$B$782,Y$47)+'СЕТ СН'!$G$11+СВЦЭМ!$D$10+'СЕТ СН'!$G$6-'СЕТ СН'!$G$23</f>
        <v>1735.6529969300002</v>
      </c>
      <c r="AA48" s="45"/>
    </row>
    <row r="49" spans="1:25" ht="15.75" x14ac:dyDescent="0.2">
      <c r="A49" s="35">
        <f>A48+1</f>
        <v>44502</v>
      </c>
      <c r="B49" s="36">
        <f>SUMIFS(СВЦЭМ!$D$39:$D$782,СВЦЭМ!$A$39:$A$782,$A49,СВЦЭМ!$B$39:$B$782,B$47)+'СЕТ СН'!$G$11+СВЦЭМ!$D$10+'СЕТ СН'!$G$6-'СЕТ СН'!$G$23</f>
        <v>1759.0523701700001</v>
      </c>
      <c r="C49" s="36">
        <f>SUMIFS(СВЦЭМ!$D$39:$D$782,СВЦЭМ!$A$39:$A$782,$A49,СВЦЭМ!$B$39:$B$782,C$47)+'СЕТ СН'!$G$11+СВЦЭМ!$D$10+'СЕТ СН'!$G$6-'СЕТ СН'!$G$23</f>
        <v>1807.94688819</v>
      </c>
      <c r="D49" s="36">
        <f>SUMIFS(СВЦЭМ!$D$39:$D$782,СВЦЭМ!$A$39:$A$782,$A49,СВЦЭМ!$B$39:$B$782,D$47)+'СЕТ СН'!$G$11+СВЦЭМ!$D$10+'СЕТ СН'!$G$6-'СЕТ СН'!$G$23</f>
        <v>1756.6057908300002</v>
      </c>
      <c r="E49" s="36">
        <f>SUMIFS(СВЦЭМ!$D$39:$D$782,СВЦЭМ!$A$39:$A$782,$A49,СВЦЭМ!$B$39:$B$782,E$47)+'СЕТ СН'!$G$11+СВЦЭМ!$D$10+'СЕТ СН'!$G$6-'СЕТ СН'!$G$23</f>
        <v>1731.0682062100002</v>
      </c>
      <c r="F49" s="36">
        <f>SUMIFS(СВЦЭМ!$D$39:$D$782,СВЦЭМ!$A$39:$A$782,$A49,СВЦЭМ!$B$39:$B$782,F$47)+'СЕТ СН'!$G$11+СВЦЭМ!$D$10+'СЕТ СН'!$G$6-'СЕТ СН'!$G$23</f>
        <v>1723.1132159600002</v>
      </c>
      <c r="G49" s="36">
        <f>SUMIFS(СВЦЭМ!$D$39:$D$782,СВЦЭМ!$A$39:$A$782,$A49,СВЦЭМ!$B$39:$B$782,G$47)+'СЕТ СН'!$G$11+СВЦЭМ!$D$10+'СЕТ СН'!$G$6-'СЕТ СН'!$G$23</f>
        <v>1733.7271156200002</v>
      </c>
      <c r="H49" s="36">
        <f>SUMIFS(СВЦЭМ!$D$39:$D$782,СВЦЭМ!$A$39:$A$782,$A49,СВЦЭМ!$B$39:$B$782,H$47)+'СЕТ СН'!$G$11+СВЦЭМ!$D$10+'СЕТ СН'!$G$6-'СЕТ СН'!$G$23</f>
        <v>1760.9347796500001</v>
      </c>
      <c r="I49" s="36">
        <f>SUMIFS(СВЦЭМ!$D$39:$D$782,СВЦЭМ!$A$39:$A$782,$A49,СВЦЭМ!$B$39:$B$782,I$47)+'СЕТ СН'!$G$11+СВЦЭМ!$D$10+'СЕТ СН'!$G$6-'СЕТ СН'!$G$23</f>
        <v>1737.73249807</v>
      </c>
      <c r="J49" s="36">
        <f>SUMIFS(СВЦЭМ!$D$39:$D$782,СВЦЭМ!$A$39:$A$782,$A49,СВЦЭМ!$B$39:$B$782,J$47)+'СЕТ СН'!$G$11+СВЦЭМ!$D$10+'СЕТ СН'!$G$6-'СЕТ СН'!$G$23</f>
        <v>1733.1359722500001</v>
      </c>
      <c r="K49" s="36">
        <f>SUMIFS(СВЦЭМ!$D$39:$D$782,СВЦЭМ!$A$39:$A$782,$A49,СВЦЭМ!$B$39:$B$782,K$47)+'СЕТ СН'!$G$11+СВЦЭМ!$D$10+'СЕТ СН'!$G$6-'СЕТ СН'!$G$23</f>
        <v>1683.8583122900002</v>
      </c>
      <c r="L49" s="36">
        <f>SUMIFS(СВЦЭМ!$D$39:$D$782,СВЦЭМ!$A$39:$A$782,$A49,СВЦЭМ!$B$39:$B$782,L$47)+'СЕТ СН'!$G$11+СВЦЭМ!$D$10+'СЕТ СН'!$G$6-'СЕТ СН'!$G$23</f>
        <v>1693.7943420300001</v>
      </c>
      <c r="M49" s="36">
        <f>SUMIFS(СВЦЭМ!$D$39:$D$782,СВЦЭМ!$A$39:$A$782,$A49,СВЦЭМ!$B$39:$B$782,M$47)+'СЕТ СН'!$G$11+СВЦЭМ!$D$10+'СЕТ СН'!$G$6-'СЕТ СН'!$G$23</f>
        <v>1719.2666682200002</v>
      </c>
      <c r="N49" s="36">
        <f>SUMIFS(СВЦЭМ!$D$39:$D$782,СВЦЭМ!$A$39:$A$782,$A49,СВЦЭМ!$B$39:$B$782,N$47)+'СЕТ СН'!$G$11+СВЦЭМ!$D$10+'СЕТ СН'!$G$6-'СЕТ СН'!$G$23</f>
        <v>1764.0216603900001</v>
      </c>
      <c r="O49" s="36">
        <f>SUMIFS(СВЦЭМ!$D$39:$D$782,СВЦЭМ!$A$39:$A$782,$A49,СВЦЭМ!$B$39:$B$782,O$47)+'СЕТ СН'!$G$11+СВЦЭМ!$D$10+'СЕТ СН'!$G$6-'СЕТ СН'!$G$23</f>
        <v>1772.09364181</v>
      </c>
      <c r="P49" s="36">
        <f>SUMIFS(СВЦЭМ!$D$39:$D$782,СВЦЭМ!$A$39:$A$782,$A49,СВЦЭМ!$B$39:$B$782,P$47)+'СЕТ СН'!$G$11+СВЦЭМ!$D$10+'СЕТ СН'!$G$6-'СЕТ СН'!$G$23</f>
        <v>1769.97663345</v>
      </c>
      <c r="Q49" s="36">
        <f>SUMIFS(СВЦЭМ!$D$39:$D$782,СВЦЭМ!$A$39:$A$782,$A49,СВЦЭМ!$B$39:$B$782,Q$47)+'СЕТ СН'!$G$11+СВЦЭМ!$D$10+'СЕТ СН'!$G$6-'СЕТ СН'!$G$23</f>
        <v>1766.1687257900001</v>
      </c>
      <c r="R49" s="36">
        <f>SUMIFS(СВЦЭМ!$D$39:$D$782,СВЦЭМ!$A$39:$A$782,$A49,СВЦЭМ!$B$39:$B$782,R$47)+'СЕТ СН'!$G$11+СВЦЭМ!$D$10+'СЕТ СН'!$G$6-'СЕТ СН'!$G$23</f>
        <v>1762.59523691</v>
      </c>
      <c r="S49" s="36">
        <f>SUMIFS(СВЦЭМ!$D$39:$D$782,СВЦЭМ!$A$39:$A$782,$A49,СВЦЭМ!$B$39:$B$782,S$47)+'СЕТ СН'!$G$11+СВЦЭМ!$D$10+'СЕТ СН'!$G$6-'СЕТ СН'!$G$23</f>
        <v>1760.1243344900001</v>
      </c>
      <c r="T49" s="36">
        <f>SUMIFS(СВЦЭМ!$D$39:$D$782,СВЦЭМ!$A$39:$A$782,$A49,СВЦЭМ!$B$39:$B$782,T$47)+'СЕТ СН'!$G$11+СВЦЭМ!$D$10+'СЕТ СН'!$G$6-'СЕТ СН'!$G$23</f>
        <v>1722.8357801700001</v>
      </c>
      <c r="U49" s="36">
        <f>SUMIFS(СВЦЭМ!$D$39:$D$782,СВЦЭМ!$A$39:$A$782,$A49,СВЦЭМ!$B$39:$B$782,U$47)+'СЕТ СН'!$G$11+СВЦЭМ!$D$10+'СЕТ СН'!$G$6-'СЕТ СН'!$G$23</f>
        <v>1713.7222271200001</v>
      </c>
      <c r="V49" s="36">
        <f>SUMIFS(СВЦЭМ!$D$39:$D$782,СВЦЭМ!$A$39:$A$782,$A49,СВЦЭМ!$B$39:$B$782,V$47)+'СЕТ СН'!$G$11+СВЦЭМ!$D$10+'СЕТ СН'!$G$6-'СЕТ СН'!$G$23</f>
        <v>1700.7467738900002</v>
      </c>
      <c r="W49" s="36">
        <f>SUMIFS(СВЦЭМ!$D$39:$D$782,СВЦЭМ!$A$39:$A$782,$A49,СВЦЭМ!$B$39:$B$782,W$47)+'СЕТ СН'!$G$11+СВЦЭМ!$D$10+'СЕТ СН'!$G$6-'СЕТ СН'!$G$23</f>
        <v>1756.81747866</v>
      </c>
      <c r="X49" s="36">
        <f>SUMIFS(СВЦЭМ!$D$39:$D$782,СВЦЭМ!$A$39:$A$782,$A49,СВЦЭМ!$B$39:$B$782,X$47)+'СЕТ СН'!$G$11+СВЦЭМ!$D$10+'СЕТ СН'!$G$6-'СЕТ СН'!$G$23</f>
        <v>1756.5729194400001</v>
      </c>
      <c r="Y49" s="36">
        <f>SUMIFS(СВЦЭМ!$D$39:$D$782,СВЦЭМ!$A$39:$A$782,$A49,СВЦЭМ!$B$39:$B$782,Y$47)+'СЕТ СН'!$G$11+СВЦЭМ!$D$10+'СЕТ СН'!$G$6-'СЕТ СН'!$G$23</f>
        <v>1756.56973537</v>
      </c>
    </row>
    <row r="50" spans="1:25" ht="15.75" x14ac:dyDescent="0.2">
      <c r="A50" s="35">
        <f t="shared" ref="A50:A77" si="1">A49+1</f>
        <v>44503</v>
      </c>
      <c r="B50" s="36">
        <f>SUMIFS(СВЦЭМ!$D$39:$D$782,СВЦЭМ!$A$39:$A$782,$A50,СВЦЭМ!$B$39:$B$782,B$47)+'СЕТ СН'!$G$11+СВЦЭМ!$D$10+'СЕТ СН'!$G$6-'СЕТ СН'!$G$23</f>
        <v>1765.6851122500002</v>
      </c>
      <c r="C50" s="36">
        <f>SUMIFS(СВЦЭМ!$D$39:$D$782,СВЦЭМ!$A$39:$A$782,$A50,СВЦЭМ!$B$39:$B$782,C$47)+'СЕТ СН'!$G$11+СВЦЭМ!$D$10+'СЕТ СН'!$G$6-'СЕТ СН'!$G$23</f>
        <v>1898.27473635</v>
      </c>
      <c r="D50" s="36">
        <f>SUMIFS(СВЦЭМ!$D$39:$D$782,СВЦЭМ!$A$39:$A$782,$A50,СВЦЭМ!$B$39:$B$782,D$47)+'СЕТ СН'!$G$11+СВЦЭМ!$D$10+'СЕТ СН'!$G$6-'СЕТ СН'!$G$23</f>
        <v>1853.2473564000002</v>
      </c>
      <c r="E50" s="36">
        <f>SUMIFS(СВЦЭМ!$D$39:$D$782,СВЦЭМ!$A$39:$A$782,$A50,СВЦЭМ!$B$39:$B$782,E$47)+'СЕТ СН'!$G$11+СВЦЭМ!$D$10+'СЕТ СН'!$G$6-'СЕТ СН'!$G$23</f>
        <v>1784.0651407100002</v>
      </c>
      <c r="F50" s="36">
        <f>SUMIFS(СВЦЭМ!$D$39:$D$782,СВЦЭМ!$A$39:$A$782,$A50,СВЦЭМ!$B$39:$B$782,F$47)+'СЕТ СН'!$G$11+СВЦЭМ!$D$10+'СЕТ СН'!$G$6-'СЕТ СН'!$G$23</f>
        <v>1722.6544191200001</v>
      </c>
      <c r="G50" s="36">
        <f>SUMIFS(СВЦЭМ!$D$39:$D$782,СВЦЭМ!$A$39:$A$782,$A50,СВЦЭМ!$B$39:$B$782,G$47)+'СЕТ СН'!$G$11+СВЦЭМ!$D$10+'СЕТ СН'!$G$6-'СЕТ СН'!$G$23</f>
        <v>1732.48632909</v>
      </c>
      <c r="H50" s="36">
        <f>SUMIFS(СВЦЭМ!$D$39:$D$782,СВЦЭМ!$A$39:$A$782,$A50,СВЦЭМ!$B$39:$B$782,H$47)+'СЕТ СН'!$G$11+СВЦЭМ!$D$10+'СЕТ СН'!$G$6-'СЕТ СН'!$G$23</f>
        <v>1772.0567259100001</v>
      </c>
      <c r="I50" s="36">
        <f>SUMIFS(СВЦЭМ!$D$39:$D$782,СВЦЭМ!$A$39:$A$782,$A50,СВЦЭМ!$B$39:$B$782,I$47)+'СЕТ СН'!$G$11+СВЦЭМ!$D$10+'СЕТ СН'!$G$6-'СЕТ СН'!$G$23</f>
        <v>1740.7823641800001</v>
      </c>
      <c r="J50" s="36">
        <f>SUMIFS(СВЦЭМ!$D$39:$D$782,СВЦЭМ!$A$39:$A$782,$A50,СВЦЭМ!$B$39:$B$782,J$47)+'СЕТ СН'!$G$11+СВЦЭМ!$D$10+'СЕТ СН'!$G$6-'СЕТ СН'!$G$23</f>
        <v>1736.8723096800002</v>
      </c>
      <c r="K50" s="36">
        <f>SUMIFS(СВЦЭМ!$D$39:$D$782,СВЦЭМ!$A$39:$A$782,$A50,СВЦЭМ!$B$39:$B$782,K$47)+'СЕТ СН'!$G$11+СВЦЭМ!$D$10+'СЕТ СН'!$G$6-'СЕТ СН'!$G$23</f>
        <v>1685.9624786100001</v>
      </c>
      <c r="L50" s="36">
        <f>SUMIFS(СВЦЭМ!$D$39:$D$782,СВЦЭМ!$A$39:$A$782,$A50,СВЦЭМ!$B$39:$B$782,L$47)+'СЕТ СН'!$G$11+СВЦЭМ!$D$10+'СЕТ СН'!$G$6-'СЕТ СН'!$G$23</f>
        <v>1698.1516519700001</v>
      </c>
      <c r="M50" s="36">
        <f>SUMIFS(СВЦЭМ!$D$39:$D$782,СВЦЭМ!$A$39:$A$782,$A50,СВЦЭМ!$B$39:$B$782,M$47)+'СЕТ СН'!$G$11+СВЦЭМ!$D$10+'СЕТ СН'!$G$6-'СЕТ СН'!$G$23</f>
        <v>1698.85957708</v>
      </c>
      <c r="N50" s="36">
        <f>SUMIFS(СВЦЭМ!$D$39:$D$782,СВЦЭМ!$A$39:$A$782,$A50,СВЦЭМ!$B$39:$B$782,N$47)+'СЕТ СН'!$G$11+СВЦЭМ!$D$10+'СЕТ СН'!$G$6-'СЕТ СН'!$G$23</f>
        <v>1758.7305147200002</v>
      </c>
      <c r="O50" s="36">
        <f>SUMIFS(СВЦЭМ!$D$39:$D$782,СВЦЭМ!$A$39:$A$782,$A50,СВЦЭМ!$B$39:$B$782,O$47)+'СЕТ СН'!$G$11+СВЦЭМ!$D$10+'СЕТ СН'!$G$6-'СЕТ СН'!$G$23</f>
        <v>1765.7055080900002</v>
      </c>
      <c r="P50" s="36">
        <f>SUMIFS(СВЦЭМ!$D$39:$D$782,СВЦЭМ!$A$39:$A$782,$A50,СВЦЭМ!$B$39:$B$782,P$47)+'СЕТ СН'!$G$11+СВЦЭМ!$D$10+'СЕТ СН'!$G$6-'СЕТ СН'!$G$23</f>
        <v>1761.4895085000001</v>
      </c>
      <c r="Q50" s="36">
        <f>SUMIFS(СВЦЭМ!$D$39:$D$782,СВЦЭМ!$A$39:$A$782,$A50,СВЦЭМ!$B$39:$B$782,Q$47)+'СЕТ СН'!$G$11+СВЦЭМ!$D$10+'СЕТ СН'!$G$6-'СЕТ СН'!$G$23</f>
        <v>1762.7433933900002</v>
      </c>
      <c r="R50" s="36">
        <f>SUMIFS(СВЦЭМ!$D$39:$D$782,СВЦЭМ!$A$39:$A$782,$A50,СВЦЭМ!$B$39:$B$782,R$47)+'СЕТ СН'!$G$11+СВЦЭМ!$D$10+'СЕТ СН'!$G$6-'СЕТ СН'!$G$23</f>
        <v>1762.9424160800002</v>
      </c>
      <c r="S50" s="36">
        <f>SUMIFS(СВЦЭМ!$D$39:$D$782,СВЦЭМ!$A$39:$A$782,$A50,СВЦЭМ!$B$39:$B$782,S$47)+'СЕТ СН'!$G$11+СВЦЭМ!$D$10+'СЕТ СН'!$G$6-'СЕТ СН'!$G$23</f>
        <v>1757.64658233</v>
      </c>
      <c r="T50" s="36">
        <f>SUMIFS(СВЦЭМ!$D$39:$D$782,СВЦЭМ!$A$39:$A$782,$A50,СВЦЭМ!$B$39:$B$782,T$47)+'СЕТ СН'!$G$11+СВЦЭМ!$D$10+'СЕТ СН'!$G$6-'СЕТ СН'!$G$23</f>
        <v>1715.4337673900002</v>
      </c>
      <c r="U50" s="36">
        <f>SUMIFS(СВЦЭМ!$D$39:$D$782,СВЦЭМ!$A$39:$A$782,$A50,СВЦЭМ!$B$39:$B$782,U$47)+'СЕТ СН'!$G$11+СВЦЭМ!$D$10+'СЕТ СН'!$G$6-'СЕТ СН'!$G$23</f>
        <v>1708.59794648</v>
      </c>
      <c r="V50" s="36">
        <f>SUMIFS(СВЦЭМ!$D$39:$D$782,СВЦЭМ!$A$39:$A$782,$A50,СВЦЭМ!$B$39:$B$782,V$47)+'СЕТ СН'!$G$11+СВЦЭМ!$D$10+'СЕТ СН'!$G$6-'СЕТ СН'!$G$23</f>
        <v>1703.7092865700001</v>
      </c>
      <c r="W50" s="36">
        <f>SUMIFS(СВЦЭМ!$D$39:$D$782,СВЦЭМ!$A$39:$A$782,$A50,СВЦЭМ!$B$39:$B$782,W$47)+'СЕТ СН'!$G$11+СВЦЭМ!$D$10+'СЕТ СН'!$G$6-'СЕТ СН'!$G$23</f>
        <v>1721.9597136900002</v>
      </c>
      <c r="X50" s="36">
        <f>SUMIFS(СВЦЭМ!$D$39:$D$782,СВЦЭМ!$A$39:$A$782,$A50,СВЦЭМ!$B$39:$B$782,X$47)+'СЕТ СН'!$G$11+СВЦЭМ!$D$10+'СЕТ СН'!$G$6-'СЕТ СН'!$G$23</f>
        <v>1755.12803996</v>
      </c>
      <c r="Y50" s="36">
        <f>SUMIFS(СВЦЭМ!$D$39:$D$782,СВЦЭМ!$A$39:$A$782,$A50,СВЦЭМ!$B$39:$B$782,Y$47)+'СЕТ СН'!$G$11+СВЦЭМ!$D$10+'СЕТ СН'!$G$6-'СЕТ СН'!$G$23</f>
        <v>1714.1660773200001</v>
      </c>
    </row>
    <row r="51" spans="1:25" ht="15.75" x14ac:dyDescent="0.2">
      <c r="A51" s="35">
        <f t="shared" si="1"/>
        <v>44504</v>
      </c>
      <c r="B51" s="36">
        <f>SUMIFS(СВЦЭМ!$D$39:$D$782,СВЦЭМ!$A$39:$A$782,$A51,СВЦЭМ!$B$39:$B$782,B$47)+'СЕТ СН'!$G$11+СВЦЭМ!$D$10+'СЕТ СН'!$G$6-'СЕТ СН'!$G$23</f>
        <v>1767.86376941</v>
      </c>
      <c r="C51" s="36">
        <f>SUMIFS(СВЦЭМ!$D$39:$D$782,СВЦЭМ!$A$39:$A$782,$A51,СВЦЭМ!$B$39:$B$782,C$47)+'СЕТ СН'!$G$11+СВЦЭМ!$D$10+'СЕТ СН'!$G$6-'СЕТ СН'!$G$23</f>
        <v>1785.2266446000001</v>
      </c>
      <c r="D51" s="36">
        <f>SUMIFS(СВЦЭМ!$D$39:$D$782,СВЦЭМ!$A$39:$A$782,$A51,СВЦЭМ!$B$39:$B$782,D$47)+'СЕТ СН'!$G$11+СВЦЭМ!$D$10+'СЕТ СН'!$G$6-'СЕТ СН'!$G$23</f>
        <v>1804.68377553</v>
      </c>
      <c r="E51" s="36">
        <f>SUMIFS(СВЦЭМ!$D$39:$D$782,СВЦЭМ!$A$39:$A$782,$A51,СВЦЭМ!$B$39:$B$782,E$47)+'СЕТ СН'!$G$11+СВЦЭМ!$D$10+'СЕТ СН'!$G$6-'СЕТ СН'!$G$23</f>
        <v>1815.3693737600001</v>
      </c>
      <c r="F51" s="36">
        <f>SUMIFS(СВЦЭМ!$D$39:$D$782,СВЦЭМ!$A$39:$A$782,$A51,СВЦЭМ!$B$39:$B$782,F$47)+'СЕТ СН'!$G$11+СВЦЭМ!$D$10+'СЕТ СН'!$G$6-'СЕТ СН'!$G$23</f>
        <v>1824.43398256</v>
      </c>
      <c r="G51" s="36">
        <f>SUMIFS(СВЦЭМ!$D$39:$D$782,СВЦЭМ!$A$39:$A$782,$A51,СВЦЭМ!$B$39:$B$782,G$47)+'СЕТ СН'!$G$11+СВЦЭМ!$D$10+'СЕТ СН'!$G$6-'СЕТ СН'!$G$23</f>
        <v>1823.7618741800002</v>
      </c>
      <c r="H51" s="36">
        <f>SUMIFS(СВЦЭМ!$D$39:$D$782,СВЦЭМ!$A$39:$A$782,$A51,СВЦЭМ!$B$39:$B$782,H$47)+'СЕТ СН'!$G$11+СВЦЭМ!$D$10+'СЕТ СН'!$G$6-'СЕТ СН'!$G$23</f>
        <v>1803.5159114100002</v>
      </c>
      <c r="I51" s="36">
        <f>SUMIFS(СВЦЭМ!$D$39:$D$782,СВЦЭМ!$A$39:$A$782,$A51,СВЦЭМ!$B$39:$B$782,I$47)+'СЕТ СН'!$G$11+СВЦЭМ!$D$10+'СЕТ СН'!$G$6-'СЕТ СН'!$G$23</f>
        <v>1785.9219908600001</v>
      </c>
      <c r="J51" s="36">
        <f>SUMIFS(СВЦЭМ!$D$39:$D$782,СВЦЭМ!$A$39:$A$782,$A51,СВЦЭМ!$B$39:$B$782,J$47)+'СЕТ СН'!$G$11+СВЦЭМ!$D$10+'СЕТ СН'!$G$6-'СЕТ СН'!$G$23</f>
        <v>1734.04726622</v>
      </c>
      <c r="K51" s="36">
        <f>SUMIFS(СВЦЭМ!$D$39:$D$782,СВЦЭМ!$A$39:$A$782,$A51,СВЦЭМ!$B$39:$B$782,K$47)+'СЕТ СН'!$G$11+СВЦЭМ!$D$10+'СЕТ СН'!$G$6-'СЕТ СН'!$G$23</f>
        <v>1698.4886870900002</v>
      </c>
      <c r="L51" s="36">
        <f>SUMIFS(СВЦЭМ!$D$39:$D$782,СВЦЭМ!$A$39:$A$782,$A51,СВЦЭМ!$B$39:$B$782,L$47)+'СЕТ СН'!$G$11+СВЦЭМ!$D$10+'СЕТ СН'!$G$6-'СЕТ СН'!$G$23</f>
        <v>1698.7991723800001</v>
      </c>
      <c r="M51" s="36">
        <f>SUMIFS(СВЦЭМ!$D$39:$D$782,СВЦЭМ!$A$39:$A$782,$A51,СВЦЭМ!$B$39:$B$782,M$47)+'СЕТ СН'!$G$11+СВЦЭМ!$D$10+'СЕТ СН'!$G$6-'СЕТ СН'!$G$23</f>
        <v>1712.07200887</v>
      </c>
      <c r="N51" s="36">
        <f>SUMIFS(СВЦЭМ!$D$39:$D$782,СВЦЭМ!$A$39:$A$782,$A51,СВЦЭМ!$B$39:$B$782,N$47)+'СЕТ СН'!$G$11+СВЦЭМ!$D$10+'СЕТ СН'!$G$6-'СЕТ СН'!$G$23</f>
        <v>1722.2853680200001</v>
      </c>
      <c r="O51" s="36">
        <f>SUMIFS(СВЦЭМ!$D$39:$D$782,СВЦЭМ!$A$39:$A$782,$A51,СВЦЭМ!$B$39:$B$782,O$47)+'СЕТ СН'!$G$11+СВЦЭМ!$D$10+'СЕТ СН'!$G$6-'СЕТ СН'!$G$23</f>
        <v>1740.6115123000002</v>
      </c>
      <c r="P51" s="36">
        <f>SUMIFS(СВЦЭМ!$D$39:$D$782,СВЦЭМ!$A$39:$A$782,$A51,СВЦЭМ!$B$39:$B$782,P$47)+'СЕТ СН'!$G$11+СВЦЭМ!$D$10+'СЕТ СН'!$G$6-'СЕТ СН'!$G$23</f>
        <v>1760.2983459200002</v>
      </c>
      <c r="Q51" s="36">
        <f>SUMIFS(СВЦЭМ!$D$39:$D$782,СВЦЭМ!$A$39:$A$782,$A51,СВЦЭМ!$B$39:$B$782,Q$47)+'СЕТ СН'!$G$11+СВЦЭМ!$D$10+'СЕТ СН'!$G$6-'СЕТ СН'!$G$23</f>
        <v>1766.5207662500002</v>
      </c>
      <c r="R51" s="36">
        <f>SUMIFS(СВЦЭМ!$D$39:$D$782,СВЦЭМ!$A$39:$A$782,$A51,СВЦЭМ!$B$39:$B$782,R$47)+'СЕТ СН'!$G$11+СВЦЭМ!$D$10+'СЕТ СН'!$G$6-'СЕТ СН'!$G$23</f>
        <v>1754.8357682400001</v>
      </c>
      <c r="S51" s="36">
        <f>SUMIFS(СВЦЭМ!$D$39:$D$782,СВЦЭМ!$A$39:$A$782,$A51,СВЦЭМ!$B$39:$B$782,S$47)+'СЕТ СН'!$G$11+СВЦЭМ!$D$10+'СЕТ СН'!$G$6-'СЕТ СН'!$G$23</f>
        <v>1732.5106946800001</v>
      </c>
      <c r="T51" s="36">
        <f>SUMIFS(СВЦЭМ!$D$39:$D$782,СВЦЭМ!$A$39:$A$782,$A51,СВЦЭМ!$B$39:$B$782,T$47)+'СЕТ СН'!$G$11+СВЦЭМ!$D$10+'СЕТ СН'!$G$6-'СЕТ СН'!$G$23</f>
        <v>1690.9056285300001</v>
      </c>
      <c r="U51" s="36">
        <f>SUMIFS(СВЦЭМ!$D$39:$D$782,СВЦЭМ!$A$39:$A$782,$A51,СВЦЭМ!$B$39:$B$782,U$47)+'СЕТ СН'!$G$11+СВЦЭМ!$D$10+'СЕТ СН'!$G$6-'СЕТ СН'!$G$23</f>
        <v>1683.4239011400002</v>
      </c>
      <c r="V51" s="36">
        <f>SUMIFS(СВЦЭМ!$D$39:$D$782,СВЦЭМ!$A$39:$A$782,$A51,СВЦЭМ!$B$39:$B$782,V$47)+'СЕТ СН'!$G$11+СВЦЭМ!$D$10+'СЕТ СН'!$G$6-'СЕТ СН'!$G$23</f>
        <v>1691.3814073800002</v>
      </c>
      <c r="W51" s="36">
        <f>SUMIFS(СВЦЭМ!$D$39:$D$782,СВЦЭМ!$A$39:$A$782,$A51,СВЦЭМ!$B$39:$B$782,W$47)+'СЕТ СН'!$G$11+СВЦЭМ!$D$10+'СЕТ СН'!$G$6-'СЕТ СН'!$G$23</f>
        <v>1714.23302902</v>
      </c>
      <c r="X51" s="36">
        <f>SUMIFS(СВЦЭМ!$D$39:$D$782,СВЦЭМ!$A$39:$A$782,$A51,СВЦЭМ!$B$39:$B$782,X$47)+'СЕТ СН'!$G$11+СВЦЭМ!$D$10+'СЕТ СН'!$G$6-'СЕТ СН'!$G$23</f>
        <v>1746.5146059400001</v>
      </c>
      <c r="Y51" s="36">
        <f>SUMIFS(СВЦЭМ!$D$39:$D$782,СВЦЭМ!$A$39:$A$782,$A51,СВЦЭМ!$B$39:$B$782,Y$47)+'СЕТ СН'!$G$11+СВЦЭМ!$D$10+'СЕТ СН'!$G$6-'СЕТ СН'!$G$23</f>
        <v>1778.8174211100002</v>
      </c>
    </row>
    <row r="52" spans="1:25" ht="15.75" x14ac:dyDescent="0.2">
      <c r="A52" s="35">
        <f t="shared" si="1"/>
        <v>44505</v>
      </c>
      <c r="B52" s="36">
        <f>SUMIFS(СВЦЭМ!$D$39:$D$782,СВЦЭМ!$A$39:$A$782,$A52,СВЦЭМ!$B$39:$B$782,B$47)+'СЕТ СН'!$G$11+СВЦЭМ!$D$10+'СЕТ СН'!$G$6-'СЕТ СН'!$G$23</f>
        <v>1793.3741875400001</v>
      </c>
      <c r="C52" s="36">
        <f>SUMIFS(СВЦЭМ!$D$39:$D$782,СВЦЭМ!$A$39:$A$782,$A52,СВЦЭМ!$B$39:$B$782,C$47)+'СЕТ СН'!$G$11+СВЦЭМ!$D$10+'СЕТ СН'!$G$6-'СЕТ СН'!$G$23</f>
        <v>1808.68513409</v>
      </c>
      <c r="D52" s="36">
        <f>SUMIFS(СВЦЭМ!$D$39:$D$782,СВЦЭМ!$A$39:$A$782,$A52,СВЦЭМ!$B$39:$B$782,D$47)+'СЕТ СН'!$G$11+СВЦЭМ!$D$10+'СЕТ СН'!$G$6-'СЕТ СН'!$G$23</f>
        <v>1808.8064295600002</v>
      </c>
      <c r="E52" s="36">
        <f>SUMIFS(СВЦЭМ!$D$39:$D$782,СВЦЭМ!$A$39:$A$782,$A52,СВЦЭМ!$B$39:$B$782,E$47)+'СЕТ СН'!$G$11+СВЦЭМ!$D$10+'СЕТ СН'!$G$6-'СЕТ СН'!$G$23</f>
        <v>1811.29781426</v>
      </c>
      <c r="F52" s="36">
        <f>SUMIFS(СВЦЭМ!$D$39:$D$782,СВЦЭМ!$A$39:$A$782,$A52,СВЦЭМ!$B$39:$B$782,F$47)+'СЕТ СН'!$G$11+СВЦЭМ!$D$10+'СЕТ СН'!$G$6-'СЕТ СН'!$G$23</f>
        <v>1804.0163634400001</v>
      </c>
      <c r="G52" s="36">
        <f>SUMIFS(СВЦЭМ!$D$39:$D$782,СВЦЭМ!$A$39:$A$782,$A52,СВЦЭМ!$B$39:$B$782,G$47)+'СЕТ СН'!$G$11+СВЦЭМ!$D$10+'СЕТ СН'!$G$6-'СЕТ СН'!$G$23</f>
        <v>1798.21153142</v>
      </c>
      <c r="H52" s="36">
        <f>SUMIFS(СВЦЭМ!$D$39:$D$782,СВЦЭМ!$A$39:$A$782,$A52,СВЦЭМ!$B$39:$B$782,H$47)+'СЕТ СН'!$G$11+СВЦЭМ!$D$10+'СЕТ СН'!$G$6-'СЕТ СН'!$G$23</f>
        <v>1786.8770753600002</v>
      </c>
      <c r="I52" s="36">
        <f>SUMIFS(СВЦЭМ!$D$39:$D$782,СВЦЭМ!$A$39:$A$782,$A52,СВЦЭМ!$B$39:$B$782,I$47)+'СЕТ СН'!$G$11+СВЦЭМ!$D$10+'СЕТ СН'!$G$6-'СЕТ СН'!$G$23</f>
        <v>1760.7756550400002</v>
      </c>
      <c r="J52" s="36">
        <f>SUMIFS(СВЦЭМ!$D$39:$D$782,СВЦЭМ!$A$39:$A$782,$A52,СВЦЭМ!$B$39:$B$782,J$47)+'СЕТ СН'!$G$11+СВЦЭМ!$D$10+'СЕТ СН'!$G$6-'СЕТ СН'!$G$23</f>
        <v>1726.1979534000002</v>
      </c>
      <c r="K52" s="36">
        <f>SUMIFS(СВЦЭМ!$D$39:$D$782,СВЦЭМ!$A$39:$A$782,$A52,СВЦЭМ!$B$39:$B$782,K$47)+'СЕТ СН'!$G$11+СВЦЭМ!$D$10+'СЕТ СН'!$G$6-'СЕТ СН'!$G$23</f>
        <v>1691.4684086899999</v>
      </c>
      <c r="L52" s="36">
        <f>SUMIFS(СВЦЭМ!$D$39:$D$782,СВЦЭМ!$A$39:$A$782,$A52,СВЦЭМ!$B$39:$B$782,L$47)+'СЕТ СН'!$G$11+СВЦЭМ!$D$10+'СЕТ СН'!$G$6-'СЕТ СН'!$G$23</f>
        <v>1687.3846091299999</v>
      </c>
      <c r="M52" s="36">
        <f>SUMIFS(СВЦЭМ!$D$39:$D$782,СВЦЭМ!$A$39:$A$782,$A52,СВЦЭМ!$B$39:$B$782,M$47)+'СЕТ СН'!$G$11+СВЦЭМ!$D$10+'СЕТ СН'!$G$6-'СЕТ СН'!$G$23</f>
        <v>1700.1807933900002</v>
      </c>
      <c r="N52" s="36">
        <f>SUMIFS(СВЦЭМ!$D$39:$D$782,СВЦЭМ!$A$39:$A$782,$A52,СВЦЭМ!$B$39:$B$782,N$47)+'СЕТ СН'!$G$11+СВЦЭМ!$D$10+'СЕТ СН'!$G$6-'СЕТ СН'!$G$23</f>
        <v>1717.9486096000001</v>
      </c>
      <c r="O52" s="36">
        <f>SUMIFS(СВЦЭМ!$D$39:$D$782,СВЦЭМ!$A$39:$A$782,$A52,СВЦЭМ!$B$39:$B$782,O$47)+'СЕТ СН'!$G$11+СВЦЭМ!$D$10+'СЕТ СН'!$G$6-'СЕТ СН'!$G$23</f>
        <v>1731.7449160600002</v>
      </c>
      <c r="P52" s="36">
        <f>SUMIFS(СВЦЭМ!$D$39:$D$782,СВЦЭМ!$A$39:$A$782,$A52,СВЦЭМ!$B$39:$B$782,P$47)+'СЕТ СН'!$G$11+СВЦЭМ!$D$10+'СЕТ СН'!$G$6-'СЕТ СН'!$G$23</f>
        <v>1743.9130655400002</v>
      </c>
      <c r="Q52" s="36">
        <f>SUMIFS(СВЦЭМ!$D$39:$D$782,СВЦЭМ!$A$39:$A$782,$A52,СВЦЭМ!$B$39:$B$782,Q$47)+'СЕТ СН'!$G$11+СВЦЭМ!$D$10+'СЕТ СН'!$G$6-'СЕТ СН'!$G$23</f>
        <v>1760.63328589</v>
      </c>
      <c r="R52" s="36">
        <f>SUMIFS(СВЦЭМ!$D$39:$D$782,СВЦЭМ!$A$39:$A$782,$A52,СВЦЭМ!$B$39:$B$782,R$47)+'СЕТ СН'!$G$11+СВЦЭМ!$D$10+'СЕТ СН'!$G$6-'СЕТ СН'!$G$23</f>
        <v>1753.31042484</v>
      </c>
      <c r="S52" s="36">
        <f>SUMIFS(СВЦЭМ!$D$39:$D$782,СВЦЭМ!$A$39:$A$782,$A52,СВЦЭМ!$B$39:$B$782,S$47)+'СЕТ СН'!$G$11+СВЦЭМ!$D$10+'СЕТ СН'!$G$6-'СЕТ СН'!$G$23</f>
        <v>1733.18114945</v>
      </c>
      <c r="T52" s="36">
        <f>SUMIFS(СВЦЭМ!$D$39:$D$782,СВЦЭМ!$A$39:$A$782,$A52,СВЦЭМ!$B$39:$B$782,T$47)+'СЕТ СН'!$G$11+СВЦЭМ!$D$10+'СЕТ СН'!$G$6-'СЕТ СН'!$G$23</f>
        <v>1680.96121733</v>
      </c>
      <c r="U52" s="36">
        <f>SUMIFS(СВЦЭМ!$D$39:$D$782,СВЦЭМ!$A$39:$A$782,$A52,СВЦЭМ!$B$39:$B$782,U$47)+'СЕТ СН'!$G$11+СВЦЭМ!$D$10+'СЕТ СН'!$G$6-'СЕТ СН'!$G$23</f>
        <v>1666.1663285300001</v>
      </c>
      <c r="V52" s="36">
        <f>SUMIFS(СВЦЭМ!$D$39:$D$782,СВЦЭМ!$A$39:$A$782,$A52,СВЦЭМ!$B$39:$B$782,V$47)+'СЕТ СН'!$G$11+СВЦЭМ!$D$10+'СЕТ СН'!$G$6-'СЕТ СН'!$G$23</f>
        <v>1677.0287825600001</v>
      </c>
      <c r="W52" s="36">
        <f>SUMIFS(СВЦЭМ!$D$39:$D$782,СВЦЭМ!$A$39:$A$782,$A52,СВЦЭМ!$B$39:$B$782,W$47)+'СЕТ СН'!$G$11+СВЦЭМ!$D$10+'СЕТ СН'!$G$6-'СЕТ СН'!$G$23</f>
        <v>1697.3507091399999</v>
      </c>
      <c r="X52" s="36">
        <f>SUMIFS(СВЦЭМ!$D$39:$D$782,СВЦЭМ!$A$39:$A$782,$A52,СВЦЭМ!$B$39:$B$782,X$47)+'СЕТ СН'!$G$11+СВЦЭМ!$D$10+'СЕТ СН'!$G$6-'СЕТ СН'!$G$23</f>
        <v>1730.4869178800002</v>
      </c>
      <c r="Y52" s="36">
        <f>SUMIFS(СВЦЭМ!$D$39:$D$782,СВЦЭМ!$A$39:$A$782,$A52,СВЦЭМ!$B$39:$B$782,Y$47)+'СЕТ СН'!$G$11+СВЦЭМ!$D$10+'СЕТ СН'!$G$6-'СЕТ СН'!$G$23</f>
        <v>1767.5380431600001</v>
      </c>
    </row>
    <row r="53" spans="1:25" ht="15.75" x14ac:dyDescent="0.2">
      <c r="A53" s="35">
        <f t="shared" si="1"/>
        <v>44506</v>
      </c>
      <c r="B53" s="36">
        <f>SUMIFS(СВЦЭМ!$D$39:$D$782,СВЦЭМ!$A$39:$A$782,$A53,СВЦЭМ!$B$39:$B$782,B$47)+'СЕТ СН'!$G$11+СВЦЭМ!$D$10+'СЕТ СН'!$G$6-'СЕТ СН'!$G$23</f>
        <v>1799.1731854700001</v>
      </c>
      <c r="C53" s="36">
        <f>SUMIFS(СВЦЭМ!$D$39:$D$782,СВЦЭМ!$A$39:$A$782,$A53,СВЦЭМ!$B$39:$B$782,C$47)+'СЕТ СН'!$G$11+СВЦЭМ!$D$10+'СЕТ СН'!$G$6-'СЕТ СН'!$G$23</f>
        <v>1819.39844472</v>
      </c>
      <c r="D53" s="36">
        <f>SUMIFS(СВЦЭМ!$D$39:$D$782,СВЦЭМ!$A$39:$A$782,$A53,СВЦЭМ!$B$39:$B$782,D$47)+'СЕТ СН'!$G$11+СВЦЭМ!$D$10+'СЕТ СН'!$G$6-'СЕТ СН'!$G$23</f>
        <v>1824.1190116100001</v>
      </c>
      <c r="E53" s="36">
        <f>SUMIFS(СВЦЭМ!$D$39:$D$782,СВЦЭМ!$A$39:$A$782,$A53,СВЦЭМ!$B$39:$B$782,E$47)+'СЕТ СН'!$G$11+СВЦЭМ!$D$10+'СЕТ СН'!$G$6-'СЕТ СН'!$G$23</f>
        <v>1825.5088621300001</v>
      </c>
      <c r="F53" s="36">
        <f>SUMIFS(СВЦЭМ!$D$39:$D$782,СВЦЭМ!$A$39:$A$782,$A53,СВЦЭМ!$B$39:$B$782,F$47)+'СЕТ СН'!$G$11+СВЦЭМ!$D$10+'СЕТ СН'!$G$6-'СЕТ СН'!$G$23</f>
        <v>1825.84887228</v>
      </c>
      <c r="G53" s="36">
        <f>SUMIFS(СВЦЭМ!$D$39:$D$782,СВЦЭМ!$A$39:$A$782,$A53,СВЦЭМ!$B$39:$B$782,G$47)+'СЕТ СН'!$G$11+СВЦЭМ!$D$10+'СЕТ СН'!$G$6-'СЕТ СН'!$G$23</f>
        <v>1823.2288118000001</v>
      </c>
      <c r="H53" s="36">
        <f>SUMIFS(СВЦЭМ!$D$39:$D$782,СВЦЭМ!$A$39:$A$782,$A53,СВЦЭМ!$B$39:$B$782,H$47)+'СЕТ СН'!$G$11+СВЦЭМ!$D$10+'СЕТ СН'!$G$6-'СЕТ СН'!$G$23</f>
        <v>1806.8973437500001</v>
      </c>
      <c r="I53" s="36">
        <f>SUMIFS(СВЦЭМ!$D$39:$D$782,СВЦЭМ!$A$39:$A$782,$A53,СВЦЭМ!$B$39:$B$782,I$47)+'СЕТ СН'!$G$11+СВЦЭМ!$D$10+'СЕТ СН'!$G$6-'СЕТ СН'!$G$23</f>
        <v>1789.8986249200002</v>
      </c>
      <c r="J53" s="36">
        <f>SUMIFS(СВЦЭМ!$D$39:$D$782,СВЦЭМ!$A$39:$A$782,$A53,СВЦЭМ!$B$39:$B$782,J$47)+'СЕТ СН'!$G$11+СВЦЭМ!$D$10+'СЕТ СН'!$G$6-'СЕТ СН'!$G$23</f>
        <v>1771.1020136100001</v>
      </c>
      <c r="K53" s="36">
        <f>SUMIFS(СВЦЭМ!$D$39:$D$782,СВЦЭМ!$A$39:$A$782,$A53,СВЦЭМ!$B$39:$B$782,K$47)+'СЕТ СН'!$G$11+СВЦЭМ!$D$10+'СЕТ СН'!$G$6-'СЕТ СН'!$G$23</f>
        <v>1733.22187723</v>
      </c>
      <c r="L53" s="36">
        <f>SUMIFS(СВЦЭМ!$D$39:$D$782,СВЦЭМ!$A$39:$A$782,$A53,СВЦЭМ!$B$39:$B$782,L$47)+'СЕТ СН'!$G$11+СВЦЭМ!$D$10+'СЕТ СН'!$G$6-'СЕТ СН'!$G$23</f>
        <v>1727.0340959300001</v>
      </c>
      <c r="M53" s="36">
        <f>SUMIFS(СВЦЭМ!$D$39:$D$782,СВЦЭМ!$A$39:$A$782,$A53,СВЦЭМ!$B$39:$B$782,M$47)+'СЕТ СН'!$G$11+СВЦЭМ!$D$10+'СЕТ СН'!$G$6-'СЕТ СН'!$G$23</f>
        <v>1734.74529394</v>
      </c>
      <c r="N53" s="36">
        <f>SUMIFS(СВЦЭМ!$D$39:$D$782,СВЦЭМ!$A$39:$A$782,$A53,СВЦЭМ!$B$39:$B$782,N$47)+'СЕТ СН'!$G$11+СВЦЭМ!$D$10+'СЕТ СН'!$G$6-'СЕТ СН'!$G$23</f>
        <v>1756.74488619</v>
      </c>
      <c r="O53" s="36">
        <f>SUMIFS(СВЦЭМ!$D$39:$D$782,СВЦЭМ!$A$39:$A$782,$A53,СВЦЭМ!$B$39:$B$782,O$47)+'СЕТ СН'!$G$11+СВЦЭМ!$D$10+'СЕТ СН'!$G$6-'СЕТ СН'!$G$23</f>
        <v>1772.82117208</v>
      </c>
      <c r="P53" s="36">
        <f>SUMIFS(СВЦЭМ!$D$39:$D$782,СВЦЭМ!$A$39:$A$782,$A53,СВЦЭМ!$B$39:$B$782,P$47)+'СЕТ СН'!$G$11+СВЦЭМ!$D$10+'СЕТ СН'!$G$6-'СЕТ СН'!$G$23</f>
        <v>1753.93743625</v>
      </c>
      <c r="Q53" s="36">
        <f>SUMIFS(СВЦЭМ!$D$39:$D$782,СВЦЭМ!$A$39:$A$782,$A53,СВЦЭМ!$B$39:$B$782,Q$47)+'СЕТ СН'!$G$11+СВЦЭМ!$D$10+'СЕТ СН'!$G$6-'СЕТ СН'!$G$23</f>
        <v>1763.03707553</v>
      </c>
      <c r="R53" s="36">
        <f>SUMIFS(СВЦЭМ!$D$39:$D$782,СВЦЭМ!$A$39:$A$782,$A53,СВЦЭМ!$B$39:$B$782,R$47)+'СЕТ СН'!$G$11+СВЦЭМ!$D$10+'СЕТ СН'!$G$6-'СЕТ СН'!$G$23</f>
        <v>1752.4313711300001</v>
      </c>
      <c r="S53" s="36">
        <f>SUMIFS(СВЦЭМ!$D$39:$D$782,СВЦЭМ!$A$39:$A$782,$A53,СВЦЭМ!$B$39:$B$782,S$47)+'СЕТ СН'!$G$11+СВЦЭМ!$D$10+'СЕТ СН'!$G$6-'СЕТ СН'!$G$23</f>
        <v>1728.30336442</v>
      </c>
      <c r="T53" s="36">
        <f>SUMIFS(СВЦЭМ!$D$39:$D$782,СВЦЭМ!$A$39:$A$782,$A53,СВЦЭМ!$B$39:$B$782,T$47)+'СЕТ СН'!$G$11+СВЦЭМ!$D$10+'СЕТ СН'!$G$6-'СЕТ СН'!$G$23</f>
        <v>1704.56199975</v>
      </c>
      <c r="U53" s="36">
        <f>SUMIFS(СВЦЭМ!$D$39:$D$782,СВЦЭМ!$A$39:$A$782,$A53,СВЦЭМ!$B$39:$B$782,U$47)+'СЕТ СН'!$G$11+СВЦЭМ!$D$10+'СЕТ СН'!$G$6-'СЕТ СН'!$G$23</f>
        <v>1680.74052084</v>
      </c>
      <c r="V53" s="36">
        <f>SUMIFS(СВЦЭМ!$D$39:$D$782,СВЦЭМ!$A$39:$A$782,$A53,СВЦЭМ!$B$39:$B$782,V$47)+'СЕТ СН'!$G$11+СВЦЭМ!$D$10+'СЕТ СН'!$G$6-'СЕТ СН'!$G$23</f>
        <v>1679.8542826600001</v>
      </c>
      <c r="W53" s="36">
        <f>SUMIFS(СВЦЭМ!$D$39:$D$782,СВЦЭМ!$A$39:$A$782,$A53,СВЦЭМ!$B$39:$B$782,W$47)+'СЕТ СН'!$G$11+СВЦЭМ!$D$10+'СЕТ СН'!$G$6-'СЕТ СН'!$G$23</f>
        <v>1696.1076695500001</v>
      </c>
      <c r="X53" s="36">
        <f>SUMIFS(СВЦЭМ!$D$39:$D$782,СВЦЭМ!$A$39:$A$782,$A53,СВЦЭМ!$B$39:$B$782,X$47)+'СЕТ СН'!$G$11+СВЦЭМ!$D$10+'СЕТ СН'!$G$6-'СЕТ СН'!$G$23</f>
        <v>1728.83055061</v>
      </c>
      <c r="Y53" s="36">
        <f>SUMIFS(СВЦЭМ!$D$39:$D$782,СВЦЭМ!$A$39:$A$782,$A53,СВЦЭМ!$B$39:$B$782,Y$47)+'СЕТ СН'!$G$11+СВЦЭМ!$D$10+'СЕТ СН'!$G$6-'СЕТ СН'!$G$23</f>
        <v>1758.86321258</v>
      </c>
    </row>
    <row r="54" spans="1:25" ht="15.75" x14ac:dyDescent="0.2">
      <c r="A54" s="35">
        <f t="shared" si="1"/>
        <v>44507</v>
      </c>
      <c r="B54" s="36">
        <f>SUMIFS(СВЦЭМ!$D$39:$D$782,СВЦЭМ!$A$39:$A$782,$A54,СВЦЭМ!$B$39:$B$782,B$47)+'СЕТ СН'!$G$11+СВЦЭМ!$D$10+'СЕТ СН'!$G$6-'СЕТ СН'!$G$23</f>
        <v>1784.4744437000002</v>
      </c>
      <c r="C54" s="36">
        <f>SUMIFS(СВЦЭМ!$D$39:$D$782,СВЦЭМ!$A$39:$A$782,$A54,СВЦЭМ!$B$39:$B$782,C$47)+'СЕТ СН'!$G$11+СВЦЭМ!$D$10+'СЕТ СН'!$G$6-'СЕТ СН'!$G$23</f>
        <v>1783.34019317</v>
      </c>
      <c r="D54" s="36">
        <f>SUMIFS(СВЦЭМ!$D$39:$D$782,СВЦЭМ!$A$39:$A$782,$A54,СВЦЭМ!$B$39:$B$782,D$47)+'СЕТ СН'!$G$11+СВЦЭМ!$D$10+'СЕТ СН'!$G$6-'СЕТ СН'!$G$23</f>
        <v>1674.8351616400003</v>
      </c>
      <c r="E54" s="36">
        <f>SUMIFS(СВЦЭМ!$D$39:$D$782,СВЦЭМ!$A$39:$A$782,$A54,СВЦЭМ!$B$39:$B$782,E$47)+'СЕТ СН'!$G$11+СВЦЭМ!$D$10+'СЕТ СН'!$G$6-'СЕТ СН'!$G$23</f>
        <v>1652.8701150500001</v>
      </c>
      <c r="F54" s="36">
        <f>SUMIFS(СВЦЭМ!$D$39:$D$782,СВЦЭМ!$A$39:$A$782,$A54,СВЦЭМ!$B$39:$B$782,F$47)+'СЕТ СН'!$G$11+СВЦЭМ!$D$10+'СЕТ СН'!$G$6-'СЕТ СН'!$G$23</f>
        <v>1648.8481652800001</v>
      </c>
      <c r="G54" s="36">
        <f>SUMIFS(СВЦЭМ!$D$39:$D$782,СВЦЭМ!$A$39:$A$782,$A54,СВЦЭМ!$B$39:$B$782,G$47)+'СЕТ СН'!$G$11+СВЦЭМ!$D$10+'СЕТ СН'!$G$6-'СЕТ СН'!$G$23</f>
        <v>1654.6044814500001</v>
      </c>
      <c r="H54" s="36">
        <f>SUMIFS(СВЦЭМ!$D$39:$D$782,СВЦЭМ!$A$39:$A$782,$A54,СВЦЭМ!$B$39:$B$782,H$47)+'СЕТ СН'!$G$11+СВЦЭМ!$D$10+'СЕТ СН'!$G$6-'СЕТ СН'!$G$23</f>
        <v>1725.3719584</v>
      </c>
      <c r="I54" s="36">
        <f>SUMIFS(СВЦЭМ!$D$39:$D$782,СВЦЭМ!$A$39:$A$782,$A54,СВЦЭМ!$B$39:$B$782,I$47)+'СЕТ СН'!$G$11+СВЦЭМ!$D$10+'СЕТ СН'!$G$6-'СЕТ СН'!$G$23</f>
        <v>1798.8022393400001</v>
      </c>
      <c r="J54" s="36">
        <f>SUMIFS(СВЦЭМ!$D$39:$D$782,СВЦЭМ!$A$39:$A$782,$A54,СВЦЭМ!$B$39:$B$782,J$47)+'СЕТ СН'!$G$11+СВЦЭМ!$D$10+'СЕТ СН'!$G$6-'СЕТ СН'!$G$23</f>
        <v>1797.75447031</v>
      </c>
      <c r="K54" s="36">
        <f>SUMIFS(СВЦЭМ!$D$39:$D$782,СВЦЭМ!$A$39:$A$782,$A54,СВЦЭМ!$B$39:$B$782,K$47)+'СЕТ СН'!$G$11+СВЦЭМ!$D$10+'СЕТ СН'!$G$6-'СЕТ СН'!$G$23</f>
        <v>1742.28842904</v>
      </c>
      <c r="L54" s="36">
        <f>SUMIFS(СВЦЭМ!$D$39:$D$782,СВЦЭМ!$A$39:$A$782,$A54,СВЦЭМ!$B$39:$B$782,L$47)+'СЕТ СН'!$G$11+СВЦЭМ!$D$10+'СЕТ СН'!$G$6-'СЕТ СН'!$G$23</f>
        <v>1738.08768691</v>
      </c>
      <c r="M54" s="36">
        <f>SUMIFS(СВЦЭМ!$D$39:$D$782,СВЦЭМ!$A$39:$A$782,$A54,СВЦЭМ!$B$39:$B$782,M$47)+'СЕТ СН'!$G$11+СВЦЭМ!$D$10+'СЕТ СН'!$G$6-'СЕТ СН'!$G$23</f>
        <v>1792.8234943100001</v>
      </c>
      <c r="N54" s="36">
        <f>SUMIFS(СВЦЭМ!$D$39:$D$782,СВЦЭМ!$A$39:$A$782,$A54,СВЦЭМ!$B$39:$B$782,N$47)+'СЕТ СН'!$G$11+СВЦЭМ!$D$10+'СЕТ СН'!$G$6-'СЕТ СН'!$G$23</f>
        <v>1812.02955382</v>
      </c>
      <c r="O54" s="36">
        <f>SUMIFS(СВЦЭМ!$D$39:$D$782,СВЦЭМ!$A$39:$A$782,$A54,СВЦЭМ!$B$39:$B$782,O$47)+'СЕТ СН'!$G$11+СВЦЭМ!$D$10+'СЕТ СН'!$G$6-'СЕТ СН'!$G$23</f>
        <v>1811.4607726000002</v>
      </c>
      <c r="P54" s="36">
        <f>SUMIFS(СВЦЭМ!$D$39:$D$782,СВЦЭМ!$A$39:$A$782,$A54,СВЦЭМ!$B$39:$B$782,P$47)+'СЕТ СН'!$G$11+СВЦЭМ!$D$10+'СЕТ СН'!$G$6-'СЕТ СН'!$G$23</f>
        <v>1804.9164717400001</v>
      </c>
      <c r="Q54" s="36">
        <f>SUMIFS(СВЦЭМ!$D$39:$D$782,СВЦЭМ!$A$39:$A$782,$A54,СВЦЭМ!$B$39:$B$782,Q$47)+'СЕТ СН'!$G$11+СВЦЭМ!$D$10+'СЕТ СН'!$G$6-'СЕТ СН'!$G$23</f>
        <v>1802.7711437400001</v>
      </c>
      <c r="R54" s="36">
        <f>SUMIFS(СВЦЭМ!$D$39:$D$782,СВЦЭМ!$A$39:$A$782,$A54,СВЦЭМ!$B$39:$B$782,R$47)+'СЕТ СН'!$G$11+СВЦЭМ!$D$10+'СЕТ СН'!$G$6-'СЕТ СН'!$G$23</f>
        <v>1808.3695932400001</v>
      </c>
      <c r="S54" s="36">
        <f>SUMIFS(СВЦЭМ!$D$39:$D$782,СВЦЭМ!$A$39:$A$782,$A54,СВЦЭМ!$B$39:$B$782,S$47)+'СЕТ СН'!$G$11+СВЦЭМ!$D$10+'СЕТ СН'!$G$6-'СЕТ СН'!$G$23</f>
        <v>1807.4492911300001</v>
      </c>
      <c r="T54" s="36">
        <f>SUMIFS(СВЦЭМ!$D$39:$D$782,СВЦЭМ!$A$39:$A$782,$A54,СВЦЭМ!$B$39:$B$782,T$47)+'СЕТ СН'!$G$11+СВЦЭМ!$D$10+'СЕТ СН'!$G$6-'СЕТ СН'!$G$23</f>
        <v>1758.17705849</v>
      </c>
      <c r="U54" s="36">
        <f>SUMIFS(СВЦЭМ!$D$39:$D$782,СВЦЭМ!$A$39:$A$782,$A54,СВЦЭМ!$B$39:$B$782,U$47)+'СЕТ СН'!$G$11+СВЦЭМ!$D$10+'СЕТ СН'!$G$6-'СЕТ СН'!$G$23</f>
        <v>1756.78559638</v>
      </c>
      <c r="V54" s="36">
        <f>SUMIFS(СВЦЭМ!$D$39:$D$782,СВЦЭМ!$A$39:$A$782,$A54,СВЦЭМ!$B$39:$B$782,V$47)+'СЕТ СН'!$G$11+СВЦЭМ!$D$10+'СЕТ СН'!$G$6-'СЕТ СН'!$G$23</f>
        <v>1742.8544623700002</v>
      </c>
      <c r="W54" s="36">
        <f>SUMIFS(СВЦЭМ!$D$39:$D$782,СВЦЭМ!$A$39:$A$782,$A54,СВЦЭМ!$B$39:$B$782,W$47)+'СЕТ СН'!$G$11+СВЦЭМ!$D$10+'СЕТ СН'!$G$6-'СЕТ СН'!$G$23</f>
        <v>1777.9971881400002</v>
      </c>
      <c r="X54" s="36">
        <f>SUMIFS(СВЦЭМ!$D$39:$D$782,СВЦЭМ!$A$39:$A$782,$A54,СВЦЭМ!$B$39:$B$782,X$47)+'СЕТ СН'!$G$11+СВЦЭМ!$D$10+'СЕТ СН'!$G$6-'СЕТ СН'!$G$23</f>
        <v>1802.3181739200002</v>
      </c>
      <c r="Y54" s="36">
        <f>SUMIFS(СВЦЭМ!$D$39:$D$782,СВЦЭМ!$A$39:$A$782,$A54,СВЦЭМ!$B$39:$B$782,Y$47)+'СЕТ СН'!$G$11+СВЦЭМ!$D$10+'СЕТ СН'!$G$6-'СЕТ СН'!$G$23</f>
        <v>1800.7029898600001</v>
      </c>
    </row>
    <row r="55" spans="1:25" ht="15.75" x14ac:dyDescent="0.2">
      <c r="A55" s="35">
        <f t="shared" si="1"/>
        <v>44508</v>
      </c>
      <c r="B55" s="36">
        <f>SUMIFS(СВЦЭМ!$D$39:$D$782,СВЦЭМ!$A$39:$A$782,$A55,СВЦЭМ!$B$39:$B$782,B$47)+'СЕТ СН'!$G$11+СВЦЭМ!$D$10+'СЕТ СН'!$G$6-'СЕТ СН'!$G$23</f>
        <v>1836.8770205600001</v>
      </c>
      <c r="C55" s="36">
        <f>SUMIFS(СВЦЭМ!$D$39:$D$782,СВЦЭМ!$A$39:$A$782,$A55,СВЦЭМ!$B$39:$B$782,C$47)+'СЕТ СН'!$G$11+СВЦЭМ!$D$10+'СЕТ СН'!$G$6-'СЕТ СН'!$G$23</f>
        <v>1836.2518529600002</v>
      </c>
      <c r="D55" s="36">
        <f>SUMIFS(СВЦЭМ!$D$39:$D$782,СВЦЭМ!$A$39:$A$782,$A55,СВЦЭМ!$B$39:$B$782,D$47)+'СЕТ СН'!$G$11+СВЦЭМ!$D$10+'СЕТ СН'!$G$6-'СЕТ СН'!$G$23</f>
        <v>1829.5245814800001</v>
      </c>
      <c r="E55" s="36">
        <f>SUMIFS(СВЦЭМ!$D$39:$D$782,СВЦЭМ!$A$39:$A$782,$A55,СВЦЭМ!$B$39:$B$782,E$47)+'СЕТ СН'!$G$11+СВЦЭМ!$D$10+'СЕТ СН'!$G$6-'СЕТ СН'!$G$23</f>
        <v>1811.26619656</v>
      </c>
      <c r="F55" s="36">
        <f>SUMIFS(СВЦЭМ!$D$39:$D$782,СВЦЭМ!$A$39:$A$782,$A55,СВЦЭМ!$B$39:$B$782,F$47)+'СЕТ СН'!$G$11+СВЦЭМ!$D$10+'СЕТ СН'!$G$6-'СЕТ СН'!$G$23</f>
        <v>1812.42436215</v>
      </c>
      <c r="G55" s="36">
        <f>SUMIFS(СВЦЭМ!$D$39:$D$782,СВЦЭМ!$A$39:$A$782,$A55,СВЦЭМ!$B$39:$B$782,G$47)+'СЕТ СН'!$G$11+СВЦЭМ!$D$10+'СЕТ СН'!$G$6-'СЕТ СН'!$G$23</f>
        <v>1823.2294349600002</v>
      </c>
      <c r="H55" s="36">
        <f>SUMIFS(СВЦЭМ!$D$39:$D$782,СВЦЭМ!$A$39:$A$782,$A55,СВЦЭМ!$B$39:$B$782,H$47)+'СЕТ СН'!$G$11+СВЦЭМ!$D$10+'СЕТ СН'!$G$6-'СЕТ СН'!$G$23</f>
        <v>1805.41354555</v>
      </c>
      <c r="I55" s="36">
        <f>SUMIFS(СВЦЭМ!$D$39:$D$782,СВЦЭМ!$A$39:$A$782,$A55,СВЦЭМ!$B$39:$B$782,I$47)+'СЕТ СН'!$G$11+СВЦЭМ!$D$10+'СЕТ СН'!$G$6-'СЕТ СН'!$G$23</f>
        <v>1782.26198417</v>
      </c>
      <c r="J55" s="36">
        <f>SUMIFS(СВЦЭМ!$D$39:$D$782,СВЦЭМ!$A$39:$A$782,$A55,СВЦЭМ!$B$39:$B$782,J$47)+'СЕТ СН'!$G$11+СВЦЭМ!$D$10+'СЕТ СН'!$G$6-'СЕТ СН'!$G$23</f>
        <v>1778.3007256800001</v>
      </c>
      <c r="K55" s="36">
        <f>SUMIFS(СВЦЭМ!$D$39:$D$782,СВЦЭМ!$A$39:$A$782,$A55,СВЦЭМ!$B$39:$B$782,K$47)+'СЕТ СН'!$G$11+СВЦЭМ!$D$10+'СЕТ СН'!$G$6-'СЕТ СН'!$G$23</f>
        <v>1740.7757448300001</v>
      </c>
      <c r="L55" s="36">
        <f>SUMIFS(СВЦЭМ!$D$39:$D$782,СВЦЭМ!$A$39:$A$782,$A55,СВЦЭМ!$B$39:$B$782,L$47)+'СЕТ СН'!$G$11+СВЦЭМ!$D$10+'СЕТ СН'!$G$6-'СЕТ СН'!$G$23</f>
        <v>1743.0387487</v>
      </c>
      <c r="M55" s="36">
        <f>SUMIFS(СВЦЭМ!$D$39:$D$782,СВЦЭМ!$A$39:$A$782,$A55,СВЦЭМ!$B$39:$B$782,M$47)+'СЕТ СН'!$G$11+СВЦЭМ!$D$10+'СЕТ СН'!$G$6-'СЕТ СН'!$G$23</f>
        <v>1744.4327337500001</v>
      </c>
      <c r="N55" s="36">
        <f>SUMIFS(СВЦЭМ!$D$39:$D$782,СВЦЭМ!$A$39:$A$782,$A55,СВЦЭМ!$B$39:$B$782,N$47)+'СЕТ СН'!$G$11+СВЦЭМ!$D$10+'СЕТ СН'!$G$6-'СЕТ СН'!$G$23</f>
        <v>1786.1599828800001</v>
      </c>
      <c r="O55" s="36">
        <f>SUMIFS(СВЦЭМ!$D$39:$D$782,СВЦЭМ!$A$39:$A$782,$A55,СВЦЭМ!$B$39:$B$782,O$47)+'СЕТ СН'!$G$11+СВЦЭМ!$D$10+'СЕТ СН'!$G$6-'СЕТ СН'!$G$23</f>
        <v>1786.47124951</v>
      </c>
      <c r="P55" s="36">
        <f>SUMIFS(СВЦЭМ!$D$39:$D$782,СВЦЭМ!$A$39:$A$782,$A55,СВЦЭМ!$B$39:$B$782,P$47)+'СЕТ СН'!$G$11+СВЦЭМ!$D$10+'СЕТ СН'!$G$6-'СЕТ СН'!$G$23</f>
        <v>1779.9707381600001</v>
      </c>
      <c r="Q55" s="36">
        <f>SUMIFS(СВЦЭМ!$D$39:$D$782,СВЦЭМ!$A$39:$A$782,$A55,СВЦЭМ!$B$39:$B$782,Q$47)+'СЕТ СН'!$G$11+СВЦЭМ!$D$10+'СЕТ СН'!$G$6-'СЕТ СН'!$G$23</f>
        <v>1784.1054393200002</v>
      </c>
      <c r="R55" s="36">
        <f>SUMIFS(СВЦЭМ!$D$39:$D$782,СВЦЭМ!$A$39:$A$782,$A55,СВЦЭМ!$B$39:$B$782,R$47)+'СЕТ СН'!$G$11+СВЦЭМ!$D$10+'СЕТ СН'!$G$6-'СЕТ СН'!$G$23</f>
        <v>1778.9743727100001</v>
      </c>
      <c r="S55" s="36">
        <f>SUMIFS(СВЦЭМ!$D$39:$D$782,СВЦЭМ!$A$39:$A$782,$A55,СВЦЭМ!$B$39:$B$782,S$47)+'СЕТ СН'!$G$11+СВЦЭМ!$D$10+'СЕТ СН'!$G$6-'СЕТ СН'!$G$23</f>
        <v>1773.2539704100002</v>
      </c>
      <c r="T55" s="36">
        <f>SUMIFS(СВЦЭМ!$D$39:$D$782,СВЦЭМ!$A$39:$A$782,$A55,СВЦЭМ!$B$39:$B$782,T$47)+'СЕТ СН'!$G$11+СВЦЭМ!$D$10+'СЕТ СН'!$G$6-'СЕТ СН'!$G$23</f>
        <v>1741.4299055400002</v>
      </c>
      <c r="U55" s="36">
        <f>SUMIFS(СВЦЭМ!$D$39:$D$782,СВЦЭМ!$A$39:$A$782,$A55,СВЦЭМ!$B$39:$B$782,U$47)+'СЕТ СН'!$G$11+СВЦЭМ!$D$10+'СЕТ СН'!$G$6-'СЕТ СН'!$G$23</f>
        <v>1746.1279084400001</v>
      </c>
      <c r="V55" s="36">
        <f>SUMIFS(СВЦЭМ!$D$39:$D$782,СВЦЭМ!$A$39:$A$782,$A55,СВЦЭМ!$B$39:$B$782,V$47)+'СЕТ СН'!$G$11+СВЦЭМ!$D$10+'СЕТ СН'!$G$6-'СЕТ СН'!$G$23</f>
        <v>1748.16173858</v>
      </c>
      <c r="W55" s="36">
        <f>SUMIFS(СВЦЭМ!$D$39:$D$782,СВЦЭМ!$A$39:$A$782,$A55,СВЦЭМ!$B$39:$B$782,W$47)+'СЕТ СН'!$G$11+СВЦЭМ!$D$10+'СЕТ СН'!$G$6-'СЕТ СН'!$G$23</f>
        <v>1769.27026907</v>
      </c>
      <c r="X55" s="36">
        <f>SUMIFS(СВЦЭМ!$D$39:$D$782,СВЦЭМ!$A$39:$A$782,$A55,СВЦЭМ!$B$39:$B$782,X$47)+'СЕТ СН'!$G$11+СВЦЭМ!$D$10+'СЕТ СН'!$G$6-'СЕТ СН'!$G$23</f>
        <v>1804.2773782700001</v>
      </c>
      <c r="Y55" s="36">
        <f>SUMIFS(СВЦЭМ!$D$39:$D$782,СВЦЭМ!$A$39:$A$782,$A55,СВЦЭМ!$B$39:$B$782,Y$47)+'СЕТ СН'!$G$11+СВЦЭМ!$D$10+'СЕТ СН'!$G$6-'СЕТ СН'!$G$23</f>
        <v>1839.8203610500002</v>
      </c>
    </row>
    <row r="56" spans="1:25" ht="15.75" x14ac:dyDescent="0.2">
      <c r="A56" s="35">
        <f t="shared" si="1"/>
        <v>44509</v>
      </c>
      <c r="B56" s="36">
        <f>SUMIFS(СВЦЭМ!$D$39:$D$782,СВЦЭМ!$A$39:$A$782,$A56,СВЦЭМ!$B$39:$B$782,B$47)+'СЕТ СН'!$G$11+СВЦЭМ!$D$10+'СЕТ СН'!$G$6-'СЕТ СН'!$G$23</f>
        <v>1843.7943193900001</v>
      </c>
      <c r="C56" s="36">
        <f>SUMIFS(СВЦЭМ!$D$39:$D$782,СВЦЭМ!$A$39:$A$782,$A56,СВЦЭМ!$B$39:$B$782,C$47)+'СЕТ СН'!$G$11+СВЦЭМ!$D$10+'СЕТ СН'!$G$6-'СЕТ СН'!$G$23</f>
        <v>1873.0851950200001</v>
      </c>
      <c r="D56" s="36">
        <f>SUMIFS(СВЦЭМ!$D$39:$D$782,СВЦЭМ!$A$39:$A$782,$A56,СВЦЭМ!$B$39:$B$782,D$47)+'СЕТ СН'!$G$11+СВЦЭМ!$D$10+'СЕТ СН'!$G$6-'СЕТ СН'!$G$23</f>
        <v>1897.84343283</v>
      </c>
      <c r="E56" s="36">
        <f>SUMIFS(СВЦЭМ!$D$39:$D$782,СВЦЭМ!$A$39:$A$782,$A56,СВЦЭМ!$B$39:$B$782,E$47)+'СЕТ СН'!$G$11+СВЦЭМ!$D$10+'СЕТ СН'!$G$6-'СЕТ СН'!$G$23</f>
        <v>1913.1366621000002</v>
      </c>
      <c r="F56" s="36">
        <f>SUMIFS(СВЦЭМ!$D$39:$D$782,СВЦЭМ!$A$39:$A$782,$A56,СВЦЭМ!$B$39:$B$782,F$47)+'СЕТ СН'!$G$11+СВЦЭМ!$D$10+'СЕТ СН'!$G$6-'СЕТ СН'!$G$23</f>
        <v>1909.1619643000001</v>
      </c>
      <c r="G56" s="36">
        <f>SUMIFS(СВЦЭМ!$D$39:$D$782,СВЦЭМ!$A$39:$A$782,$A56,СВЦЭМ!$B$39:$B$782,G$47)+'СЕТ СН'!$G$11+СВЦЭМ!$D$10+'СЕТ СН'!$G$6-'СЕТ СН'!$G$23</f>
        <v>1896.8888869900002</v>
      </c>
      <c r="H56" s="36">
        <f>SUMIFS(СВЦЭМ!$D$39:$D$782,СВЦЭМ!$A$39:$A$782,$A56,СВЦЭМ!$B$39:$B$782,H$47)+'СЕТ СН'!$G$11+СВЦЭМ!$D$10+'СЕТ СН'!$G$6-'СЕТ СН'!$G$23</f>
        <v>1857.88770436</v>
      </c>
      <c r="I56" s="36">
        <f>SUMIFS(СВЦЭМ!$D$39:$D$782,СВЦЭМ!$A$39:$A$782,$A56,СВЦЭМ!$B$39:$B$782,I$47)+'СЕТ СН'!$G$11+СВЦЭМ!$D$10+'СЕТ СН'!$G$6-'СЕТ СН'!$G$23</f>
        <v>1822.06639567</v>
      </c>
      <c r="J56" s="36">
        <f>SUMIFS(СВЦЭМ!$D$39:$D$782,СВЦЭМ!$A$39:$A$782,$A56,СВЦЭМ!$B$39:$B$782,J$47)+'СЕТ СН'!$G$11+СВЦЭМ!$D$10+'СЕТ СН'!$G$6-'СЕТ СН'!$G$23</f>
        <v>1817.0322766100001</v>
      </c>
      <c r="K56" s="36">
        <f>SUMIFS(СВЦЭМ!$D$39:$D$782,СВЦЭМ!$A$39:$A$782,$A56,СВЦЭМ!$B$39:$B$782,K$47)+'СЕТ СН'!$G$11+СВЦЭМ!$D$10+'СЕТ СН'!$G$6-'СЕТ СН'!$G$23</f>
        <v>1819.23365169</v>
      </c>
      <c r="L56" s="36">
        <f>SUMIFS(СВЦЭМ!$D$39:$D$782,СВЦЭМ!$A$39:$A$782,$A56,СВЦЭМ!$B$39:$B$782,L$47)+'СЕТ СН'!$G$11+СВЦЭМ!$D$10+'СЕТ СН'!$G$6-'СЕТ СН'!$G$23</f>
        <v>1817.8611420900002</v>
      </c>
      <c r="M56" s="36">
        <f>SUMIFS(СВЦЭМ!$D$39:$D$782,СВЦЭМ!$A$39:$A$782,$A56,СВЦЭМ!$B$39:$B$782,M$47)+'СЕТ СН'!$G$11+СВЦЭМ!$D$10+'СЕТ СН'!$G$6-'СЕТ СН'!$G$23</f>
        <v>1814.3251162400002</v>
      </c>
      <c r="N56" s="36">
        <f>SUMIFS(СВЦЭМ!$D$39:$D$782,СВЦЭМ!$A$39:$A$782,$A56,СВЦЭМ!$B$39:$B$782,N$47)+'СЕТ СН'!$G$11+СВЦЭМ!$D$10+'СЕТ СН'!$G$6-'СЕТ СН'!$G$23</f>
        <v>1849.78406591</v>
      </c>
      <c r="O56" s="36">
        <f>SUMIFS(СВЦЭМ!$D$39:$D$782,СВЦЭМ!$A$39:$A$782,$A56,СВЦЭМ!$B$39:$B$782,O$47)+'СЕТ СН'!$G$11+СВЦЭМ!$D$10+'СЕТ СН'!$G$6-'СЕТ СН'!$G$23</f>
        <v>1856.9773016900001</v>
      </c>
      <c r="P56" s="36">
        <f>SUMIFS(СВЦЭМ!$D$39:$D$782,СВЦЭМ!$A$39:$A$782,$A56,СВЦЭМ!$B$39:$B$782,P$47)+'СЕТ СН'!$G$11+СВЦЭМ!$D$10+'СЕТ СН'!$G$6-'СЕТ СН'!$G$23</f>
        <v>1862.7113703800001</v>
      </c>
      <c r="Q56" s="36">
        <f>SUMIFS(СВЦЭМ!$D$39:$D$782,СВЦЭМ!$A$39:$A$782,$A56,СВЦЭМ!$B$39:$B$782,Q$47)+'СЕТ СН'!$G$11+СВЦЭМ!$D$10+'СЕТ СН'!$G$6-'СЕТ СН'!$G$23</f>
        <v>1875.2056694500002</v>
      </c>
      <c r="R56" s="36">
        <f>SUMIFS(СВЦЭМ!$D$39:$D$782,СВЦЭМ!$A$39:$A$782,$A56,СВЦЭМ!$B$39:$B$782,R$47)+'СЕТ СН'!$G$11+СВЦЭМ!$D$10+'СЕТ СН'!$G$6-'СЕТ СН'!$G$23</f>
        <v>1886.9380644700002</v>
      </c>
      <c r="S56" s="36">
        <f>SUMIFS(СВЦЭМ!$D$39:$D$782,СВЦЭМ!$A$39:$A$782,$A56,СВЦЭМ!$B$39:$B$782,S$47)+'СЕТ СН'!$G$11+СВЦЭМ!$D$10+'СЕТ СН'!$G$6-'СЕТ СН'!$G$23</f>
        <v>1882.9084342600001</v>
      </c>
      <c r="T56" s="36">
        <f>SUMIFS(СВЦЭМ!$D$39:$D$782,СВЦЭМ!$A$39:$A$782,$A56,СВЦЭМ!$B$39:$B$782,T$47)+'СЕТ СН'!$G$11+СВЦЭМ!$D$10+'СЕТ СН'!$G$6-'СЕТ СН'!$G$23</f>
        <v>1854.8654103700001</v>
      </c>
      <c r="U56" s="36">
        <f>SUMIFS(СВЦЭМ!$D$39:$D$782,СВЦЭМ!$A$39:$A$782,$A56,СВЦЭМ!$B$39:$B$782,U$47)+'СЕТ СН'!$G$11+СВЦЭМ!$D$10+'СЕТ СН'!$G$6-'СЕТ СН'!$G$23</f>
        <v>1846.3569414600001</v>
      </c>
      <c r="V56" s="36">
        <f>SUMIFS(СВЦЭМ!$D$39:$D$782,СВЦЭМ!$A$39:$A$782,$A56,СВЦЭМ!$B$39:$B$782,V$47)+'СЕТ СН'!$G$11+СВЦЭМ!$D$10+'СЕТ СН'!$G$6-'СЕТ СН'!$G$23</f>
        <v>1842.67073701</v>
      </c>
      <c r="W56" s="36">
        <f>SUMIFS(СВЦЭМ!$D$39:$D$782,СВЦЭМ!$A$39:$A$782,$A56,СВЦЭМ!$B$39:$B$782,W$47)+'СЕТ СН'!$G$11+СВЦЭМ!$D$10+'СЕТ СН'!$G$6-'СЕТ СН'!$G$23</f>
        <v>1859.4381390600001</v>
      </c>
      <c r="X56" s="36">
        <f>SUMIFS(СВЦЭМ!$D$39:$D$782,СВЦЭМ!$A$39:$A$782,$A56,СВЦЭМ!$B$39:$B$782,X$47)+'СЕТ СН'!$G$11+СВЦЭМ!$D$10+'СЕТ СН'!$G$6-'СЕТ СН'!$G$23</f>
        <v>1872.5344144300002</v>
      </c>
      <c r="Y56" s="36">
        <f>SUMIFS(СВЦЭМ!$D$39:$D$782,СВЦЭМ!$A$39:$A$782,$A56,СВЦЭМ!$B$39:$B$782,Y$47)+'СЕТ СН'!$G$11+СВЦЭМ!$D$10+'СЕТ СН'!$G$6-'СЕТ СН'!$G$23</f>
        <v>1905.7134833</v>
      </c>
    </row>
    <row r="57" spans="1:25" ht="15.75" x14ac:dyDescent="0.2">
      <c r="A57" s="35">
        <f t="shared" si="1"/>
        <v>44510</v>
      </c>
      <c r="B57" s="36">
        <f>SUMIFS(СВЦЭМ!$D$39:$D$782,СВЦЭМ!$A$39:$A$782,$A57,СВЦЭМ!$B$39:$B$782,B$47)+'СЕТ СН'!$G$11+СВЦЭМ!$D$10+'СЕТ СН'!$G$6-'СЕТ СН'!$G$23</f>
        <v>1862.5814362900001</v>
      </c>
      <c r="C57" s="36">
        <f>SUMIFS(СВЦЭМ!$D$39:$D$782,СВЦЭМ!$A$39:$A$782,$A57,СВЦЭМ!$B$39:$B$782,C$47)+'СЕТ СН'!$G$11+СВЦЭМ!$D$10+'СЕТ СН'!$G$6-'СЕТ СН'!$G$23</f>
        <v>1864.9683526800002</v>
      </c>
      <c r="D57" s="36">
        <f>SUMIFS(СВЦЭМ!$D$39:$D$782,СВЦЭМ!$A$39:$A$782,$A57,СВЦЭМ!$B$39:$B$782,D$47)+'СЕТ СН'!$G$11+СВЦЭМ!$D$10+'СЕТ СН'!$G$6-'СЕТ СН'!$G$23</f>
        <v>1797.8521574200001</v>
      </c>
      <c r="E57" s="36">
        <f>SUMIFS(СВЦЭМ!$D$39:$D$782,СВЦЭМ!$A$39:$A$782,$A57,СВЦЭМ!$B$39:$B$782,E$47)+'СЕТ СН'!$G$11+СВЦЭМ!$D$10+'СЕТ СН'!$G$6-'СЕТ СН'!$G$23</f>
        <v>1763.98837671</v>
      </c>
      <c r="F57" s="36">
        <f>SUMIFS(СВЦЭМ!$D$39:$D$782,СВЦЭМ!$A$39:$A$782,$A57,СВЦЭМ!$B$39:$B$782,F$47)+'СЕТ СН'!$G$11+СВЦЭМ!$D$10+'СЕТ СН'!$G$6-'СЕТ СН'!$G$23</f>
        <v>1767.0198291400002</v>
      </c>
      <c r="G57" s="36">
        <f>SUMIFS(СВЦЭМ!$D$39:$D$782,СВЦЭМ!$A$39:$A$782,$A57,СВЦЭМ!$B$39:$B$782,G$47)+'СЕТ СН'!$G$11+СВЦЭМ!$D$10+'СЕТ СН'!$G$6-'СЕТ СН'!$G$23</f>
        <v>1782.90378063</v>
      </c>
      <c r="H57" s="36">
        <f>SUMIFS(СВЦЭМ!$D$39:$D$782,СВЦЭМ!$A$39:$A$782,$A57,СВЦЭМ!$B$39:$B$782,H$47)+'СЕТ СН'!$G$11+СВЦЭМ!$D$10+'СЕТ СН'!$G$6-'СЕТ СН'!$G$23</f>
        <v>1812.4453186400001</v>
      </c>
      <c r="I57" s="36">
        <f>SUMIFS(СВЦЭМ!$D$39:$D$782,СВЦЭМ!$A$39:$A$782,$A57,СВЦЭМ!$B$39:$B$782,I$47)+'СЕТ СН'!$G$11+СВЦЭМ!$D$10+'СЕТ СН'!$G$6-'СЕТ СН'!$G$23</f>
        <v>1809.1251058500002</v>
      </c>
      <c r="J57" s="36">
        <f>SUMIFS(СВЦЭМ!$D$39:$D$782,СВЦЭМ!$A$39:$A$782,$A57,СВЦЭМ!$B$39:$B$782,J$47)+'СЕТ СН'!$G$11+СВЦЭМ!$D$10+'СЕТ СН'!$G$6-'СЕТ СН'!$G$23</f>
        <v>1827.7699079600002</v>
      </c>
      <c r="K57" s="36">
        <f>SUMIFS(СВЦЭМ!$D$39:$D$782,СВЦЭМ!$A$39:$A$782,$A57,СВЦЭМ!$B$39:$B$782,K$47)+'СЕТ СН'!$G$11+СВЦЭМ!$D$10+'СЕТ СН'!$G$6-'СЕТ СН'!$G$23</f>
        <v>1841.5608508100001</v>
      </c>
      <c r="L57" s="36">
        <f>SUMIFS(СВЦЭМ!$D$39:$D$782,СВЦЭМ!$A$39:$A$782,$A57,СВЦЭМ!$B$39:$B$782,L$47)+'СЕТ СН'!$G$11+СВЦЭМ!$D$10+'СЕТ СН'!$G$6-'СЕТ СН'!$G$23</f>
        <v>1857.3074792900002</v>
      </c>
      <c r="M57" s="36">
        <f>SUMIFS(СВЦЭМ!$D$39:$D$782,СВЦЭМ!$A$39:$A$782,$A57,СВЦЭМ!$B$39:$B$782,M$47)+'СЕТ СН'!$G$11+СВЦЭМ!$D$10+'СЕТ СН'!$G$6-'СЕТ СН'!$G$23</f>
        <v>1859.99490296</v>
      </c>
      <c r="N57" s="36">
        <f>SUMIFS(СВЦЭМ!$D$39:$D$782,СВЦЭМ!$A$39:$A$782,$A57,СВЦЭМ!$B$39:$B$782,N$47)+'СЕТ СН'!$G$11+СВЦЭМ!$D$10+'СЕТ СН'!$G$6-'СЕТ СН'!$G$23</f>
        <v>1888.3050085300001</v>
      </c>
      <c r="O57" s="36">
        <f>SUMIFS(СВЦЭМ!$D$39:$D$782,СВЦЭМ!$A$39:$A$782,$A57,СВЦЭМ!$B$39:$B$782,O$47)+'СЕТ СН'!$G$11+СВЦЭМ!$D$10+'СЕТ СН'!$G$6-'СЕТ СН'!$G$23</f>
        <v>1899.3650360500001</v>
      </c>
      <c r="P57" s="36">
        <f>SUMIFS(СВЦЭМ!$D$39:$D$782,СВЦЭМ!$A$39:$A$782,$A57,СВЦЭМ!$B$39:$B$782,P$47)+'СЕТ СН'!$G$11+СВЦЭМ!$D$10+'СЕТ СН'!$G$6-'СЕТ СН'!$G$23</f>
        <v>1901.30920036</v>
      </c>
      <c r="Q57" s="36">
        <f>SUMIFS(СВЦЭМ!$D$39:$D$782,СВЦЭМ!$A$39:$A$782,$A57,СВЦЭМ!$B$39:$B$782,Q$47)+'СЕТ СН'!$G$11+СВЦЭМ!$D$10+'СЕТ СН'!$G$6-'СЕТ СН'!$G$23</f>
        <v>1890.6206706500002</v>
      </c>
      <c r="R57" s="36">
        <f>SUMIFS(СВЦЭМ!$D$39:$D$782,СВЦЭМ!$A$39:$A$782,$A57,СВЦЭМ!$B$39:$B$782,R$47)+'СЕТ СН'!$G$11+СВЦЭМ!$D$10+'СЕТ СН'!$G$6-'СЕТ СН'!$G$23</f>
        <v>1884.8993638900001</v>
      </c>
      <c r="S57" s="36">
        <f>SUMIFS(СВЦЭМ!$D$39:$D$782,СВЦЭМ!$A$39:$A$782,$A57,СВЦЭМ!$B$39:$B$782,S$47)+'СЕТ СН'!$G$11+СВЦЭМ!$D$10+'СЕТ СН'!$G$6-'СЕТ СН'!$G$23</f>
        <v>1883.3705150000001</v>
      </c>
      <c r="T57" s="36">
        <f>SUMIFS(СВЦЭМ!$D$39:$D$782,СВЦЭМ!$A$39:$A$782,$A57,СВЦЭМ!$B$39:$B$782,T$47)+'СЕТ СН'!$G$11+СВЦЭМ!$D$10+'СЕТ СН'!$G$6-'СЕТ СН'!$G$23</f>
        <v>1839.34512896</v>
      </c>
      <c r="U57" s="36">
        <f>SUMIFS(СВЦЭМ!$D$39:$D$782,СВЦЭМ!$A$39:$A$782,$A57,СВЦЭМ!$B$39:$B$782,U$47)+'СЕТ СН'!$G$11+СВЦЭМ!$D$10+'СЕТ СН'!$G$6-'СЕТ СН'!$G$23</f>
        <v>1835.2890405600001</v>
      </c>
      <c r="V57" s="36">
        <f>SUMIFS(СВЦЭМ!$D$39:$D$782,СВЦЭМ!$A$39:$A$782,$A57,СВЦЭМ!$B$39:$B$782,V$47)+'СЕТ СН'!$G$11+СВЦЭМ!$D$10+'СЕТ СН'!$G$6-'СЕТ СН'!$G$23</f>
        <v>1761.03443182</v>
      </c>
      <c r="W57" s="36">
        <f>SUMIFS(СВЦЭМ!$D$39:$D$782,СВЦЭМ!$A$39:$A$782,$A57,СВЦЭМ!$B$39:$B$782,W$47)+'СЕТ СН'!$G$11+СВЦЭМ!$D$10+'СЕТ СН'!$G$6-'СЕТ СН'!$G$23</f>
        <v>1789.3492952200002</v>
      </c>
      <c r="X57" s="36">
        <f>SUMIFS(СВЦЭМ!$D$39:$D$782,СВЦЭМ!$A$39:$A$782,$A57,СВЦЭМ!$B$39:$B$782,X$47)+'СЕТ СН'!$G$11+СВЦЭМ!$D$10+'СЕТ СН'!$G$6-'СЕТ СН'!$G$23</f>
        <v>1830.9284691400001</v>
      </c>
      <c r="Y57" s="36">
        <f>SUMIFS(СВЦЭМ!$D$39:$D$782,СВЦЭМ!$A$39:$A$782,$A57,СВЦЭМ!$B$39:$B$782,Y$47)+'СЕТ СН'!$G$11+СВЦЭМ!$D$10+'СЕТ СН'!$G$6-'СЕТ СН'!$G$23</f>
        <v>1864.03806433</v>
      </c>
    </row>
    <row r="58" spans="1:25" ht="15.75" x14ac:dyDescent="0.2">
      <c r="A58" s="35">
        <f t="shared" si="1"/>
        <v>44511</v>
      </c>
      <c r="B58" s="36">
        <f>SUMIFS(СВЦЭМ!$D$39:$D$782,СВЦЭМ!$A$39:$A$782,$A58,СВЦЭМ!$B$39:$B$782,B$47)+'СЕТ СН'!$G$11+СВЦЭМ!$D$10+'СЕТ СН'!$G$6-'СЕТ СН'!$G$23</f>
        <v>1859.56810769</v>
      </c>
      <c r="C58" s="36">
        <f>SUMIFS(СВЦЭМ!$D$39:$D$782,СВЦЭМ!$A$39:$A$782,$A58,СВЦЭМ!$B$39:$B$782,C$47)+'СЕТ СН'!$G$11+СВЦЭМ!$D$10+'СЕТ СН'!$G$6-'СЕТ СН'!$G$23</f>
        <v>1865.18985883</v>
      </c>
      <c r="D58" s="36">
        <f>SUMIFS(СВЦЭМ!$D$39:$D$782,СВЦЭМ!$A$39:$A$782,$A58,СВЦЭМ!$B$39:$B$782,D$47)+'СЕТ СН'!$G$11+СВЦЭМ!$D$10+'СЕТ СН'!$G$6-'СЕТ СН'!$G$23</f>
        <v>1777.7338649200001</v>
      </c>
      <c r="E58" s="36">
        <f>SUMIFS(СВЦЭМ!$D$39:$D$782,СВЦЭМ!$A$39:$A$782,$A58,СВЦЭМ!$B$39:$B$782,E$47)+'СЕТ СН'!$G$11+СВЦЭМ!$D$10+'СЕТ СН'!$G$6-'СЕТ СН'!$G$23</f>
        <v>1756.6572474900001</v>
      </c>
      <c r="F58" s="36">
        <f>SUMIFS(СВЦЭМ!$D$39:$D$782,СВЦЭМ!$A$39:$A$782,$A58,СВЦЭМ!$B$39:$B$782,F$47)+'СЕТ СН'!$G$11+СВЦЭМ!$D$10+'СЕТ СН'!$G$6-'СЕТ СН'!$G$23</f>
        <v>1760.4623473500001</v>
      </c>
      <c r="G58" s="36">
        <f>SUMIFS(СВЦЭМ!$D$39:$D$782,СВЦЭМ!$A$39:$A$782,$A58,СВЦЭМ!$B$39:$B$782,G$47)+'СЕТ СН'!$G$11+СВЦЭМ!$D$10+'СЕТ СН'!$G$6-'СЕТ СН'!$G$23</f>
        <v>1766.9806145300001</v>
      </c>
      <c r="H58" s="36">
        <f>SUMIFS(СВЦЭМ!$D$39:$D$782,СВЦЭМ!$A$39:$A$782,$A58,СВЦЭМ!$B$39:$B$782,H$47)+'СЕТ СН'!$G$11+СВЦЭМ!$D$10+'СЕТ СН'!$G$6-'СЕТ СН'!$G$23</f>
        <v>1836.13406605</v>
      </c>
      <c r="I58" s="36">
        <f>SUMIFS(СВЦЭМ!$D$39:$D$782,СВЦЭМ!$A$39:$A$782,$A58,СВЦЭМ!$B$39:$B$782,I$47)+'СЕТ СН'!$G$11+СВЦЭМ!$D$10+'СЕТ СН'!$G$6-'СЕТ СН'!$G$23</f>
        <v>1831.8686172500002</v>
      </c>
      <c r="J58" s="36">
        <f>SUMIFS(СВЦЭМ!$D$39:$D$782,СВЦЭМ!$A$39:$A$782,$A58,СВЦЭМ!$B$39:$B$782,J$47)+'СЕТ СН'!$G$11+СВЦЭМ!$D$10+'СЕТ СН'!$G$6-'СЕТ СН'!$G$23</f>
        <v>1834.3028413700001</v>
      </c>
      <c r="K58" s="36">
        <f>SUMIFS(СВЦЭМ!$D$39:$D$782,СВЦЭМ!$A$39:$A$782,$A58,СВЦЭМ!$B$39:$B$782,K$47)+'СЕТ СН'!$G$11+СВЦЭМ!$D$10+'СЕТ СН'!$G$6-'СЕТ СН'!$G$23</f>
        <v>1846.5803243600001</v>
      </c>
      <c r="L58" s="36">
        <f>SUMIFS(СВЦЭМ!$D$39:$D$782,СВЦЭМ!$A$39:$A$782,$A58,СВЦЭМ!$B$39:$B$782,L$47)+'СЕТ СН'!$G$11+СВЦЭМ!$D$10+'СЕТ СН'!$G$6-'СЕТ СН'!$G$23</f>
        <v>1862.6652813000001</v>
      </c>
      <c r="M58" s="36">
        <f>SUMIFS(СВЦЭМ!$D$39:$D$782,СВЦЭМ!$A$39:$A$782,$A58,СВЦЭМ!$B$39:$B$782,M$47)+'СЕТ СН'!$G$11+СВЦЭМ!$D$10+'СЕТ СН'!$G$6-'СЕТ СН'!$G$23</f>
        <v>1868.3570154500001</v>
      </c>
      <c r="N58" s="36">
        <f>SUMIFS(СВЦЭМ!$D$39:$D$782,СВЦЭМ!$A$39:$A$782,$A58,СВЦЭМ!$B$39:$B$782,N$47)+'СЕТ СН'!$G$11+СВЦЭМ!$D$10+'СЕТ СН'!$G$6-'СЕТ СН'!$G$23</f>
        <v>1886.0110626800001</v>
      </c>
      <c r="O58" s="36">
        <f>SUMIFS(СВЦЭМ!$D$39:$D$782,СВЦЭМ!$A$39:$A$782,$A58,СВЦЭМ!$B$39:$B$782,O$47)+'СЕТ СН'!$G$11+СВЦЭМ!$D$10+'СЕТ СН'!$G$6-'СЕТ СН'!$G$23</f>
        <v>1896.6221821200002</v>
      </c>
      <c r="P58" s="36">
        <f>SUMIFS(СВЦЭМ!$D$39:$D$782,СВЦЭМ!$A$39:$A$782,$A58,СВЦЭМ!$B$39:$B$782,P$47)+'СЕТ СН'!$G$11+СВЦЭМ!$D$10+'СЕТ СН'!$G$6-'СЕТ СН'!$G$23</f>
        <v>1905.8650448800001</v>
      </c>
      <c r="Q58" s="36">
        <f>SUMIFS(СВЦЭМ!$D$39:$D$782,СВЦЭМ!$A$39:$A$782,$A58,СВЦЭМ!$B$39:$B$782,Q$47)+'СЕТ СН'!$G$11+СВЦЭМ!$D$10+'СЕТ СН'!$G$6-'СЕТ СН'!$G$23</f>
        <v>1913.30717037</v>
      </c>
      <c r="R58" s="36">
        <f>SUMIFS(СВЦЭМ!$D$39:$D$782,СВЦЭМ!$A$39:$A$782,$A58,СВЦЭМ!$B$39:$B$782,R$47)+'СЕТ СН'!$G$11+СВЦЭМ!$D$10+'СЕТ СН'!$G$6-'СЕТ СН'!$G$23</f>
        <v>1908.7497341400001</v>
      </c>
      <c r="S58" s="36">
        <f>SUMIFS(СВЦЭМ!$D$39:$D$782,СВЦЭМ!$A$39:$A$782,$A58,СВЦЭМ!$B$39:$B$782,S$47)+'СЕТ СН'!$G$11+СВЦЭМ!$D$10+'СЕТ СН'!$G$6-'СЕТ СН'!$G$23</f>
        <v>1894.48074425</v>
      </c>
      <c r="T58" s="36">
        <f>SUMIFS(СВЦЭМ!$D$39:$D$782,СВЦЭМ!$A$39:$A$782,$A58,СВЦЭМ!$B$39:$B$782,T$47)+'СЕТ СН'!$G$11+СВЦЭМ!$D$10+'СЕТ СН'!$G$6-'СЕТ СН'!$G$23</f>
        <v>1860.6070945200001</v>
      </c>
      <c r="U58" s="36">
        <f>SUMIFS(СВЦЭМ!$D$39:$D$782,СВЦЭМ!$A$39:$A$782,$A58,СВЦЭМ!$B$39:$B$782,U$47)+'СЕТ СН'!$G$11+СВЦЭМ!$D$10+'СЕТ СН'!$G$6-'СЕТ СН'!$G$23</f>
        <v>1833.18832926</v>
      </c>
      <c r="V58" s="36">
        <f>SUMIFS(СВЦЭМ!$D$39:$D$782,СВЦЭМ!$A$39:$A$782,$A58,СВЦЭМ!$B$39:$B$782,V$47)+'СЕТ СН'!$G$11+СВЦЭМ!$D$10+'СЕТ СН'!$G$6-'СЕТ СН'!$G$23</f>
        <v>1743.0572173300002</v>
      </c>
      <c r="W58" s="36">
        <f>SUMIFS(СВЦЭМ!$D$39:$D$782,СВЦЭМ!$A$39:$A$782,$A58,СВЦЭМ!$B$39:$B$782,W$47)+'СЕТ СН'!$G$11+СВЦЭМ!$D$10+'СЕТ СН'!$G$6-'СЕТ СН'!$G$23</f>
        <v>1777.0083944600001</v>
      </c>
      <c r="X58" s="36">
        <f>SUMIFS(СВЦЭМ!$D$39:$D$782,СВЦЭМ!$A$39:$A$782,$A58,СВЦЭМ!$B$39:$B$782,X$47)+'СЕТ СН'!$G$11+СВЦЭМ!$D$10+'СЕТ СН'!$G$6-'СЕТ СН'!$G$23</f>
        <v>1833.7125203600001</v>
      </c>
      <c r="Y58" s="36">
        <f>SUMIFS(СВЦЭМ!$D$39:$D$782,СВЦЭМ!$A$39:$A$782,$A58,СВЦЭМ!$B$39:$B$782,Y$47)+'СЕТ СН'!$G$11+СВЦЭМ!$D$10+'СЕТ СН'!$G$6-'СЕТ СН'!$G$23</f>
        <v>1851.8714986100001</v>
      </c>
    </row>
    <row r="59" spans="1:25" ht="15.75" x14ac:dyDescent="0.2">
      <c r="A59" s="35">
        <f t="shared" si="1"/>
        <v>44512</v>
      </c>
      <c r="B59" s="36">
        <f>SUMIFS(СВЦЭМ!$D$39:$D$782,СВЦЭМ!$A$39:$A$782,$A59,СВЦЭМ!$B$39:$B$782,B$47)+'СЕТ СН'!$G$11+СВЦЭМ!$D$10+'СЕТ СН'!$G$6-'СЕТ СН'!$G$23</f>
        <v>1782.9131709100002</v>
      </c>
      <c r="C59" s="36">
        <f>SUMIFS(СВЦЭМ!$D$39:$D$782,СВЦЭМ!$A$39:$A$782,$A59,СВЦЭМ!$B$39:$B$782,C$47)+'СЕТ СН'!$G$11+СВЦЭМ!$D$10+'СЕТ СН'!$G$6-'СЕТ СН'!$G$23</f>
        <v>1805.6497322800001</v>
      </c>
      <c r="D59" s="36">
        <f>SUMIFS(СВЦЭМ!$D$39:$D$782,СВЦЭМ!$A$39:$A$782,$A59,СВЦЭМ!$B$39:$B$782,D$47)+'СЕТ СН'!$G$11+СВЦЭМ!$D$10+'СЕТ СН'!$G$6-'СЕТ СН'!$G$23</f>
        <v>1858.7153317</v>
      </c>
      <c r="E59" s="36">
        <f>SUMIFS(СВЦЭМ!$D$39:$D$782,СВЦЭМ!$A$39:$A$782,$A59,СВЦЭМ!$B$39:$B$782,E$47)+'СЕТ СН'!$G$11+СВЦЭМ!$D$10+'СЕТ СН'!$G$6-'СЕТ СН'!$G$23</f>
        <v>1881.2623726000002</v>
      </c>
      <c r="F59" s="36">
        <f>SUMIFS(СВЦЭМ!$D$39:$D$782,СВЦЭМ!$A$39:$A$782,$A59,СВЦЭМ!$B$39:$B$782,F$47)+'СЕТ СН'!$G$11+СВЦЭМ!$D$10+'СЕТ СН'!$G$6-'СЕТ СН'!$G$23</f>
        <v>1880.9860619200001</v>
      </c>
      <c r="G59" s="36">
        <f>SUMIFS(СВЦЭМ!$D$39:$D$782,СВЦЭМ!$A$39:$A$782,$A59,СВЦЭМ!$B$39:$B$782,G$47)+'СЕТ СН'!$G$11+СВЦЭМ!$D$10+'СЕТ СН'!$G$6-'СЕТ СН'!$G$23</f>
        <v>1813.93466799</v>
      </c>
      <c r="H59" s="36">
        <f>SUMIFS(СВЦЭМ!$D$39:$D$782,СВЦЭМ!$A$39:$A$782,$A59,СВЦЭМ!$B$39:$B$782,H$47)+'СЕТ СН'!$G$11+СВЦЭМ!$D$10+'СЕТ СН'!$G$6-'СЕТ СН'!$G$23</f>
        <v>1819.0787395300001</v>
      </c>
      <c r="I59" s="36">
        <f>SUMIFS(СВЦЭМ!$D$39:$D$782,СВЦЭМ!$A$39:$A$782,$A59,СВЦЭМ!$B$39:$B$782,I$47)+'СЕТ СН'!$G$11+СВЦЭМ!$D$10+'СЕТ СН'!$G$6-'СЕТ СН'!$G$23</f>
        <v>1785.5246191800002</v>
      </c>
      <c r="J59" s="36">
        <f>SUMIFS(СВЦЭМ!$D$39:$D$782,СВЦЭМ!$A$39:$A$782,$A59,СВЦЭМ!$B$39:$B$782,J$47)+'СЕТ СН'!$G$11+СВЦЭМ!$D$10+'СЕТ СН'!$G$6-'СЕТ СН'!$G$23</f>
        <v>1758.7553943200001</v>
      </c>
      <c r="K59" s="36">
        <f>SUMIFS(СВЦЭМ!$D$39:$D$782,СВЦЭМ!$A$39:$A$782,$A59,СВЦЭМ!$B$39:$B$782,K$47)+'СЕТ СН'!$G$11+СВЦЭМ!$D$10+'СЕТ СН'!$G$6-'СЕТ СН'!$G$23</f>
        <v>1729.80711505</v>
      </c>
      <c r="L59" s="36">
        <f>SUMIFS(СВЦЭМ!$D$39:$D$782,СВЦЭМ!$A$39:$A$782,$A59,СВЦЭМ!$B$39:$B$782,L$47)+'СЕТ СН'!$G$11+СВЦЭМ!$D$10+'СЕТ СН'!$G$6-'СЕТ СН'!$G$23</f>
        <v>1739.2461643700001</v>
      </c>
      <c r="M59" s="36">
        <f>SUMIFS(СВЦЭМ!$D$39:$D$782,СВЦЭМ!$A$39:$A$782,$A59,СВЦЭМ!$B$39:$B$782,M$47)+'СЕТ СН'!$G$11+СВЦЭМ!$D$10+'СЕТ СН'!$G$6-'СЕТ СН'!$G$23</f>
        <v>1733.7704724300002</v>
      </c>
      <c r="N59" s="36">
        <f>SUMIFS(СВЦЭМ!$D$39:$D$782,СВЦЭМ!$A$39:$A$782,$A59,СВЦЭМ!$B$39:$B$782,N$47)+'СЕТ СН'!$G$11+СВЦЭМ!$D$10+'СЕТ СН'!$G$6-'СЕТ СН'!$G$23</f>
        <v>1809.8951753800002</v>
      </c>
      <c r="O59" s="36">
        <f>SUMIFS(СВЦЭМ!$D$39:$D$782,СВЦЭМ!$A$39:$A$782,$A59,СВЦЭМ!$B$39:$B$782,O$47)+'СЕТ СН'!$G$11+СВЦЭМ!$D$10+'СЕТ СН'!$G$6-'СЕТ СН'!$G$23</f>
        <v>1766.31872997</v>
      </c>
      <c r="P59" s="36">
        <f>SUMIFS(СВЦЭМ!$D$39:$D$782,СВЦЭМ!$A$39:$A$782,$A59,СВЦЭМ!$B$39:$B$782,P$47)+'СЕТ СН'!$G$11+СВЦЭМ!$D$10+'СЕТ СН'!$G$6-'СЕТ СН'!$G$23</f>
        <v>1727.1438677000001</v>
      </c>
      <c r="Q59" s="36">
        <f>SUMIFS(СВЦЭМ!$D$39:$D$782,СВЦЭМ!$A$39:$A$782,$A59,СВЦЭМ!$B$39:$B$782,Q$47)+'СЕТ СН'!$G$11+СВЦЭМ!$D$10+'СЕТ СН'!$G$6-'СЕТ СН'!$G$23</f>
        <v>1813.9020739800001</v>
      </c>
      <c r="R59" s="36">
        <f>SUMIFS(СВЦЭМ!$D$39:$D$782,СВЦЭМ!$A$39:$A$782,$A59,СВЦЭМ!$B$39:$B$782,R$47)+'СЕТ СН'!$G$11+СВЦЭМ!$D$10+'СЕТ СН'!$G$6-'СЕТ СН'!$G$23</f>
        <v>1732.42661159</v>
      </c>
      <c r="S59" s="36">
        <f>SUMIFS(СВЦЭМ!$D$39:$D$782,СВЦЭМ!$A$39:$A$782,$A59,СВЦЭМ!$B$39:$B$782,S$47)+'СЕТ СН'!$G$11+СВЦЭМ!$D$10+'СЕТ СН'!$G$6-'СЕТ СН'!$G$23</f>
        <v>1731.30019698</v>
      </c>
      <c r="T59" s="36">
        <f>SUMIFS(СВЦЭМ!$D$39:$D$782,СВЦЭМ!$A$39:$A$782,$A59,СВЦЭМ!$B$39:$B$782,T$47)+'СЕТ СН'!$G$11+СВЦЭМ!$D$10+'СЕТ СН'!$G$6-'СЕТ СН'!$G$23</f>
        <v>1755.5957916300001</v>
      </c>
      <c r="U59" s="36">
        <f>SUMIFS(СВЦЭМ!$D$39:$D$782,СВЦЭМ!$A$39:$A$782,$A59,СВЦЭМ!$B$39:$B$782,U$47)+'СЕТ СН'!$G$11+СВЦЭМ!$D$10+'СЕТ СН'!$G$6-'СЕТ СН'!$G$23</f>
        <v>1752.40178285</v>
      </c>
      <c r="V59" s="36">
        <f>SUMIFS(СВЦЭМ!$D$39:$D$782,СВЦЭМ!$A$39:$A$782,$A59,СВЦЭМ!$B$39:$B$782,V$47)+'СЕТ СН'!$G$11+СВЦЭМ!$D$10+'СЕТ СН'!$G$6-'СЕТ СН'!$G$23</f>
        <v>1751.1322043500002</v>
      </c>
      <c r="W59" s="36">
        <f>SUMIFS(СВЦЭМ!$D$39:$D$782,СВЦЭМ!$A$39:$A$782,$A59,СВЦЭМ!$B$39:$B$782,W$47)+'СЕТ СН'!$G$11+СВЦЭМ!$D$10+'СЕТ СН'!$G$6-'СЕТ СН'!$G$23</f>
        <v>1746.4610236200001</v>
      </c>
      <c r="X59" s="36">
        <f>SUMIFS(СВЦЭМ!$D$39:$D$782,СВЦЭМ!$A$39:$A$782,$A59,СВЦЭМ!$B$39:$B$782,X$47)+'СЕТ СН'!$G$11+СВЦЭМ!$D$10+'СЕТ СН'!$G$6-'СЕТ СН'!$G$23</f>
        <v>1833.56764187</v>
      </c>
      <c r="Y59" s="36">
        <f>SUMIFS(СВЦЭМ!$D$39:$D$782,СВЦЭМ!$A$39:$A$782,$A59,СВЦЭМ!$B$39:$B$782,Y$47)+'СЕТ СН'!$G$11+СВЦЭМ!$D$10+'СЕТ СН'!$G$6-'СЕТ СН'!$G$23</f>
        <v>1825.7433011600001</v>
      </c>
    </row>
    <row r="60" spans="1:25" ht="15.75" x14ac:dyDescent="0.2">
      <c r="A60" s="35">
        <f t="shared" si="1"/>
        <v>44513</v>
      </c>
      <c r="B60" s="36">
        <f>SUMIFS(СВЦЭМ!$D$39:$D$782,СВЦЭМ!$A$39:$A$782,$A60,СВЦЭМ!$B$39:$B$782,B$47)+'СЕТ СН'!$G$11+СВЦЭМ!$D$10+'СЕТ СН'!$G$6-'СЕТ СН'!$G$23</f>
        <v>1778.0906493900002</v>
      </c>
      <c r="C60" s="36">
        <f>SUMIFS(СВЦЭМ!$D$39:$D$782,СВЦЭМ!$A$39:$A$782,$A60,СВЦЭМ!$B$39:$B$782,C$47)+'СЕТ СН'!$G$11+СВЦЭМ!$D$10+'СЕТ СН'!$G$6-'СЕТ СН'!$G$23</f>
        <v>1793.1970333900001</v>
      </c>
      <c r="D60" s="36">
        <f>SUMIFS(СВЦЭМ!$D$39:$D$782,СВЦЭМ!$A$39:$A$782,$A60,СВЦЭМ!$B$39:$B$782,D$47)+'СЕТ СН'!$G$11+СВЦЭМ!$D$10+'СЕТ СН'!$G$6-'СЕТ СН'!$G$23</f>
        <v>1811.6628601800001</v>
      </c>
      <c r="E60" s="36">
        <f>SUMIFS(СВЦЭМ!$D$39:$D$782,СВЦЭМ!$A$39:$A$782,$A60,СВЦЭМ!$B$39:$B$782,E$47)+'СЕТ СН'!$G$11+СВЦЭМ!$D$10+'СЕТ СН'!$G$6-'СЕТ СН'!$G$23</f>
        <v>1814.1624580300002</v>
      </c>
      <c r="F60" s="36">
        <f>SUMIFS(СВЦЭМ!$D$39:$D$782,СВЦЭМ!$A$39:$A$782,$A60,СВЦЭМ!$B$39:$B$782,F$47)+'СЕТ СН'!$G$11+СВЦЭМ!$D$10+'СЕТ СН'!$G$6-'СЕТ СН'!$G$23</f>
        <v>1808.62954732</v>
      </c>
      <c r="G60" s="36">
        <f>SUMIFS(СВЦЭМ!$D$39:$D$782,СВЦЭМ!$A$39:$A$782,$A60,СВЦЭМ!$B$39:$B$782,G$47)+'СЕТ СН'!$G$11+СВЦЭМ!$D$10+'СЕТ СН'!$G$6-'СЕТ СН'!$G$23</f>
        <v>1790.4530299100002</v>
      </c>
      <c r="H60" s="36">
        <f>SUMIFS(СВЦЭМ!$D$39:$D$782,СВЦЭМ!$A$39:$A$782,$A60,СВЦЭМ!$B$39:$B$782,H$47)+'СЕТ СН'!$G$11+СВЦЭМ!$D$10+'СЕТ СН'!$G$6-'СЕТ СН'!$G$23</f>
        <v>1738.9776657100001</v>
      </c>
      <c r="I60" s="36">
        <f>SUMIFS(СВЦЭМ!$D$39:$D$782,СВЦЭМ!$A$39:$A$782,$A60,СВЦЭМ!$B$39:$B$782,I$47)+'СЕТ СН'!$G$11+СВЦЭМ!$D$10+'СЕТ СН'!$G$6-'СЕТ СН'!$G$23</f>
        <v>1696.3303812800002</v>
      </c>
      <c r="J60" s="36">
        <f>SUMIFS(СВЦЭМ!$D$39:$D$782,СВЦЭМ!$A$39:$A$782,$A60,СВЦЭМ!$B$39:$B$782,J$47)+'СЕТ СН'!$G$11+СВЦЭМ!$D$10+'СЕТ СН'!$G$6-'СЕТ СН'!$G$23</f>
        <v>1715.26853192</v>
      </c>
      <c r="K60" s="36">
        <f>SUMIFS(СВЦЭМ!$D$39:$D$782,СВЦЭМ!$A$39:$A$782,$A60,СВЦЭМ!$B$39:$B$782,K$47)+'СЕТ СН'!$G$11+СВЦЭМ!$D$10+'СЕТ СН'!$G$6-'СЕТ СН'!$G$23</f>
        <v>1757.7898621700001</v>
      </c>
      <c r="L60" s="36">
        <f>SUMIFS(СВЦЭМ!$D$39:$D$782,СВЦЭМ!$A$39:$A$782,$A60,СВЦЭМ!$B$39:$B$782,L$47)+'СЕТ СН'!$G$11+СВЦЭМ!$D$10+'СЕТ СН'!$G$6-'СЕТ СН'!$G$23</f>
        <v>1770.4186659100001</v>
      </c>
      <c r="M60" s="36">
        <f>SUMIFS(СВЦЭМ!$D$39:$D$782,СВЦЭМ!$A$39:$A$782,$A60,СВЦЭМ!$B$39:$B$782,M$47)+'СЕТ СН'!$G$11+СВЦЭМ!$D$10+'СЕТ СН'!$G$6-'СЕТ СН'!$G$23</f>
        <v>1765.96893944</v>
      </c>
      <c r="N60" s="36">
        <f>SUMIFS(СВЦЭМ!$D$39:$D$782,СВЦЭМ!$A$39:$A$782,$A60,СВЦЭМ!$B$39:$B$782,N$47)+'СЕТ СН'!$G$11+СВЦЭМ!$D$10+'СЕТ СН'!$G$6-'СЕТ СН'!$G$23</f>
        <v>1759.9114709</v>
      </c>
      <c r="O60" s="36">
        <f>SUMIFS(СВЦЭМ!$D$39:$D$782,СВЦЭМ!$A$39:$A$782,$A60,СВЦЭМ!$B$39:$B$782,O$47)+'СЕТ СН'!$G$11+СВЦЭМ!$D$10+'СЕТ СН'!$G$6-'СЕТ СН'!$G$23</f>
        <v>1754.72669182</v>
      </c>
      <c r="P60" s="36">
        <f>SUMIFS(СВЦЭМ!$D$39:$D$782,СВЦЭМ!$A$39:$A$782,$A60,СВЦЭМ!$B$39:$B$782,P$47)+'СЕТ СН'!$G$11+СВЦЭМ!$D$10+'СЕТ СН'!$G$6-'СЕТ СН'!$G$23</f>
        <v>1747.63445286</v>
      </c>
      <c r="Q60" s="36">
        <f>SUMIFS(СВЦЭМ!$D$39:$D$782,СВЦЭМ!$A$39:$A$782,$A60,СВЦЭМ!$B$39:$B$782,Q$47)+'СЕТ СН'!$G$11+СВЦЭМ!$D$10+'СЕТ СН'!$G$6-'СЕТ СН'!$G$23</f>
        <v>1745.3012874200001</v>
      </c>
      <c r="R60" s="36">
        <f>SUMIFS(СВЦЭМ!$D$39:$D$782,СВЦЭМ!$A$39:$A$782,$A60,СВЦЭМ!$B$39:$B$782,R$47)+'СЕТ СН'!$G$11+СВЦЭМ!$D$10+'СЕТ СН'!$G$6-'СЕТ СН'!$G$23</f>
        <v>1737.2273888700001</v>
      </c>
      <c r="S60" s="36">
        <f>SUMIFS(СВЦЭМ!$D$39:$D$782,СВЦЭМ!$A$39:$A$782,$A60,СВЦЭМ!$B$39:$B$782,S$47)+'СЕТ СН'!$G$11+СВЦЭМ!$D$10+'СЕТ СН'!$G$6-'СЕТ СН'!$G$23</f>
        <v>1749.8038202700002</v>
      </c>
      <c r="T60" s="36">
        <f>SUMIFS(СВЦЭМ!$D$39:$D$782,СВЦЭМ!$A$39:$A$782,$A60,СВЦЭМ!$B$39:$B$782,T$47)+'СЕТ СН'!$G$11+СВЦЭМ!$D$10+'СЕТ СН'!$G$6-'СЕТ СН'!$G$23</f>
        <v>1695.3897027700002</v>
      </c>
      <c r="U60" s="36">
        <f>SUMIFS(СВЦЭМ!$D$39:$D$782,СВЦЭМ!$A$39:$A$782,$A60,СВЦЭМ!$B$39:$B$782,U$47)+'СЕТ СН'!$G$11+СВЦЭМ!$D$10+'СЕТ СН'!$G$6-'СЕТ СН'!$G$23</f>
        <v>1669.82073367</v>
      </c>
      <c r="V60" s="36">
        <f>SUMIFS(СВЦЭМ!$D$39:$D$782,СВЦЭМ!$A$39:$A$782,$A60,СВЦЭМ!$B$39:$B$782,V$47)+'СЕТ СН'!$G$11+СВЦЭМ!$D$10+'СЕТ СН'!$G$6-'СЕТ СН'!$G$23</f>
        <v>1673.2324977800001</v>
      </c>
      <c r="W60" s="36">
        <f>SUMIFS(СВЦЭМ!$D$39:$D$782,СВЦЭМ!$A$39:$A$782,$A60,СВЦЭМ!$B$39:$B$782,W$47)+'СЕТ СН'!$G$11+СВЦЭМ!$D$10+'СЕТ СН'!$G$6-'СЕТ СН'!$G$23</f>
        <v>1683.4575906800001</v>
      </c>
      <c r="X60" s="36">
        <f>SUMIFS(СВЦЭМ!$D$39:$D$782,СВЦЭМ!$A$39:$A$782,$A60,СВЦЭМ!$B$39:$B$782,X$47)+'СЕТ СН'!$G$11+СВЦЭМ!$D$10+'СЕТ СН'!$G$6-'СЕТ СН'!$G$23</f>
        <v>1706.3436152100001</v>
      </c>
      <c r="Y60" s="36">
        <f>SUMIFS(СВЦЭМ!$D$39:$D$782,СВЦЭМ!$A$39:$A$782,$A60,СВЦЭМ!$B$39:$B$782,Y$47)+'СЕТ СН'!$G$11+СВЦЭМ!$D$10+'СЕТ СН'!$G$6-'СЕТ СН'!$G$23</f>
        <v>1733.4657773200001</v>
      </c>
    </row>
    <row r="61" spans="1:25" ht="15.75" x14ac:dyDescent="0.2">
      <c r="A61" s="35">
        <f t="shared" si="1"/>
        <v>44514</v>
      </c>
      <c r="B61" s="36">
        <f>SUMIFS(СВЦЭМ!$D$39:$D$782,СВЦЭМ!$A$39:$A$782,$A61,СВЦЭМ!$B$39:$B$782,B$47)+'СЕТ СН'!$G$11+СВЦЭМ!$D$10+'СЕТ СН'!$G$6-'СЕТ СН'!$G$23</f>
        <v>1769.4683846</v>
      </c>
      <c r="C61" s="36">
        <f>SUMIFS(СВЦЭМ!$D$39:$D$782,СВЦЭМ!$A$39:$A$782,$A61,СВЦЭМ!$B$39:$B$782,C$47)+'СЕТ СН'!$G$11+СВЦЭМ!$D$10+'СЕТ СН'!$G$6-'СЕТ СН'!$G$23</f>
        <v>1789.4671101600002</v>
      </c>
      <c r="D61" s="36">
        <f>SUMIFS(СВЦЭМ!$D$39:$D$782,СВЦЭМ!$A$39:$A$782,$A61,СВЦЭМ!$B$39:$B$782,D$47)+'СЕТ СН'!$G$11+СВЦЭМ!$D$10+'СЕТ СН'!$G$6-'СЕТ СН'!$G$23</f>
        <v>1816.2594563100001</v>
      </c>
      <c r="E61" s="36">
        <f>SUMIFS(СВЦЭМ!$D$39:$D$782,СВЦЭМ!$A$39:$A$782,$A61,СВЦЭМ!$B$39:$B$782,E$47)+'СЕТ СН'!$G$11+СВЦЭМ!$D$10+'СЕТ СН'!$G$6-'СЕТ СН'!$G$23</f>
        <v>1826.4757232300001</v>
      </c>
      <c r="F61" s="36">
        <f>SUMIFS(СВЦЭМ!$D$39:$D$782,СВЦЭМ!$A$39:$A$782,$A61,СВЦЭМ!$B$39:$B$782,F$47)+'СЕТ СН'!$G$11+СВЦЭМ!$D$10+'СЕТ СН'!$G$6-'СЕТ СН'!$G$23</f>
        <v>1818.9861293900001</v>
      </c>
      <c r="G61" s="36">
        <f>SUMIFS(СВЦЭМ!$D$39:$D$782,СВЦЭМ!$A$39:$A$782,$A61,СВЦЭМ!$B$39:$B$782,G$47)+'СЕТ СН'!$G$11+СВЦЭМ!$D$10+'СЕТ СН'!$G$6-'СЕТ СН'!$G$23</f>
        <v>1823.82395707</v>
      </c>
      <c r="H61" s="36">
        <f>SUMIFS(СВЦЭМ!$D$39:$D$782,СВЦЭМ!$A$39:$A$782,$A61,СВЦЭМ!$B$39:$B$782,H$47)+'СЕТ СН'!$G$11+СВЦЭМ!$D$10+'СЕТ СН'!$G$6-'СЕТ СН'!$G$23</f>
        <v>1801.0328940200002</v>
      </c>
      <c r="I61" s="36">
        <f>SUMIFS(СВЦЭМ!$D$39:$D$782,СВЦЭМ!$A$39:$A$782,$A61,СВЦЭМ!$B$39:$B$782,I$47)+'СЕТ СН'!$G$11+СВЦЭМ!$D$10+'СЕТ СН'!$G$6-'СЕТ СН'!$G$23</f>
        <v>1767.3987520800001</v>
      </c>
      <c r="J61" s="36">
        <f>SUMIFS(СВЦЭМ!$D$39:$D$782,СВЦЭМ!$A$39:$A$782,$A61,СВЦЭМ!$B$39:$B$782,J$47)+'СЕТ СН'!$G$11+СВЦЭМ!$D$10+'СЕТ СН'!$G$6-'СЕТ СН'!$G$23</f>
        <v>1738.62022015</v>
      </c>
      <c r="K61" s="36">
        <f>SUMIFS(СВЦЭМ!$D$39:$D$782,СВЦЭМ!$A$39:$A$782,$A61,СВЦЭМ!$B$39:$B$782,K$47)+'СЕТ СН'!$G$11+СВЦЭМ!$D$10+'СЕТ СН'!$G$6-'СЕТ СН'!$G$23</f>
        <v>1727.5333245900001</v>
      </c>
      <c r="L61" s="36">
        <f>SUMIFS(СВЦЭМ!$D$39:$D$782,СВЦЭМ!$A$39:$A$782,$A61,СВЦЭМ!$B$39:$B$782,L$47)+'СЕТ СН'!$G$11+СВЦЭМ!$D$10+'СЕТ СН'!$G$6-'СЕТ СН'!$G$23</f>
        <v>1719.85611556</v>
      </c>
      <c r="M61" s="36">
        <f>SUMIFS(СВЦЭМ!$D$39:$D$782,СВЦЭМ!$A$39:$A$782,$A61,СВЦЭМ!$B$39:$B$782,M$47)+'СЕТ СН'!$G$11+СВЦЭМ!$D$10+'СЕТ СН'!$G$6-'СЕТ СН'!$G$23</f>
        <v>1703.9967295600002</v>
      </c>
      <c r="N61" s="36">
        <f>SUMIFS(СВЦЭМ!$D$39:$D$782,СВЦЭМ!$A$39:$A$782,$A61,СВЦЭМ!$B$39:$B$782,N$47)+'СЕТ СН'!$G$11+СВЦЭМ!$D$10+'СЕТ СН'!$G$6-'СЕТ СН'!$G$23</f>
        <v>1700.7990735300002</v>
      </c>
      <c r="O61" s="36">
        <f>SUMIFS(СВЦЭМ!$D$39:$D$782,СВЦЭМ!$A$39:$A$782,$A61,СВЦЭМ!$B$39:$B$782,O$47)+'СЕТ СН'!$G$11+СВЦЭМ!$D$10+'СЕТ СН'!$G$6-'СЕТ СН'!$G$23</f>
        <v>1705.8817451699999</v>
      </c>
      <c r="P61" s="36">
        <f>SUMIFS(СВЦЭМ!$D$39:$D$782,СВЦЭМ!$A$39:$A$782,$A61,СВЦЭМ!$B$39:$B$782,P$47)+'СЕТ СН'!$G$11+СВЦЭМ!$D$10+'СЕТ СН'!$G$6-'СЕТ СН'!$G$23</f>
        <v>1718.4262966700001</v>
      </c>
      <c r="Q61" s="36">
        <f>SUMIFS(СВЦЭМ!$D$39:$D$782,СВЦЭМ!$A$39:$A$782,$A61,СВЦЭМ!$B$39:$B$782,Q$47)+'СЕТ СН'!$G$11+СВЦЭМ!$D$10+'СЕТ СН'!$G$6-'СЕТ СН'!$G$23</f>
        <v>1729.2108879300001</v>
      </c>
      <c r="R61" s="36">
        <f>SUMIFS(СВЦЭМ!$D$39:$D$782,СВЦЭМ!$A$39:$A$782,$A61,СВЦЭМ!$B$39:$B$782,R$47)+'СЕТ СН'!$G$11+СВЦЭМ!$D$10+'СЕТ СН'!$G$6-'СЕТ СН'!$G$23</f>
        <v>1735.85317267</v>
      </c>
      <c r="S61" s="36">
        <f>SUMIFS(СВЦЭМ!$D$39:$D$782,СВЦЭМ!$A$39:$A$782,$A61,СВЦЭМ!$B$39:$B$782,S$47)+'СЕТ СН'!$G$11+СВЦЭМ!$D$10+'СЕТ СН'!$G$6-'СЕТ СН'!$G$23</f>
        <v>1680.3575163900002</v>
      </c>
      <c r="T61" s="36">
        <f>SUMIFS(СВЦЭМ!$D$39:$D$782,СВЦЭМ!$A$39:$A$782,$A61,СВЦЭМ!$B$39:$B$782,T$47)+'СЕТ СН'!$G$11+СВЦЭМ!$D$10+'СЕТ СН'!$G$6-'СЕТ СН'!$G$23</f>
        <v>1659.2423923200001</v>
      </c>
      <c r="U61" s="36">
        <f>SUMIFS(СВЦЭМ!$D$39:$D$782,СВЦЭМ!$A$39:$A$782,$A61,СВЦЭМ!$B$39:$B$782,U$47)+'СЕТ СН'!$G$11+СВЦЭМ!$D$10+'СЕТ СН'!$G$6-'СЕТ СН'!$G$23</f>
        <v>1656.6680975300001</v>
      </c>
      <c r="V61" s="36">
        <f>SUMIFS(СВЦЭМ!$D$39:$D$782,СВЦЭМ!$A$39:$A$782,$A61,СВЦЭМ!$B$39:$B$782,V$47)+'СЕТ СН'!$G$11+СВЦЭМ!$D$10+'СЕТ СН'!$G$6-'СЕТ СН'!$G$23</f>
        <v>1644.3267644100001</v>
      </c>
      <c r="W61" s="36">
        <f>SUMIFS(СВЦЭМ!$D$39:$D$782,СВЦЭМ!$A$39:$A$782,$A61,СВЦЭМ!$B$39:$B$782,W$47)+'СЕТ СН'!$G$11+СВЦЭМ!$D$10+'СЕТ СН'!$G$6-'СЕТ СН'!$G$23</f>
        <v>1674.4725691900001</v>
      </c>
      <c r="X61" s="36">
        <f>SUMIFS(СВЦЭМ!$D$39:$D$782,СВЦЭМ!$A$39:$A$782,$A61,СВЦЭМ!$B$39:$B$782,X$47)+'СЕТ СН'!$G$11+СВЦЭМ!$D$10+'СЕТ СН'!$G$6-'СЕТ СН'!$G$23</f>
        <v>1693.8838716500002</v>
      </c>
      <c r="Y61" s="36">
        <f>SUMIFS(СВЦЭМ!$D$39:$D$782,СВЦЭМ!$A$39:$A$782,$A61,СВЦЭМ!$B$39:$B$782,Y$47)+'СЕТ СН'!$G$11+СВЦЭМ!$D$10+'СЕТ СН'!$G$6-'СЕТ СН'!$G$23</f>
        <v>1727.07033473</v>
      </c>
    </row>
    <row r="62" spans="1:25" ht="15.75" x14ac:dyDescent="0.2">
      <c r="A62" s="35">
        <f t="shared" si="1"/>
        <v>44515</v>
      </c>
      <c r="B62" s="36">
        <f>SUMIFS(СВЦЭМ!$D$39:$D$782,СВЦЭМ!$A$39:$A$782,$A62,СВЦЭМ!$B$39:$B$782,B$47)+'СЕТ СН'!$G$11+СВЦЭМ!$D$10+'СЕТ СН'!$G$6-'СЕТ СН'!$G$23</f>
        <v>1708.6295013400002</v>
      </c>
      <c r="C62" s="36">
        <f>SUMIFS(СВЦЭМ!$D$39:$D$782,СВЦЭМ!$A$39:$A$782,$A62,СВЦЭМ!$B$39:$B$782,C$47)+'СЕТ СН'!$G$11+СВЦЭМ!$D$10+'СЕТ СН'!$G$6-'СЕТ СН'!$G$23</f>
        <v>1753.56183807</v>
      </c>
      <c r="D62" s="36">
        <f>SUMIFS(СВЦЭМ!$D$39:$D$782,СВЦЭМ!$A$39:$A$782,$A62,СВЦЭМ!$B$39:$B$782,D$47)+'СЕТ СН'!$G$11+СВЦЭМ!$D$10+'СЕТ СН'!$G$6-'СЕТ СН'!$G$23</f>
        <v>1766.9861223</v>
      </c>
      <c r="E62" s="36">
        <f>SUMIFS(СВЦЭМ!$D$39:$D$782,СВЦЭМ!$A$39:$A$782,$A62,СВЦЭМ!$B$39:$B$782,E$47)+'СЕТ СН'!$G$11+СВЦЭМ!$D$10+'СЕТ СН'!$G$6-'СЕТ СН'!$G$23</f>
        <v>1761.31386094</v>
      </c>
      <c r="F62" s="36">
        <f>SUMIFS(СВЦЭМ!$D$39:$D$782,СВЦЭМ!$A$39:$A$782,$A62,СВЦЭМ!$B$39:$B$782,F$47)+'СЕТ СН'!$G$11+СВЦЭМ!$D$10+'СЕТ СН'!$G$6-'СЕТ СН'!$G$23</f>
        <v>1751.8478345600001</v>
      </c>
      <c r="G62" s="36">
        <f>SUMIFS(СВЦЭМ!$D$39:$D$782,СВЦЭМ!$A$39:$A$782,$A62,СВЦЭМ!$B$39:$B$782,G$47)+'СЕТ СН'!$G$11+СВЦЭМ!$D$10+'СЕТ СН'!$G$6-'СЕТ СН'!$G$23</f>
        <v>1743.48814694</v>
      </c>
      <c r="H62" s="36">
        <f>SUMIFS(СВЦЭМ!$D$39:$D$782,СВЦЭМ!$A$39:$A$782,$A62,СВЦЭМ!$B$39:$B$782,H$47)+'СЕТ СН'!$G$11+СВЦЭМ!$D$10+'СЕТ СН'!$G$6-'СЕТ СН'!$G$23</f>
        <v>1827.19892703</v>
      </c>
      <c r="I62" s="36">
        <f>SUMIFS(СВЦЭМ!$D$39:$D$782,СВЦЭМ!$A$39:$A$782,$A62,СВЦЭМ!$B$39:$B$782,I$47)+'СЕТ СН'!$G$11+СВЦЭМ!$D$10+'СЕТ СН'!$G$6-'СЕТ СН'!$G$23</f>
        <v>1794.79332937</v>
      </c>
      <c r="J62" s="36">
        <f>SUMIFS(СВЦЭМ!$D$39:$D$782,СВЦЭМ!$A$39:$A$782,$A62,СВЦЭМ!$B$39:$B$782,J$47)+'СЕТ СН'!$G$11+СВЦЭМ!$D$10+'СЕТ СН'!$G$6-'СЕТ СН'!$G$23</f>
        <v>1730.0967957300002</v>
      </c>
      <c r="K62" s="36">
        <f>SUMIFS(СВЦЭМ!$D$39:$D$782,СВЦЭМ!$A$39:$A$782,$A62,СВЦЭМ!$B$39:$B$782,K$47)+'СЕТ СН'!$G$11+СВЦЭМ!$D$10+'СЕТ СН'!$G$6-'СЕТ СН'!$G$23</f>
        <v>1701.9483892700002</v>
      </c>
      <c r="L62" s="36">
        <f>SUMIFS(СВЦЭМ!$D$39:$D$782,СВЦЭМ!$A$39:$A$782,$A62,СВЦЭМ!$B$39:$B$782,L$47)+'СЕТ СН'!$G$11+СВЦЭМ!$D$10+'СЕТ СН'!$G$6-'СЕТ СН'!$G$23</f>
        <v>1698.5376353600002</v>
      </c>
      <c r="M62" s="36">
        <f>SUMIFS(СВЦЭМ!$D$39:$D$782,СВЦЭМ!$A$39:$A$782,$A62,СВЦЭМ!$B$39:$B$782,M$47)+'СЕТ СН'!$G$11+СВЦЭМ!$D$10+'СЕТ СН'!$G$6-'СЕТ СН'!$G$23</f>
        <v>1690.3925144900002</v>
      </c>
      <c r="N62" s="36">
        <f>SUMIFS(СВЦЭМ!$D$39:$D$782,СВЦЭМ!$A$39:$A$782,$A62,СВЦЭМ!$B$39:$B$782,N$47)+'СЕТ СН'!$G$11+СВЦЭМ!$D$10+'СЕТ СН'!$G$6-'СЕТ СН'!$G$23</f>
        <v>1686.0721986600001</v>
      </c>
      <c r="O62" s="36">
        <f>SUMIFS(СВЦЭМ!$D$39:$D$782,СВЦЭМ!$A$39:$A$782,$A62,СВЦЭМ!$B$39:$B$782,O$47)+'СЕТ СН'!$G$11+СВЦЭМ!$D$10+'СЕТ СН'!$G$6-'СЕТ СН'!$G$23</f>
        <v>1695.2110654800001</v>
      </c>
      <c r="P62" s="36">
        <f>SUMIFS(СВЦЭМ!$D$39:$D$782,СВЦЭМ!$A$39:$A$782,$A62,СВЦЭМ!$B$39:$B$782,P$47)+'СЕТ СН'!$G$11+СВЦЭМ!$D$10+'СЕТ СН'!$G$6-'СЕТ СН'!$G$23</f>
        <v>1691.86784156</v>
      </c>
      <c r="Q62" s="36">
        <f>SUMIFS(СВЦЭМ!$D$39:$D$782,СВЦЭМ!$A$39:$A$782,$A62,СВЦЭМ!$B$39:$B$782,Q$47)+'СЕТ СН'!$G$11+СВЦЭМ!$D$10+'СЕТ СН'!$G$6-'СЕТ СН'!$G$23</f>
        <v>1748.1310185900002</v>
      </c>
      <c r="R62" s="36">
        <f>SUMIFS(СВЦЭМ!$D$39:$D$782,СВЦЭМ!$A$39:$A$782,$A62,СВЦЭМ!$B$39:$B$782,R$47)+'СЕТ СН'!$G$11+СВЦЭМ!$D$10+'СЕТ СН'!$G$6-'СЕТ СН'!$G$23</f>
        <v>1767.0109158500002</v>
      </c>
      <c r="S62" s="36">
        <f>SUMIFS(СВЦЭМ!$D$39:$D$782,СВЦЭМ!$A$39:$A$782,$A62,СВЦЭМ!$B$39:$B$782,S$47)+'СЕТ СН'!$G$11+СВЦЭМ!$D$10+'СЕТ СН'!$G$6-'СЕТ СН'!$G$23</f>
        <v>1731.0870656700001</v>
      </c>
      <c r="T62" s="36">
        <f>SUMIFS(СВЦЭМ!$D$39:$D$782,СВЦЭМ!$A$39:$A$782,$A62,СВЦЭМ!$B$39:$B$782,T$47)+'СЕТ СН'!$G$11+СВЦЭМ!$D$10+'СЕТ СН'!$G$6-'СЕТ СН'!$G$23</f>
        <v>1701.97153091</v>
      </c>
      <c r="U62" s="36">
        <f>SUMIFS(СВЦЭМ!$D$39:$D$782,СВЦЭМ!$A$39:$A$782,$A62,СВЦЭМ!$B$39:$B$782,U$47)+'СЕТ СН'!$G$11+СВЦЭМ!$D$10+'СЕТ СН'!$G$6-'СЕТ СН'!$G$23</f>
        <v>1684.4748400000001</v>
      </c>
      <c r="V62" s="36">
        <f>SUMIFS(СВЦЭМ!$D$39:$D$782,СВЦЭМ!$A$39:$A$782,$A62,СВЦЭМ!$B$39:$B$782,V$47)+'СЕТ СН'!$G$11+СВЦЭМ!$D$10+'СЕТ СН'!$G$6-'СЕТ СН'!$G$23</f>
        <v>1686.77793099</v>
      </c>
      <c r="W62" s="36">
        <f>SUMIFS(СВЦЭМ!$D$39:$D$782,СВЦЭМ!$A$39:$A$782,$A62,СВЦЭМ!$B$39:$B$782,W$47)+'СЕТ СН'!$G$11+СВЦЭМ!$D$10+'СЕТ СН'!$G$6-'СЕТ СН'!$G$23</f>
        <v>1681.3670483400001</v>
      </c>
      <c r="X62" s="36">
        <f>SUMIFS(СВЦЭМ!$D$39:$D$782,СВЦЭМ!$A$39:$A$782,$A62,СВЦЭМ!$B$39:$B$782,X$47)+'СЕТ СН'!$G$11+СВЦЭМ!$D$10+'СЕТ СН'!$G$6-'СЕТ СН'!$G$23</f>
        <v>1675.1680684099999</v>
      </c>
      <c r="Y62" s="36">
        <f>SUMIFS(СВЦЭМ!$D$39:$D$782,СВЦЭМ!$A$39:$A$782,$A62,СВЦЭМ!$B$39:$B$782,Y$47)+'СЕТ СН'!$G$11+СВЦЭМ!$D$10+'СЕТ СН'!$G$6-'СЕТ СН'!$G$23</f>
        <v>1707.5500923700001</v>
      </c>
    </row>
    <row r="63" spans="1:25" ht="15.75" x14ac:dyDescent="0.2">
      <c r="A63" s="35">
        <f t="shared" si="1"/>
        <v>44516</v>
      </c>
      <c r="B63" s="36">
        <f>SUMIFS(СВЦЭМ!$D$39:$D$782,СВЦЭМ!$A$39:$A$782,$A63,СВЦЭМ!$B$39:$B$782,B$47)+'СЕТ СН'!$G$11+СВЦЭМ!$D$10+'СЕТ СН'!$G$6-'СЕТ СН'!$G$23</f>
        <v>1758.54626061</v>
      </c>
      <c r="C63" s="36">
        <f>SUMIFS(СВЦЭМ!$D$39:$D$782,СВЦЭМ!$A$39:$A$782,$A63,СВЦЭМ!$B$39:$B$782,C$47)+'СЕТ СН'!$G$11+СВЦЭМ!$D$10+'СЕТ СН'!$G$6-'СЕТ СН'!$G$23</f>
        <v>1829.2192586000001</v>
      </c>
      <c r="D63" s="36">
        <f>SUMIFS(СВЦЭМ!$D$39:$D$782,СВЦЭМ!$A$39:$A$782,$A63,СВЦЭМ!$B$39:$B$782,D$47)+'СЕТ СН'!$G$11+СВЦЭМ!$D$10+'СЕТ СН'!$G$6-'СЕТ СН'!$G$23</f>
        <v>1828.68421059</v>
      </c>
      <c r="E63" s="36">
        <f>SUMIFS(СВЦЭМ!$D$39:$D$782,СВЦЭМ!$A$39:$A$782,$A63,СВЦЭМ!$B$39:$B$782,E$47)+'СЕТ СН'!$G$11+СВЦЭМ!$D$10+'СЕТ СН'!$G$6-'СЕТ СН'!$G$23</f>
        <v>1842.1429586300001</v>
      </c>
      <c r="F63" s="36">
        <f>SUMIFS(СВЦЭМ!$D$39:$D$782,СВЦЭМ!$A$39:$A$782,$A63,СВЦЭМ!$B$39:$B$782,F$47)+'СЕТ СН'!$G$11+СВЦЭМ!$D$10+'СЕТ СН'!$G$6-'СЕТ СН'!$G$23</f>
        <v>1833.5233819900002</v>
      </c>
      <c r="G63" s="36">
        <f>SUMIFS(СВЦЭМ!$D$39:$D$782,СВЦЭМ!$A$39:$A$782,$A63,СВЦЭМ!$B$39:$B$782,G$47)+'СЕТ СН'!$G$11+СВЦЭМ!$D$10+'СЕТ СН'!$G$6-'СЕТ СН'!$G$23</f>
        <v>1816.4366839500001</v>
      </c>
      <c r="H63" s="36">
        <f>SUMIFS(СВЦЭМ!$D$39:$D$782,СВЦЭМ!$A$39:$A$782,$A63,СВЦЭМ!$B$39:$B$782,H$47)+'СЕТ СН'!$G$11+СВЦЭМ!$D$10+'СЕТ СН'!$G$6-'СЕТ СН'!$G$23</f>
        <v>1760.5421615800001</v>
      </c>
      <c r="I63" s="36">
        <f>SUMIFS(СВЦЭМ!$D$39:$D$782,СВЦЭМ!$A$39:$A$782,$A63,СВЦЭМ!$B$39:$B$782,I$47)+'СЕТ СН'!$G$11+СВЦЭМ!$D$10+'СЕТ СН'!$G$6-'СЕТ СН'!$G$23</f>
        <v>1726.98613077</v>
      </c>
      <c r="J63" s="36">
        <f>SUMIFS(СВЦЭМ!$D$39:$D$782,СВЦЭМ!$A$39:$A$782,$A63,СВЦЭМ!$B$39:$B$782,J$47)+'СЕТ СН'!$G$11+СВЦЭМ!$D$10+'СЕТ СН'!$G$6-'СЕТ СН'!$G$23</f>
        <v>1702.7143345700001</v>
      </c>
      <c r="K63" s="36">
        <f>SUMIFS(СВЦЭМ!$D$39:$D$782,СВЦЭМ!$A$39:$A$782,$A63,СВЦЭМ!$B$39:$B$782,K$47)+'СЕТ СН'!$G$11+СВЦЭМ!$D$10+'СЕТ СН'!$G$6-'СЕТ СН'!$G$23</f>
        <v>1696.5296023200001</v>
      </c>
      <c r="L63" s="36">
        <f>SUMIFS(СВЦЭМ!$D$39:$D$782,СВЦЭМ!$A$39:$A$782,$A63,СВЦЭМ!$B$39:$B$782,L$47)+'СЕТ СН'!$G$11+СВЦЭМ!$D$10+'СЕТ СН'!$G$6-'СЕТ СН'!$G$23</f>
        <v>1690.4779697800002</v>
      </c>
      <c r="M63" s="36">
        <f>SUMIFS(СВЦЭМ!$D$39:$D$782,СВЦЭМ!$A$39:$A$782,$A63,СВЦЭМ!$B$39:$B$782,M$47)+'СЕТ СН'!$G$11+СВЦЭМ!$D$10+'СЕТ СН'!$G$6-'СЕТ СН'!$G$23</f>
        <v>1702.1231221099999</v>
      </c>
      <c r="N63" s="36">
        <f>SUMIFS(СВЦЭМ!$D$39:$D$782,СВЦЭМ!$A$39:$A$782,$A63,СВЦЭМ!$B$39:$B$782,N$47)+'СЕТ СН'!$G$11+СВЦЭМ!$D$10+'СЕТ СН'!$G$6-'СЕТ СН'!$G$23</f>
        <v>1715.7404702600002</v>
      </c>
      <c r="O63" s="36">
        <f>SUMIFS(СВЦЭМ!$D$39:$D$782,СВЦЭМ!$A$39:$A$782,$A63,СВЦЭМ!$B$39:$B$782,O$47)+'СЕТ СН'!$G$11+СВЦЭМ!$D$10+'СЕТ СН'!$G$6-'СЕТ СН'!$G$23</f>
        <v>1729.6848315100001</v>
      </c>
      <c r="P63" s="36">
        <f>SUMIFS(СВЦЭМ!$D$39:$D$782,СВЦЭМ!$A$39:$A$782,$A63,СВЦЭМ!$B$39:$B$782,P$47)+'СЕТ СН'!$G$11+СВЦЭМ!$D$10+'СЕТ СН'!$G$6-'СЕТ СН'!$G$23</f>
        <v>1738.39404216</v>
      </c>
      <c r="Q63" s="36">
        <f>SUMIFS(СВЦЭМ!$D$39:$D$782,СВЦЭМ!$A$39:$A$782,$A63,СВЦЭМ!$B$39:$B$782,Q$47)+'СЕТ СН'!$G$11+СВЦЭМ!$D$10+'СЕТ СН'!$G$6-'СЕТ СН'!$G$23</f>
        <v>1759.2691105400002</v>
      </c>
      <c r="R63" s="36">
        <f>SUMIFS(СВЦЭМ!$D$39:$D$782,СВЦЭМ!$A$39:$A$782,$A63,СВЦЭМ!$B$39:$B$782,R$47)+'СЕТ СН'!$G$11+СВЦЭМ!$D$10+'СЕТ СН'!$G$6-'СЕТ СН'!$G$23</f>
        <v>1776.5844775300002</v>
      </c>
      <c r="S63" s="36">
        <f>SUMIFS(СВЦЭМ!$D$39:$D$782,СВЦЭМ!$A$39:$A$782,$A63,СВЦЭМ!$B$39:$B$782,S$47)+'СЕТ СН'!$G$11+СВЦЭМ!$D$10+'СЕТ СН'!$G$6-'СЕТ СН'!$G$23</f>
        <v>1734.9606010300001</v>
      </c>
      <c r="T63" s="36">
        <f>SUMIFS(СВЦЭМ!$D$39:$D$782,СВЦЭМ!$A$39:$A$782,$A63,СВЦЭМ!$B$39:$B$782,T$47)+'СЕТ СН'!$G$11+СВЦЭМ!$D$10+'СЕТ СН'!$G$6-'СЕТ СН'!$G$23</f>
        <v>1699.3461978299999</v>
      </c>
      <c r="U63" s="36">
        <f>SUMIFS(СВЦЭМ!$D$39:$D$782,СВЦЭМ!$A$39:$A$782,$A63,СВЦЭМ!$B$39:$B$782,U$47)+'СЕТ СН'!$G$11+СВЦЭМ!$D$10+'СЕТ СН'!$G$6-'СЕТ СН'!$G$23</f>
        <v>1691.3574527100002</v>
      </c>
      <c r="V63" s="36">
        <f>SUMIFS(СВЦЭМ!$D$39:$D$782,СВЦЭМ!$A$39:$A$782,$A63,СВЦЭМ!$B$39:$B$782,V$47)+'СЕТ СН'!$G$11+СВЦЭМ!$D$10+'СЕТ СН'!$G$6-'СЕТ СН'!$G$23</f>
        <v>1707.6848300200002</v>
      </c>
      <c r="W63" s="36">
        <f>SUMIFS(СВЦЭМ!$D$39:$D$782,СВЦЭМ!$A$39:$A$782,$A63,СВЦЭМ!$B$39:$B$782,W$47)+'СЕТ СН'!$G$11+СВЦЭМ!$D$10+'СЕТ СН'!$G$6-'СЕТ СН'!$G$23</f>
        <v>1687.1520852400001</v>
      </c>
      <c r="X63" s="36">
        <f>SUMIFS(СВЦЭМ!$D$39:$D$782,СВЦЭМ!$A$39:$A$782,$A63,СВЦЭМ!$B$39:$B$782,X$47)+'СЕТ СН'!$G$11+СВЦЭМ!$D$10+'СЕТ СН'!$G$6-'СЕТ СН'!$G$23</f>
        <v>1693.8461749000001</v>
      </c>
      <c r="Y63" s="36">
        <f>SUMIFS(СВЦЭМ!$D$39:$D$782,СВЦЭМ!$A$39:$A$782,$A63,СВЦЭМ!$B$39:$B$782,Y$47)+'СЕТ СН'!$G$11+СВЦЭМ!$D$10+'СЕТ СН'!$G$6-'СЕТ СН'!$G$23</f>
        <v>1725.1194467500002</v>
      </c>
    </row>
    <row r="64" spans="1:25" ht="15.75" x14ac:dyDescent="0.2">
      <c r="A64" s="35">
        <f t="shared" si="1"/>
        <v>44517</v>
      </c>
      <c r="B64" s="36">
        <f>SUMIFS(СВЦЭМ!$D$39:$D$782,СВЦЭМ!$A$39:$A$782,$A64,СВЦЭМ!$B$39:$B$782,B$47)+'СЕТ СН'!$G$11+СВЦЭМ!$D$10+'СЕТ СН'!$G$6-'СЕТ СН'!$G$23</f>
        <v>1857.4383074700002</v>
      </c>
      <c r="C64" s="36">
        <f>SUMIFS(СВЦЭМ!$D$39:$D$782,СВЦЭМ!$A$39:$A$782,$A64,СВЦЭМ!$B$39:$B$782,C$47)+'СЕТ СН'!$G$11+СВЦЭМ!$D$10+'СЕТ СН'!$G$6-'СЕТ СН'!$G$23</f>
        <v>1888.26714483</v>
      </c>
      <c r="D64" s="36">
        <f>SUMIFS(СВЦЭМ!$D$39:$D$782,СВЦЭМ!$A$39:$A$782,$A64,СВЦЭМ!$B$39:$B$782,D$47)+'СЕТ СН'!$G$11+СВЦЭМ!$D$10+'СЕТ СН'!$G$6-'СЕТ СН'!$G$23</f>
        <v>1844.74413783</v>
      </c>
      <c r="E64" s="36">
        <f>SUMIFS(СВЦЭМ!$D$39:$D$782,СВЦЭМ!$A$39:$A$782,$A64,СВЦЭМ!$B$39:$B$782,E$47)+'СЕТ СН'!$G$11+СВЦЭМ!$D$10+'СЕТ СН'!$G$6-'СЕТ СН'!$G$23</f>
        <v>1824.70089381</v>
      </c>
      <c r="F64" s="36">
        <f>SUMIFS(СВЦЭМ!$D$39:$D$782,СВЦЭМ!$A$39:$A$782,$A64,СВЦЭМ!$B$39:$B$782,F$47)+'СЕТ СН'!$G$11+СВЦЭМ!$D$10+'СЕТ СН'!$G$6-'СЕТ СН'!$G$23</f>
        <v>1824.5824243200002</v>
      </c>
      <c r="G64" s="36">
        <f>SUMIFS(СВЦЭМ!$D$39:$D$782,СВЦЭМ!$A$39:$A$782,$A64,СВЦЭМ!$B$39:$B$782,G$47)+'СЕТ СН'!$G$11+СВЦЭМ!$D$10+'СЕТ СН'!$G$6-'СЕТ СН'!$G$23</f>
        <v>1822.4950762800001</v>
      </c>
      <c r="H64" s="36">
        <f>SUMIFS(СВЦЭМ!$D$39:$D$782,СВЦЭМ!$A$39:$A$782,$A64,СВЦЭМ!$B$39:$B$782,H$47)+'СЕТ СН'!$G$11+СВЦЭМ!$D$10+'СЕТ СН'!$G$6-'СЕТ СН'!$G$23</f>
        <v>1769.57241744</v>
      </c>
      <c r="I64" s="36">
        <f>SUMIFS(СВЦЭМ!$D$39:$D$782,СВЦЭМ!$A$39:$A$782,$A64,СВЦЭМ!$B$39:$B$782,I$47)+'СЕТ СН'!$G$11+СВЦЭМ!$D$10+'СЕТ СН'!$G$6-'СЕТ СН'!$G$23</f>
        <v>1715.6132226300001</v>
      </c>
      <c r="J64" s="36">
        <f>SUMIFS(СВЦЭМ!$D$39:$D$782,СВЦЭМ!$A$39:$A$782,$A64,СВЦЭМ!$B$39:$B$782,J$47)+'СЕТ СН'!$G$11+СВЦЭМ!$D$10+'СЕТ СН'!$G$6-'СЕТ СН'!$G$23</f>
        <v>1725.77266923</v>
      </c>
      <c r="K64" s="36">
        <f>SUMIFS(СВЦЭМ!$D$39:$D$782,СВЦЭМ!$A$39:$A$782,$A64,СВЦЭМ!$B$39:$B$782,K$47)+'СЕТ СН'!$G$11+СВЦЭМ!$D$10+'СЕТ СН'!$G$6-'СЕТ СН'!$G$23</f>
        <v>1728.3516638200001</v>
      </c>
      <c r="L64" s="36">
        <f>SUMIFS(СВЦЭМ!$D$39:$D$782,СВЦЭМ!$A$39:$A$782,$A64,СВЦЭМ!$B$39:$B$782,L$47)+'СЕТ СН'!$G$11+СВЦЭМ!$D$10+'СЕТ СН'!$G$6-'СЕТ СН'!$G$23</f>
        <v>1740.8498359700002</v>
      </c>
      <c r="M64" s="36">
        <f>SUMIFS(СВЦЭМ!$D$39:$D$782,СВЦЭМ!$A$39:$A$782,$A64,СВЦЭМ!$B$39:$B$782,M$47)+'СЕТ СН'!$G$11+СВЦЭМ!$D$10+'СЕТ СН'!$G$6-'СЕТ СН'!$G$23</f>
        <v>1747.9219393100002</v>
      </c>
      <c r="N64" s="36">
        <f>SUMIFS(СВЦЭМ!$D$39:$D$782,СВЦЭМ!$A$39:$A$782,$A64,СВЦЭМ!$B$39:$B$782,N$47)+'СЕТ СН'!$G$11+СВЦЭМ!$D$10+'СЕТ СН'!$G$6-'СЕТ СН'!$G$23</f>
        <v>1818.1641599000002</v>
      </c>
      <c r="O64" s="36">
        <f>SUMIFS(СВЦЭМ!$D$39:$D$782,СВЦЭМ!$A$39:$A$782,$A64,СВЦЭМ!$B$39:$B$782,O$47)+'СЕТ СН'!$G$11+СВЦЭМ!$D$10+'СЕТ СН'!$G$6-'СЕТ СН'!$G$23</f>
        <v>1820.6020630600001</v>
      </c>
      <c r="P64" s="36">
        <f>SUMIFS(СВЦЭМ!$D$39:$D$782,СВЦЭМ!$A$39:$A$782,$A64,СВЦЭМ!$B$39:$B$782,P$47)+'СЕТ СН'!$G$11+СВЦЭМ!$D$10+'СЕТ СН'!$G$6-'СЕТ СН'!$G$23</f>
        <v>1829.09848089</v>
      </c>
      <c r="Q64" s="36">
        <f>SUMIFS(СВЦЭМ!$D$39:$D$782,СВЦЭМ!$A$39:$A$782,$A64,СВЦЭМ!$B$39:$B$782,Q$47)+'СЕТ СН'!$G$11+СВЦЭМ!$D$10+'СЕТ СН'!$G$6-'СЕТ СН'!$G$23</f>
        <v>1827.1189734700001</v>
      </c>
      <c r="R64" s="36">
        <f>SUMIFS(СВЦЭМ!$D$39:$D$782,СВЦЭМ!$A$39:$A$782,$A64,СВЦЭМ!$B$39:$B$782,R$47)+'СЕТ СН'!$G$11+СВЦЭМ!$D$10+'СЕТ СН'!$G$6-'СЕТ СН'!$G$23</f>
        <v>1822.2128616300001</v>
      </c>
      <c r="S64" s="36">
        <f>SUMIFS(СВЦЭМ!$D$39:$D$782,СВЦЭМ!$A$39:$A$782,$A64,СВЦЭМ!$B$39:$B$782,S$47)+'СЕТ СН'!$G$11+СВЦЭМ!$D$10+'СЕТ СН'!$G$6-'СЕТ СН'!$G$23</f>
        <v>1792.8399959100002</v>
      </c>
      <c r="T64" s="36">
        <f>SUMIFS(СВЦЭМ!$D$39:$D$782,СВЦЭМ!$A$39:$A$782,$A64,СВЦЭМ!$B$39:$B$782,T$47)+'СЕТ СН'!$G$11+СВЦЭМ!$D$10+'СЕТ СН'!$G$6-'СЕТ СН'!$G$23</f>
        <v>1737.3776018600001</v>
      </c>
      <c r="U64" s="36">
        <f>SUMIFS(СВЦЭМ!$D$39:$D$782,СВЦЭМ!$A$39:$A$782,$A64,СВЦЭМ!$B$39:$B$782,U$47)+'СЕТ СН'!$G$11+СВЦЭМ!$D$10+'СЕТ СН'!$G$6-'СЕТ СН'!$G$23</f>
        <v>1729.9433398400001</v>
      </c>
      <c r="V64" s="36">
        <f>SUMIFS(СВЦЭМ!$D$39:$D$782,СВЦЭМ!$A$39:$A$782,$A64,СВЦЭМ!$B$39:$B$782,V$47)+'СЕТ СН'!$G$11+СВЦЭМ!$D$10+'СЕТ СН'!$G$6-'СЕТ СН'!$G$23</f>
        <v>1794.3530497300001</v>
      </c>
      <c r="W64" s="36">
        <f>SUMIFS(СВЦЭМ!$D$39:$D$782,СВЦЭМ!$A$39:$A$782,$A64,СВЦЭМ!$B$39:$B$782,W$47)+'СЕТ СН'!$G$11+СВЦЭМ!$D$10+'СЕТ СН'!$G$6-'СЕТ СН'!$G$23</f>
        <v>1800.84228923</v>
      </c>
      <c r="X64" s="36">
        <f>SUMIFS(СВЦЭМ!$D$39:$D$782,СВЦЭМ!$A$39:$A$782,$A64,СВЦЭМ!$B$39:$B$782,X$47)+'СЕТ СН'!$G$11+СВЦЭМ!$D$10+'СЕТ СН'!$G$6-'СЕТ СН'!$G$23</f>
        <v>1797.05260518</v>
      </c>
      <c r="Y64" s="36">
        <f>SUMIFS(СВЦЭМ!$D$39:$D$782,СВЦЭМ!$A$39:$A$782,$A64,СВЦЭМ!$B$39:$B$782,Y$47)+'СЕТ СН'!$G$11+СВЦЭМ!$D$10+'СЕТ СН'!$G$6-'СЕТ СН'!$G$23</f>
        <v>1872.9291211700001</v>
      </c>
    </row>
    <row r="65" spans="1:26" ht="15.75" x14ac:dyDescent="0.2">
      <c r="A65" s="35">
        <f t="shared" si="1"/>
        <v>44518</v>
      </c>
      <c r="B65" s="36">
        <f>SUMIFS(СВЦЭМ!$D$39:$D$782,СВЦЭМ!$A$39:$A$782,$A65,СВЦЭМ!$B$39:$B$782,B$47)+'СЕТ СН'!$G$11+СВЦЭМ!$D$10+'СЕТ СН'!$G$6-'СЕТ СН'!$G$23</f>
        <v>1874.96417483</v>
      </c>
      <c r="C65" s="36">
        <f>SUMIFS(СВЦЭМ!$D$39:$D$782,СВЦЭМ!$A$39:$A$782,$A65,СВЦЭМ!$B$39:$B$782,C$47)+'СЕТ СН'!$G$11+СВЦЭМ!$D$10+'СЕТ СН'!$G$6-'СЕТ СН'!$G$23</f>
        <v>1856.2546374200001</v>
      </c>
      <c r="D65" s="36">
        <f>SUMIFS(СВЦЭМ!$D$39:$D$782,СВЦЭМ!$A$39:$A$782,$A65,СВЦЭМ!$B$39:$B$782,D$47)+'СЕТ СН'!$G$11+СВЦЭМ!$D$10+'СЕТ СН'!$G$6-'СЕТ СН'!$G$23</f>
        <v>1834.9944074500002</v>
      </c>
      <c r="E65" s="36">
        <f>SUMIFS(СВЦЭМ!$D$39:$D$782,СВЦЭМ!$A$39:$A$782,$A65,СВЦЭМ!$B$39:$B$782,E$47)+'СЕТ СН'!$G$11+СВЦЭМ!$D$10+'СЕТ СН'!$G$6-'СЕТ СН'!$G$23</f>
        <v>1843.1821330700002</v>
      </c>
      <c r="F65" s="36">
        <f>SUMIFS(СВЦЭМ!$D$39:$D$782,СВЦЭМ!$A$39:$A$782,$A65,СВЦЭМ!$B$39:$B$782,F$47)+'СЕТ СН'!$G$11+СВЦЭМ!$D$10+'СЕТ СН'!$G$6-'СЕТ СН'!$G$23</f>
        <v>1840.12995948</v>
      </c>
      <c r="G65" s="36">
        <f>SUMIFS(СВЦЭМ!$D$39:$D$782,СВЦЭМ!$A$39:$A$782,$A65,СВЦЭМ!$B$39:$B$782,G$47)+'СЕТ СН'!$G$11+СВЦЭМ!$D$10+'СЕТ СН'!$G$6-'СЕТ СН'!$G$23</f>
        <v>1816.27334118</v>
      </c>
      <c r="H65" s="36">
        <f>SUMIFS(СВЦЭМ!$D$39:$D$782,СВЦЭМ!$A$39:$A$782,$A65,СВЦЭМ!$B$39:$B$782,H$47)+'СЕТ СН'!$G$11+СВЦЭМ!$D$10+'СЕТ СН'!$G$6-'СЕТ СН'!$G$23</f>
        <v>1749.3791160000001</v>
      </c>
      <c r="I65" s="36">
        <f>SUMIFS(СВЦЭМ!$D$39:$D$782,СВЦЭМ!$A$39:$A$782,$A65,СВЦЭМ!$B$39:$B$782,I$47)+'СЕТ СН'!$G$11+СВЦЭМ!$D$10+'СЕТ СН'!$G$6-'СЕТ СН'!$G$23</f>
        <v>1714.6415789500002</v>
      </c>
      <c r="J65" s="36">
        <f>SUMIFS(СВЦЭМ!$D$39:$D$782,СВЦЭМ!$A$39:$A$782,$A65,СВЦЭМ!$B$39:$B$782,J$47)+'СЕТ СН'!$G$11+СВЦЭМ!$D$10+'СЕТ СН'!$G$6-'СЕТ СН'!$G$23</f>
        <v>1736.0092471400001</v>
      </c>
      <c r="K65" s="36">
        <f>SUMIFS(СВЦЭМ!$D$39:$D$782,СВЦЭМ!$A$39:$A$782,$A65,СВЦЭМ!$B$39:$B$782,K$47)+'СЕТ СН'!$G$11+СВЦЭМ!$D$10+'СЕТ СН'!$G$6-'СЕТ СН'!$G$23</f>
        <v>1738.9878763900001</v>
      </c>
      <c r="L65" s="36">
        <f>SUMIFS(СВЦЭМ!$D$39:$D$782,СВЦЭМ!$A$39:$A$782,$A65,СВЦЭМ!$B$39:$B$782,L$47)+'СЕТ СН'!$G$11+СВЦЭМ!$D$10+'СЕТ СН'!$G$6-'СЕТ СН'!$G$23</f>
        <v>1740.9807474700001</v>
      </c>
      <c r="M65" s="36">
        <f>SUMIFS(СВЦЭМ!$D$39:$D$782,СВЦЭМ!$A$39:$A$782,$A65,СВЦЭМ!$B$39:$B$782,M$47)+'СЕТ СН'!$G$11+СВЦЭМ!$D$10+'СЕТ СН'!$G$6-'СЕТ СН'!$G$23</f>
        <v>1731.0583627400001</v>
      </c>
      <c r="N65" s="36">
        <f>SUMIFS(СВЦЭМ!$D$39:$D$782,СВЦЭМ!$A$39:$A$782,$A65,СВЦЭМ!$B$39:$B$782,N$47)+'СЕТ СН'!$G$11+СВЦЭМ!$D$10+'СЕТ СН'!$G$6-'СЕТ СН'!$G$23</f>
        <v>1726.5940653700002</v>
      </c>
      <c r="O65" s="36">
        <f>SUMIFS(СВЦЭМ!$D$39:$D$782,СВЦЭМ!$A$39:$A$782,$A65,СВЦЭМ!$B$39:$B$782,O$47)+'СЕТ СН'!$G$11+СВЦЭМ!$D$10+'СЕТ СН'!$G$6-'СЕТ СН'!$G$23</f>
        <v>1731.2322618800001</v>
      </c>
      <c r="P65" s="36">
        <f>SUMIFS(СВЦЭМ!$D$39:$D$782,СВЦЭМ!$A$39:$A$782,$A65,СВЦЭМ!$B$39:$B$782,P$47)+'СЕТ СН'!$G$11+СВЦЭМ!$D$10+'СЕТ СН'!$G$6-'СЕТ СН'!$G$23</f>
        <v>1765.7459205100001</v>
      </c>
      <c r="Q65" s="36">
        <f>SUMIFS(СВЦЭМ!$D$39:$D$782,СВЦЭМ!$A$39:$A$782,$A65,СВЦЭМ!$B$39:$B$782,Q$47)+'СЕТ СН'!$G$11+СВЦЭМ!$D$10+'СЕТ СН'!$G$6-'СЕТ СН'!$G$23</f>
        <v>1824.5223523700001</v>
      </c>
      <c r="R65" s="36">
        <f>SUMIFS(СВЦЭМ!$D$39:$D$782,СВЦЭМ!$A$39:$A$782,$A65,СВЦЭМ!$B$39:$B$782,R$47)+'СЕТ СН'!$G$11+СВЦЭМ!$D$10+'СЕТ СН'!$G$6-'СЕТ СН'!$G$23</f>
        <v>1823.2901039800001</v>
      </c>
      <c r="S65" s="36">
        <f>SUMIFS(СВЦЭМ!$D$39:$D$782,СВЦЭМ!$A$39:$A$782,$A65,СВЦЭМ!$B$39:$B$782,S$47)+'СЕТ СН'!$G$11+СВЦЭМ!$D$10+'СЕТ СН'!$G$6-'СЕТ СН'!$G$23</f>
        <v>1787.5943300600002</v>
      </c>
      <c r="T65" s="36">
        <f>SUMIFS(СВЦЭМ!$D$39:$D$782,СВЦЭМ!$A$39:$A$782,$A65,СВЦЭМ!$B$39:$B$782,T$47)+'СЕТ СН'!$G$11+СВЦЭМ!$D$10+'СЕТ СН'!$G$6-'СЕТ СН'!$G$23</f>
        <v>1753.2924385000001</v>
      </c>
      <c r="U65" s="36">
        <f>SUMIFS(СВЦЭМ!$D$39:$D$782,СВЦЭМ!$A$39:$A$782,$A65,СВЦЭМ!$B$39:$B$782,U$47)+'СЕТ СН'!$G$11+СВЦЭМ!$D$10+'СЕТ СН'!$G$6-'СЕТ СН'!$G$23</f>
        <v>1748.83746249</v>
      </c>
      <c r="V65" s="36">
        <f>SUMIFS(СВЦЭМ!$D$39:$D$782,СВЦЭМ!$A$39:$A$782,$A65,СВЦЭМ!$B$39:$B$782,V$47)+'СЕТ СН'!$G$11+СВЦЭМ!$D$10+'СЕТ СН'!$G$6-'СЕТ СН'!$G$23</f>
        <v>1783.3191706300001</v>
      </c>
      <c r="W65" s="36">
        <f>SUMIFS(СВЦЭМ!$D$39:$D$782,СВЦЭМ!$A$39:$A$782,$A65,СВЦЭМ!$B$39:$B$782,W$47)+'СЕТ СН'!$G$11+СВЦЭМ!$D$10+'СЕТ СН'!$G$6-'СЕТ СН'!$G$23</f>
        <v>1828.5713121800002</v>
      </c>
      <c r="X65" s="36">
        <f>SUMIFS(СВЦЭМ!$D$39:$D$782,СВЦЭМ!$A$39:$A$782,$A65,СВЦЭМ!$B$39:$B$782,X$47)+'СЕТ СН'!$G$11+СВЦЭМ!$D$10+'СЕТ СН'!$G$6-'СЕТ СН'!$G$23</f>
        <v>1821.0174875500002</v>
      </c>
      <c r="Y65" s="36">
        <f>SUMIFS(СВЦЭМ!$D$39:$D$782,СВЦЭМ!$A$39:$A$782,$A65,СВЦЭМ!$B$39:$B$782,Y$47)+'СЕТ СН'!$G$11+СВЦЭМ!$D$10+'СЕТ СН'!$G$6-'СЕТ СН'!$G$23</f>
        <v>1808.1470379</v>
      </c>
    </row>
    <row r="66" spans="1:26" ht="15.75" x14ac:dyDescent="0.2">
      <c r="A66" s="35">
        <f t="shared" si="1"/>
        <v>44519</v>
      </c>
      <c r="B66" s="36">
        <f>SUMIFS(СВЦЭМ!$D$39:$D$782,СВЦЭМ!$A$39:$A$782,$A66,СВЦЭМ!$B$39:$B$782,B$47)+'СЕТ СН'!$G$11+СВЦЭМ!$D$10+'СЕТ СН'!$G$6-'СЕТ СН'!$G$23</f>
        <v>1844.0357177200001</v>
      </c>
      <c r="C66" s="36">
        <f>SUMIFS(СВЦЭМ!$D$39:$D$782,СВЦЭМ!$A$39:$A$782,$A66,СВЦЭМ!$B$39:$B$782,C$47)+'СЕТ СН'!$G$11+СВЦЭМ!$D$10+'СЕТ СН'!$G$6-'СЕТ СН'!$G$23</f>
        <v>1859.64303139</v>
      </c>
      <c r="D66" s="36">
        <f>SUMIFS(СВЦЭМ!$D$39:$D$782,СВЦЭМ!$A$39:$A$782,$A66,СВЦЭМ!$B$39:$B$782,D$47)+'СЕТ СН'!$G$11+СВЦЭМ!$D$10+'СЕТ СН'!$G$6-'СЕТ СН'!$G$23</f>
        <v>1786.5807488400001</v>
      </c>
      <c r="E66" s="36">
        <f>SUMIFS(СВЦЭМ!$D$39:$D$782,СВЦЭМ!$A$39:$A$782,$A66,СВЦЭМ!$B$39:$B$782,E$47)+'СЕТ СН'!$G$11+СВЦЭМ!$D$10+'СЕТ СН'!$G$6-'СЕТ СН'!$G$23</f>
        <v>1774.9949102300002</v>
      </c>
      <c r="F66" s="36">
        <f>SUMIFS(СВЦЭМ!$D$39:$D$782,СВЦЭМ!$A$39:$A$782,$A66,СВЦЭМ!$B$39:$B$782,F$47)+'СЕТ СН'!$G$11+СВЦЭМ!$D$10+'СЕТ СН'!$G$6-'СЕТ СН'!$G$23</f>
        <v>1776.1780236500001</v>
      </c>
      <c r="G66" s="36">
        <f>SUMIFS(СВЦЭМ!$D$39:$D$782,СВЦЭМ!$A$39:$A$782,$A66,СВЦЭМ!$B$39:$B$782,G$47)+'СЕТ СН'!$G$11+СВЦЭМ!$D$10+'СЕТ СН'!$G$6-'СЕТ СН'!$G$23</f>
        <v>1777.5249647400001</v>
      </c>
      <c r="H66" s="36">
        <f>SUMIFS(СВЦЭМ!$D$39:$D$782,СВЦЭМ!$A$39:$A$782,$A66,СВЦЭМ!$B$39:$B$782,H$47)+'СЕТ СН'!$G$11+СВЦЭМ!$D$10+'СЕТ СН'!$G$6-'СЕТ СН'!$G$23</f>
        <v>1747.65759314</v>
      </c>
      <c r="I66" s="36">
        <f>SUMIFS(СВЦЭМ!$D$39:$D$782,СВЦЭМ!$A$39:$A$782,$A66,СВЦЭМ!$B$39:$B$782,I$47)+'СЕТ СН'!$G$11+СВЦЭМ!$D$10+'СЕТ СН'!$G$6-'СЕТ СН'!$G$23</f>
        <v>1826.9373391400002</v>
      </c>
      <c r="J66" s="36">
        <f>SUMIFS(СВЦЭМ!$D$39:$D$782,СВЦЭМ!$A$39:$A$782,$A66,СВЦЭМ!$B$39:$B$782,J$47)+'СЕТ СН'!$G$11+СВЦЭМ!$D$10+'СЕТ СН'!$G$6-'СЕТ СН'!$G$23</f>
        <v>1805.26633709</v>
      </c>
      <c r="K66" s="36">
        <f>SUMIFS(СВЦЭМ!$D$39:$D$782,СВЦЭМ!$A$39:$A$782,$A66,СВЦЭМ!$B$39:$B$782,K$47)+'СЕТ СН'!$G$11+СВЦЭМ!$D$10+'СЕТ СН'!$G$6-'СЕТ СН'!$G$23</f>
        <v>1819.5978071200002</v>
      </c>
      <c r="L66" s="36">
        <f>SUMIFS(СВЦЭМ!$D$39:$D$782,СВЦЭМ!$A$39:$A$782,$A66,СВЦЭМ!$B$39:$B$782,L$47)+'СЕТ СН'!$G$11+СВЦЭМ!$D$10+'СЕТ СН'!$G$6-'СЕТ СН'!$G$23</f>
        <v>1815.3852157200001</v>
      </c>
      <c r="M66" s="36">
        <f>SUMIFS(СВЦЭМ!$D$39:$D$782,СВЦЭМ!$A$39:$A$782,$A66,СВЦЭМ!$B$39:$B$782,M$47)+'СЕТ СН'!$G$11+СВЦЭМ!$D$10+'СЕТ СН'!$G$6-'СЕТ СН'!$G$23</f>
        <v>1811.6653733600001</v>
      </c>
      <c r="N66" s="36">
        <f>SUMIFS(СВЦЭМ!$D$39:$D$782,СВЦЭМ!$A$39:$A$782,$A66,СВЦЭМ!$B$39:$B$782,N$47)+'СЕТ СН'!$G$11+СВЦЭМ!$D$10+'СЕТ СН'!$G$6-'СЕТ СН'!$G$23</f>
        <v>1802.5160985</v>
      </c>
      <c r="O66" s="36">
        <f>SUMIFS(СВЦЭМ!$D$39:$D$782,СВЦЭМ!$A$39:$A$782,$A66,СВЦЭМ!$B$39:$B$782,O$47)+'СЕТ СН'!$G$11+СВЦЭМ!$D$10+'СЕТ СН'!$G$6-'СЕТ СН'!$G$23</f>
        <v>1866.61373344</v>
      </c>
      <c r="P66" s="36">
        <f>SUMIFS(СВЦЭМ!$D$39:$D$782,СВЦЭМ!$A$39:$A$782,$A66,СВЦЭМ!$B$39:$B$782,P$47)+'СЕТ СН'!$G$11+СВЦЭМ!$D$10+'СЕТ СН'!$G$6-'СЕТ СН'!$G$23</f>
        <v>1871.8072487700001</v>
      </c>
      <c r="Q66" s="36">
        <f>SUMIFS(СВЦЭМ!$D$39:$D$782,СВЦЭМ!$A$39:$A$782,$A66,СВЦЭМ!$B$39:$B$782,Q$47)+'СЕТ СН'!$G$11+СВЦЭМ!$D$10+'СЕТ СН'!$G$6-'СЕТ СН'!$G$23</f>
        <v>1871.5241881100001</v>
      </c>
      <c r="R66" s="36">
        <f>SUMIFS(СВЦЭМ!$D$39:$D$782,СВЦЭМ!$A$39:$A$782,$A66,СВЦЭМ!$B$39:$B$782,R$47)+'СЕТ СН'!$G$11+СВЦЭМ!$D$10+'СЕТ СН'!$G$6-'СЕТ СН'!$G$23</f>
        <v>1871.30888768</v>
      </c>
      <c r="S66" s="36">
        <f>SUMIFS(СВЦЭМ!$D$39:$D$782,СВЦЭМ!$A$39:$A$782,$A66,СВЦЭМ!$B$39:$B$782,S$47)+'СЕТ СН'!$G$11+СВЦЭМ!$D$10+'СЕТ СН'!$G$6-'СЕТ СН'!$G$23</f>
        <v>1810.0633608800001</v>
      </c>
      <c r="T66" s="36">
        <f>SUMIFS(СВЦЭМ!$D$39:$D$782,СВЦЭМ!$A$39:$A$782,$A66,СВЦЭМ!$B$39:$B$782,T$47)+'СЕТ СН'!$G$11+СВЦЭМ!$D$10+'СЕТ СН'!$G$6-'СЕТ СН'!$G$23</f>
        <v>1794.20735945</v>
      </c>
      <c r="U66" s="36">
        <f>SUMIFS(СВЦЭМ!$D$39:$D$782,СВЦЭМ!$A$39:$A$782,$A66,СВЦЭМ!$B$39:$B$782,U$47)+'СЕТ СН'!$G$11+СВЦЭМ!$D$10+'СЕТ СН'!$G$6-'СЕТ СН'!$G$23</f>
        <v>1760.5535879900001</v>
      </c>
      <c r="V66" s="36">
        <f>SUMIFS(СВЦЭМ!$D$39:$D$782,СВЦЭМ!$A$39:$A$782,$A66,СВЦЭМ!$B$39:$B$782,V$47)+'СЕТ СН'!$G$11+СВЦЭМ!$D$10+'СЕТ СН'!$G$6-'СЕТ СН'!$G$23</f>
        <v>1760.4591008100001</v>
      </c>
      <c r="W66" s="36">
        <f>SUMIFS(СВЦЭМ!$D$39:$D$782,СВЦЭМ!$A$39:$A$782,$A66,СВЦЭМ!$B$39:$B$782,W$47)+'СЕТ СН'!$G$11+СВЦЭМ!$D$10+'СЕТ СН'!$G$6-'СЕТ СН'!$G$23</f>
        <v>1760.3622209700002</v>
      </c>
      <c r="X66" s="36">
        <f>SUMIFS(СВЦЭМ!$D$39:$D$782,СВЦЭМ!$A$39:$A$782,$A66,СВЦЭМ!$B$39:$B$782,X$47)+'СЕТ СН'!$G$11+СВЦЭМ!$D$10+'СЕТ СН'!$G$6-'СЕТ СН'!$G$23</f>
        <v>1846.8417957300001</v>
      </c>
      <c r="Y66" s="36">
        <f>SUMIFS(СВЦЭМ!$D$39:$D$782,СВЦЭМ!$A$39:$A$782,$A66,СВЦЭМ!$B$39:$B$782,Y$47)+'СЕТ СН'!$G$11+СВЦЭМ!$D$10+'СЕТ СН'!$G$6-'СЕТ СН'!$G$23</f>
        <v>1874.9457058300002</v>
      </c>
    </row>
    <row r="67" spans="1:26" ht="15.75" x14ac:dyDescent="0.2">
      <c r="A67" s="35">
        <f t="shared" si="1"/>
        <v>44520</v>
      </c>
      <c r="B67" s="36">
        <f>SUMIFS(СВЦЭМ!$D$39:$D$782,СВЦЭМ!$A$39:$A$782,$A67,СВЦЭМ!$B$39:$B$782,B$47)+'СЕТ СН'!$G$11+СВЦЭМ!$D$10+'СЕТ СН'!$G$6-'СЕТ СН'!$G$23</f>
        <v>1815.48488221</v>
      </c>
      <c r="C67" s="36">
        <f>SUMIFS(СВЦЭМ!$D$39:$D$782,СВЦЭМ!$A$39:$A$782,$A67,СВЦЭМ!$B$39:$B$782,C$47)+'СЕТ СН'!$G$11+СВЦЭМ!$D$10+'СЕТ СН'!$G$6-'СЕТ СН'!$G$23</f>
        <v>1768.5486146200001</v>
      </c>
      <c r="D67" s="36">
        <f>SUMIFS(СВЦЭМ!$D$39:$D$782,СВЦЭМ!$A$39:$A$782,$A67,СВЦЭМ!$B$39:$B$782,D$47)+'СЕТ СН'!$G$11+СВЦЭМ!$D$10+'СЕТ СН'!$G$6-'СЕТ СН'!$G$23</f>
        <v>1772.7485601400001</v>
      </c>
      <c r="E67" s="36">
        <f>SUMIFS(СВЦЭМ!$D$39:$D$782,СВЦЭМ!$A$39:$A$782,$A67,СВЦЭМ!$B$39:$B$782,E$47)+'СЕТ СН'!$G$11+СВЦЭМ!$D$10+'СЕТ СН'!$G$6-'СЕТ СН'!$G$23</f>
        <v>1772.97707547</v>
      </c>
      <c r="F67" s="36">
        <f>SUMIFS(СВЦЭМ!$D$39:$D$782,СВЦЭМ!$A$39:$A$782,$A67,СВЦЭМ!$B$39:$B$782,F$47)+'СЕТ СН'!$G$11+СВЦЭМ!$D$10+'СЕТ СН'!$G$6-'СЕТ СН'!$G$23</f>
        <v>1776.12414003</v>
      </c>
      <c r="G67" s="36">
        <f>SUMIFS(СВЦЭМ!$D$39:$D$782,СВЦЭМ!$A$39:$A$782,$A67,СВЦЭМ!$B$39:$B$782,G$47)+'СЕТ СН'!$G$11+СВЦЭМ!$D$10+'СЕТ СН'!$G$6-'СЕТ СН'!$G$23</f>
        <v>1773.8364266600001</v>
      </c>
      <c r="H67" s="36">
        <f>SUMIFS(СВЦЭМ!$D$39:$D$782,СВЦЭМ!$A$39:$A$782,$A67,СВЦЭМ!$B$39:$B$782,H$47)+'СЕТ СН'!$G$11+СВЦЭМ!$D$10+'СЕТ СН'!$G$6-'СЕТ СН'!$G$23</f>
        <v>1758.9194065000002</v>
      </c>
      <c r="I67" s="36">
        <f>SUMIFS(СВЦЭМ!$D$39:$D$782,СВЦЭМ!$A$39:$A$782,$A67,СВЦЭМ!$B$39:$B$782,I$47)+'СЕТ СН'!$G$11+СВЦЭМ!$D$10+'СЕТ СН'!$G$6-'СЕТ СН'!$G$23</f>
        <v>1777.53104061</v>
      </c>
      <c r="J67" s="36">
        <f>SUMIFS(СВЦЭМ!$D$39:$D$782,СВЦЭМ!$A$39:$A$782,$A67,СВЦЭМ!$B$39:$B$782,J$47)+'СЕТ СН'!$G$11+СВЦЭМ!$D$10+'СЕТ СН'!$G$6-'СЕТ СН'!$G$23</f>
        <v>1727.5207495100001</v>
      </c>
      <c r="K67" s="36">
        <f>SUMIFS(СВЦЭМ!$D$39:$D$782,СВЦЭМ!$A$39:$A$782,$A67,СВЦЭМ!$B$39:$B$782,K$47)+'СЕТ СН'!$G$11+СВЦЭМ!$D$10+'СЕТ СН'!$G$6-'СЕТ СН'!$G$23</f>
        <v>1704.9394870000001</v>
      </c>
      <c r="L67" s="36">
        <f>SUMIFS(СВЦЭМ!$D$39:$D$782,СВЦЭМ!$A$39:$A$782,$A67,СВЦЭМ!$B$39:$B$782,L$47)+'СЕТ СН'!$G$11+СВЦЭМ!$D$10+'СЕТ СН'!$G$6-'СЕТ СН'!$G$23</f>
        <v>1706.76872467</v>
      </c>
      <c r="M67" s="36">
        <f>SUMIFS(СВЦЭМ!$D$39:$D$782,СВЦЭМ!$A$39:$A$782,$A67,СВЦЭМ!$B$39:$B$782,M$47)+'СЕТ СН'!$G$11+СВЦЭМ!$D$10+'СЕТ СН'!$G$6-'СЕТ СН'!$G$23</f>
        <v>1688.4541445300001</v>
      </c>
      <c r="N67" s="36">
        <f>SUMIFS(СВЦЭМ!$D$39:$D$782,СВЦЭМ!$A$39:$A$782,$A67,СВЦЭМ!$B$39:$B$782,N$47)+'СЕТ СН'!$G$11+СВЦЭМ!$D$10+'СЕТ СН'!$G$6-'СЕТ СН'!$G$23</f>
        <v>1687.45357889</v>
      </c>
      <c r="O67" s="36">
        <f>SUMIFS(СВЦЭМ!$D$39:$D$782,СВЦЭМ!$A$39:$A$782,$A67,СВЦЭМ!$B$39:$B$782,O$47)+'СЕТ СН'!$G$11+СВЦЭМ!$D$10+'СЕТ СН'!$G$6-'СЕТ СН'!$G$23</f>
        <v>1717.0225761900001</v>
      </c>
      <c r="P67" s="36">
        <f>SUMIFS(СВЦЭМ!$D$39:$D$782,СВЦЭМ!$A$39:$A$782,$A67,СВЦЭМ!$B$39:$B$782,P$47)+'СЕТ СН'!$G$11+СВЦЭМ!$D$10+'СЕТ СН'!$G$6-'СЕТ СН'!$G$23</f>
        <v>1730.5775826400002</v>
      </c>
      <c r="Q67" s="36">
        <f>SUMIFS(СВЦЭМ!$D$39:$D$782,СВЦЭМ!$A$39:$A$782,$A67,СВЦЭМ!$B$39:$B$782,Q$47)+'СЕТ СН'!$G$11+СВЦЭМ!$D$10+'СЕТ СН'!$G$6-'СЕТ СН'!$G$23</f>
        <v>1723.4938067600001</v>
      </c>
      <c r="R67" s="36">
        <f>SUMIFS(СВЦЭМ!$D$39:$D$782,СВЦЭМ!$A$39:$A$782,$A67,СВЦЭМ!$B$39:$B$782,R$47)+'СЕТ СН'!$G$11+СВЦЭМ!$D$10+'СЕТ СН'!$G$6-'СЕТ СН'!$G$23</f>
        <v>1719.85263278</v>
      </c>
      <c r="S67" s="36">
        <f>SUMIFS(СВЦЭМ!$D$39:$D$782,СВЦЭМ!$A$39:$A$782,$A67,СВЦЭМ!$B$39:$B$782,S$47)+'СЕТ СН'!$G$11+СВЦЭМ!$D$10+'СЕТ СН'!$G$6-'СЕТ СН'!$G$23</f>
        <v>1705.8880640500001</v>
      </c>
      <c r="T67" s="36">
        <f>SUMIFS(СВЦЭМ!$D$39:$D$782,СВЦЭМ!$A$39:$A$782,$A67,СВЦЭМ!$B$39:$B$782,T$47)+'СЕТ СН'!$G$11+СВЦЭМ!$D$10+'СЕТ СН'!$G$6-'СЕТ СН'!$G$23</f>
        <v>1711.9631523800001</v>
      </c>
      <c r="U67" s="36">
        <f>SUMIFS(СВЦЭМ!$D$39:$D$782,СВЦЭМ!$A$39:$A$782,$A67,СВЦЭМ!$B$39:$B$782,U$47)+'СЕТ СН'!$G$11+СВЦЭМ!$D$10+'СЕТ СН'!$G$6-'СЕТ СН'!$G$23</f>
        <v>1705.4113770800002</v>
      </c>
      <c r="V67" s="36">
        <f>SUMIFS(СВЦЭМ!$D$39:$D$782,СВЦЭМ!$A$39:$A$782,$A67,СВЦЭМ!$B$39:$B$782,V$47)+'СЕТ СН'!$G$11+СВЦЭМ!$D$10+'СЕТ СН'!$G$6-'СЕТ СН'!$G$23</f>
        <v>1700.95270972</v>
      </c>
      <c r="W67" s="36">
        <f>SUMIFS(СВЦЭМ!$D$39:$D$782,СВЦЭМ!$A$39:$A$782,$A67,СВЦЭМ!$B$39:$B$782,W$47)+'СЕТ СН'!$G$11+СВЦЭМ!$D$10+'СЕТ СН'!$G$6-'СЕТ СН'!$G$23</f>
        <v>1714.7475978900002</v>
      </c>
      <c r="X67" s="36">
        <f>SUMIFS(СВЦЭМ!$D$39:$D$782,СВЦЭМ!$A$39:$A$782,$A67,СВЦЭМ!$B$39:$B$782,X$47)+'СЕТ СН'!$G$11+СВЦЭМ!$D$10+'СЕТ СН'!$G$6-'СЕТ СН'!$G$23</f>
        <v>1751.5016811500002</v>
      </c>
      <c r="Y67" s="36">
        <f>SUMIFS(СВЦЭМ!$D$39:$D$782,СВЦЭМ!$A$39:$A$782,$A67,СВЦЭМ!$B$39:$B$782,Y$47)+'СЕТ СН'!$G$11+СВЦЭМ!$D$10+'СЕТ СН'!$G$6-'СЕТ СН'!$G$23</f>
        <v>1772.7949751600001</v>
      </c>
    </row>
    <row r="68" spans="1:26" ht="15.75" x14ac:dyDescent="0.2">
      <c r="A68" s="35">
        <f t="shared" si="1"/>
        <v>44521</v>
      </c>
      <c r="B68" s="36">
        <f>SUMIFS(СВЦЭМ!$D$39:$D$782,СВЦЭМ!$A$39:$A$782,$A68,СВЦЭМ!$B$39:$B$782,B$47)+'СЕТ СН'!$G$11+СВЦЭМ!$D$10+'СЕТ СН'!$G$6-'СЕТ СН'!$G$23</f>
        <v>1772.88626703</v>
      </c>
      <c r="C68" s="36">
        <f>SUMIFS(СВЦЭМ!$D$39:$D$782,СВЦЭМ!$A$39:$A$782,$A68,СВЦЭМ!$B$39:$B$782,C$47)+'СЕТ СН'!$G$11+СВЦЭМ!$D$10+'СЕТ СН'!$G$6-'СЕТ СН'!$G$23</f>
        <v>1791.4746035100002</v>
      </c>
      <c r="D68" s="36">
        <f>SUMIFS(СВЦЭМ!$D$39:$D$782,СВЦЭМ!$A$39:$A$782,$A68,СВЦЭМ!$B$39:$B$782,D$47)+'СЕТ СН'!$G$11+СВЦЭМ!$D$10+'СЕТ СН'!$G$6-'СЕТ СН'!$G$23</f>
        <v>1813.18026835</v>
      </c>
      <c r="E68" s="36">
        <f>SUMIFS(СВЦЭМ!$D$39:$D$782,СВЦЭМ!$A$39:$A$782,$A68,СВЦЭМ!$B$39:$B$782,E$47)+'СЕТ СН'!$G$11+СВЦЭМ!$D$10+'СЕТ СН'!$G$6-'СЕТ СН'!$G$23</f>
        <v>1824.76023693</v>
      </c>
      <c r="F68" s="36">
        <f>SUMIFS(СВЦЭМ!$D$39:$D$782,СВЦЭМ!$A$39:$A$782,$A68,СВЦЭМ!$B$39:$B$782,F$47)+'СЕТ СН'!$G$11+СВЦЭМ!$D$10+'СЕТ СН'!$G$6-'СЕТ СН'!$G$23</f>
        <v>1816.15604269</v>
      </c>
      <c r="G68" s="36">
        <f>SUMIFS(СВЦЭМ!$D$39:$D$782,СВЦЭМ!$A$39:$A$782,$A68,СВЦЭМ!$B$39:$B$782,G$47)+'СЕТ СН'!$G$11+СВЦЭМ!$D$10+'СЕТ СН'!$G$6-'СЕТ СН'!$G$23</f>
        <v>1810.6213338500002</v>
      </c>
      <c r="H68" s="36">
        <f>SUMIFS(СВЦЭМ!$D$39:$D$782,СВЦЭМ!$A$39:$A$782,$A68,СВЦЭМ!$B$39:$B$782,H$47)+'СЕТ СН'!$G$11+СВЦЭМ!$D$10+'СЕТ СН'!$G$6-'СЕТ СН'!$G$23</f>
        <v>1787.50385297</v>
      </c>
      <c r="I68" s="36">
        <f>SUMIFS(СВЦЭМ!$D$39:$D$782,СВЦЭМ!$A$39:$A$782,$A68,СВЦЭМ!$B$39:$B$782,I$47)+'СЕТ СН'!$G$11+СВЦЭМ!$D$10+'СЕТ СН'!$G$6-'СЕТ СН'!$G$23</f>
        <v>1763.7808396100002</v>
      </c>
      <c r="J68" s="36">
        <f>SUMIFS(СВЦЭМ!$D$39:$D$782,СВЦЭМ!$A$39:$A$782,$A68,СВЦЭМ!$B$39:$B$782,J$47)+'СЕТ СН'!$G$11+СВЦЭМ!$D$10+'СЕТ СН'!$G$6-'СЕТ СН'!$G$23</f>
        <v>1733.9043520500002</v>
      </c>
      <c r="K68" s="36">
        <f>SUMIFS(СВЦЭМ!$D$39:$D$782,СВЦЭМ!$A$39:$A$782,$A68,СВЦЭМ!$B$39:$B$782,K$47)+'СЕТ СН'!$G$11+СВЦЭМ!$D$10+'СЕТ СН'!$G$6-'СЕТ СН'!$G$23</f>
        <v>1674.8367546000002</v>
      </c>
      <c r="L68" s="36">
        <f>SUMIFS(СВЦЭМ!$D$39:$D$782,СВЦЭМ!$A$39:$A$782,$A68,СВЦЭМ!$B$39:$B$782,L$47)+'СЕТ СН'!$G$11+СВЦЭМ!$D$10+'СЕТ СН'!$G$6-'СЕТ СН'!$G$23</f>
        <v>1680.4810015700002</v>
      </c>
      <c r="M68" s="36">
        <f>SUMIFS(СВЦЭМ!$D$39:$D$782,СВЦЭМ!$A$39:$A$782,$A68,СВЦЭМ!$B$39:$B$782,M$47)+'СЕТ СН'!$G$11+СВЦЭМ!$D$10+'СЕТ СН'!$G$6-'СЕТ СН'!$G$23</f>
        <v>1685.5637044600001</v>
      </c>
      <c r="N68" s="36">
        <f>SUMIFS(СВЦЭМ!$D$39:$D$782,СВЦЭМ!$A$39:$A$782,$A68,СВЦЭМ!$B$39:$B$782,N$47)+'СЕТ СН'!$G$11+СВЦЭМ!$D$10+'СЕТ СН'!$G$6-'СЕТ СН'!$G$23</f>
        <v>1684.8430294900002</v>
      </c>
      <c r="O68" s="36">
        <f>SUMIFS(СВЦЭМ!$D$39:$D$782,СВЦЭМ!$A$39:$A$782,$A68,СВЦЭМ!$B$39:$B$782,O$47)+'СЕТ СН'!$G$11+СВЦЭМ!$D$10+'СЕТ СН'!$G$6-'СЕТ СН'!$G$23</f>
        <v>1696.7185896000001</v>
      </c>
      <c r="P68" s="36">
        <f>SUMIFS(СВЦЭМ!$D$39:$D$782,СВЦЭМ!$A$39:$A$782,$A68,СВЦЭМ!$B$39:$B$782,P$47)+'СЕТ СН'!$G$11+СВЦЭМ!$D$10+'СЕТ СН'!$G$6-'СЕТ СН'!$G$23</f>
        <v>1716.7936155700002</v>
      </c>
      <c r="Q68" s="36">
        <f>SUMIFS(СВЦЭМ!$D$39:$D$782,СВЦЭМ!$A$39:$A$782,$A68,СВЦЭМ!$B$39:$B$782,Q$47)+'СЕТ СН'!$G$11+СВЦЭМ!$D$10+'СЕТ СН'!$G$6-'СЕТ СН'!$G$23</f>
        <v>1716.0699376</v>
      </c>
      <c r="R68" s="36">
        <f>SUMIFS(СВЦЭМ!$D$39:$D$782,СВЦЭМ!$A$39:$A$782,$A68,СВЦЭМ!$B$39:$B$782,R$47)+'СЕТ СН'!$G$11+СВЦЭМ!$D$10+'СЕТ СН'!$G$6-'СЕТ СН'!$G$23</f>
        <v>1709.9908144800002</v>
      </c>
      <c r="S68" s="36">
        <f>SUMIFS(СВЦЭМ!$D$39:$D$782,СВЦЭМ!$A$39:$A$782,$A68,СВЦЭМ!$B$39:$B$782,S$47)+'СЕТ СН'!$G$11+СВЦЭМ!$D$10+'СЕТ СН'!$G$6-'СЕТ СН'!$G$23</f>
        <v>1689.0034590800001</v>
      </c>
      <c r="T68" s="36">
        <f>SUMIFS(СВЦЭМ!$D$39:$D$782,СВЦЭМ!$A$39:$A$782,$A68,СВЦЭМ!$B$39:$B$782,T$47)+'СЕТ СН'!$G$11+СВЦЭМ!$D$10+'СЕТ СН'!$G$6-'СЕТ СН'!$G$23</f>
        <v>1677.1228468300001</v>
      </c>
      <c r="U68" s="36">
        <f>SUMIFS(СВЦЭМ!$D$39:$D$782,СВЦЭМ!$A$39:$A$782,$A68,СВЦЭМ!$B$39:$B$782,U$47)+'СЕТ СН'!$G$11+СВЦЭМ!$D$10+'СЕТ СН'!$G$6-'СЕТ СН'!$G$23</f>
        <v>1691.6826413200001</v>
      </c>
      <c r="V68" s="36">
        <f>SUMIFS(СВЦЭМ!$D$39:$D$782,СВЦЭМ!$A$39:$A$782,$A68,СВЦЭМ!$B$39:$B$782,V$47)+'СЕТ СН'!$G$11+СВЦЭМ!$D$10+'СЕТ СН'!$G$6-'СЕТ СН'!$G$23</f>
        <v>1700.39429417</v>
      </c>
      <c r="W68" s="36">
        <f>SUMIFS(СВЦЭМ!$D$39:$D$782,СВЦЭМ!$A$39:$A$782,$A68,СВЦЭМ!$B$39:$B$782,W$47)+'СЕТ СН'!$G$11+СВЦЭМ!$D$10+'СЕТ СН'!$G$6-'СЕТ СН'!$G$23</f>
        <v>1720.16690066</v>
      </c>
      <c r="X68" s="36">
        <f>SUMIFS(СВЦЭМ!$D$39:$D$782,СВЦЭМ!$A$39:$A$782,$A68,СВЦЭМ!$B$39:$B$782,X$47)+'СЕТ СН'!$G$11+СВЦЭМ!$D$10+'СЕТ СН'!$G$6-'СЕТ СН'!$G$23</f>
        <v>1740.9074942100001</v>
      </c>
      <c r="Y68" s="36">
        <f>SUMIFS(СВЦЭМ!$D$39:$D$782,СВЦЭМ!$A$39:$A$782,$A68,СВЦЭМ!$B$39:$B$782,Y$47)+'СЕТ СН'!$G$11+СВЦЭМ!$D$10+'СЕТ СН'!$G$6-'СЕТ СН'!$G$23</f>
        <v>1763.01152731</v>
      </c>
    </row>
    <row r="69" spans="1:26" ht="15.75" x14ac:dyDescent="0.2">
      <c r="A69" s="35">
        <f t="shared" si="1"/>
        <v>44522</v>
      </c>
      <c r="B69" s="36">
        <f>SUMIFS(СВЦЭМ!$D$39:$D$782,СВЦЭМ!$A$39:$A$782,$A69,СВЦЭМ!$B$39:$B$782,B$47)+'СЕТ СН'!$G$11+СВЦЭМ!$D$10+'СЕТ СН'!$G$6-'СЕТ СН'!$G$23</f>
        <v>1775.1434702700001</v>
      </c>
      <c r="C69" s="36">
        <f>SUMIFS(СВЦЭМ!$D$39:$D$782,СВЦЭМ!$A$39:$A$782,$A69,СВЦЭМ!$B$39:$B$782,C$47)+'СЕТ СН'!$G$11+СВЦЭМ!$D$10+'СЕТ СН'!$G$6-'СЕТ СН'!$G$23</f>
        <v>1778.8483503500001</v>
      </c>
      <c r="D69" s="36">
        <f>SUMIFS(СВЦЭМ!$D$39:$D$782,СВЦЭМ!$A$39:$A$782,$A69,СВЦЭМ!$B$39:$B$782,D$47)+'СЕТ СН'!$G$11+СВЦЭМ!$D$10+'СЕТ СН'!$G$6-'СЕТ СН'!$G$23</f>
        <v>1796.0814022100001</v>
      </c>
      <c r="E69" s="36">
        <f>SUMIFS(СВЦЭМ!$D$39:$D$782,СВЦЭМ!$A$39:$A$782,$A69,СВЦЭМ!$B$39:$B$782,E$47)+'СЕТ СН'!$G$11+СВЦЭМ!$D$10+'СЕТ СН'!$G$6-'СЕТ СН'!$G$23</f>
        <v>1800.2492297900001</v>
      </c>
      <c r="F69" s="36">
        <f>SUMIFS(СВЦЭМ!$D$39:$D$782,СВЦЭМ!$A$39:$A$782,$A69,СВЦЭМ!$B$39:$B$782,F$47)+'СЕТ СН'!$G$11+СВЦЭМ!$D$10+'СЕТ СН'!$G$6-'СЕТ СН'!$G$23</f>
        <v>1793.26451795</v>
      </c>
      <c r="G69" s="36">
        <f>SUMIFS(СВЦЭМ!$D$39:$D$782,СВЦЭМ!$A$39:$A$782,$A69,СВЦЭМ!$B$39:$B$782,G$47)+'СЕТ СН'!$G$11+СВЦЭМ!$D$10+'СЕТ СН'!$G$6-'СЕТ СН'!$G$23</f>
        <v>1776.3848307800001</v>
      </c>
      <c r="H69" s="36">
        <f>SUMIFS(СВЦЭМ!$D$39:$D$782,СВЦЭМ!$A$39:$A$782,$A69,СВЦЭМ!$B$39:$B$782,H$47)+'СЕТ СН'!$G$11+СВЦЭМ!$D$10+'СЕТ СН'!$G$6-'СЕТ СН'!$G$23</f>
        <v>1743.3860966700001</v>
      </c>
      <c r="I69" s="36">
        <f>SUMIFS(СВЦЭМ!$D$39:$D$782,СВЦЭМ!$A$39:$A$782,$A69,СВЦЭМ!$B$39:$B$782,I$47)+'СЕТ СН'!$G$11+СВЦЭМ!$D$10+'СЕТ СН'!$G$6-'СЕТ СН'!$G$23</f>
        <v>1707.0572311000001</v>
      </c>
      <c r="J69" s="36">
        <f>SUMIFS(СВЦЭМ!$D$39:$D$782,СВЦЭМ!$A$39:$A$782,$A69,СВЦЭМ!$B$39:$B$782,J$47)+'СЕТ СН'!$G$11+СВЦЭМ!$D$10+'СЕТ СН'!$G$6-'СЕТ СН'!$G$23</f>
        <v>1725.81273773</v>
      </c>
      <c r="K69" s="36">
        <f>SUMIFS(СВЦЭМ!$D$39:$D$782,СВЦЭМ!$A$39:$A$782,$A69,СВЦЭМ!$B$39:$B$782,K$47)+'СЕТ СН'!$G$11+СВЦЭМ!$D$10+'СЕТ СН'!$G$6-'СЕТ СН'!$G$23</f>
        <v>1701.5898119700003</v>
      </c>
      <c r="L69" s="36">
        <f>SUMIFS(СВЦЭМ!$D$39:$D$782,СВЦЭМ!$A$39:$A$782,$A69,СВЦЭМ!$B$39:$B$782,L$47)+'СЕТ СН'!$G$11+СВЦЭМ!$D$10+'СЕТ СН'!$G$6-'СЕТ СН'!$G$23</f>
        <v>1685.9217601400001</v>
      </c>
      <c r="M69" s="36">
        <f>SUMIFS(СВЦЭМ!$D$39:$D$782,СВЦЭМ!$A$39:$A$782,$A69,СВЦЭМ!$B$39:$B$782,M$47)+'СЕТ СН'!$G$11+СВЦЭМ!$D$10+'СЕТ СН'!$G$6-'СЕТ СН'!$G$23</f>
        <v>1688.32785283</v>
      </c>
      <c r="N69" s="36">
        <f>SUMIFS(СВЦЭМ!$D$39:$D$782,СВЦЭМ!$A$39:$A$782,$A69,СВЦЭМ!$B$39:$B$782,N$47)+'СЕТ СН'!$G$11+СВЦЭМ!$D$10+'СЕТ СН'!$G$6-'СЕТ СН'!$G$23</f>
        <v>1697.4316781100001</v>
      </c>
      <c r="O69" s="36">
        <f>SUMIFS(СВЦЭМ!$D$39:$D$782,СВЦЭМ!$A$39:$A$782,$A69,СВЦЭМ!$B$39:$B$782,O$47)+'СЕТ СН'!$G$11+СВЦЭМ!$D$10+'СЕТ СН'!$G$6-'СЕТ СН'!$G$23</f>
        <v>1729.9358219800001</v>
      </c>
      <c r="P69" s="36">
        <f>SUMIFS(СВЦЭМ!$D$39:$D$782,СВЦЭМ!$A$39:$A$782,$A69,СВЦЭМ!$B$39:$B$782,P$47)+'СЕТ СН'!$G$11+СВЦЭМ!$D$10+'СЕТ СН'!$G$6-'СЕТ СН'!$G$23</f>
        <v>1753.3573297200001</v>
      </c>
      <c r="Q69" s="36">
        <f>SUMIFS(СВЦЭМ!$D$39:$D$782,СВЦЭМ!$A$39:$A$782,$A69,СВЦЭМ!$B$39:$B$782,Q$47)+'СЕТ СН'!$G$11+СВЦЭМ!$D$10+'СЕТ СН'!$G$6-'СЕТ СН'!$G$23</f>
        <v>1745.17892106</v>
      </c>
      <c r="R69" s="36">
        <f>SUMIFS(СВЦЭМ!$D$39:$D$782,СВЦЭМ!$A$39:$A$782,$A69,СВЦЭМ!$B$39:$B$782,R$47)+'СЕТ СН'!$G$11+СВЦЭМ!$D$10+'СЕТ СН'!$G$6-'СЕТ СН'!$G$23</f>
        <v>1746.2956087700002</v>
      </c>
      <c r="S69" s="36">
        <f>SUMIFS(СВЦЭМ!$D$39:$D$782,СВЦЭМ!$A$39:$A$782,$A69,СВЦЭМ!$B$39:$B$782,S$47)+'СЕТ СН'!$G$11+СВЦЭМ!$D$10+'СЕТ СН'!$G$6-'СЕТ СН'!$G$23</f>
        <v>1682.59742377</v>
      </c>
      <c r="T69" s="36">
        <f>SUMIFS(СВЦЭМ!$D$39:$D$782,СВЦЭМ!$A$39:$A$782,$A69,СВЦЭМ!$B$39:$B$782,T$47)+'СЕТ СН'!$G$11+СВЦЭМ!$D$10+'СЕТ СН'!$G$6-'СЕТ СН'!$G$23</f>
        <v>1701.2345023</v>
      </c>
      <c r="U69" s="36">
        <f>SUMIFS(СВЦЭМ!$D$39:$D$782,СВЦЭМ!$A$39:$A$782,$A69,СВЦЭМ!$B$39:$B$782,U$47)+'СЕТ СН'!$G$11+СВЦЭМ!$D$10+'СЕТ СН'!$G$6-'СЕТ СН'!$G$23</f>
        <v>1697.1584095300002</v>
      </c>
      <c r="V69" s="36">
        <f>SUMIFS(СВЦЭМ!$D$39:$D$782,СВЦЭМ!$A$39:$A$782,$A69,СВЦЭМ!$B$39:$B$782,V$47)+'СЕТ СН'!$G$11+СВЦЭМ!$D$10+'СЕТ СН'!$G$6-'СЕТ СН'!$G$23</f>
        <v>1703.42480443</v>
      </c>
      <c r="W69" s="36">
        <f>SUMIFS(СВЦЭМ!$D$39:$D$782,СВЦЭМ!$A$39:$A$782,$A69,СВЦЭМ!$B$39:$B$782,W$47)+'СЕТ СН'!$G$11+СВЦЭМ!$D$10+'СЕТ СН'!$G$6-'СЕТ СН'!$G$23</f>
        <v>1723.2191824500001</v>
      </c>
      <c r="X69" s="36">
        <f>SUMIFS(СВЦЭМ!$D$39:$D$782,СВЦЭМ!$A$39:$A$782,$A69,СВЦЭМ!$B$39:$B$782,X$47)+'СЕТ СН'!$G$11+СВЦЭМ!$D$10+'СЕТ СН'!$G$6-'СЕТ СН'!$G$23</f>
        <v>1764.4824867100001</v>
      </c>
      <c r="Y69" s="36">
        <f>SUMIFS(СВЦЭМ!$D$39:$D$782,СВЦЭМ!$A$39:$A$782,$A69,СВЦЭМ!$B$39:$B$782,Y$47)+'СЕТ СН'!$G$11+СВЦЭМ!$D$10+'СЕТ СН'!$G$6-'СЕТ СН'!$G$23</f>
        <v>1788.4192564700002</v>
      </c>
    </row>
    <row r="70" spans="1:26" ht="15.75" x14ac:dyDescent="0.2">
      <c r="A70" s="35">
        <f t="shared" si="1"/>
        <v>44523</v>
      </c>
      <c r="B70" s="36">
        <f>SUMIFS(СВЦЭМ!$D$39:$D$782,СВЦЭМ!$A$39:$A$782,$A70,СВЦЭМ!$B$39:$B$782,B$47)+'СЕТ СН'!$G$11+СВЦЭМ!$D$10+'СЕТ СН'!$G$6-'СЕТ СН'!$G$23</f>
        <v>1769.7235332600001</v>
      </c>
      <c r="C70" s="36">
        <f>SUMIFS(СВЦЭМ!$D$39:$D$782,СВЦЭМ!$A$39:$A$782,$A70,СВЦЭМ!$B$39:$B$782,C$47)+'СЕТ СН'!$G$11+СВЦЭМ!$D$10+'СЕТ СН'!$G$6-'СЕТ СН'!$G$23</f>
        <v>1809.6572438300002</v>
      </c>
      <c r="D70" s="36">
        <f>SUMIFS(СВЦЭМ!$D$39:$D$782,СВЦЭМ!$A$39:$A$782,$A70,СВЦЭМ!$B$39:$B$782,D$47)+'СЕТ СН'!$G$11+СВЦЭМ!$D$10+'СЕТ СН'!$G$6-'СЕТ СН'!$G$23</f>
        <v>1793.4056106</v>
      </c>
      <c r="E70" s="36">
        <f>SUMIFS(СВЦЭМ!$D$39:$D$782,СВЦЭМ!$A$39:$A$782,$A70,СВЦЭМ!$B$39:$B$782,E$47)+'СЕТ СН'!$G$11+СВЦЭМ!$D$10+'СЕТ СН'!$G$6-'СЕТ СН'!$G$23</f>
        <v>1797.24542692</v>
      </c>
      <c r="F70" s="36">
        <f>SUMIFS(СВЦЭМ!$D$39:$D$782,СВЦЭМ!$A$39:$A$782,$A70,СВЦЭМ!$B$39:$B$782,F$47)+'СЕТ СН'!$G$11+СВЦЭМ!$D$10+'СЕТ СН'!$G$6-'СЕТ СН'!$G$23</f>
        <v>1790.69913705</v>
      </c>
      <c r="G70" s="36">
        <f>SUMIFS(СВЦЭМ!$D$39:$D$782,СВЦЭМ!$A$39:$A$782,$A70,СВЦЭМ!$B$39:$B$782,G$47)+'СЕТ СН'!$G$11+СВЦЭМ!$D$10+'СЕТ СН'!$G$6-'СЕТ СН'!$G$23</f>
        <v>1779.27460154</v>
      </c>
      <c r="H70" s="36">
        <f>SUMIFS(СВЦЭМ!$D$39:$D$782,СВЦЭМ!$A$39:$A$782,$A70,СВЦЭМ!$B$39:$B$782,H$47)+'СЕТ СН'!$G$11+СВЦЭМ!$D$10+'СЕТ СН'!$G$6-'СЕТ СН'!$G$23</f>
        <v>1767.3893528800002</v>
      </c>
      <c r="I70" s="36">
        <f>SUMIFS(СВЦЭМ!$D$39:$D$782,СВЦЭМ!$A$39:$A$782,$A70,СВЦЭМ!$B$39:$B$782,I$47)+'СЕТ СН'!$G$11+СВЦЭМ!$D$10+'СЕТ СН'!$G$6-'СЕТ СН'!$G$23</f>
        <v>1749.0378083600001</v>
      </c>
      <c r="J70" s="36">
        <f>SUMIFS(СВЦЭМ!$D$39:$D$782,СВЦЭМ!$A$39:$A$782,$A70,СВЦЭМ!$B$39:$B$782,J$47)+'СЕТ СН'!$G$11+СВЦЭМ!$D$10+'СЕТ СН'!$G$6-'СЕТ СН'!$G$23</f>
        <v>1709.22342258</v>
      </c>
      <c r="K70" s="36">
        <f>SUMIFS(СВЦЭМ!$D$39:$D$782,СВЦЭМ!$A$39:$A$782,$A70,СВЦЭМ!$B$39:$B$782,K$47)+'СЕТ СН'!$G$11+СВЦЭМ!$D$10+'СЕТ СН'!$G$6-'СЕТ СН'!$G$23</f>
        <v>1699.76478445</v>
      </c>
      <c r="L70" s="36">
        <f>SUMIFS(СВЦЭМ!$D$39:$D$782,СВЦЭМ!$A$39:$A$782,$A70,СВЦЭМ!$B$39:$B$782,L$47)+'СЕТ СН'!$G$11+СВЦЭМ!$D$10+'СЕТ СН'!$G$6-'СЕТ СН'!$G$23</f>
        <v>1716.1938462800001</v>
      </c>
      <c r="M70" s="36">
        <f>SUMIFS(СВЦЭМ!$D$39:$D$782,СВЦЭМ!$A$39:$A$782,$A70,СВЦЭМ!$B$39:$B$782,M$47)+'СЕТ СН'!$G$11+СВЦЭМ!$D$10+'СЕТ СН'!$G$6-'СЕТ СН'!$G$23</f>
        <v>1759.67967447</v>
      </c>
      <c r="N70" s="36">
        <f>SUMIFS(СВЦЭМ!$D$39:$D$782,СВЦЭМ!$A$39:$A$782,$A70,СВЦЭМ!$B$39:$B$782,N$47)+'СЕТ СН'!$G$11+СВЦЭМ!$D$10+'СЕТ СН'!$G$6-'СЕТ СН'!$G$23</f>
        <v>1757.5305456900001</v>
      </c>
      <c r="O70" s="36">
        <f>SUMIFS(СВЦЭМ!$D$39:$D$782,СВЦЭМ!$A$39:$A$782,$A70,СВЦЭМ!$B$39:$B$782,O$47)+'СЕТ СН'!$G$11+СВЦЭМ!$D$10+'СЕТ СН'!$G$6-'СЕТ СН'!$G$23</f>
        <v>1769.3084452400001</v>
      </c>
      <c r="P70" s="36">
        <f>SUMIFS(СВЦЭМ!$D$39:$D$782,СВЦЭМ!$A$39:$A$782,$A70,СВЦЭМ!$B$39:$B$782,P$47)+'СЕТ СН'!$G$11+СВЦЭМ!$D$10+'СЕТ СН'!$G$6-'СЕТ СН'!$G$23</f>
        <v>1772.42232334</v>
      </c>
      <c r="Q70" s="36">
        <f>SUMIFS(СВЦЭМ!$D$39:$D$782,СВЦЭМ!$A$39:$A$782,$A70,СВЦЭМ!$B$39:$B$782,Q$47)+'СЕТ СН'!$G$11+СВЦЭМ!$D$10+'СЕТ СН'!$G$6-'СЕТ СН'!$G$23</f>
        <v>1769.5229576900001</v>
      </c>
      <c r="R70" s="36">
        <f>SUMIFS(СВЦЭМ!$D$39:$D$782,СВЦЭМ!$A$39:$A$782,$A70,СВЦЭМ!$B$39:$B$782,R$47)+'СЕТ СН'!$G$11+СВЦЭМ!$D$10+'СЕТ СН'!$G$6-'СЕТ СН'!$G$23</f>
        <v>1750.29347865</v>
      </c>
      <c r="S70" s="36">
        <f>SUMIFS(СВЦЭМ!$D$39:$D$782,СВЦЭМ!$A$39:$A$782,$A70,СВЦЭМ!$B$39:$B$782,S$47)+'СЕТ СН'!$G$11+СВЦЭМ!$D$10+'СЕТ СН'!$G$6-'СЕТ СН'!$G$23</f>
        <v>1713.0200380800002</v>
      </c>
      <c r="T70" s="36">
        <f>SUMIFS(СВЦЭМ!$D$39:$D$782,СВЦЭМ!$A$39:$A$782,$A70,СВЦЭМ!$B$39:$B$782,T$47)+'СЕТ СН'!$G$11+СВЦЭМ!$D$10+'СЕТ СН'!$G$6-'СЕТ СН'!$G$23</f>
        <v>1691.3803251100001</v>
      </c>
      <c r="U70" s="36">
        <f>SUMIFS(СВЦЭМ!$D$39:$D$782,СВЦЭМ!$A$39:$A$782,$A70,СВЦЭМ!$B$39:$B$782,U$47)+'СЕТ СН'!$G$11+СВЦЭМ!$D$10+'СЕТ СН'!$G$6-'СЕТ СН'!$G$23</f>
        <v>1690.1815054900001</v>
      </c>
      <c r="V70" s="36">
        <f>SUMIFS(СВЦЭМ!$D$39:$D$782,СВЦЭМ!$A$39:$A$782,$A70,СВЦЭМ!$B$39:$B$782,V$47)+'СЕТ СН'!$G$11+СВЦЭМ!$D$10+'СЕТ СН'!$G$6-'СЕТ СН'!$G$23</f>
        <v>1708.0939294400002</v>
      </c>
      <c r="W70" s="36">
        <f>SUMIFS(СВЦЭМ!$D$39:$D$782,СВЦЭМ!$A$39:$A$782,$A70,СВЦЭМ!$B$39:$B$782,W$47)+'СЕТ СН'!$G$11+СВЦЭМ!$D$10+'СЕТ СН'!$G$6-'СЕТ СН'!$G$23</f>
        <v>1732.51942519</v>
      </c>
      <c r="X70" s="36">
        <f>SUMIFS(СВЦЭМ!$D$39:$D$782,СВЦЭМ!$A$39:$A$782,$A70,СВЦЭМ!$B$39:$B$782,X$47)+'СЕТ СН'!$G$11+СВЦЭМ!$D$10+'СЕТ СН'!$G$6-'СЕТ СН'!$G$23</f>
        <v>1768.2651982500001</v>
      </c>
      <c r="Y70" s="36">
        <f>SUMIFS(СВЦЭМ!$D$39:$D$782,СВЦЭМ!$A$39:$A$782,$A70,СВЦЭМ!$B$39:$B$782,Y$47)+'СЕТ СН'!$G$11+СВЦЭМ!$D$10+'СЕТ СН'!$G$6-'СЕТ СН'!$G$23</f>
        <v>1782.1849945800002</v>
      </c>
    </row>
    <row r="71" spans="1:26" ht="15.75" x14ac:dyDescent="0.2">
      <c r="A71" s="35">
        <f t="shared" si="1"/>
        <v>44524</v>
      </c>
      <c r="B71" s="36">
        <f>SUMIFS(СВЦЭМ!$D$39:$D$782,СВЦЭМ!$A$39:$A$782,$A71,СВЦЭМ!$B$39:$B$782,B$47)+'СЕТ СН'!$G$11+СВЦЭМ!$D$10+'СЕТ СН'!$G$6-'СЕТ СН'!$G$23</f>
        <v>1777.6215041500002</v>
      </c>
      <c r="C71" s="36">
        <f>SUMIFS(СВЦЭМ!$D$39:$D$782,СВЦЭМ!$A$39:$A$782,$A71,СВЦЭМ!$B$39:$B$782,C$47)+'СЕТ СН'!$G$11+СВЦЭМ!$D$10+'СЕТ СН'!$G$6-'СЕТ СН'!$G$23</f>
        <v>1850.8667344800001</v>
      </c>
      <c r="D71" s="36">
        <f>SUMIFS(СВЦЭМ!$D$39:$D$782,СВЦЭМ!$A$39:$A$782,$A71,СВЦЭМ!$B$39:$B$782,D$47)+'СЕТ СН'!$G$11+СВЦЭМ!$D$10+'СЕТ СН'!$G$6-'СЕТ СН'!$G$23</f>
        <v>1885.7401687900001</v>
      </c>
      <c r="E71" s="36">
        <f>SUMIFS(СВЦЭМ!$D$39:$D$782,СВЦЭМ!$A$39:$A$782,$A71,СВЦЭМ!$B$39:$B$782,E$47)+'СЕТ СН'!$G$11+СВЦЭМ!$D$10+'СЕТ СН'!$G$6-'СЕТ СН'!$G$23</f>
        <v>1888.6115906800001</v>
      </c>
      <c r="F71" s="36">
        <f>SUMIFS(СВЦЭМ!$D$39:$D$782,СВЦЭМ!$A$39:$A$782,$A71,СВЦЭМ!$B$39:$B$782,F$47)+'СЕТ СН'!$G$11+СВЦЭМ!$D$10+'СЕТ СН'!$G$6-'СЕТ СН'!$G$23</f>
        <v>1884.8764996500001</v>
      </c>
      <c r="G71" s="36">
        <f>SUMIFS(СВЦЭМ!$D$39:$D$782,СВЦЭМ!$A$39:$A$782,$A71,СВЦЭМ!$B$39:$B$782,G$47)+'СЕТ СН'!$G$11+СВЦЭМ!$D$10+'СЕТ СН'!$G$6-'СЕТ СН'!$G$23</f>
        <v>1857.44859812</v>
      </c>
      <c r="H71" s="36">
        <f>SUMIFS(СВЦЭМ!$D$39:$D$782,СВЦЭМ!$A$39:$A$782,$A71,СВЦЭМ!$B$39:$B$782,H$47)+'СЕТ СН'!$G$11+СВЦЭМ!$D$10+'СЕТ СН'!$G$6-'СЕТ СН'!$G$23</f>
        <v>1791.2970869100002</v>
      </c>
      <c r="I71" s="36">
        <f>SUMIFS(СВЦЭМ!$D$39:$D$782,СВЦЭМ!$A$39:$A$782,$A71,СВЦЭМ!$B$39:$B$782,I$47)+'СЕТ СН'!$G$11+СВЦЭМ!$D$10+'СЕТ СН'!$G$6-'СЕТ СН'!$G$23</f>
        <v>1771.6987061900002</v>
      </c>
      <c r="J71" s="36">
        <f>SUMIFS(СВЦЭМ!$D$39:$D$782,СВЦЭМ!$A$39:$A$782,$A71,СВЦЭМ!$B$39:$B$782,J$47)+'СЕТ СН'!$G$11+СВЦЭМ!$D$10+'СЕТ СН'!$G$6-'СЕТ СН'!$G$23</f>
        <v>1737.0628479700001</v>
      </c>
      <c r="K71" s="36">
        <f>SUMIFS(СВЦЭМ!$D$39:$D$782,СВЦЭМ!$A$39:$A$782,$A71,СВЦЭМ!$B$39:$B$782,K$47)+'СЕТ СН'!$G$11+СВЦЭМ!$D$10+'СЕТ СН'!$G$6-'СЕТ СН'!$G$23</f>
        <v>1733.5755342500001</v>
      </c>
      <c r="L71" s="36">
        <f>SUMIFS(СВЦЭМ!$D$39:$D$782,СВЦЭМ!$A$39:$A$782,$A71,СВЦЭМ!$B$39:$B$782,L$47)+'СЕТ СН'!$G$11+СВЦЭМ!$D$10+'СЕТ СН'!$G$6-'СЕТ СН'!$G$23</f>
        <v>1738.4220687100001</v>
      </c>
      <c r="M71" s="36">
        <f>SUMIFS(СВЦЭМ!$D$39:$D$782,СВЦЭМ!$A$39:$A$782,$A71,СВЦЭМ!$B$39:$B$782,M$47)+'СЕТ СН'!$G$11+СВЦЭМ!$D$10+'СЕТ СН'!$G$6-'СЕТ СН'!$G$23</f>
        <v>1736.9729721800002</v>
      </c>
      <c r="N71" s="36">
        <f>SUMIFS(СВЦЭМ!$D$39:$D$782,СВЦЭМ!$A$39:$A$782,$A71,СВЦЭМ!$B$39:$B$782,N$47)+'СЕТ СН'!$G$11+СВЦЭМ!$D$10+'СЕТ СН'!$G$6-'СЕТ СН'!$G$23</f>
        <v>1733.9274501800001</v>
      </c>
      <c r="O71" s="36">
        <f>SUMIFS(СВЦЭМ!$D$39:$D$782,СВЦЭМ!$A$39:$A$782,$A71,СВЦЭМ!$B$39:$B$782,O$47)+'СЕТ СН'!$G$11+СВЦЭМ!$D$10+'СЕТ СН'!$G$6-'СЕТ СН'!$G$23</f>
        <v>1744.24590229</v>
      </c>
      <c r="P71" s="36">
        <f>SUMIFS(СВЦЭМ!$D$39:$D$782,СВЦЭМ!$A$39:$A$782,$A71,СВЦЭМ!$B$39:$B$782,P$47)+'СЕТ СН'!$G$11+СВЦЭМ!$D$10+'СЕТ СН'!$G$6-'СЕТ СН'!$G$23</f>
        <v>1743.38079111</v>
      </c>
      <c r="Q71" s="36">
        <f>SUMIFS(СВЦЭМ!$D$39:$D$782,СВЦЭМ!$A$39:$A$782,$A71,СВЦЭМ!$B$39:$B$782,Q$47)+'СЕТ СН'!$G$11+СВЦЭМ!$D$10+'СЕТ СН'!$G$6-'СЕТ СН'!$G$23</f>
        <v>1749.9181453600002</v>
      </c>
      <c r="R71" s="36">
        <f>SUMIFS(СВЦЭМ!$D$39:$D$782,СВЦЭМ!$A$39:$A$782,$A71,СВЦЭМ!$B$39:$B$782,R$47)+'СЕТ СН'!$G$11+СВЦЭМ!$D$10+'СЕТ СН'!$G$6-'СЕТ СН'!$G$23</f>
        <v>1744.5069714600002</v>
      </c>
      <c r="S71" s="36">
        <f>SUMIFS(СВЦЭМ!$D$39:$D$782,СВЦЭМ!$A$39:$A$782,$A71,СВЦЭМ!$B$39:$B$782,S$47)+'СЕТ СН'!$G$11+СВЦЭМ!$D$10+'СЕТ СН'!$G$6-'СЕТ СН'!$G$23</f>
        <v>1747.2261684900002</v>
      </c>
      <c r="T71" s="36">
        <f>SUMIFS(СВЦЭМ!$D$39:$D$782,СВЦЭМ!$A$39:$A$782,$A71,СВЦЭМ!$B$39:$B$782,T$47)+'СЕТ СН'!$G$11+СВЦЭМ!$D$10+'СЕТ СН'!$G$6-'СЕТ СН'!$G$23</f>
        <v>1726.6633146200002</v>
      </c>
      <c r="U71" s="36">
        <f>SUMIFS(СВЦЭМ!$D$39:$D$782,СВЦЭМ!$A$39:$A$782,$A71,СВЦЭМ!$B$39:$B$782,U$47)+'СЕТ СН'!$G$11+СВЦЭМ!$D$10+'СЕТ СН'!$G$6-'СЕТ СН'!$G$23</f>
        <v>1726.9349385</v>
      </c>
      <c r="V71" s="36">
        <f>SUMIFS(СВЦЭМ!$D$39:$D$782,СВЦЭМ!$A$39:$A$782,$A71,СВЦЭМ!$B$39:$B$782,V$47)+'СЕТ СН'!$G$11+СВЦЭМ!$D$10+'СЕТ СН'!$G$6-'СЕТ СН'!$G$23</f>
        <v>1739.0338259800001</v>
      </c>
      <c r="W71" s="36">
        <f>SUMIFS(СВЦЭМ!$D$39:$D$782,СВЦЭМ!$A$39:$A$782,$A71,СВЦЭМ!$B$39:$B$782,W$47)+'СЕТ СН'!$G$11+СВЦЭМ!$D$10+'СЕТ СН'!$G$6-'СЕТ СН'!$G$23</f>
        <v>1757.2522120900001</v>
      </c>
      <c r="X71" s="36">
        <f>SUMIFS(СВЦЭМ!$D$39:$D$782,СВЦЭМ!$A$39:$A$782,$A71,СВЦЭМ!$B$39:$B$782,X$47)+'СЕТ СН'!$G$11+СВЦЭМ!$D$10+'СЕТ СН'!$G$6-'СЕТ СН'!$G$23</f>
        <v>1806.9478689100001</v>
      </c>
      <c r="Y71" s="36">
        <f>SUMIFS(СВЦЭМ!$D$39:$D$782,СВЦЭМ!$A$39:$A$782,$A71,СВЦЭМ!$B$39:$B$782,Y$47)+'СЕТ СН'!$G$11+СВЦЭМ!$D$10+'СЕТ СН'!$G$6-'СЕТ СН'!$G$23</f>
        <v>1897.31576292</v>
      </c>
    </row>
    <row r="72" spans="1:26" ht="15.75" x14ac:dyDescent="0.2">
      <c r="A72" s="35">
        <f t="shared" si="1"/>
        <v>44525</v>
      </c>
      <c r="B72" s="36">
        <f>SUMIFS(СВЦЭМ!$D$39:$D$782,СВЦЭМ!$A$39:$A$782,$A72,СВЦЭМ!$B$39:$B$782,B$47)+'СЕТ СН'!$G$11+СВЦЭМ!$D$10+'СЕТ СН'!$G$6-'СЕТ СН'!$G$23</f>
        <v>1886.4902143100001</v>
      </c>
      <c r="C72" s="36">
        <f>SUMIFS(СВЦЭМ!$D$39:$D$782,СВЦЭМ!$A$39:$A$782,$A72,СВЦЭМ!$B$39:$B$782,C$47)+'СЕТ СН'!$G$11+СВЦЭМ!$D$10+'СЕТ СН'!$G$6-'СЕТ СН'!$G$23</f>
        <v>1877.4791029500002</v>
      </c>
      <c r="D72" s="36">
        <f>SUMIFS(СВЦЭМ!$D$39:$D$782,СВЦЭМ!$A$39:$A$782,$A72,СВЦЭМ!$B$39:$B$782,D$47)+'СЕТ СН'!$G$11+СВЦЭМ!$D$10+'СЕТ СН'!$G$6-'СЕТ СН'!$G$23</f>
        <v>1856.0231007700002</v>
      </c>
      <c r="E72" s="36">
        <f>SUMIFS(СВЦЭМ!$D$39:$D$782,СВЦЭМ!$A$39:$A$782,$A72,СВЦЭМ!$B$39:$B$782,E$47)+'СЕТ СН'!$G$11+СВЦЭМ!$D$10+'СЕТ СН'!$G$6-'СЕТ СН'!$G$23</f>
        <v>1849.06417633</v>
      </c>
      <c r="F72" s="36">
        <f>SUMIFS(СВЦЭМ!$D$39:$D$782,СВЦЭМ!$A$39:$A$782,$A72,СВЦЭМ!$B$39:$B$782,F$47)+'СЕТ СН'!$G$11+СВЦЭМ!$D$10+'СЕТ СН'!$G$6-'СЕТ СН'!$G$23</f>
        <v>1850.04421991</v>
      </c>
      <c r="G72" s="36">
        <f>SUMIFS(СВЦЭМ!$D$39:$D$782,СВЦЭМ!$A$39:$A$782,$A72,СВЦЭМ!$B$39:$B$782,G$47)+'СЕТ СН'!$G$11+СВЦЭМ!$D$10+'СЕТ СН'!$G$6-'СЕТ СН'!$G$23</f>
        <v>1858.8649745800001</v>
      </c>
      <c r="H72" s="36">
        <f>SUMIFS(СВЦЭМ!$D$39:$D$782,СВЦЭМ!$A$39:$A$782,$A72,СВЦЭМ!$B$39:$B$782,H$47)+'СЕТ СН'!$G$11+СВЦЭМ!$D$10+'СЕТ СН'!$G$6-'СЕТ СН'!$G$23</f>
        <v>1878.8222708800001</v>
      </c>
      <c r="I72" s="36">
        <f>SUMIFS(СВЦЭМ!$D$39:$D$782,СВЦЭМ!$A$39:$A$782,$A72,СВЦЭМ!$B$39:$B$782,I$47)+'СЕТ СН'!$G$11+СВЦЭМ!$D$10+'СЕТ СН'!$G$6-'СЕТ СН'!$G$23</f>
        <v>1834.4494527700001</v>
      </c>
      <c r="J72" s="36">
        <f>SUMIFS(СВЦЭМ!$D$39:$D$782,СВЦЭМ!$A$39:$A$782,$A72,СВЦЭМ!$B$39:$B$782,J$47)+'СЕТ СН'!$G$11+СВЦЭМ!$D$10+'СЕТ СН'!$G$6-'СЕТ СН'!$G$23</f>
        <v>1768.9809911900002</v>
      </c>
      <c r="K72" s="36">
        <f>SUMIFS(СВЦЭМ!$D$39:$D$782,СВЦЭМ!$A$39:$A$782,$A72,СВЦЭМ!$B$39:$B$782,K$47)+'СЕТ СН'!$G$11+СВЦЭМ!$D$10+'СЕТ СН'!$G$6-'СЕТ СН'!$G$23</f>
        <v>1769.50050121</v>
      </c>
      <c r="L72" s="36">
        <f>SUMIFS(СВЦЭМ!$D$39:$D$782,СВЦЭМ!$A$39:$A$782,$A72,СВЦЭМ!$B$39:$B$782,L$47)+'СЕТ СН'!$G$11+СВЦЭМ!$D$10+'СЕТ СН'!$G$6-'СЕТ СН'!$G$23</f>
        <v>1779.1069561900001</v>
      </c>
      <c r="M72" s="36">
        <f>SUMIFS(СВЦЭМ!$D$39:$D$782,СВЦЭМ!$A$39:$A$782,$A72,СВЦЭМ!$B$39:$B$782,M$47)+'СЕТ СН'!$G$11+СВЦЭМ!$D$10+'СЕТ СН'!$G$6-'СЕТ СН'!$G$23</f>
        <v>1775.01421753</v>
      </c>
      <c r="N72" s="36">
        <f>SUMIFS(СВЦЭМ!$D$39:$D$782,СВЦЭМ!$A$39:$A$782,$A72,СВЦЭМ!$B$39:$B$782,N$47)+'СЕТ СН'!$G$11+СВЦЭМ!$D$10+'СЕТ СН'!$G$6-'СЕТ СН'!$G$23</f>
        <v>1811.0765803000002</v>
      </c>
      <c r="O72" s="36">
        <f>SUMIFS(СВЦЭМ!$D$39:$D$782,СВЦЭМ!$A$39:$A$782,$A72,СВЦЭМ!$B$39:$B$782,O$47)+'СЕТ СН'!$G$11+СВЦЭМ!$D$10+'СЕТ СН'!$G$6-'СЕТ СН'!$G$23</f>
        <v>1851.4707729100001</v>
      </c>
      <c r="P72" s="36">
        <f>SUMIFS(СВЦЭМ!$D$39:$D$782,СВЦЭМ!$A$39:$A$782,$A72,СВЦЭМ!$B$39:$B$782,P$47)+'СЕТ СН'!$G$11+СВЦЭМ!$D$10+'СЕТ СН'!$G$6-'СЕТ СН'!$G$23</f>
        <v>1848.3243763600001</v>
      </c>
      <c r="Q72" s="36">
        <f>SUMIFS(СВЦЭМ!$D$39:$D$782,СВЦЭМ!$A$39:$A$782,$A72,СВЦЭМ!$B$39:$B$782,Q$47)+'СЕТ СН'!$G$11+СВЦЭМ!$D$10+'СЕТ СН'!$G$6-'СЕТ СН'!$G$23</f>
        <v>1849.9198051000001</v>
      </c>
      <c r="R72" s="36">
        <f>SUMIFS(СВЦЭМ!$D$39:$D$782,СВЦЭМ!$A$39:$A$782,$A72,СВЦЭМ!$B$39:$B$782,R$47)+'СЕТ СН'!$G$11+СВЦЭМ!$D$10+'СЕТ СН'!$G$6-'СЕТ СН'!$G$23</f>
        <v>1846.93498901</v>
      </c>
      <c r="S72" s="36">
        <f>SUMIFS(СВЦЭМ!$D$39:$D$782,СВЦЭМ!$A$39:$A$782,$A72,СВЦЭМ!$B$39:$B$782,S$47)+'СЕТ СН'!$G$11+СВЦЭМ!$D$10+'СЕТ СН'!$G$6-'СЕТ СН'!$G$23</f>
        <v>1782.2519027800001</v>
      </c>
      <c r="T72" s="36">
        <f>SUMIFS(СВЦЭМ!$D$39:$D$782,СВЦЭМ!$A$39:$A$782,$A72,СВЦЭМ!$B$39:$B$782,T$47)+'СЕТ СН'!$G$11+СВЦЭМ!$D$10+'СЕТ СН'!$G$6-'СЕТ СН'!$G$23</f>
        <v>1778.1851032900001</v>
      </c>
      <c r="U72" s="36">
        <f>SUMIFS(СВЦЭМ!$D$39:$D$782,СВЦЭМ!$A$39:$A$782,$A72,СВЦЭМ!$B$39:$B$782,U$47)+'СЕТ СН'!$G$11+СВЦЭМ!$D$10+'СЕТ СН'!$G$6-'СЕТ СН'!$G$23</f>
        <v>1767.4790765800001</v>
      </c>
      <c r="V72" s="36">
        <f>SUMIFS(СВЦЭМ!$D$39:$D$782,СВЦЭМ!$A$39:$A$782,$A72,СВЦЭМ!$B$39:$B$782,V$47)+'СЕТ СН'!$G$11+СВЦЭМ!$D$10+'СЕТ СН'!$G$6-'СЕТ СН'!$G$23</f>
        <v>1765.6786502</v>
      </c>
      <c r="W72" s="36">
        <f>SUMIFS(СВЦЭМ!$D$39:$D$782,СВЦЭМ!$A$39:$A$782,$A72,СВЦЭМ!$B$39:$B$782,W$47)+'СЕТ СН'!$G$11+СВЦЭМ!$D$10+'СЕТ СН'!$G$6-'СЕТ СН'!$G$23</f>
        <v>1771.5688265800002</v>
      </c>
      <c r="X72" s="36">
        <f>SUMIFS(СВЦЭМ!$D$39:$D$782,СВЦЭМ!$A$39:$A$782,$A72,СВЦЭМ!$B$39:$B$782,X$47)+'СЕТ СН'!$G$11+СВЦЭМ!$D$10+'СЕТ СН'!$G$6-'СЕТ СН'!$G$23</f>
        <v>1820.89648046</v>
      </c>
      <c r="Y72" s="36">
        <f>SUMIFS(СВЦЭМ!$D$39:$D$782,СВЦЭМ!$A$39:$A$782,$A72,СВЦЭМ!$B$39:$B$782,Y$47)+'СЕТ СН'!$G$11+СВЦЭМ!$D$10+'СЕТ СН'!$G$6-'СЕТ СН'!$G$23</f>
        <v>1884.7003268800001</v>
      </c>
    </row>
    <row r="73" spans="1:26" ht="15.75" x14ac:dyDescent="0.2">
      <c r="A73" s="35">
        <f t="shared" si="1"/>
        <v>44526</v>
      </c>
      <c r="B73" s="36">
        <f>SUMIFS(СВЦЭМ!$D$39:$D$782,СВЦЭМ!$A$39:$A$782,$A73,СВЦЭМ!$B$39:$B$782,B$47)+'СЕТ СН'!$G$11+СВЦЭМ!$D$10+'СЕТ СН'!$G$6-'СЕТ СН'!$G$23</f>
        <v>1888.6947489900001</v>
      </c>
      <c r="C73" s="36">
        <f>SUMIFS(СВЦЭМ!$D$39:$D$782,СВЦЭМ!$A$39:$A$782,$A73,СВЦЭМ!$B$39:$B$782,C$47)+'СЕТ СН'!$G$11+СВЦЭМ!$D$10+'СЕТ СН'!$G$6-'СЕТ СН'!$G$23</f>
        <v>1886.1120442800002</v>
      </c>
      <c r="D73" s="36">
        <f>SUMIFS(СВЦЭМ!$D$39:$D$782,СВЦЭМ!$A$39:$A$782,$A73,СВЦЭМ!$B$39:$B$782,D$47)+'СЕТ СН'!$G$11+СВЦЭМ!$D$10+'СЕТ СН'!$G$6-'СЕТ СН'!$G$23</f>
        <v>1879.3769782300001</v>
      </c>
      <c r="E73" s="36">
        <f>SUMIFS(СВЦЭМ!$D$39:$D$782,СВЦЭМ!$A$39:$A$782,$A73,СВЦЭМ!$B$39:$B$782,E$47)+'СЕТ СН'!$G$11+СВЦЭМ!$D$10+'СЕТ СН'!$G$6-'СЕТ СН'!$G$23</f>
        <v>1860.5551801700001</v>
      </c>
      <c r="F73" s="36">
        <f>SUMIFS(СВЦЭМ!$D$39:$D$782,СВЦЭМ!$A$39:$A$782,$A73,СВЦЭМ!$B$39:$B$782,F$47)+'СЕТ СН'!$G$11+СВЦЭМ!$D$10+'СЕТ СН'!$G$6-'СЕТ СН'!$G$23</f>
        <v>1859.2896570100002</v>
      </c>
      <c r="G73" s="36">
        <f>SUMIFS(СВЦЭМ!$D$39:$D$782,СВЦЭМ!$A$39:$A$782,$A73,СВЦЭМ!$B$39:$B$782,G$47)+'СЕТ СН'!$G$11+СВЦЭМ!$D$10+'СЕТ СН'!$G$6-'СЕТ СН'!$G$23</f>
        <v>1859.4010750900002</v>
      </c>
      <c r="H73" s="36">
        <f>SUMIFS(СВЦЭМ!$D$39:$D$782,СВЦЭМ!$A$39:$A$782,$A73,СВЦЭМ!$B$39:$B$782,H$47)+'СЕТ СН'!$G$11+СВЦЭМ!$D$10+'СЕТ СН'!$G$6-'СЕТ СН'!$G$23</f>
        <v>1861.2512721200001</v>
      </c>
      <c r="I73" s="36">
        <f>SUMIFS(СВЦЭМ!$D$39:$D$782,СВЦЭМ!$A$39:$A$782,$A73,СВЦЭМ!$B$39:$B$782,I$47)+'СЕТ СН'!$G$11+СВЦЭМ!$D$10+'СЕТ СН'!$G$6-'СЕТ СН'!$G$23</f>
        <v>1832.5113796600001</v>
      </c>
      <c r="J73" s="36">
        <f>SUMIFS(СВЦЭМ!$D$39:$D$782,СВЦЭМ!$A$39:$A$782,$A73,СВЦЭМ!$B$39:$B$782,J$47)+'СЕТ СН'!$G$11+СВЦЭМ!$D$10+'СЕТ СН'!$G$6-'СЕТ СН'!$G$23</f>
        <v>1809.3041349</v>
      </c>
      <c r="K73" s="36">
        <f>SUMIFS(СВЦЭМ!$D$39:$D$782,СВЦЭМ!$A$39:$A$782,$A73,СВЦЭМ!$B$39:$B$782,K$47)+'СЕТ СН'!$G$11+СВЦЭМ!$D$10+'СЕТ СН'!$G$6-'СЕТ СН'!$G$23</f>
        <v>1796.72012625</v>
      </c>
      <c r="L73" s="36">
        <f>SUMIFS(СВЦЭМ!$D$39:$D$782,СВЦЭМ!$A$39:$A$782,$A73,СВЦЭМ!$B$39:$B$782,L$47)+'СЕТ СН'!$G$11+СВЦЭМ!$D$10+'СЕТ СН'!$G$6-'СЕТ СН'!$G$23</f>
        <v>1796.42672973</v>
      </c>
      <c r="M73" s="36">
        <f>SUMIFS(СВЦЭМ!$D$39:$D$782,СВЦЭМ!$A$39:$A$782,$A73,СВЦЭМ!$B$39:$B$782,M$47)+'СЕТ СН'!$G$11+СВЦЭМ!$D$10+'СЕТ СН'!$G$6-'СЕТ СН'!$G$23</f>
        <v>1789.2148550400002</v>
      </c>
      <c r="N73" s="36">
        <f>SUMIFS(СВЦЭМ!$D$39:$D$782,СВЦЭМ!$A$39:$A$782,$A73,СВЦЭМ!$B$39:$B$782,N$47)+'СЕТ СН'!$G$11+СВЦЭМ!$D$10+'СЕТ СН'!$G$6-'СЕТ СН'!$G$23</f>
        <v>1781.0722105</v>
      </c>
      <c r="O73" s="36">
        <f>SUMIFS(СВЦЭМ!$D$39:$D$782,СВЦЭМ!$A$39:$A$782,$A73,СВЦЭМ!$B$39:$B$782,O$47)+'СЕТ СН'!$G$11+СВЦЭМ!$D$10+'СЕТ СН'!$G$6-'СЕТ СН'!$G$23</f>
        <v>1783.1172995200002</v>
      </c>
      <c r="P73" s="36">
        <f>SUMIFS(СВЦЭМ!$D$39:$D$782,СВЦЭМ!$A$39:$A$782,$A73,СВЦЭМ!$B$39:$B$782,P$47)+'СЕТ СН'!$G$11+СВЦЭМ!$D$10+'СЕТ СН'!$G$6-'СЕТ СН'!$G$23</f>
        <v>1871.7499320300001</v>
      </c>
      <c r="Q73" s="36">
        <f>SUMIFS(СВЦЭМ!$D$39:$D$782,СВЦЭМ!$A$39:$A$782,$A73,СВЦЭМ!$B$39:$B$782,Q$47)+'СЕТ СН'!$G$11+СВЦЭМ!$D$10+'СЕТ СН'!$G$6-'СЕТ СН'!$G$23</f>
        <v>1858.3620511600002</v>
      </c>
      <c r="R73" s="36">
        <f>SUMIFS(СВЦЭМ!$D$39:$D$782,СВЦЭМ!$A$39:$A$782,$A73,СВЦЭМ!$B$39:$B$782,R$47)+'СЕТ СН'!$G$11+СВЦЭМ!$D$10+'СЕТ СН'!$G$6-'СЕТ СН'!$G$23</f>
        <v>1860.9630210100001</v>
      </c>
      <c r="S73" s="36">
        <f>SUMIFS(СВЦЭМ!$D$39:$D$782,СВЦЭМ!$A$39:$A$782,$A73,СВЦЭМ!$B$39:$B$782,S$47)+'СЕТ СН'!$G$11+СВЦЭМ!$D$10+'СЕТ СН'!$G$6-'СЕТ СН'!$G$23</f>
        <v>1780.59123331</v>
      </c>
      <c r="T73" s="36">
        <f>SUMIFS(СВЦЭМ!$D$39:$D$782,СВЦЭМ!$A$39:$A$782,$A73,СВЦЭМ!$B$39:$B$782,T$47)+'СЕТ СН'!$G$11+СВЦЭМ!$D$10+'СЕТ СН'!$G$6-'СЕТ СН'!$G$23</f>
        <v>1797.58262541</v>
      </c>
      <c r="U73" s="36">
        <f>SUMIFS(СВЦЭМ!$D$39:$D$782,СВЦЭМ!$A$39:$A$782,$A73,СВЦЭМ!$B$39:$B$782,U$47)+'СЕТ СН'!$G$11+СВЦЭМ!$D$10+'СЕТ СН'!$G$6-'СЕТ СН'!$G$23</f>
        <v>1795.6679735300002</v>
      </c>
      <c r="V73" s="36">
        <f>SUMIFS(СВЦЭМ!$D$39:$D$782,СВЦЭМ!$A$39:$A$782,$A73,СВЦЭМ!$B$39:$B$782,V$47)+'СЕТ СН'!$G$11+СВЦЭМ!$D$10+'СЕТ СН'!$G$6-'СЕТ СН'!$G$23</f>
        <v>1790.71021367</v>
      </c>
      <c r="W73" s="36">
        <f>SUMIFS(СВЦЭМ!$D$39:$D$782,СВЦЭМ!$A$39:$A$782,$A73,СВЦЭМ!$B$39:$B$782,W$47)+'СЕТ СН'!$G$11+СВЦЭМ!$D$10+'СЕТ СН'!$G$6-'СЕТ СН'!$G$23</f>
        <v>1786.3616519700001</v>
      </c>
      <c r="X73" s="36">
        <f>SUMIFS(СВЦЭМ!$D$39:$D$782,СВЦЭМ!$A$39:$A$782,$A73,СВЦЭМ!$B$39:$B$782,X$47)+'СЕТ СН'!$G$11+СВЦЭМ!$D$10+'СЕТ СН'!$G$6-'СЕТ СН'!$G$23</f>
        <v>1773.19753743</v>
      </c>
      <c r="Y73" s="36">
        <f>SUMIFS(СВЦЭМ!$D$39:$D$782,СВЦЭМ!$A$39:$A$782,$A73,СВЦЭМ!$B$39:$B$782,Y$47)+'СЕТ СН'!$G$11+СВЦЭМ!$D$10+'СЕТ СН'!$G$6-'СЕТ СН'!$G$23</f>
        <v>1841.8058482200001</v>
      </c>
    </row>
    <row r="74" spans="1:26" ht="15.75" x14ac:dyDescent="0.2">
      <c r="A74" s="35">
        <f t="shared" si="1"/>
        <v>44527</v>
      </c>
      <c r="B74" s="36">
        <f>SUMIFS(СВЦЭМ!$D$39:$D$782,СВЦЭМ!$A$39:$A$782,$A74,СВЦЭМ!$B$39:$B$782,B$47)+'СЕТ СН'!$G$11+СВЦЭМ!$D$10+'СЕТ СН'!$G$6-'СЕТ СН'!$G$23</f>
        <v>1781.3661212900001</v>
      </c>
      <c r="C74" s="36">
        <f>SUMIFS(СВЦЭМ!$D$39:$D$782,СВЦЭМ!$A$39:$A$782,$A74,СВЦЭМ!$B$39:$B$782,C$47)+'СЕТ СН'!$G$11+СВЦЭМ!$D$10+'СЕТ СН'!$G$6-'СЕТ СН'!$G$23</f>
        <v>1793.2785185600001</v>
      </c>
      <c r="D74" s="36">
        <f>SUMIFS(СВЦЭМ!$D$39:$D$782,СВЦЭМ!$A$39:$A$782,$A74,СВЦЭМ!$B$39:$B$782,D$47)+'СЕТ СН'!$G$11+СВЦЭМ!$D$10+'СЕТ СН'!$G$6-'СЕТ СН'!$G$23</f>
        <v>1821.6395694500002</v>
      </c>
      <c r="E74" s="36">
        <f>SUMIFS(СВЦЭМ!$D$39:$D$782,СВЦЭМ!$A$39:$A$782,$A74,СВЦЭМ!$B$39:$B$782,E$47)+'СЕТ СН'!$G$11+СВЦЭМ!$D$10+'СЕТ СН'!$G$6-'СЕТ СН'!$G$23</f>
        <v>1849.85685115</v>
      </c>
      <c r="F74" s="36">
        <f>SUMIFS(СВЦЭМ!$D$39:$D$782,СВЦЭМ!$A$39:$A$782,$A74,СВЦЭМ!$B$39:$B$782,F$47)+'СЕТ СН'!$G$11+СВЦЭМ!$D$10+'СЕТ СН'!$G$6-'СЕТ СН'!$G$23</f>
        <v>1849.1096316800001</v>
      </c>
      <c r="G74" s="36">
        <f>SUMIFS(СВЦЭМ!$D$39:$D$782,СВЦЭМ!$A$39:$A$782,$A74,СВЦЭМ!$B$39:$B$782,G$47)+'СЕТ СН'!$G$11+СВЦЭМ!$D$10+'СЕТ СН'!$G$6-'СЕТ СН'!$G$23</f>
        <v>1839.9763781600002</v>
      </c>
      <c r="H74" s="36">
        <f>SUMIFS(СВЦЭМ!$D$39:$D$782,СВЦЭМ!$A$39:$A$782,$A74,СВЦЭМ!$B$39:$B$782,H$47)+'СЕТ СН'!$G$11+СВЦЭМ!$D$10+'СЕТ СН'!$G$6-'СЕТ СН'!$G$23</f>
        <v>1798.97089865</v>
      </c>
      <c r="I74" s="36">
        <f>SUMIFS(СВЦЭМ!$D$39:$D$782,СВЦЭМ!$A$39:$A$782,$A74,СВЦЭМ!$B$39:$B$782,I$47)+'СЕТ СН'!$G$11+СВЦЭМ!$D$10+'СЕТ СН'!$G$6-'СЕТ СН'!$G$23</f>
        <v>1778.7489762900002</v>
      </c>
      <c r="J74" s="36">
        <f>SUMIFS(СВЦЭМ!$D$39:$D$782,СВЦЭМ!$A$39:$A$782,$A74,СВЦЭМ!$B$39:$B$782,J$47)+'СЕТ СН'!$G$11+СВЦЭМ!$D$10+'СЕТ СН'!$G$6-'СЕТ СН'!$G$23</f>
        <v>1762.3427303400001</v>
      </c>
      <c r="K74" s="36">
        <f>SUMIFS(СВЦЭМ!$D$39:$D$782,СВЦЭМ!$A$39:$A$782,$A74,СВЦЭМ!$B$39:$B$782,K$47)+'СЕТ СН'!$G$11+СВЦЭМ!$D$10+'СЕТ СН'!$G$6-'СЕТ СН'!$G$23</f>
        <v>1739.6998219200002</v>
      </c>
      <c r="L74" s="36">
        <f>SUMIFS(СВЦЭМ!$D$39:$D$782,СВЦЭМ!$A$39:$A$782,$A74,СВЦЭМ!$B$39:$B$782,L$47)+'СЕТ СН'!$G$11+СВЦЭМ!$D$10+'СЕТ СН'!$G$6-'СЕТ СН'!$G$23</f>
        <v>1748.0040061900002</v>
      </c>
      <c r="M74" s="36">
        <f>SUMIFS(СВЦЭМ!$D$39:$D$782,СВЦЭМ!$A$39:$A$782,$A74,СВЦЭМ!$B$39:$B$782,M$47)+'СЕТ СН'!$G$11+СВЦЭМ!$D$10+'СЕТ СН'!$G$6-'СЕТ СН'!$G$23</f>
        <v>1759.7928516700001</v>
      </c>
      <c r="N74" s="36">
        <f>SUMIFS(СВЦЭМ!$D$39:$D$782,СВЦЭМ!$A$39:$A$782,$A74,СВЦЭМ!$B$39:$B$782,N$47)+'СЕТ СН'!$G$11+СВЦЭМ!$D$10+'СЕТ СН'!$G$6-'СЕТ СН'!$G$23</f>
        <v>1798.3340941200001</v>
      </c>
      <c r="O74" s="36">
        <f>SUMIFS(СВЦЭМ!$D$39:$D$782,СВЦЭМ!$A$39:$A$782,$A74,СВЦЭМ!$B$39:$B$782,O$47)+'СЕТ СН'!$G$11+СВЦЭМ!$D$10+'СЕТ СН'!$G$6-'СЕТ СН'!$G$23</f>
        <v>1809.34520421</v>
      </c>
      <c r="P74" s="36">
        <f>SUMIFS(СВЦЭМ!$D$39:$D$782,СВЦЭМ!$A$39:$A$782,$A74,СВЦЭМ!$B$39:$B$782,P$47)+'СЕТ СН'!$G$11+СВЦЭМ!$D$10+'СЕТ СН'!$G$6-'СЕТ СН'!$G$23</f>
        <v>1800.36931351</v>
      </c>
      <c r="Q74" s="36">
        <f>SUMIFS(СВЦЭМ!$D$39:$D$782,СВЦЭМ!$A$39:$A$782,$A74,СВЦЭМ!$B$39:$B$782,Q$47)+'СЕТ СН'!$G$11+СВЦЭМ!$D$10+'СЕТ СН'!$G$6-'СЕТ СН'!$G$23</f>
        <v>1810.4117753800001</v>
      </c>
      <c r="R74" s="36">
        <f>SUMIFS(СВЦЭМ!$D$39:$D$782,СВЦЭМ!$A$39:$A$782,$A74,СВЦЭМ!$B$39:$B$782,R$47)+'СЕТ СН'!$G$11+СВЦЭМ!$D$10+'СЕТ СН'!$G$6-'СЕТ СН'!$G$23</f>
        <v>1818.6623080900001</v>
      </c>
      <c r="S74" s="36">
        <f>SUMIFS(СВЦЭМ!$D$39:$D$782,СВЦЭМ!$A$39:$A$782,$A74,СВЦЭМ!$B$39:$B$782,S$47)+'СЕТ СН'!$G$11+СВЦЭМ!$D$10+'СЕТ СН'!$G$6-'СЕТ СН'!$G$23</f>
        <v>1802.4937006800001</v>
      </c>
      <c r="T74" s="36">
        <f>SUMIFS(СВЦЭМ!$D$39:$D$782,СВЦЭМ!$A$39:$A$782,$A74,СВЦЭМ!$B$39:$B$782,T$47)+'СЕТ СН'!$G$11+СВЦЭМ!$D$10+'СЕТ СН'!$G$6-'СЕТ СН'!$G$23</f>
        <v>1763.85741175</v>
      </c>
      <c r="U74" s="36">
        <f>SUMIFS(СВЦЭМ!$D$39:$D$782,СВЦЭМ!$A$39:$A$782,$A74,СВЦЭМ!$B$39:$B$782,U$47)+'СЕТ СН'!$G$11+СВЦЭМ!$D$10+'СЕТ СН'!$G$6-'СЕТ СН'!$G$23</f>
        <v>1758.99625109</v>
      </c>
      <c r="V74" s="36">
        <f>SUMIFS(СВЦЭМ!$D$39:$D$782,СВЦЭМ!$A$39:$A$782,$A74,СВЦЭМ!$B$39:$B$782,V$47)+'СЕТ СН'!$G$11+СВЦЭМ!$D$10+'СЕТ СН'!$G$6-'СЕТ СН'!$G$23</f>
        <v>1789.1465042700002</v>
      </c>
      <c r="W74" s="36">
        <f>SUMIFS(СВЦЭМ!$D$39:$D$782,СВЦЭМ!$A$39:$A$782,$A74,СВЦЭМ!$B$39:$B$782,W$47)+'СЕТ СН'!$G$11+СВЦЭМ!$D$10+'СЕТ СН'!$G$6-'СЕТ СН'!$G$23</f>
        <v>1796.3596785300001</v>
      </c>
      <c r="X74" s="36">
        <f>SUMIFS(СВЦЭМ!$D$39:$D$782,СВЦЭМ!$A$39:$A$782,$A74,СВЦЭМ!$B$39:$B$782,X$47)+'СЕТ СН'!$G$11+СВЦЭМ!$D$10+'СЕТ СН'!$G$6-'СЕТ СН'!$G$23</f>
        <v>1776.1936410400001</v>
      </c>
      <c r="Y74" s="36">
        <f>SUMIFS(СВЦЭМ!$D$39:$D$782,СВЦЭМ!$A$39:$A$782,$A74,СВЦЭМ!$B$39:$B$782,Y$47)+'СЕТ СН'!$G$11+СВЦЭМ!$D$10+'СЕТ СН'!$G$6-'СЕТ СН'!$G$23</f>
        <v>1777.6059363100001</v>
      </c>
    </row>
    <row r="75" spans="1:26" ht="15.75" x14ac:dyDescent="0.2">
      <c r="A75" s="35">
        <f t="shared" si="1"/>
        <v>44528</v>
      </c>
      <c r="B75" s="36">
        <f>SUMIFS(СВЦЭМ!$D$39:$D$782,СВЦЭМ!$A$39:$A$782,$A75,СВЦЭМ!$B$39:$B$782,B$47)+'СЕТ СН'!$G$11+СВЦЭМ!$D$10+'СЕТ СН'!$G$6-'СЕТ СН'!$G$23</f>
        <v>1812.2420691</v>
      </c>
      <c r="C75" s="36">
        <f>SUMIFS(СВЦЭМ!$D$39:$D$782,СВЦЭМ!$A$39:$A$782,$A75,СВЦЭМ!$B$39:$B$782,C$47)+'СЕТ СН'!$G$11+СВЦЭМ!$D$10+'СЕТ СН'!$G$6-'СЕТ СН'!$G$23</f>
        <v>1835.7019254700001</v>
      </c>
      <c r="D75" s="36">
        <f>SUMIFS(СВЦЭМ!$D$39:$D$782,СВЦЭМ!$A$39:$A$782,$A75,СВЦЭМ!$B$39:$B$782,D$47)+'СЕТ СН'!$G$11+СВЦЭМ!$D$10+'СЕТ СН'!$G$6-'СЕТ СН'!$G$23</f>
        <v>1869.5019754800001</v>
      </c>
      <c r="E75" s="36">
        <f>SUMIFS(СВЦЭМ!$D$39:$D$782,СВЦЭМ!$A$39:$A$782,$A75,СВЦЭМ!$B$39:$B$782,E$47)+'СЕТ СН'!$G$11+СВЦЭМ!$D$10+'СЕТ СН'!$G$6-'СЕТ СН'!$G$23</f>
        <v>1877.70101275</v>
      </c>
      <c r="F75" s="36">
        <f>SUMIFS(СВЦЭМ!$D$39:$D$782,СВЦЭМ!$A$39:$A$782,$A75,СВЦЭМ!$B$39:$B$782,F$47)+'СЕТ СН'!$G$11+СВЦЭМ!$D$10+'СЕТ СН'!$G$6-'СЕТ СН'!$G$23</f>
        <v>1883.1225267100001</v>
      </c>
      <c r="G75" s="36">
        <f>SUMIFS(СВЦЭМ!$D$39:$D$782,СВЦЭМ!$A$39:$A$782,$A75,СВЦЭМ!$B$39:$B$782,G$47)+'СЕТ СН'!$G$11+СВЦЭМ!$D$10+'СЕТ СН'!$G$6-'СЕТ СН'!$G$23</f>
        <v>1878.90184593</v>
      </c>
      <c r="H75" s="36">
        <f>SUMIFS(СВЦЭМ!$D$39:$D$782,СВЦЭМ!$A$39:$A$782,$A75,СВЦЭМ!$B$39:$B$782,H$47)+'СЕТ СН'!$G$11+СВЦЭМ!$D$10+'СЕТ СН'!$G$6-'СЕТ СН'!$G$23</f>
        <v>1848.06146489</v>
      </c>
      <c r="I75" s="36">
        <f>SUMIFS(СВЦЭМ!$D$39:$D$782,СВЦЭМ!$A$39:$A$782,$A75,СВЦЭМ!$B$39:$B$782,I$47)+'СЕТ СН'!$G$11+СВЦЭМ!$D$10+'СЕТ СН'!$G$6-'СЕТ СН'!$G$23</f>
        <v>1817.83217756</v>
      </c>
      <c r="J75" s="36">
        <f>SUMIFS(СВЦЭМ!$D$39:$D$782,СВЦЭМ!$A$39:$A$782,$A75,СВЦЭМ!$B$39:$B$782,J$47)+'СЕТ СН'!$G$11+СВЦЭМ!$D$10+'СЕТ СН'!$G$6-'СЕТ СН'!$G$23</f>
        <v>1776.3600152800002</v>
      </c>
      <c r="K75" s="36">
        <f>SUMIFS(СВЦЭМ!$D$39:$D$782,СВЦЭМ!$A$39:$A$782,$A75,СВЦЭМ!$B$39:$B$782,K$47)+'СЕТ СН'!$G$11+СВЦЭМ!$D$10+'СЕТ СН'!$G$6-'СЕТ СН'!$G$23</f>
        <v>1749.15938338</v>
      </c>
      <c r="L75" s="36">
        <f>SUMIFS(СВЦЭМ!$D$39:$D$782,СВЦЭМ!$A$39:$A$782,$A75,СВЦЭМ!$B$39:$B$782,L$47)+'СЕТ СН'!$G$11+СВЦЭМ!$D$10+'СЕТ СН'!$G$6-'СЕТ СН'!$G$23</f>
        <v>1734.8660061500002</v>
      </c>
      <c r="M75" s="36">
        <f>SUMIFS(СВЦЭМ!$D$39:$D$782,СВЦЭМ!$A$39:$A$782,$A75,СВЦЭМ!$B$39:$B$782,M$47)+'СЕТ СН'!$G$11+СВЦЭМ!$D$10+'СЕТ СН'!$G$6-'СЕТ СН'!$G$23</f>
        <v>1746.96470617</v>
      </c>
      <c r="N75" s="36">
        <f>SUMIFS(СВЦЭМ!$D$39:$D$782,СВЦЭМ!$A$39:$A$782,$A75,СВЦЭМ!$B$39:$B$782,N$47)+'СЕТ СН'!$G$11+СВЦЭМ!$D$10+'СЕТ СН'!$G$6-'СЕТ СН'!$G$23</f>
        <v>1771.51992494</v>
      </c>
      <c r="O75" s="36">
        <f>SUMIFS(СВЦЭМ!$D$39:$D$782,СВЦЭМ!$A$39:$A$782,$A75,СВЦЭМ!$B$39:$B$782,O$47)+'СЕТ СН'!$G$11+СВЦЭМ!$D$10+'СЕТ СН'!$G$6-'СЕТ СН'!$G$23</f>
        <v>1776.7285295500001</v>
      </c>
      <c r="P75" s="36">
        <f>SUMIFS(СВЦЭМ!$D$39:$D$782,СВЦЭМ!$A$39:$A$782,$A75,СВЦЭМ!$B$39:$B$782,P$47)+'СЕТ СН'!$G$11+СВЦЭМ!$D$10+'СЕТ СН'!$G$6-'СЕТ СН'!$G$23</f>
        <v>1787.2941023800001</v>
      </c>
      <c r="Q75" s="36">
        <f>SUMIFS(СВЦЭМ!$D$39:$D$782,СВЦЭМ!$A$39:$A$782,$A75,СВЦЭМ!$B$39:$B$782,Q$47)+'СЕТ СН'!$G$11+СВЦЭМ!$D$10+'СЕТ СН'!$G$6-'СЕТ СН'!$G$23</f>
        <v>1785.39193894</v>
      </c>
      <c r="R75" s="36">
        <f>SUMIFS(СВЦЭМ!$D$39:$D$782,СВЦЭМ!$A$39:$A$782,$A75,СВЦЭМ!$B$39:$B$782,R$47)+'СЕТ СН'!$G$11+СВЦЭМ!$D$10+'СЕТ СН'!$G$6-'СЕТ СН'!$G$23</f>
        <v>1788.6280324200002</v>
      </c>
      <c r="S75" s="36">
        <f>SUMIFS(СВЦЭМ!$D$39:$D$782,СВЦЭМ!$A$39:$A$782,$A75,СВЦЭМ!$B$39:$B$782,S$47)+'СЕТ СН'!$G$11+СВЦЭМ!$D$10+'СЕТ СН'!$G$6-'СЕТ СН'!$G$23</f>
        <v>1778.43488243</v>
      </c>
      <c r="T75" s="36">
        <f>SUMIFS(СВЦЭМ!$D$39:$D$782,СВЦЭМ!$A$39:$A$782,$A75,СВЦЭМ!$B$39:$B$782,T$47)+'СЕТ СН'!$G$11+СВЦЭМ!$D$10+'СЕТ СН'!$G$6-'СЕТ СН'!$G$23</f>
        <v>1751.1138171500002</v>
      </c>
      <c r="U75" s="36">
        <f>SUMIFS(СВЦЭМ!$D$39:$D$782,СВЦЭМ!$A$39:$A$782,$A75,СВЦЭМ!$B$39:$B$782,U$47)+'СЕТ СН'!$G$11+СВЦЭМ!$D$10+'СЕТ СН'!$G$6-'СЕТ СН'!$G$23</f>
        <v>1751.5723825300001</v>
      </c>
      <c r="V75" s="36">
        <f>SUMIFS(СВЦЭМ!$D$39:$D$782,СВЦЭМ!$A$39:$A$782,$A75,СВЦЭМ!$B$39:$B$782,V$47)+'СЕТ СН'!$G$11+СВЦЭМ!$D$10+'СЕТ СН'!$G$6-'СЕТ СН'!$G$23</f>
        <v>1807.2242194400001</v>
      </c>
      <c r="W75" s="36">
        <f>SUMIFS(СВЦЭМ!$D$39:$D$782,СВЦЭМ!$A$39:$A$782,$A75,СВЦЭМ!$B$39:$B$782,W$47)+'СЕТ СН'!$G$11+СВЦЭМ!$D$10+'СЕТ СН'!$G$6-'СЕТ СН'!$G$23</f>
        <v>1781.97841784</v>
      </c>
      <c r="X75" s="36">
        <f>SUMIFS(СВЦЭМ!$D$39:$D$782,СВЦЭМ!$A$39:$A$782,$A75,СВЦЭМ!$B$39:$B$782,X$47)+'СЕТ СН'!$G$11+СВЦЭМ!$D$10+'СЕТ СН'!$G$6-'СЕТ СН'!$G$23</f>
        <v>1778.5908302800001</v>
      </c>
      <c r="Y75" s="36">
        <f>SUMIFS(СВЦЭМ!$D$39:$D$782,СВЦЭМ!$A$39:$A$782,$A75,СВЦЭМ!$B$39:$B$782,Y$47)+'СЕТ СН'!$G$11+СВЦЭМ!$D$10+'СЕТ СН'!$G$6-'СЕТ СН'!$G$23</f>
        <v>1807.6301879300001</v>
      </c>
    </row>
    <row r="76" spans="1:26" ht="15.75" x14ac:dyDescent="0.2">
      <c r="A76" s="35">
        <f t="shared" si="1"/>
        <v>44529</v>
      </c>
      <c r="B76" s="36">
        <f>SUMIFS(СВЦЭМ!$D$39:$D$782,СВЦЭМ!$A$39:$A$782,$A76,СВЦЭМ!$B$39:$B$782,B$47)+'СЕТ СН'!$G$11+СВЦЭМ!$D$10+'СЕТ СН'!$G$6-'СЕТ СН'!$G$23</f>
        <v>1805.94278078</v>
      </c>
      <c r="C76" s="36">
        <f>SUMIFS(СВЦЭМ!$D$39:$D$782,СВЦЭМ!$A$39:$A$782,$A76,СВЦЭМ!$B$39:$B$782,C$47)+'СЕТ СН'!$G$11+СВЦЭМ!$D$10+'СЕТ СН'!$G$6-'СЕТ СН'!$G$23</f>
        <v>1822.5118820300002</v>
      </c>
      <c r="D76" s="36">
        <f>SUMIFS(СВЦЭМ!$D$39:$D$782,СВЦЭМ!$A$39:$A$782,$A76,СВЦЭМ!$B$39:$B$782,D$47)+'СЕТ СН'!$G$11+СВЦЭМ!$D$10+'СЕТ СН'!$G$6-'СЕТ СН'!$G$23</f>
        <v>1852.2781110100002</v>
      </c>
      <c r="E76" s="36">
        <f>SUMIFS(СВЦЭМ!$D$39:$D$782,СВЦЭМ!$A$39:$A$782,$A76,СВЦЭМ!$B$39:$B$782,E$47)+'СЕТ СН'!$G$11+СВЦЭМ!$D$10+'СЕТ СН'!$G$6-'СЕТ СН'!$G$23</f>
        <v>1861.0499458300001</v>
      </c>
      <c r="F76" s="36">
        <f>SUMIFS(СВЦЭМ!$D$39:$D$782,СВЦЭМ!$A$39:$A$782,$A76,СВЦЭМ!$B$39:$B$782,F$47)+'СЕТ СН'!$G$11+СВЦЭМ!$D$10+'СЕТ СН'!$G$6-'СЕТ СН'!$G$23</f>
        <v>1865.8321608800002</v>
      </c>
      <c r="G76" s="36">
        <f>SUMIFS(СВЦЭМ!$D$39:$D$782,СВЦЭМ!$A$39:$A$782,$A76,СВЦЭМ!$B$39:$B$782,G$47)+'СЕТ СН'!$G$11+СВЦЭМ!$D$10+'СЕТ СН'!$G$6-'СЕТ СН'!$G$23</f>
        <v>1857.9976893800001</v>
      </c>
      <c r="H76" s="36">
        <f>SUMIFS(СВЦЭМ!$D$39:$D$782,СВЦЭМ!$A$39:$A$782,$A76,СВЦЭМ!$B$39:$B$782,H$47)+'СЕТ СН'!$G$11+СВЦЭМ!$D$10+'СЕТ СН'!$G$6-'СЕТ СН'!$G$23</f>
        <v>1811.7598683900001</v>
      </c>
      <c r="I76" s="36">
        <f>SUMIFS(СВЦЭМ!$D$39:$D$782,СВЦЭМ!$A$39:$A$782,$A76,СВЦЭМ!$B$39:$B$782,I$47)+'СЕТ СН'!$G$11+СВЦЭМ!$D$10+'СЕТ СН'!$G$6-'СЕТ СН'!$G$23</f>
        <v>1776.5826608700002</v>
      </c>
      <c r="J76" s="36">
        <f>SUMIFS(СВЦЭМ!$D$39:$D$782,СВЦЭМ!$A$39:$A$782,$A76,СВЦЭМ!$B$39:$B$782,J$47)+'СЕТ СН'!$G$11+СВЦЭМ!$D$10+'СЕТ СН'!$G$6-'СЕТ СН'!$G$23</f>
        <v>1757.7975661600001</v>
      </c>
      <c r="K76" s="36">
        <f>SUMIFS(СВЦЭМ!$D$39:$D$782,СВЦЭМ!$A$39:$A$782,$A76,СВЦЭМ!$B$39:$B$782,K$47)+'СЕТ СН'!$G$11+СВЦЭМ!$D$10+'СЕТ СН'!$G$6-'СЕТ СН'!$G$23</f>
        <v>1750.33695042</v>
      </c>
      <c r="L76" s="36">
        <f>SUMIFS(СВЦЭМ!$D$39:$D$782,СВЦЭМ!$A$39:$A$782,$A76,СВЦЭМ!$B$39:$B$782,L$47)+'СЕТ СН'!$G$11+СВЦЭМ!$D$10+'СЕТ СН'!$G$6-'СЕТ СН'!$G$23</f>
        <v>1751.6188222600001</v>
      </c>
      <c r="M76" s="36">
        <f>SUMIFS(СВЦЭМ!$D$39:$D$782,СВЦЭМ!$A$39:$A$782,$A76,СВЦЭМ!$B$39:$B$782,M$47)+'СЕТ СН'!$G$11+СВЦЭМ!$D$10+'СЕТ СН'!$G$6-'СЕТ СН'!$G$23</f>
        <v>1764.4304779500001</v>
      </c>
      <c r="N76" s="36">
        <f>SUMIFS(СВЦЭМ!$D$39:$D$782,СВЦЭМ!$A$39:$A$782,$A76,СВЦЭМ!$B$39:$B$782,N$47)+'СЕТ СН'!$G$11+СВЦЭМ!$D$10+'СЕТ СН'!$G$6-'СЕТ СН'!$G$23</f>
        <v>1788.38257318</v>
      </c>
      <c r="O76" s="36">
        <f>SUMIFS(СВЦЭМ!$D$39:$D$782,СВЦЭМ!$A$39:$A$782,$A76,СВЦЭМ!$B$39:$B$782,O$47)+'СЕТ СН'!$G$11+СВЦЭМ!$D$10+'СЕТ СН'!$G$6-'СЕТ СН'!$G$23</f>
        <v>1811.77114091</v>
      </c>
      <c r="P76" s="36">
        <f>SUMIFS(СВЦЭМ!$D$39:$D$782,СВЦЭМ!$A$39:$A$782,$A76,СВЦЭМ!$B$39:$B$782,P$47)+'СЕТ СН'!$G$11+СВЦЭМ!$D$10+'СЕТ СН'!$G$6-'СЕТ СН'!$G$23</f>
        <v>1816.01364859</v>
      </c>
      <c r="Q76" s="36">
        <f>SUMIFS(СВЦЭМ!$D$39:$D$782,СВЦЭМ!$A$39:$A$782,$A76,СВЦЭМ!$B$39:$B$782,Q$47)+'СЕТ СН'!$G$11+СВЦЭМ!$D$10+'СЕТ СН'!$G$6-'СЕТ СН'!$G$23</f>
        <v>1820.23389488</v>
      </c>
      <c r="R76" s="36">
        <f>SUMIFS(СВЦЭМ!$D$39:$D$782,СВЦЭМ!$A$39:$A$782,$A76,СВЦЭМ!$B$39:$B$782,R$47)+'СЕТ СН'!$G$11+СВЦЭМ!$D$10+'СЕТ СН'!$G$6-'СЕТ СН'!$G$23</f>
        <v>1809.5218685</v>
      </c>
      <c r="S76" s="36">
        <f>SUMIFS(СВЦЭМ!$D$39:$D$782,СВЦЭМ!$A$39:$A$782,$A76,СВЦЭМ!$B$39:$B$782,S$47)+'СЕТ СН'!$G$11+СВЦЭМ!$D$10+'СЕТ СН'!$G$6-'СЕТ СН'!$G$23</f>
        <v>1788.0408926500002</v>
      </c>
      <c r="T76" s="36">
        <f>SUMIFS(СВЦЭМ!$D$39:$D$782,СВЦЭМ!$A$39:$A$782,$A76,СВЦЭМ!$B$39:$B$782,T$47)+'СЕТ СН'!$G$11+СВЦЭМ!$D$10+'СЕТ СН'!$G$6-'СЕТ СН'!$G$23</f>
        <v>1753.4323474600001</v>
      </c>
      <c r="U76" s="36">
        <f>SUMIFS(СВЦЭМ!$D$39:$D$782,СВЦЭМ!$A$39:$A$782,$A76,СВЦЭМ!$B$39:$B$782,U$47)+'СЕТ СН'!$G$11+СВЦЭМ!$D$10+'СЕТ СН'!$G$6-'СЕТ СН'!$G$23</f>
        <v>1748.8308271000001</v>
      </c>
      <c r="V76" s="36">
        <f>SUMIFS(СВЦЭМ!$D$39:$D$782,СВЦЭМ!$A$39:$A$782,$A76,СВЦЭМ!$B$39:$B$782,V$47)+'СЕТ СН'!$G$11+СВЦЭМ!$D$10+'СЕТ СН'!$G$6-'СЕТ СН'!$G$23</f>
        <v>1757.7170685600001</v>
      </c>
      <c r="W76" s="36">
        <f>SUMIFS(СВЦЭМ!$D$39:$D$782,СВЦЭМ!$A$39:$A$782,$A76,СВЦЭМ!$B$39:$B$782,W$47)+'СЕТ СН'!$G$11+СВЦЭМ!$D$10+'СЕТ СН'!$G$6-'СЕТ СН'!$G$23</f>
        <v>1794.38247155</v>
      </c>
      <c r="X76" s="36">
        <f>SUMIFS(СВЦЭМ!$D$39:$D$782,СВЦЭМ!$A$39:$A$782,$A76,СВЦЭМ!$B$39:$B$782,X$47)+'СЕТ СН'!$G$11+СВЦЭМ!$D$10+'СЕТ СН'!$G$6-'СЕТ СН'!$G$23</f>
        <v>1810.55417203</v>
      </c>
      <c r="Y76" s="36">
        <f>SUMIFS(СВЦЭМ!$D$39:$D$782,СВЦЭМ!$A$39:$A$782,$A76,СВЦЭМ!$B$39:$B$782,Y$47)+'СЕТ СН'!$G$11+СВЦЭМ!$D$10+'СЕТ СН'!$G$6-'СЕТ СН'!$G$23</f>
        <v>1830.1637029000001</v>
      </c>
    </row>
    <row r="77" spans="1:26" ht="15.75" x14ac:dyDescent="0.2">
      <c r="A77" s="35">
        <f t="shared" si="1"/>
        <v>44530</v>
      </c>
      <c r="B77" s="36">
        <f>SUMIFS(СВЦЭМ!$D$39:$D$782,СВЦЭМ!$A$39:$A$782,$A77,СВЦЭМ!$B$39:$B$782,B$47)+'СЕТ СН'!$G$11+СВЦЭМ!$D$10+'СЕТ СН'!$G$6-'СЕТ СН'!$G$23</f>
        <v>1827.3959264600001</v>
      </c>
      <c r="C77" s="36">
        <f>SUMIFS(СВЦЭМ!$D$39:$D$782,СВЦЭМ!$A$39:$A$782,$A77,СВЦЭМ!$B$39:$B$782,C$47)+'СЕТ СН'!$G$11+СВЦЭМ!$D$10+'СЕТ СН'!$G$6-'СЕТ СН'!$G$23</f>
        <v>1838.2989475300001</v>
      </c>
      <c r="D77" s="36">
        <f>SUMIFS(СВЦЭМ!$D$39:$D$782,СВЦЭМ!$A$39:$A$782,$A77,СВЦЭМ!$B$39:$B$782,D$47)+'СЕТ СН'!$G$11+СВЦЭМ!$D$10+'СЕТ СН'!$G$6-'СЕТ СН'!$G$23</f>
        <v>1887.80905476</v>
      </c>
      <c r="E77" s="36">
        <f>SUMIFS(СВЦЭМ!$D$39:$D$782,СВЦЭМ!$A$39:$A$782,$A77,СВЦЭМ!$B$39:$B$782,E$47)+'СЕТ СН'!$G$11+СВЦЭМ!$D$10+'СЕТ СН'!$G$6-'СЕТ СН'!$G$23</f>
        <v>1897.1498764600001</v>
      </c>
      <c r="F77" s="36">
        <f>SUMIFS(СВЦЭМ!$D$39:$D$782,СВЦЭМ!$A$39:$A$782,$A77,СВЦЭМ!$B$39:$B$782,F$47)+'СЕТ СН'!$G$11+СВЦЭМ!$D$10+'СЕТ СН'!$G$6-'СЕТ СН'!$G$23</f>
        <v>1904.6385079700001</v>
      </c>
      <c r="G77" s="36">
        <f>SUMIFS(СВЦЭМ!$D$39:$D$782,СВЦЭМ!$A$39:$A$782,$A77,СВЦЭМ!$B$39:$B$782,G$47)+'СЕТ СН'!$G$11+СВЦЭМ!$D$10+'СЕТ СН'!$G$6-'СЕТ СН'!$G$23</f>
        <v>1888.65444843</v>
      </c>
      <c r="H77" s="36">
        <f>SUMIFS(СВЦЭМ!$D$39:$D$782,СВЦЭМ!$A$39:$A$782,$A77,СВЦЭМ!$B$39:$B$782,H$47)+'СЕТ СН'!$G$11+СВЦЭМ!$D$10+'СЕТ СН'!$G$6-'СЕТ СН'!$G$23</f>
        <v>1848.3636886500001</v>
      </c>
      <c r="I77" s="36">
        <f>SUMIFS(СВЦЭМ!$D$39:$D$782,СВЦЭМ!$A$39:$A$782,$A77,СВЦЭМ!$B$39:$B$782,I$47)+'СЕТ СН'!$G$11+СВЦЭМ!$D$10+'СЕТ СН'!$G$6-'СЕТ СН'!$G$23</f>
        <v>1830.29985186</v>
      </c>
      <c r="J77" s="36">
        <f>SUMIFS(СВЦЭМ!$D$39:$D$782,СВЦЭМ!$A$39:$A$782,$A77,СВЦЭМ!$B$39:$B$782,J$47)+'СЕТ СН'!$G$11+СВЦЭМ!$D$10+'СЕТ СН'!$G$6-'СЕТ СН'!$G$23</f>
        <v>1786.7934938600001</v>
      </c>
      <c r="K77" s="36">
        <f>SUMIFS(СВЦЭМ!$D$39:$D$782,СВЦЭМ!$A$39:$A$782,$A77,СВЦЭМ!$B$39:$B$782,K$47)+'СЕТ СН'!$G$11+СВЦЭМ!$D$10+'СЕТ СН'!$G$6-'СЕТ СН'!$G$23</f>
        <v>1767.1465461400001</v>
      </c>
      <c r="L77" s="36">
        <f>SUMIFS(СВЦЭМ!$D$39:$D$782,СВЦЭМ!$A$39:$A$782,$A77,СВЦЭМ!$B$39:$B$782,L$47)+'СЕТ СН'!$G$11+СВЦЭМ!$D$10+'СЕТ СН'!$G$6-'СЕТ СН'!$G$23</f>
        <v>1769.0289940700002</v>
      </c>
      <c r="M77" s="36">
        <f>SUMIFS(СВЦЭМ!$D$39:$D$782,СВЦЭМ!$A$39:$A$782,$A77,СВЦЭМ!$B$39:$B$782,M$47)+'СЕТ СН'!$G$11+СВЦЭМ!$D$10+'СЕТ СН'!$G$6-'СЕТ СН'!$G$23</f>
        <v>1764.21875471</v>
      </c>
      <c r="N77" s="36">
        <f>SUMIFS(СВЦЭМ!$D$39:$D$782,СВЦЭМ!$A$39:$A$782,$A77,СВЦЭМ!$B$39:$B$782,N$47)+'СЕТ СН'!$G$11+СВЦЭМ!$D$10+'СЕТ СН'!$G$6-'СЕТ СН'!$G$23</f>
        <v>1780.1439848700002</v>
      </c>
      <c r="O77" s="36">
        <f>SUMIFS(СВЦЭМ!$D$39:$D$782,СВЦЭМ!$A$39:$A$782,$A77,СВЦЭМ!$B$39:$B$782,O$47)+'СЕТ СН'!$G$11+СВЦЭМ!$D$10+'СЕТ СН'!$G$6-'СЕТ СН'!$G$23</f>
        <v>1782.2159825700001</v>
      </c>
      <c r="P77" s="36">
        <f>SUMIFS(СВЦЭМ!$D$39:$D$782,СВЦЭМ!$A$39:$A$782,$A77,СВЦЭМ!$B$39:$B$782,P$47)+'СЕТ СН'!$G$11+СВЦЭМ!$D$10+'СЕТ СН'!$G$6-'СЕТ СН'!$G$23</f>
        <v>1790.29254513</v>
      </c>
      <c r="Q77" s="36">
        <f>SUMIFS(СВЦЭМ!$D$39:$D$782,СВЦЭМ!$A$39:$A$782,$A77,СВЦЭМ!$B$39:$B$782,Q$47)+'СЕТ СН'!$G$11+СВЦЭМ!$D$10+'СЕТ СН'!$G$6-'СЕТ СН'!$G$23</f>
        <v>1794.4600831500002</v>
      </c>
      <c r="R77" s="36">
        <f>SUMIFS(СВЦЭМ!$D$39:$D$782,СВЦЭМ!$A$39:$A$782,$A77,СВЦЭМ!$B$39:$B$782,R$47)+'СЕТ СН'!$G$11+СВЦЭМ!$D$10+'СЕТ СН'!$G$6-'СЕТ СН'!$G$23</f>
        <v>1812.57656894</v>
      </c>
      <c r="S77" s="36">
        <f>SUMIFS(СВЦЭМ!$D$39:$D$782,СВЦЭМ!$A$39:$A$782,$A77,СВЦЭМ!$B$39:$B$782,S$47)+'СЕТ СН'!$G$11+СВЦЭМ!$D$10+'СЕТ СН'!$G$6-'СЕТ СН'!$G$23</f>
        <v>1782.8194981500001</v>
      </c>
      <c r="T77" s="36">
        <f>SUMIFS(СВЦЭМ!$D$39:$D$782,СВЦЭМ!$A$39:$A$782,$A77,СВЦЭМ!$B$39:$B$782,T$47)+'СЕТ СН'!$G$11+СВЦЭМ!$D$10+'СЕТ СН'!$G$6-'СЕТ СН'!$G$23</f>
        <v>1755.4241767200001</v>
      </c>
      <c r="U77" s="36">
        <f>SUMIFS(СВЦЭМ!$D$39:$D$782,СВЦЭМ!$A$39:$A$782,$A77,СВЦЭМ!$B$39:$B$782,U$47)+'СЕТ СН'!$G$11+СВЦЭМ!$D$10+'СЕТ СН'!$G$6-'СЕТ СН'!$G$23</f>
        <v>1754.7551868600001</v>
      </c>
      <c r="V77" s="36">
        <f>SUMIFS(СВЦЭМ!$D$39:$D$782,СВЦЭМ!$A$39:$A$782,$A77,СВЦЭМ!$B$39:$B$782,V$47)+'СЕТ СН'!$G$11+СВЦЭМ!$D$10+'СЕТ СН'!$G$6-'СЕТ СН'!$G$23</f>
        <v>1766.69069956</v>
      </c>
      <c r="W77" s="36">
        <f>SUMIFS(СВЦЭМ!$D$39:$D$782,СВЦЭМ!$A$39:$A$782,$A77,СВЦЭМ!$B$39:$B$782,W$47)+'СЕТ СН'!$G$11+СВЦЭМ!$D$10+'СЕТ СН'!$G$6-'СЕТ СН'!$G$23</f>
        <v>1805.1386828500001</v>
      </c>
      <c r="X77" s="36">
        <f>SUMIFS(СВЦЭМ!$D$39:$D$782,СВЦЭМ!$A$39:$A$782,$A77,СВЦЭМ!$B$39:$B$782,X$47)+'СЕТ СН'!$G$11+СВЦЭМ!$D$10+'СЕТ СН'!$G$6-'СЕТ СН'!$G$23</f>
        <v>1810.7718357200001</v>
      </c>
      <c r="Y77" s="36">
        <f>SUMIFS(СВЦЭМ!$D$39:$D$782,СВЦЭМ!$A$39:$A$782,$A77,СВЦЭМ!$B$39:$B$782,Y$47)+'СЕТ СН'!$G$11+СВЦЭМ!$D$10+'СЕТ СН'!$G$6-'СЕТ СН'!$G$23</f>
        <v>1829.0884902600001</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2"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23"/>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2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01.11.2021</v>
      </c>
      <c r="B84" s="36">
        <f>SUMIFS(СВЦЭМ!$D$39:$D$782,СВЦЭМ!$A$39:$A$782,$A84,СВЦЭМ!$B$39:$B$782,B$83)+'СЕТ СН'!$H$11+СВЦЭМ!$D$10+'СЕТ СН'!$H$6-'СЕТ СН'!$H$23</f>
        <v>1552.65039288</v>
      </c>
      <c r="C84" s="36">
        <f>SUMIFS(СВЦЭМ!$D$39:$D$782,СВЦЭМ!$A$39:$A$782,$A84,СВЦЭМ!$B$39:$B$782,C$83)+'СЕТ СН'!$H$11+СВЦЭМ!$D$10+'СЕТ СН'!$H$6-'СЕТ СН'!$H$23</f>
        <v>1597.9484726399999</v>
      </c>
      <c r="D84" s="36">
        <f>SUMIFS(СВЦЭМ!$D$39:$D$782,СВЦЭМ!$A$39:$A$782,$A84,СВЦЭМ!$B$39:$B$782,D$83)+'СЕТ СН'!$H$11+СВЦЭМ!$D$10+'СЕТ СН'!$H$6-'СЕТ СН'!$H$23</f>
        <v>1544.6852203399999</v>
      </c>
      <c r="E84" s="36">
        <f>SUMIFS(СВЦЭМ!$D$39:$D$782,СВЦЭМ!$A$39:$A$782,$A84,СВЦЭМ!$B$39:$B$782,E$83)+'СЕТ СН'!$H$11+СВЦЭМ!$D$10+'СЕТ СН'!$H$6-'СЕТ СН'!$H$23</f>
        <v>1530.3740441800001</v>
      </c>
      <c r="F84" s="36">
        <f>SUMIFS(СВЦЭМ!$D$39:$D$782,СВЦЭМ!$A$39:$A$782,$A84,СВЦЭМ!$B$39:$B$782,F$83)+'СЕТ СН'!$H$11+СВЦЭМ!$D$10+'СЕТ СН'!$H$6-'СЕТ СН'!$H$23</f>
        <v>1528.9658359699999</v>
      </c>
      <c r="G84" s="36">
        <f>SUMIFS(СВЦЭМ!$D$39:$D$782,СВЦЭМ!$A$39:$A$782,$A84,СВЦЭМ!$B$39:$B$782,G$83)+'СЕТ СН'!$H$11+СВЦЭМ!$D$10+'СЕТ СН'!$H$6-'СЕТ СН'!$H$23</f>
        <v>1532.56943415</v>
      </c>
      <c r="H84" s="36">
        <f>SUMIFS(СВЦЭМ!$D$39:$D$782,СВЦЭМ!$A$39:$A$782,$A84,СВЦЭМ!$B$39:$B$782,H$83)+'СЕТ СН'!$H$11+СВЦЭМ!$D$10+'СЕТ СН'!$H$6-'СЕТ СН'!$H$23</f>
        <v>1548.06528628</v>
      </c>
      <c r="I84" s="36">
        <f>SUMIFS(СВЦЭМ!$D$39:$D$782,СВЦЭМ!$A$39:$A$782,$A84,СВЦЭМ!$B$39:$B$782,I$83)+'СЕТ СН'!$H$11+СВЦЭМ!$D$10+'СЕТ СН'!$H$6-'СЕТ СН'!$H$23</f>
        <v>1525.55342808</v>
      </c>
      <c r="J84" s="36">
        <f>SUMIFS(СВЦЭМ!$D$39:$D$782,СВЦЭМ!$A$39:$A$782,$A84,СВЦЭМ!$B$39:$B$782,J$83)+'СЕТ СН'!$H$11+СВЦЭМ!$D$10+'СЕТ СН'!$H$6-'СЕТ СН'!$H$23</f>
        <v>1505.8037601400001</v>
      </c>
      <c r="K84" s="36">
        <f>SUMIFS(СВЦЭМ!$D$39:$D$782,СВЦЭМ!$A$39:$A$782,$A84,СВЦЭМ!$B$39:$B$782,K$83)+'СЕТ СН'!$H$11+СВЦЭМ!$D$10+'СЕТ СН'!$H$6-'СЕТ СН'!$H$23</f>
        <v>1490.1900386799998</v>
      </c>
      <c r="L84" s="36">
        <f>SUMIFS(СВЦЭМ!$D$39:$D$782,СВЦЭМ!$A$39:$A$782,$A84,СВЦЭМ!$B$39:$B$782,L$83)+'СЕТ СН'!$H$11+СВЦЭМ!$D$10+'СЕТ СН'!$H$6-'СЕТ СН'!$H$23</f>
        <v>1486.5580525800001</v>
      </c>
      <c r="M84" s="36">
        <f>SUMIFS(СВЦЭМ!$D$39:$D$782,СВЦЭМ!$A$39:$A$782,$A84,СВЦЭМ!$B$39:$B$782,M$83)+'СЕТ СН'!$H$11+СВЦЭМ!$D$10+'СЕТ СН'!$H$6-'СЕТ СН'!$H$23</f>
        <v>1519.8978504500001</v>
      </c>
      <c r="N84" s="36">
        <f>SUMIFS(СВЦЭМ!$D$39:$D$782,СВЦЭМ!$A$39:$A$782,$A84,СВЦЭМ!$B$39:$B$782,N$83)+'СЕТ СН'!$H$11+СВЦЭМ!$D$10+'СЕТ СН'!$H$6-'СЕТ СН'!$H$23</f>
        <v>1568.1263602899999</v>
      </c>
      <c r="O84" s="36">
        <f>SUMIFS(СВЦЭМ!$D$39:$D$782,СВЦЭМ!$A$39:$A$782,$A84,СВЦЭМ!$B$39:$B$782,O$83)+'СЕТ СН'!$H$11+СВЦЭМ!$D$10+'СЕТ СН'!$H$6-'СЕТ СН'!$H$23</f>
        <v>1564.1725789100001</v>
      </c>
      <c r="P84" s="36">
        <f>SUMIFS(СВЦЭМ!$D$39:$D$782,СВЦЭМ!$A$39:$A$782,$A84,СВЦЭМ!$B$39:$B$782,P$83)+'СЕТ СН'!$H$11+СВЦЭМ!$D$10+'СЕТ СН'!$H$6-'СЕТ СН'!$H$23</f>
        <v>1554.4287233699999</v>
      </c>
      <c r="Q84" s="36">
        <f>SUMIFS(СВЦЭМ!$D$39:$D$782,СВЦЭМ!$A$39:$A$782,$A84,СВЦЭМ!$B$39:$B$782,Q$83)+'СЕТ СН'!$H$11+СВЦЭМ!$D$10+'СЕТ СН'!$H$6-'СЕТ СН'!$H$23</f>
        <v>1568.91567973</v>
      </c>
      <c r="R84" s="36">
        <f>SUMIFS(СВЦЭМ!$D$39:$D$782,СВЦЭМ!$A$39:$A$782,$A84,СВЦЭМ!$B$39:$B$782,R$83)+'СЕТ СН'!$H$11+СВЦЭМ!$D$10+'СЕТ СН'!$H$6-'СЕТ СН'!$H$23</f>
        <v>1563.9310933699999</v>
      </c>
      <c r="S84" s="36">
        <f>SUMIFS(СВЦЭМ!$D$39:$D$782,СВЦЭМ!$A$39:$A$782,$A84,СВЦЭМ!$B$39:$B$782,S$83)+'СЕТ СН'!$H$11+СВЦЭМ!$D$10+'СЕТ СН'!$H$6-'СЕТ СН'!$H$23</f>
        <v>1553.0663938600001</v>
      </c>
      <c r="T84" s="36">
        <f>SUMIFS(СВЦЭМ!$D$39:$D$782,СВЦЭМ!$A$39:$A$782,$A84,СВЦЭМ!$B$39:$B$782,T$83)+'СЕТ СН'!$H$11+СВЦЭМ!$D$10+'СЕТ СН'!$H$6-'СЕТ СН'!$H$23</f>
        <v>1505.5739472999999</v>
      </c>
      <c r="U84" s="36">
        <f>SUMIFS(СВЦЭМ!$D$39:$D$782,СВЦЭМ!$A$39:$A$782,$A84,СВЦЭМ!$B$39:$B$782,U$83)+'СЕТ СН'!$H$11+СВЦЭМ!$D$10+'СЕТ СН'!$H$6-'СЕТ СН'!$H$23</f>
        <v>1512.8124483900001</v>
      </c>
      <c r="V84" s="36">
        <f>SUMIFS(СВЦЭМ!$D$39:$D$782,СВЦЭМ!$A$39:$A$782,$A84,СВЦЭМ!$B$39:$B$782,V$83)+'СЕТ СН'!$H$11+СВЦЭМ!$D$10+'СЕТ СН'!$H$6-'СЕТ СН'!$H$23</f>
        <v>1494.9168006899999</v>
      </c>
      <c r="W84" s="36">
        <f>SUMIFS(СВЦЭМ!$D$39:$D$782,СВЦЭМ!$A$39:$A$782,$A84,СВЦЭМ!$B$39:$B$782,W$83)+'СЕТ СН'!$H$11+СВЦЭМ!$D$10+'СЕТ СН'!$H$6-'СЕТ СН'!$H$23</f>
        <v>1556.2375788300001</v>
      </c>
      <c r="X84" s="36">
        <f>SUMIFS(СВЦЭМ!$D$39:$D$782,СВЦЭМ!$A$39:$A$782,$A84,СВЦЭМ!$B$39:$B$782,X$83)+'СЕТ СН'!$H$11+СВЦЭМ!$D$10+'СЕТ СН'!$H$6-'СЕТ СН'!$H$23</f>
        <v>1553.6486613</v>
      </c>
      <c r="Y84" s="36">
        <f>SUMIFS(СВЦЭМ!$D$39:$D$782,СВЦЭМ!$A$39:$A$782,$A84,СВЦЭМ!$B$39:$B$782,Y$83)+'СЕТ СН'!$H$11+СВЦЭМ!$D$10+'СЕТ СН'!$H$6-'СЕТ СН'!$H$23</f>
        <v>1539.5329969300001</v>
      </c>
      <c r="AA84" s="45"/>
    </row>
    <row r="85" spans="1:27" ht="15.75" x14ac:dyDescent="0.2">
      <c r="A85" s="35">
        <f>A84+1</f>
        <v>44502</v>
      </c>
      <c r="B85" s="36">
        <f>SUMIFS(СВЦЭМ!$D$39:$D$782,СВЦЭМ!$A$39:$A$782,$A85,СВЦЭМ!$B$39:$B$782,B$83)+'СЕТ СН'!$H$11+СВЦЭМ!$D$10+'СЕТ СН'!$H$6-'СЕТ СН'!$H$23</f>
        <v>1562.93237017</v>
      </c>
      <c r="C85" s="36">
        <f>SUMIFS(СВЦЭМ!$D$39:$D$782,СВЦЭМ!$A$39:$A$782,$A85,СВЦЭМ!$B$39:$B$782,C$83)+'СЕТ СН'!$H$11+СВЦЭМ!$D$10+'СЕТ СН'!$H$6-'СЕТ СН'!$H$23</f>
        <v>1611.8268881899999</v>
      </c>
      <c r="D85" s="36">
        <f>SUMIFS(СВЦЭМ!$D$39:$D$782,СВЦЭМ!$A$39:$A$782,$A85,СВЦЭМ!$B$39:$B$782,D$83)+'СЕТ СН'!$H$11+СВЦЭМ!$D$10+'СЕТ СН'!$H$6-'СЕТ СН'!$H$23</f>
        <v>1560.48579083</v>
      </c>
      <c r="E85" s="36">
        <f>SUMIFS(СВЦЭМ!$D$39:$D$782,СВЦЭМ!$A$39:$A$782,$A85,СВЦЭМ!$B$39:$B$782,E$83)+'СЕТ СН'!$H$11+СВЦЭМ!$D$10+'СЕТ СН'!$H$6-'СЕТ СН'!$H$23</f>
        <v>1534.9482062100001</v>
      </c>
      <c r="F85" s="36">
        <f>SUMIFS(СВЦЭМ!$D$39:$D$782,СВЦЭМ!$A$39:$A$782,$A85,СВЦЭМ!$B$39:$B$782,F$83)+'СЕТ СН'!$H$11+СВЦЭМ!$D$10+'СЕТ СН'!$H$6-'СЕТ СН'!$H$23</f>
        <v>1526.99321596</v>
      </c>
      <c r="G85" s="36">
        <f>SUMIFS(СВЦЭМ!$D$39:$D$782,СВЦЭМ!$A$39:$A$782,$A85,СВЦЭМ!$B$39:$B$782,G$83)+'СЕТ СН'!$H$11+СВЦЭМ!$D$10+'СЕТ СН'!$H$6-'СЕТ СН'!$H$23</f>
        <v>1537.6071156200001</v>
      </c>
      <c r="H85" s="36">
        <f>SUMIFS(СВЦЭМ!$D$39:$D$782,СВЦЭМ!$A$39:$A$782,$A85,СВЦЭМ!$B$39:$B$782,H$83)+'СЕТ СН'!$H$11+СВЦЭМ!$D$10+'СЕТ СН'!$H$6-'СЕТ СН'!$H$23</f>
        <v>1564.81477965</v>
      </c>
      <c r="I85" s="36">
        <f>SUMIFS(СВЦЭМ!$D$39:$D$782,СВЦЭМ!$A$39:$A$782,$A85,СВЦЭМ!$B$39:$B$782,I$83)+'СЕТ СН'!$H$11+СВЦЭМ!$D$10+'СЕТ СН'!$H$6-'СЕТ СН'!$H$23</f>
        <v>1541.6124980699999</v>
      </c>
      <c r="J85" s="36">
        <f>SUMIFS(СВЦЭМ!$D$39:$D$782,СВЦЭМ!$A$39:$A$782,$A85,СВЦЭМ!$B$39:$B$782,J$83)+'СЕТ СН'!$H$11+СВЦЭМ!$D$10+'СЕТ СН'!$H$6-'СЕТ СН'!$H$23</f>
        <v>1537.01597225</v>
      </c>
      <c r="K85" s="36">
        <f>SUMIFS(СВЦЭМ!$D$39:$D$782,СВЦЭМ!$A$39:$A$782,$A85,СВЦЭМ!$B$39:$B$782,K$83)+'СЕТ СН'!$H$11+СВЦЭМ!$D$10+'СЕТ СН'!$H$6-'СЕТ СН'!$H$23</f>
        <v>1487.7383122900001</v>
      </c>
      <c r="L85" s="36">
        <f>SUMIFS(СВЦЭМ!$D$39:$D$782,СВЦЭМ!$A$39:$A$782,$A85,СВЦЭМ!$B$39:$B$782,L$83)+'СЕТ СН'!$H$11+СВЦЭМ!$D$10+'СЕТ СН'!$H$6-'СЕТ СН'!$H$23</f>
        <v>1497.6743420299999</v>
      </c>
      <c r="M85" s="36">
        <f>SUMIFS(СВЦЭМ!$D$39:$D$782,СВЦЭМ!$A$39:$A$782,$A85,СВЦЭМ!$B$39:$B$782,M$83)+'СЕТ СН'!$H$11+СВЦЭМ!$D$10+'СЕТ СН'!$H$6-'СЕТ СН'!$H$23</f>
        <v>1523.14666822</v>
      </c>
      <c r="N85" s="36">
        <f>SUMIFS(СВЦЭМ!$D$39:$D$782,СВЦЭМ!$A$39:$A$782,$A85,СВЦЭМ!$B$39:$B$782,N$83)+'СЕТ СН'!$H$11+СВЦЭМ!$D$10+'СЕТ СН'!$H$6-'СЕТ СН'!$H$23</f>
        <v>1567.90166039</v>
      </c>
      <c r="O85" s="36">
        <f>SUMIFS(СВЦЭМ!$D$39:$D$782,СВЦЭМ!$A$39:$A$782,$A85,СВЦЭМ!$B$39:$B$782,O$83)+'СЕТ СН'!$H$11+СВЦЭМ!$D$10+'СЕТ СН'!$H$6-'СЕТ СН'!$H$23</f>
        <v>1575.9736418099999</v>
      </c>
      <c r="P85" s="36">
        <f>SUMIFS(СВЦЭМ!$D$39:$D$782,СВЦЭМ!$A$39:$A$782,$A85,СВЦЭМ!$B$39:$B$782,P$83)+'СЕТ СН'!$H$11+СВЦЭМ!$D$10+'СЕТ СН'!$H$6-'СЕТ СН'!$H$23</f>
        <v>1573.8566334499999</v>
      </c>
      <c r="Q85" s="36">
        <f>SUMIFS(СВЦЭМ!$D$39:$D$782,СВЦЭМ!$A$39:$A$782,$A85,СВЦЭМ!$B$39:$B$782,Q$83)+'СЕТ СН'!$H$11+СВЦЭМ!$D$10+'СЕТ СН'!$H$6-'СЕТ СН'!$H$23</f>
        <v>1570.0487257899999</v>
      </c>
      <c r="R85" s="36">
        <f>SUMIFS(СВЦЭМ!$D$39:$D$782,СВЦЭМ!$A$39:$A$782,$A85,СВЦЭМ!$B$39:$B$782,R$83)+'СЕТ СН'!$H$11+СВЦЭМ!$D$10+'СЕТ СН'!$H$6-'СЕТ СН'!$H$23</f>
        <v>1566.4752369099999</v>
      </c>
      <c r="S85" s="36">
        <f>SUMIFS(СВЦЭМ!$D$39:$D$782,СВЦЭМ!$A$39:$A$782,$A85,СВЦЭМ!$B$39:$B$782,S$83)+'СЕТ СН'!$H$11+СВЦЭМ!$D$10+'СЕТ СН'!$H$6-'СЕТ СН'!$H$23</f>
        <v>1564.00433449</v>
      </c>
      <c r="T85" s="36">
        <f>SUMIFS(СВЦЭМ!$D$39:$D$782,СВЦЭМ!$A$39:$A$782,$A85,СВЦЭМ!$B$39:$B$782,T$83)+'СЕТ СН'!$H$11+СВЦЭМ!$D$10+'СЕТ СН'!$H$6-'СЕТ СН'!$H$23</f>
        <v>1526.71578017</v>
      </c>
      <c r="U85" s="36">
        <f>SUMIFS(СВЦЭМ!$D$39:$D$782,СВЦЭМ!$A$39:$A$782,$A85,СВЦЭМ!$B$39:$B$782,U$83)+'СЕТ СН'!$H$11+СВЦЭМ!$D$10+'СЕТ СН'!$H$6-'СЕТ СН'!$H$23</f>
        <v>1517.60222712</v>
      </c>
      <c r="V85" s="36">
        <f>SUMIFS(СВЦЭМ!$D$39:$D$782,СВЦЭМ!$A$39:$A$782,$A85,СВЦЭМ!$B$39:$B$782,V$83)+'СЕТ СН'!$H$11+СВЦЭМ!$D$10+'СЕТ СН'!$H$6-'СЕТ СН'!$H$23</f>
        <v>1504.6267738900001</v>
      </c>
      <c r="W85" s="36">
        <f>SUMIFS(СВЦЭМ!$D$39:$D$782,СВЦЭМ!$A$39:$A$782,$A85,СВЦЭМ!$B$39:$B$782,W$83)+'СЕТ СН'!$H$11+СВЦЭМ!$D$10+'СЕТ СН'!$H$6-'СЕТ СН'!$H$23</f>
        <v>1560.6974786599999</v>
      </c>
      <c r="X85" s="36">
        <f>SUMIFS(СВЦЭМ!$D$39:$D$782,СВЦЭМ!$A$39:$A$782,$A85,СВЦЭМ!$B$39:$B$782,X$83)+'СЕТ СН'!$H$11+СВЦЭМ!$D$10+'СЕТ СН'!$H$6-'СЕТ СН'!$H$23</f>
        <v>1560.45291944</v>
      </c>
      <c r="Y85" s="36">
        <f>SUMIFS(СВЦЭМ!$D$39:$D$782,СВЦЭМ!$A$39:$A$782,$A85,СВЦЭМ!$B$39:$B$782,Y$83)+'СЕТ СН'!$H$11+СВЦЭМ!$D$10+'СЕТ СН'!$H$6-'СЕТ СН'!$H$23</f>
        <v>1560.4497353699999</v>
      </c>
    </row>
    <row r="86" spans="1:27" ht="15.75" x14ac:dyDescent="0.2">
      <c r="A86" s="35">
        <f t="shared" ref="A86:A113" si="2">A85+1</f>
        <v>44503</v>
      </c>
      <c r="B86" s="36">
        <f>SUMIFS(СВЦЭМ!$D$39:$D$782,СВЦЭМ!$A$39:$A$782,$A86,СВЦЭМ!$B$39:$B$782,B$83)+'СЕТ СН'!$H$11+СВЦЭМ!$D$10+'СЕТ СН'!$H$6-'СЕТ СН'!$H$23</f>
        <v>1569.5651122500001</v>
      </c>
      <c r="C86" s="36">
        <f>SUMIFS(СВЦЭМ!$D$39:$D$782,СВЦЭМ!$A$39:$A$782,$A86,СВЦЭМ!$B$39:$B$782,C$83)+'СЕТ СН'!$H$11+СВЦЭМ!$D$10+'СЕТ СН'!$H$6-'СЕТ СН'!$H$23</f>
        <v>1702.1547363499999</v>
      </c>
      <c r="D86" s="36">
        <f>SUMIFS(СВЦЭМ!$D$39:$D$782,СВЦЭМ!$A$39:$A$782,$A86,СВЦЭМ!$B$39:$B$782,D$83)+'СЕТ СН'!$H$11+СВЦЭМ!$D$10+'СЕТ СН'!$H$6-'СЕТ СН'!$H$23</f>
        <v>1657.1273564000001</v>
      </c>
      <c r="E86" s="36">
        <f>SUMIFS(СВЦЭМ!$D$39:$D$782,СВЦЭМ!$A$39:$A$782,$A86,СВЦЭМ!$B$39:$B$782,E$83)+'СЕТ СН'!$H$11+СВЦЭМ!$D$10+'СЕТ СН'!$H$6-'СЕТ СН'!$H$23</f>
        <v>1587.94514071</v>
      </c>
      <c r="F86" s="36">
        <f>SUMIFS(СВЦЭМ!$D$39:$D$782,СВЦЭМ!$A$39:$A$782,$A86,СВЦЭМ!$B$39:$B$782,F$83)+'СЕТ СН'!$H$11+СВЦЭМ!$D$10+'СЕТ СН'!$H$6-'СЕТ СН'!$H$23</f>
        <v>1526.5344191199999</v>
      </c>
      <c r="G86" s="36">
        <f>SUMIFS(СВЦЭМ!$D$39:$D$782,СВЦЭМ!$A$39:$A$782,$A86,СВЦЭМ!$B$39:$B$782,G$83)+'СЕТ СН'!$H$11+СВЦЭМ!$D$10+'СЕТ СН'!$H$6-'СЕТ СН'!$H$23</f>
        <v>1536.3663290899999</v>
      </c>
      <c r="H86" s="36">
        <f>SUMIFS(СВЦЭМ!$D$39:$D$782,СВЦЭМ!$A$39:$A$782,$A86,СВЦЭМ!$B$39:$B$782,H$83)+'СЕТ СН'!$H$11+СВЦЭМ!$D$10+'СЕТ СН'!$H$6-'СЕТ СН'!$H$23</f>
        <v>1575.93672591</v>
      </c>
      <c r="I86" s="36">
        <f>SUMIFS(СВЦЭМ!$D$39:$D$782,СВЦЭМ!$A$39:$A$782,$A86,СВЦЭМ!$B$39:$B$782,I$83)+'СЕТ СН'!$H$11+СВЦЭМ!$D$10+'СЕТ СН'!$H$6-'СЕТ СН'!$H$23</f>
        <v>1544.6623641799999</v>
      </c>
      <c r="J86" s="36">
        <f>SUMIFS(СВЦЭМ!$D$39:$D$782,СВЦЭМ!$A$39:$A$782,$A86,СВЦЭМ!$B$39:$B$782,J$83)+'СЕТ СН'!$H$11+СВЦЭМ!$D$10+'СЕТ СН'!$H$6-'СЕТ СН'!$H$23</f>
        <v>1540.7523096800001</v>
      </c>
      <c r="K86" s="36">
        <f>SUMIFS(СВЦЭМ!$D$39:$D$782,СВЦЭМ!$A$39:$A$782,$A86,СВЦЭМ!$B$39:$B$782,K$83)+'СЕТ СН'!$H$11+СВЦЭМ!$D$10+'СЕТ СН'!$H$6-'СЕТ СН'!$H$23</f>
        <v>1489.8424786099999</v>
      </c>
      <c r="L86" s="36">
        <f>SUMIFS(СВЦЭМ!$D$39:$D$782,СВЦЭМ!$A$39:$A$782,$A86,СВЦЭМ!$B$39:$B$782,L$83)+'СЕТ СН'!$H$11+СВЦЭМ!$D$10+'СЕТ СН'!$H$6-'СЕТ СН'!$H$23</f>
        <v>1502.03165197</v>
      </c>
      <c r="M86" s="36">
        <f>SUMIFS(СВЦЭМ!$D$39:$D$782,СВЦЭМ!$A$39:$A$782,$A86,СВЦЭМ!$B$39:$B$782,M$83)+'СЕТ СН'!$H$11+СВЦЭМ!$D$10+'СЕТ СН'!$H$6-'СЕТ СН'!$H$23</f>
        <v>1502.7395770799999</v>
      </c>
      <c r="N86" s="36">
        <f>SUMIFS(СВЦЭМ!$D$39:$D$782,СВЦЭМ!$A$39:$A$782,$A86,СВЦЭМ!$B$39:$B$782,N$83)+'СЕТ СН'!$H$11+СВЦЭМ!$D$10+'СЕТ СН'!$H$6-'СЕТ СН'!$H$23</f>
        <v>1562.6105147200001</v>
      </c>
      <c r="O86" s="36">
        <f>SUMIFS(СВЦЭМ!$D$39:$D$782,СВЦЭМ!$A$39:$A$782,$A86,СВЦЭМ!$B$39:$B$782,O$83)+'СЕТ СН'!$H$11+СВЦЭМ!$D$10+'СЕТ СН'!$H$6-'СЕТ СН'!$H$23</f>
        <v>1569.5855080900001</v>
      </c>
      <c r="P86" s="36">
        <f>SUMIFS(СВЦЭМ!$D$39:$D$782,СВЦЭМ!$A$39:$A$782,$A86,СВЦЭМ!$B$39:$B$782,P$83)+'СЕТ СН'!$H$11+СВЦЭМ!$D$10+'СЕТ СН'!$H$6-'СЕТ СН'!$H$23</f>
        <v>1565.3695084999999</v>
      </c>
      <c r="Q86" s="36">
        <f>SUMIFS(СВЦЭМ!$D$39:$D$782,СВЦЭМ!$A$39:$A$782,$A86,СВЦЭМ!$B$39:$B$782,Q$83)+'СЕТ СН'!$H$11+СВЦЭМ!$D$10+'СЕТ СН'!$H$6-'СЕТ СН'!$H$23</f>
        <v>1566.62339339</v>
      </c>
      <c r="R86" s="36">
        <f>SUMIFS(СВЦЭМ!$D$39:$D$782,СВЦЭМ!$A$39:$A$782,$A86,СВЦЭМ!$B$39:$B$782,R$83)+'СЕТ СН'!$H$11+СВЦЭМ!$D$10+'СЕТ СН'!$H$6-'СЕТ СН'!$H$23</f>
        <v>1566.82241608</v>
      </c>
      <c r="S86" s="36">
        <f>SUMIFS(СВЦЭМ!$D$39:$D$782,СВЦЭМ!$A$39:$A$782,$A86,СВЦЭМ!$B$39:$B$782,S$83)+'СЕТ СН'!$H$11+СВЦЭМ!$D$10+'СЕТ СН'!$H$6-'СЕТ СН'!$H$23</f>
        <v>1561.5265823299999</v>
      </c>
      <c r="T86" s="36">
        <f>SUMIFS(СВЦЭМ!$D$39:$D$782,СВЦЭМ!$A$39:$A$782,$A86,СВЦЭМ!$B$39:$B$782,T$83)+'СЕТ СН'!$H$11+СВЦЭМ!$D$10+'СЕТ СН'!$H$6-'СЕТ СН'!$H$23</f>
        <v>1519.3137673900001</v>
      </c>
      <c r="U86" s="36">
        <f>SUMIFS(СВЦЭМ!$D$39:$D$782,СВЦЭМ!$A$39:$A$782,$A86,СВЦЭМ!$B$39:$B$782,U$83)+'СЕТ СН'!$H$11+СВЦЭМ!$D$10+'СЕТ СН'!$H$6-'СЕТ СН'!$H$23</f>
        <v>1512.4779464799999</v>
      </c>
      <c r="V86" s="36">
        <f>SUMIFS(СВЦЭМ!$D$39:$D$782,СВЦЭМ!$A$39:$A$782,$A86,СВЦЭМ!$B$39:$B$782,V$83)+'СЕТ СН'!$H$11+СВЦЭМ!$D$10+'СЕТ СН'!$H$6-'СЕТ СН'!$H$23</f>
        <v>1507.58928657</v>
      </c>
      <c r="W86" s="36">
        <f>SUMIFS(СВЦЭМ!$D$39:$D$782,СВЦЭМ!$A$39:$A$782,$A86,СВЦЭМ!$B$39:$B$782,W$83)+'СЕТ СН'!$H$11+СВЦЭМ!$D$10+'СЕТ СН'!$H$6-'СЕТ СН'!$H$23</f>
        <v>1525.8397136900001</v>
      </c>
      <c r="X86" s="36">
        <f>SUMIFS(СВЦЭМ!$D$39:$D$782,СВЦЭМ!$A$39:$A$782,$A86,СВЦЭМ!$B$39:$B$782,X$83)+'СЕТ СН'!$H$11+СВЦЭМ!$D$10+'СЕТ СН'!$H$6-'СЕТ СН'!$H$23</f>
        <v>1559.0080399599999</v>
      </c>
      <c r="Y86" s="36">
        <f>SUMIFS(СВЦЭМ!$D$39:$D$782,СВЦЭМ!$A$39:$A$782,$A86,СВЦЭМ!$B$39:$B$782,Y$83)+'СЕТ СН'!$H$11+СВЦЭМ!$D$10+'СЕТ СН'!$H$6-'СЕТ СН'!$H$23</f>
        <v>1518.04607732</v>
      </c>
    </row>
    <row r="87" spans="1:27" ht="15.75" x14ac:dyDescent="0.2">
      <c r="A87" s="35">
        <f t="shared" si="2"/>
        <v>44504</v>
      </c>
      <c r="B87" s="36">
        <f>SUMIFS(СВЦЭМ!$D$39:$D$782,СВЦЭМ!$A$39:$A$782,$A87,СВЦЭМ!$B$39:$B$782,B$83)+'СЕТ СН'!$H$11+СВЦЭМ!$D$10+'СЕТ СН'!$H$6-'СЕТ СН'!$H$23</f>
        <v>1571.7437694099999</v>
      </c>
      <c r="C87" s="36">
        <f>SUMIFS(СВЦЭМ!$D$39:$D$782,СВЦЭМ!$A$39:$A$782,$A87,СВЦЭМ!$B$39:$B$782,C$83)+'СЕТ СН'!$H$11+СВЦЭМ!$D$10+'СЕТ СН'!$H$6-'СЕТ СН'!$H$23</f>
        <v>1589.1066446</v>
      </c>
      <c r="D87" s="36">
        <f>SUMIFS(СВЦЭМ!$D$39:$D$782,СВЦЭМ!$A$39:$A$782,$A87,СВЦЭМ!$B$39:$B$782,D$83)+'СЕТ СН'!$H$11+СВЦЭМ!$D$10+'СЕТ СН'!$H$6-'СЕТ СН'!$H$23</f>
        <v>1608.5637755299999</v>
      </c>
      <c r="E87" s="36">
        <f>SUMIFS(СВЦЭМ!$D$39:$D$782,СВЦЭМ!$A$39:$A$782,$A87,СВЦЭМ!$B$39:$B$782,E$83)+'СЕТ СН'!$H$11+СВЦЭМ!$D$10+'СЕТ СН'!$H$6-'СЕТ СН'!$H$23</f>
        <v>1619.24937376</v>
      </c>
      <c r="F87" s="36">
        <f>SUMIFS(СВЦЭМ!$D$39:$D$782,СВЦЭМ!$A$39:$A$782,$A87,СВЦЭМ!$B$39:$B$782,F$83)+'СЕТ СН'!$H$11+СВЦЭМ!$D$10+'СЕТ СН'!$H$6-'СЕТ СН'!$H$23</f>
        <v>1628.3139825599999</v>
      </c>
      <c r="G87" s="36">
        <f>SUMIFS(СВЦЭМ!$D$39:$D$782,СВЦЭМ!$A$39:$A$782,$A87,СВЦЭМ!$B$39:$B$782,G$83)+'СЕТ СН'!$H$11+СВЦЭМ!$D$10+'СЕТ СН'!$H$6-'СЕТ СН'!$H$23</f>
        <v>1627.6418741800001</v>
      </c>
      <c r="H87" s="36">
        <f>SUMIFS(СВЦЭМ!$D$39:$D$782,СВЦЭМ!$A$39:$A$782,$A87,СВЦЭМ!$B$39:$B$782,H$83)+'СЕТ СН'!$H$11+СВЦЭМ!$D$10+'СЕТ СН'!$H$6-'СЕТ СН'!$H$23</f>
        <v>1607.3959114100001</v>
      </c>
      <c r="I87" s="36">
        <f>SUMIFS(СВЦЭМ!$D$39:$D$782,СВЦЭМ!$A$39:$A$782,$A87,СВЦЭМ!$B$39:$B$782,I$83)+'СЕТ СН'!$H$11+СВЦЭМ!$D$10+'СЕТ СН'!$H$6-'СЕТ СН'!$H$23</f>
        <v>1589.8019908599999</v>
      </c>
      <c r="J87" s="36">
        <f>SUMIFS(СВЦЭМ!$D$39:$D$782,СВЦЭМ!$A$39:$A$782,$A87,СВЦЭМ!$B$39:$B$782,J$83)+'СЕТ СН'!$H$11+СВЦЭМ!$D$10+'СЕТ СН'!$H$6-'СЕТ СН'!$H$23</f>
        <v>1537.9272662199999</v>
      </c>
      <c r="K87" s="36">
        <f>SUMIFS(СВЦЭМ!$D$39:$D$782,СВЦЭМ!$A$39:$A$782,$A87,СВЦЭМ!$B$39:$B$782,K$83)+'СЕТ СН'!$H$11+СВЦЭМ!$D$10+'СЕТ СН'!$H$6-'СЕТ СН'!$H$23</f>
        <v>1502.3686870900001</v>
      </c>
      <c r="L87" s="36">
        <f>SUMIFS(СВЦЭМ!$D$39:$D$782,СВЦЭМ!$A$39:$A$782,$A87,СВЦЭМ!$B$39:$B$782,L$83)+'СЕТ СН'!$H$11+СВЦЭМ!$D$10+'СЕТ СН'!$H$6-'СЕТ СН'!$H$23</f>
        <v>1502.67917238</v>
      </c>
      <c r="M87" s="36">
        <f>SUMIFS(СВЦЭМ!$D$39:$D$782,СВЦЭМ!$A$39:$A$782,$A87,СВЦЭМ!$B$39:$B$782,M$83)+'СЕТ СН'!$H$11+СВЦЭМ!$D$10+'СЕТ СН'!$H$6-'СЕТ СН'!$H$23</f>
        <v>1515.9520088699999</v>
      </c>
      <c r="N87" s="36">
        <f>SUMIFS(СВЦЭМ!$D$39:$D$782,СВЦЭМ!$A$39:$A$782,$A87,СВЦЭМ!$B$39:$B$782,N$83)+'СЕТ СН'!$H$11+СВЦЭМ!$D$10+'СЕТ СН'!$H$6-'СЕТ СН'!$H$23</f>
        <v>1526.16536802</v>
      </c>
      <c r="O87" s="36">
        <f>SUMIFS(СВЦЭМ!$D$39:$D$782,СВЦЭМ!$A$39:$A$782,$A87,СВЦЭМ!$B$39:$B$782,O$83)+'СЕТ СН'!$H$11+СВЦЭМ!$D$10+'СЕТ СН'!$H$6-'СЕТ СН'!$H$23</f>
        <v>1544.4915123000001</v>
      </c>
      <c r="P87" s="36">
        <f>SUMIFS(СВЦЭМ!$D$39:$D$782,СВЦЭМ!$A$39:$A$782,$A87,СВЦЭМ!$B$39:$B$782,P$83)+'СЕТ СН'!$H$11+СВЦЭМ!$D$10+'СЕТ СН'!$H$6-'СЕТ СН'!$H$23</f>
        <v>1564.1783459200001</v>
      </c>
      <c r="Q87" s="36">
        <f>SUMIFS(СВЦЭМ!$D$39:$D$782,СВЦЭМ!$A$39:$A$782,$A87,СВЦЭМ!$B$39:$B$782,Q$83)+'СЕТ СН'!$H$11+СВЦЭМ!$D$10+'СЕТ СН'!$H$6-'СЕТ СН'!$H$23</f>
        <v>1570.4007662500001</v>
      </c>
      <c r="R87" s="36">
        <f>SUMIFS(СВЦЭМ!$D$39:$D$782,СВЦЭМ!$A$39:$A$782,$A87,СВЦЭМ!$B$39:$B$782,R$83)+'СЕТ СН'!$H$11+СВЦЭМ!$D$10+'СЕТ СН'!$H$6-'СЕТ СН'!$H$23</f>
        <v>1558.71576824</v>
      </c>
      <c r="S87" s="36">
        <f>SUMIFS(СВЦЭМ!$D$39:$D$782,СВЦЭМ!$A$39:$A$782,$A87,СВЦЭМ!$B$39:$B$782,S$83)+'СЕТ СН'!$H$11+СВЦЭМ!$D$10+'СЕТ СН'!$H$6-'СЕТ СН'!$H$23</f>
        <v>1536.39069468</v>
      </c>
      <c r="T87" s="36">
        <f>SUMIFS(СВЦЭМ!$D$39:$D$782,СВЦЭМ!$A$39:$A$782,$A87,СВЦЭМ!$B$39:$B$782,T$83)+'СЕТ СН'!$H$11+СВЦЭМ!$D$10+'СЕТ СН'!$H$6-'СЕТ СН'!$H$23</f>
        <v>1494.7856285299999</v>
      </c>
      <c r="U87" s="36">
        <f>SUMIFS(СВЦЭМ!$D$39:$D$782,СВЦЭМ!$A$39:$A$782,$A87,СВЦЭМ!$B$39:$B$782,U$83)+'СЕТ СН'!$H$11+СВЦЭМ!$D$10+'СЕТ СН'!$H$6-'СЕТ СН'!$H$23</f>
        <v>1487.3039011400001</v>
      </c>
      <c r="V87" s="36">
        <f>SUMIFS(СВЦЭМ!$D$39:$D$782,СВЦЭМ!$A$39:$A$782,$A87,СВЦЭМ!$B$39:$B$782,V$83)+'СЕТ СН'!$H$11+СВЦЭМ!$D$10+'СЕТ СН'!$H$6-'СЕТ СН'!$H$23</f>
        <v>1495.26140738</v>
      </c>
      <c r="W87" s="36">
        <f>SUMIFS(СВЦЭМ!$D$39:$D$782,СВЦЭМ!$A$39:$A$782,$A87,СВЦЭМ!$B$39:$B$782,W$83)+'СЕТ СН'!$H$11+СВЦЭМ!$D$10+'СЕТ СН'!$H$6-'СЕТ СН'!$H$23</f>
        <v>1518.1130290199999</v>
      </c>
      <c r="X87" s="36">
        <f>SUMIFS(СВЦЭМ!$D$39:$D$782,СВЦЭМ!$A$39:$A$782,$A87,СВЦЭМ!$B$39:$B$782,X$83)+'СЕТ СН'!$H$11+СВЦЭМ!$D$10+'СЕТ СН'!$H$6-'СЕТ СН'!$H$23</f>
        <v>1550.39460594</v>
      </c>
      <c r="Y87" s="36">
        <f>SUMIFS(СВЦЭМ!$D$39:$D$782,СВЦЭМ!$A$39:$A$782,$A87,СВЦЭМ!$B$39:$B$782,Y$83)+'СЕТ СН'!$H$11+СВЦЭМ!$D$10+'СЕТ СН'!$H$6-'СЕТ СН'!$H$23</f>
        <v>1582.6974211100001</v>
      </c>
    </row>
    <row r="88" spans="1:27" ht="15.75" x14ac:dyDescent="0.2">
      <c r="A88" s="35">
        <f t="shared" si="2"/>
        <v>44505</v>
      </c>
      <c r="B88" s="36">
        <f>SUMIFS(СВЦЭМ!$D$39:$D$782,СВЦЭМ!$A$39:$A$782,$A88,СВЦЭМ!$B$39:$B$782,B$83)+'СЕТ СН'!$H$11+СВЦЭМ!$D$10+'СЕТ СН'!$H$6-'СЕТ СН'!$H$23</f>
        <v>1597.25418754</v>
      </c>
      <c r="C88" s="36">
        <f>SUMIFS(СВЦЭМ!$D$39:$D$782,СВЦЭМ!$A$39:$A$782,$A88,СВЦЭМ!$B$39:$B$782,C$83)+'СЕТ СН'!$H$11+СВЦЭМ!$D$10+'СЕТ СН'!$H$6-'СЕТ СН'!$H$23</f>
        <v>1612.5651340899999</v>
      </c>
      <c r="D88" s="36">
        <f>SUMIFS(СВЦЭМ!$D$39:$D$782,СВЦЭМ!$A$39:$A$782,$A88,СВЦЭМ!$B$39:$B$782,D$83)+'СЕТ СН'!$H$11+СВЦЭМ!$D$10+'СЕТ СН'!$H$6-'СЕТ СН'!$H$23</f>
        <v>1612.6864295600001</v>
      </c>
      <c r="E88" s="36">
        <f>SUMIFS(СВЦЭМ!$D$39:$D$782,СВЦЭМ!$A$39:$A$782,$A88,СВЦЭМ!$B$39:$B$782,E$83)+'СЕТ СН'!$H$11+СВЦЭМ!$D$10+'СЕТ СН'!$H$6-'СЕТ СН'!$H$23</f>
        <v>1615.1778142599999</v>
      </c>
      <c r="F88" s="36">
        <f>SUMIFS(СВЦЭМ!$D$39:$D$782,СВЦЭМ!$A$39:$A$782,$A88,СВЦЭМ!$B$39:$B$782,F$83)+'СЕТ СН'!$H$11+СВЦЭМ!$D$10+'СЕТ СН'!$H$6-'СЕТ СН'!$H$23</f>
        <v>1607.89636344</v>
      </c>
      <c r="G88" s="36">
        <f>SUMIFS(СВЦЭМ!$D$39:$D$782,СВЦЭМ!$A$39:$A$782,$A88,СВЦЭМ!$B$39:$B$782,G$83)+'СЕТ СН'!$H$11+СВЦЭМ!$D$10+'СЕТ СН'!$H$6-'СЕТ СН'!$H$23</f>
        <v>1602.0915314199999</v>
      </c>
      <c r="H88" s="36">
        <f>SUMIFS(СВЦЭМ!$D$39:$D$782,СВЦЭМ!$A$39:$A$782,$A88,СВЦЭМ!$B$39:$B$782,H$83)+'СЕТ СН'!$H$11+СВЦЭМ!$D$10+'СЕТ СН'!$H$6-'СЕТ СН'!$H$23</f>
        <v>1590.75707536</v>
      </c>
      <c r="I88" s="36">
        <f>SUMIFS(СВЦЭМ!$D$39:$D$782,СВЦЭМ!$A$39:$A$782,$A88,СВЦЭМ!$B$39:$B$782,I$83)+'СЕТ СН'!$H$11+СВЦЭМ!$D$10+'СЕТ СН'!$H$6-'СЕТ СН'!$H$23</f>
        <v>1564.6556550400001</v>
      </c>
      <c r="J88" s="36">
        <f>SUMIFS(СВЦЭМ!$D$39:$D$782,СВЦЭМ!$A$39:$A$782,$A88,СВЦЭМ!$B$39:$B$782,J$83)+'СЕТ СН'!$H$11+СВЦЭМ!$D$10+'СЕТ СН'!$H$6-'СЕТ СН'!$H$23</f>
        <v>1530.0779534000001</v>
      </c>
      <c r="K88" s="36">
        <f>SUMIFS(СВЦЭМ!$D$39:$D$782,СВЦЭМ!$A$39:$A$782,$A88,СВЦЭМ!$B$39:$B$782,K$83)+'СЕТ СН'!$H$11+СВЦЭМ!$D$10+'СЕТ СН'!$H$6-'СЕТ СН'!$H$23</f>
        <v>1495.3484086899998</v>
      </c>
      <c r="L88" s="36">
        <f>SUMIFS(СВЦЭМ!$D$39:$D$782,СВЦЭМ!$A$39:$A$782,$A88,СВЦЭМ!$B$39:$B$782,L$83)+'СЕТ СН'!$H$11+СВЦЭМ!$D$10+'СЕТ СН'!$H$6-'СЕТ СН'!$H$23</f>
        <v>1491.2646091299998</v>
      </c>
      <c r="M88" s="36">
        <f>SUMIFS(СВЦЭМ!$D$39:$D$782,СВЦЭМ!$A$39:$A$782,$A88,СВЦЭМ!$B$39:$B$782,M$83)+'СЕТ СН'!$H$11+СВЦЭМ!$D$10+'СЕТ СН'!$H$6-'СЕТ СН'!$H$23</f>
        <v>1504.0607933900001</v>
      </c>
      <c r="N88" s="36">
        <f>SUMIFS(СВЦЭМ!$D$39:$D$782,СВЦЭМ!$A$39:$A$782,$A88,СВЦЭМ!$B$39:$B$782,N$83)+'СЕТ СН'!$H$11+СВЦЭМ!$D$10+'СЕТ СН'!$H$6-'СЕТ СН'!$H$23</f>
        <v>1521.8286095999999</v>
      </c>
      <c r="O88" s="36">
        <f>SUMIFS(СВЦЭМ!$D$39:$D$782,СВЦЭМ!$A$39:$A$782,$A88,СВЦЭМ!$B$39:$B$782,O$83)+'СЕТ СН'!$H$11+СВЦЭМ!$D$10+'СЕТ СН'!$H$6-'СЕТ СН'!$H$23</f>
        <v>1535.62491606</v>
      </c>
      <c r="P88" s="36">
        <f>SUMIFS(СВЦЭМ!$D$39:$D$782,СВЦЭМ!$A$39:$A$782,$A88,СВЦЭМ!$B$39:$B$782,P$83)+'СЕТ СН'!$H$11+СВЦЭМ!$D$10+'СЕТ СН'!$H$6-'СЕТ СН'!$H$23</f>
        <v>1547.79306554</v>
      </c>
      <c r="Q88" s="36">
        <f>SUMIFS(СВЦЭМ!$D$39:$D$782,СВЦЭМ!$A$39:$A$782,$A88,СВЦЭМ!$B$39:$B$782,Q$83)+'СЕТ СН'!$H$11+СВЦЭМ!$D$10+'СЕТ СН'!$H$6-'СЕТ СН'!$H$23</f>
        <v>1564.5132858899999</v>
      </c>
      <c r="R88" s="36">
        <f>SUMIFS(СВЦЭМ!$D$39:$D$782,СВЦЭМ!$A$39:$A$782,$A88,СВЦЭМ!$B$39:$B$782,R$83)+'СЕТ СН'!$H$11+СВЦЭМ!$D$10+'СЕТ СН'!$H$6-'СЕТ СН'!$H$23</f>
        <v>1557.1904248399999</v>
      </c>
      <c r="S88" s="36">
        <f>SUMIFS(СВЦЭМ!$D$39:$D$782,СВЦЭМ!$A$39:$A$782,$A88,СВЦЭМ!$B$39:$B$782,S$83)+'СЕТ СН'!$H$11+СВЦЭМ!$D$10+'СЕТ СН'!$H$6-'СЕТ СН'!$H$23</f>
        <v>1537.0611494499999</v>
      </c>
      <c r="T88" s="36">
        <f>SUMIFS(СВЦЭМ!$D$39:$D$782,СВЦЭМ!$A$39:$A$782,$A88,СВЦЭМ!$B$39:$B$782,T$83)+'СЕТ СН'!$H$11+СВЦЭМ!$D$10+'СЕТ СН'!$H$6-'СЕТ СН'!$H$23</f>
        <v>1484.8412173299998</v>
      </c>
      <c r="U88" s="36">
        <f>SUMIFS(СВЦЭМ!$D$39:$D$782,СВЦЭМ!$A$39:$A$782,$A88,СВЦЭМ!$B$39:$B$782,U$83)+'СЕТ СН'!$H$11+СВЦЭМ!$D$10+'СЕТ СН'!$H$6-'СЕТ СН'!$H$23</f>
        <v>1470.04632853</v>
      </c>
      <c r="V88" s="36">
        <f>SUMIFS(СВЦЭМ!$D$39:$D$782,СВЦЭМ!$A$39:$A$782,$A88,СВЦЭМ!$B$39:$B$782,V$83)+'СЕТ СН'!$H$11+СВЦЭМ!$D$10+'СЕТ СН'!$H$6-'СЕТ СН'!$H$23</f>
        <v>1480.90878256</v>
      </c>
      <c r="W88" s="36">
        <f>SUMIFS(СВЦЭМ!$D$39:$D$782,СВЦЭМ!$A$39:$A$782,$A88,СВЦЭМ!$B$39:$B$782,W$83)+'СЕТ СН'!$H$11+СВЦЭМ!$D$10+'СЕТ СН'!$H$6-'СЕТ СН'!$H$23</f>
        <v>1501.2307091399998</v>
      </c>
      <c r="X88" s="36">
        <f>SUMIFS(СВЦЭМ!$D$39:$D$782,СВЦЭМ!$A$39:$A$782,$A88,СВЦЭМ!$B$39:$B$782,X$83)+'СЕТ СН'!$H$11+СВЦЭМ!$D$10+'СЕТ СН'!$H$6-'СЕТ СН'!$H$23</f>
        <v>1534.3669178800001</v>
      </c>
      <c r="Y88" s="36">
        <f>SUMIFS(СВЦЭМ!$D$39:$D$782,СВЦЭМ!$A$39:$A$782,$A88,СВЦЭМ!$B$39:$B$782,Y$83)+'СЕТ СН'!$H$11+СВЦЭМ!$D$10+'СЕТ СН'!$H$6-'СЕТ СН'!$H$23</f>
        <v>1571.41804316</v>
      </c>
    </row>
    <row r="89" spans="1:27" ht="15.75" x14ac:dyDescent="0.2">
      <c r="A89" s="35">
        <f t="shared" si="2"/>
        <v>44506</v>
      </c>
      <c r="B89" s="36">
        <f>SUMIFS(СВЦЭМ!$D$39:$D$782,СВЦЭМ!$A$39:$A$782,$A89,СВЦЭМ!$B$39:$B$782,B$83)+'СЕТ СН'!$H$11+СВЦЭМ!$D$10+'СЕТ СН'!$H$6-'СЕТ СН'!$H$23</f>
        <v>1603.05318547</v>
      </c>
      <c r="C89" s="36">
        <f>SUMIFS(СВЦЭМ!$D$39:$D$782,СВЦЭМ!$A$39:$A$782,$A89,СВЦЭМ!$B$39:$B$782,C$83)+'СЕТ СН'!$H$11+СВЦЭМ!$D$10+'СЕТ СН'!$H$6-'СЕТ СН'!$H$23</f>
        <v>1623.2784447199999</v>
      </c>
      <c r="D89" s="36">
        <f>SUMIFS(СВЦЭМ!$D$39:$D$782,СВЦЭМ!$A$39:$A$782,$A89,СВЦЭМ!$B$39:$B$782,D$83)+'СЕТ СН'!$H$11+СВЦЭМ!$D$10+'СЕТ СН'!$H$6-'СЕТ СН'!$H$23</f>
        <v>1627.99901161</v>
      </c>
      <c r="E89" s="36">
        <f>SUMIFS(СВЦЭМ!$D$39:$D$782,СВЦЭМ!$A$39:$A$782,$A89,СВЦЭМ!$B$39:$B$782,E$83)+'СЕТ СН'!$H$11+СВЦЭМ!$D$10+'СЕТ СН'!$H$6-'СЕТ СН'!$H$23</f>
        <v>1629.38886213</v>
      </c>
      <c r="F89" s="36">
        <f>SUMIFS(СВЦЭМ!$D$39:$D$782,СВЦЭМ!$A$39:$A$782,$A89,СВЦЭМ!$B$39:$B$782,F$83)+'СЕТ СН'!$H$11+СВЦЭМ!$D$10+'СЕТ СН'!$H$6-'СЕТ СН'!$H$23</f>
        <v>1629.7288722799999</v>
      </c>
      <c r="G89" s="36">
        <f>SUMIFS(СВЦЭМ!$D$39:$D$782,СВЦЭМ!$A$39:$A$782,$A89,СВЦЭМ!$B$39:$B$782,G$83)+'СЕТ СН'!$H$11+СВЦЭМ!$D$10+'СЕТ СН'!$H$6-'СЕТ СН'!$H$23</f>
        <v>1627.1088118</v>
      </c>
      <c r="H89" s="36">
        <f>SUMIFS(СВЦЭМ!$D$39:$D$782,СВЦЭМ!$A$39:$A$782,$A89,СВЦЭМ!$B$39:$B$782,H$83)+'СЕТ СН'!$H$11+СВЦЭМ!$D$10+'СЕТ СН'!$H$6-'СЕТ СН'!$H$23</f>
        <v>1610.77734375</v>
      </c>
      <c r="I89" s="36">
        <f>SUMIFS(СВЦЭМ!$D$39:$D$782,СВЦЭМ!$A$39:$A$782,$A89,СВЦЭМ!$B$39:$B$782,I$83)+'СЕТ СН'!$H$11+СВЦЭМ!$D$10+'СЕТ СН'!$H$6-'СЕТ СН'!$H$23</f>
        <v>1593.7786249200001</v>
      </c>
      <c r="J89" s="36">
        <f>SUMIFS(СВЦЭМ!$D$39:$D$782,СВЦЭМ!$A$39:$A$782,$A89,СВЦЭМ!$B$39:$B$782,J$83)+'СЕТ СН'!$H$11+СВЦЭМ!$D$10+'СЕТ СН'!$H$6-'СЕТ СН'!$H$23</f>
        <v>1574.98201361</v>
      </c>
      <c r="K89" s="36">
        <f>SUMIFS(СВЦЭМ!$D$39:$D$782,СВЦЭМ!$A$39:$A$782,$A89,СВЦЭМ!$B$39:$B$782,K$83)+'СЕТ СН'!$H$11+СВЦЭМ!$D$10+'СЕТ СН'!$H$6-'СЕТ СН'!$H$23</f>
        <v>1537.1018772299999</v>
      </c>
      <c r="L89" s="36">
        <f>SUMIFS(СВЦЭМ!$D$39:$D$782,СВЦЭМ!$A$39:$A$782,$A89,СВЦЭМ!$B$39:$B$782,L$83)+'СЕТ СН'!$H$11+СВЦЭМ!$D$10+'СЕТ СН'!$H$6-'СЕТ СН'!$H$23</f>
        <v>1530.91409593</v>
      </c>
      <c r="M89" s="36">
        <f>SUMIFS(СВЦЭМ!$D$39:$D$782,СВЦЭМ!$A$39:$A$782,$A89,СВЦЭМ!$B$39:$B$782,M$83)+'СЕТ СН'!$H$11+СВЦЭМ!$D$10+'СЕТ СН'!$H$6-'СЕТ СН'!$H$23</f>
        <v>1538.6252939399999</v>
      </c>
      <c r="N89" s="36">
        <f>SUMIFS(СВЦЭМ!$D$39:$D$782,СВЦЭМ!$A$39:$A$782,$A89,СВЦЭМ!$B$39:$B$782,N$83)+'СЕТ СН'!$H$11+СВЦЭМ!$D$10+'СЕТ СН'!$H$6-'СЕТ СН'!$H$23</f>
        <v>1560.6248861899999</v>
      </c>
      <c r="O89" s="36">
        <f>SUMIFS(СВЦЭМ!$D$39:$D$782,СВЦЭМ!$A$39:$A$782,$A89,СВЦЭМ!$B$39:$B$782,O$83)+'СЕТ СН'!$H$11+СВЦЭМ!$D$10+'СЕТ СН'!$H$6-'СЕТ СН'!$H$23</f>
        <v>1576.7011720799999</v>
      </c>
      <c r="P89" s="36">
        <f>SUMIFS(СВЦЭМ!$D$39:$D$782,СВЦЭМ!$A$39:$A$782,$A89,СВЦЭМ!$B$39:$B$782,P$83)+'СЕТ СН'!$H$11+СВЦЭМ!$D$10+'СЕТ СН'!$H$6-'СЕТ СН'!$H$23</f>
        <v>1557.8174362499999</v>
      </c>
      <c r="Q89" s="36">
        <f>SUMIFS(СВЦЭМ!$D$39:$D$782,СВЦЭМ!$A$39:$A$782,$A89,СВЦЭМ!$B$39:$B$782,Q$83)+'СЕТ СН'!$H$11+СВЦЭМ!$D$10+'СЕТ СН'!$H$6-'СЕТ СН'!$H$23</f>
        <v>1566.9170755299999</v>
      </c>
      <c r="R89" s="36">
        <f>SUMIFS(СВЦЭМ!$D$39:$D$782,СВЦЭМ!$A$39:$A$782,$A89,СВЦЭМ!$B$39:$B$782,R$83)+'СЕТ СН'!$H$11+СВЦЭМ!$D$10+'СЕТ СН'!$H$6-'СЕТ СН'!$H$23</f>
        <v>1556.31137113</v>
      </c>
      <c r="S89" s="36">
        <f>SUMIFS(СВЦЭМ!$D$39:$D$782,СВЦЭМ!$A$39:$A$782,$A89,СВЦЭМ!$B$39:$B$782,S$83)+'СЕТ СН'!$H$11+СВЦЭМ!$D$10+'СЕТ СН'!$H$6-'СЕТ СН'!$H$23</f>
        <v>1532.1833644199999</v>
      </c>
      <c r="T89" s="36">
        <f>SUMIFS(СВЦЭМ!$D$39:$D$782,СВЦЭМ!$A$39:$A$782,$A89,СВЦЭМ!$B$39:$B$782,T$83)+'СЕТ СН'!$H$11+СВЦЭМ!$D$10+'СЕТ СН'!$H$6-'СЕТ СН'!$H$23</f>
        <v>1508.4419997499999</v>
      </c>
      <c r="U89" s="36">
        <f>SUMIFS(СВЦЭМ!$D$39:$D$782,СВЦЭМ!$A$39:$A$782,$A89,СВЦЭМ!$B$39:$B$782,U$83)+'СЕТ СН'!$H$11+СВЦЭМ!$D$10+'СЕТ СН'!$H$6-'СЕТ СН'!$H$23</f>
        <v>1484.6205208399999</v>
      </c>
      <c r="V89" s="36">
        <f>SUMIFS(СВЦЭМ!$D$39:$D$782,СВЦЭМ!$A$39:$A$782,$A89,СВЦЭМ!$B$39:$B$782,V$83)+'СЕТ СН'!$H$11+СВЦЭМ!$D$10+'СЕТ СН'!$H$6-'СЕТ СН'!$H$23</f>
        <v>1483.73428266</v>
      </c>
      <c r="W89" s="36">
        <f>SUMIFS(СВЦЭМ!$D$39:$D$782,СВЦЭМ!$A$39:$A$782,$A89,СВЦЭМ!$B$39:$B$782,W$83)+'СЕТ СН'!$H$11+СВЦЭМ!$D$10+'СЕТ СН'!$H$6-'СЕТ СН'!$H$23</f>
        <v>1499.98766955</v>
      </c>
      <c r="X89" s="36">
        <f>SUMIFS(СВЦЭМ!$D$39:$D$782,СВЦЭМ!$A$39:$A$782,$A89,СВЦЭМ!$B$39:$B$782,X$83)+'СЕТ СН'!$H$11+СВЦЭМ!$D$10+'СЕТ СН'!$H$6-'СЕТ СН'!$H$23</f>
        <v>1532.7105506099999</v>
      </c>
      <c r="Y89" s="36">
        <f>SUMIFS(СВЦЭМ!$D$39:$D$782,СВЦЭМ!$A$39:$A$782,$A89,СВЦЭМ!$B$39:$B$782,Y$83)+'СЕТ СН'!$H$11+СВЦЭМ!$D$10+'СЕТ СН'!$H$6-'СЕТ СН'!$H$23</f>
        <v>1562.7432125799999</v>
      </c>
    </row>
    <row r="90" spans="1:27" ht="15.75" x14ac:dyDescent="0.2">
      <c r="A90" s="35">
        <f t="shared" si="2"/>
        <v>44507</v>
      </c>
      <c r="B90" s="36">
        <f>SUMIFS(СВЦЭМ!$D$39:$D$782,СВЦЭМ!$A$39:$A$782,$A90,СВЦЭМ!$B$39:$B$782,B$83)+'СЕТ СН'!$H$11+СВЦЭМ!$D$10+'СЕТ СН'!$H$6-'СЕТ СН'!$H$23</f>
        <v>1588.3544437</v>
      </c>
      <c r="C90" s="36">
        <f>SUMIFS(СВЦЭМ!$D$39:$D$782,СВЦЭМ!$A$39:$A$782,$A90,СВЦЭМ!$B$39:$B$782,C$83)+'СЕТ СН'!$H$11+СВЦЭМ!$D$10+'СЕТ СН'!$H$6-'СЕТ СН'!$H$23</f>
        <v>1587.2201931699999</v>
      </c>
      <c r="D90" s="36">
        <f>SUMIFS(СВЦЭМ!$D$39:$D$782,СВЦЭМ!$A$39:$A$782,$A90,СВЦЭМ!$B$39:$B$782,D$83)+'СЕТ СН'!$H$11+СВЦЭМ!$D$10+'СЕТ СН'!$H$6-'СЕТ СН'!$H$23</f>
        <v>1478.7151616400001</v>
      </c>
      <c r="E90" s="36">
        <f>SUMIFS(СВЦЭМ!$D$39:$D$782,СВЦЭМ!$A$39:$A$782,$A90,СВЦЭМ!$B$39:$B$782,E$83)+'СЕТ СН'!$H$11+СВЦЭМ!$D$10+'СЕТ СН'!$H$6-'СЕТ СН'!$H$23</f>
        <v>1456.75011505</v>
      </c>
      <c r="F90" s="36">
        <f>SUMIFS(СВЦЭМ!$D$39:$D$782,СВЦЭМ!$A$39:$A$782,$A90,СВЦЭМ!$B$39:$B$782,F$83)+'СЕТ СН'!$H$11+СВЦЭМ!$D$10+'СЕТ СН'!$H$6-'СЕТ СН'!$H$23</f>
        <v>1452.72816528</v>
      </c>
      <c r="G90" s="36">
        <f>SUMIFS(СВЦЭМ!$D$39:$D$782,СВЦЭМ!$A$39:$A$782,$A90,СВЦЭМ!$B$39:$B$782,G$83)+'СЕТ СН'!$H$11+СВЦЭМ!$D$10+'СЕТ СН'!$H$6-'СЕТ СН'!$H$23</f>
        <v>1458.48448145</v>
      </c>
      <c r="H90" s="36">
        <f>SUMIFS(СВЦЭМ!$D$39:$D$782,СВЦЭМ!$A$39:$A$782,$A90,СВЦЭМ!$B$39:$B$782,H$83)+'СЕТ СН'!$H$11+СВЦЭМ!$D$10+'СЕТ СН'!$H$6-'СЕТ СН'!$H$23</f>
        <v>1529.2519583999999</v>
      </c>
      <c r="I90" s="36">
        <f>SUMIFS(СВЦЭМ!$D$39:$D$782,СВЦЭМ!$A$39:$A$782,$A90,СВЦЭМ!$B$39:$B$782,I$83)+'СЕТ СН'!$H$11+СВЦЭМ!$D$10+'СЕТ СН'!$H$6-'СЕТ СН'!$H$23</f>
        <v>1602.68223934</v>
      </c>
      <c r="J90" s="36">
        <f>SUMIFS(СВЦЭМ!$D$39:$D$782,СВЦЭМ!$A$39:$A$782,$A90,СВЦЭМ!$B$39:$B$782,J$83)+'СЕТ СН'!$H$11+СВЦЭМ!$D$10+'СЕТ СН'!$H$6-'СЕТ СН'!$H$23</f>
        <v>1601.6344703099999</v>
      </c>
      <c r="K90" s="36">
        <f>SUMIFS(СВЦЭМ!$D$39:$D$782,СВЦЭМ!$A$39:$A$782,$A90,СВЦЭМ!$B$39:$B$782,K$83)+'СЕТ СН'!$H$11+СВЦЭМ!$D$10+'СЕТ СН'!$H$6-'СЕТ СН'!$H$23</f>
        <v>1546.1684290399999</v>
      </c>
      <c r="L90" s="36">
        <f>SUMIFS(СВЦЭМ!$D$39:$D$782,СВЦЭМ!$A$39:$A$782,$A90,СВЦЭМ!$B$39:$B$782,L$83)+'СЕТ СН'!$H$11+СВЦЭМ!$D$10+'СЕТ СН'!$H$6-'СЕТ СН'!$H$23</f>
        <v>1541.9676869099999</v>
      </c>
      <c r="M90" s="36">
        <f>SUMIFS(СВЦЭМ!$D$39:$D$782,СВЦЭМ!$A$39:$A$782,$A90,СВЦЭМ!$B$39:$B$782,M$83)+'СЕТ СН'!$H$11+СВЦЭМ!$D$10+'СЕТ СН'!$H$6-'СЕТ СН'!$H$23</f>
        <v>1596.70349431</v>
      </c>
      <c r="N90" s="36">
        <f>SUMIFS(СВЦЭМ!$D$39:$D$782,СВЦЭМ!$A$39:$A$782,$A90,СВЦЭМ!$B$39:$B$782,N$83)+'СЕТ СН'!$H$11+СВЦЭМ!$D$10+'СЕТ СН'!$H$6-'СЕТ СН'!$H$23</f>
        <v>1615.9095538199999</v>
      </c>
      <c r="O90" s="36">
        <f>SUMIFS(СВЦЭМ!$D$39:$D$782,СВЦЭМ!$A$39:$A$782,$A90,СВЦЭМ!$B$39:$B$782,O$83)+'СЕТ СН'!$H$11+СВЦЭМ!$D$10+'СЕТ СН'!$H$6-'СЕТ СН'!$H$23</f>
        <v>1615.3407726</v>
      </c>
      <c r="P90" s="36">
        <f>SUMIFS(СВЦЭМ!$D$39:$D$782,СВЦЭМ!$A$39:$A$782,$A90,СВЦЭМ!$B$39:$B$782,P$83)+'СЕТ СН'!$H$11+СВЦЭМ!$D$10+'СЕТ СН'!$H$6-'СЕТ СН'!$H$23</f>
        <v>1608.79647174</v>
      </c>
      <c r="Q90" s="36">
        <f>SUMIFS(СВЦЭМ!$D$39:$D$782,СВЦЭМ!$A$39:$A$782,$A90,СВЦЭМ!$B$39:$B$782,Q$83)+'СЕТ СН'!$H$11+СВЦЭМ!$D$10+'СЕТ СН'!$H$6-'СЕТ СН'!$H$23</f>
        <v>1606.65114374</v>
      </c>
      <c r="R90" s="36">
        <f>SUMIFS(СВЦЭМ!$D$39:$D$782,СВЦЭМ!$A$39:$A$782,$A90,СВЦЭМ!$B$39:$B$782,R$83)+'СЕТ СН'!$H$11+СВЦЭМ!$D$10+'СЕТ СН'!$H$6-'СЕТ СН'!$H$23</f>
        <v>1612.24959324</v>
      </c>
      <c r="S90" s="36">
        <f>SUMIFS(СВЦЭМ!$D$39:$D$782,СВЦЭМ!$A$39:$A$782,$A90,СВЦЭМ!$B$39:$B$782,S$83)+'СЕТ СН'!$H$11+СВЦЭМ!$D$10+'СЕТ СН'!$H$6-'СЕТ СН'!$H$23</f>
        <v>1611.32929113</v>
      </c>
      <c r="T90" s="36">
        <f>SUMIFS(СВЦЭМ!$D$39:$D$782,СВЦЭМ!$A$39:$A$782,$A90,СВЦЭМ!$B$39:$B$782,T$83)+'СЕТ СН'!$H$11+СВЦЭМ!$D$10+'СЕТ СН'!$H$6-'СЕТ СН'!$H$23</f>
        <v>1562.0570584899999</v>
      </c>
      <c r="U90" s="36">
        <f>SUMIFS(СВЦЭМ!$D$39:$D$782,СВЦЭМ!$A$39:$A$782,$A90,СВЦЭМ!$B$39:$B$782,U$83)+'СЕТ СН'!$H$11+СВЦЭМ!$D$10+'СЕТ СН'!$H$6-'СЕТ СН'!$H$23</f>
        <v>1560.6655963799999</v>
      </c>
      <c r="V90" s="36">
        <f>SUMIFS(СВЦЭМ!$D$39:$D$782,СВЦЭМ!$A$39:$A$782,$A90,СВЦЭМ!$B$39:$B$782,V$83)+'СЕТ СН'!$H$11+СВЦЭМ!$D$10+'СЕТ СН'!$H$6-'СЕТ СН'!$H$23</f>
        <v>1546.7344623700001</v>
      </c>
      <c r="W90" s="36">
        <f>SUMIFS(СВЦЭМ!$D$39:$D$782,СВЦЭМ!$A$39:$A$782,$A90,СВЦЭМ!$B$39:$B$782,W$83)+'СЕТ СН'!$H$11+СВЦЭМ!$D$10+'СЕТ СН'!$H$6-'СЕТ СН'!$H$23</f>
        <v>1581.87718814</v>
      </c>
      <c r="X90" s="36">
        <f>SUMIFS(СВЦЭМ!$D$39:$D$782,СВЦЭМ!$A$39:$A$782,$A90,СВЦЭМ!$B$39:$B$782,X$83)+'СЕТ СН'!$H$11+СВЦЭМ!$D$10+'СЕТ СН'!$H$6-'СЕТ СН'!$H$23</f>
        <v>1606.19817392</v>
      </c>
      <c r="Y90" s="36">
        <f>SUMIFS(СВЦЭМ!$D$39:$D$782,СВЦЭМ!$A$39:$A$782,$A90,СВЦЭМ!$B$39:$B$782,Y$83)+'СЕТ СН'!$H$11+СВЦЭМ!$D$10+'СЕТ СН'!$H$6-'СЕТ СН'!$H$23</f>
        <v>1604.58298986</v>
      </c>
    </row>
    <row r="91" spans="1:27" ht="15.75" x14ac:dyDescent="0.2">
      <c r="A91" s="35">
        <f t="shared" si="2"/>
        <v>44508</v>
      </c>
      <c r="B91" s="36">
        <f>SUMIFS(СВЦЭМ!$D$39:$D$782,СВЦЭМ!$A$39:$A$782,$A91,СВЦЭМ!$B$39:$B$782,B$83)+'СЕТ СН'!$H$11+СВЦЭМ!$D$10+'СЕТ СН'!$H$6-'СЕТ СН'!$H$23</f>
        <v>1640.75702056</v>
      </c>
      <c r="C91" s="36">
        <f>SUMIFS(СВЦЭМ!$D$39:$D$782,СВЦЭМ!$A$39:$A$782,$A91,СВЦЭМ!$B$39:$B$782,C$83)+'СЕТ СН'!$H$11+СВЦЭМ!$D$10+'СЕТ СН'!$H$6-'СЕТ СН'!$H$23</f>
        <v>1640.1318529600001</v>
      </c>
      <c r="D91" s="36">
        <f>SUMIFS(СВЦЭМ!$D$39:$D$782,СВЦЭМ!$A$39:$A$782,$A91,СВЦЭМ!$B$39:$B$782,D$83)+'СЕТ СН'!$H$11+СВЦЭМ!$D$10+'СЕТ СН'!$H$6-'СЕТ СН'!$H$23</f>
        <v>1633.4045814799999</v>
      </c>
      <c r="E91" s="36">
        <f>SUMIFS(СВЦЭМ!$D$39:$D$782,СВЦЭМ!$A$39:$A$782,$A91,СВЦЭМ!$B$39:$B$782,E$83)+'СЕТ СН'!$H$11+СВЦЭМ!$D$10+'СЕТ СН'!$H$6-'СЕТ СН'!$H$23</f>
        <v>1615.1461965599999</v>
      </c>
      <c r="F91" s="36">
        <f>SUMIFS(СВЦЭМ!$D$39:$D$782,СВЦЭМ!$A$39:$A$782,$A91,СВЦЭМ!$B$39:$B$782,F$83)+'СЕТ СН'!$H$11+СВЦЭМ!$D$10+'СЕТ СН'!$H$6-'СЕТ СН'!$H$23</f>
        <v>1616.3043621499999</v>
      </c>
      <c r="G91" s="36">
        <f>SUMIFS(СВЦЭМ!$D$39:$D$782,СВЦЭМ!$A$39:$A$782,$A91,СВЦЭМ!$B$39:$B$782,G$83)+'СЕТ СН'!$H$11+СВЦЭМ!$D$10+'СЕТ СН'!$H$6-'СЕТ СН'!$H$23</f>
        <v>1627.10943496</v>
      </c>
      <c r="H91" s="36">
        <f>SUMIFS(СВЦЭМ!$D$39:$D$782,СВЦЭМ!$A$39:$A$782,$A91,СВЦЭМ!$B$39:$B$782,H$83)+'СЕТ СН'!$H$11+СВЦЭМ!$D$10+'СЕТ СН'!$H$6-'СЕТ СН'!$H$23</f>
        <v>1609.2935455499999</v>
      </c>
      <c r="I91" s="36">
        <f>SUMIFS(СВЦЭМ!$D$39:$D$782,СВЦЭМ!$A$39:$A$782,$A91,СВЦЭМ!$B$39:$B$782,I$83)+'СЕТ СН'!$H$11+СВЦЭМ!$D$10+'СЕТ СН'!$H$6-'СЕТ СН'!$H$23</f>
        <v>1586.1419841699999</v>
      </c>
      <c r="J91" s="36">
        <f>SUMIFS(СВЦЭМ!$D$39:$D$782,СВЦЭМ!$A$39:$A$782,$A91,СВЦЭМ!$B$39:$B$782,J$83)+'СЕТ СН'!$H$11+СВЦЭМ!$D$10+'СЕТ СН'!$H$6-'СЕТ СН'!$H$23</f>
        <v>1582.18072568</v>
      </c>
      <c r="K91" s="36">
        <f>SUMIFS(СВЦЭМ!$D$39:$D$782,СВЦЭМ!$A$39:$A$782,$A91,СВЦЭМ!$B$39:$B$782,K$83)+'СЕТ СН'!$H$11+СВЦЭМ!$D$10+'СЕТ СН'!$H$6-'СЕТ СН'!$H$23</f>
        <v>1544.65574483</v>
      </c>
      <c r="L91" s="36">
        <f>SUMIFS(СВЦЭМ!$D$39:$D$782,СВЦЭМ!$A$39:$A$782,$A91,СВЦЭМ!$B$39:$B$782,L$83)+'СЕТ СН'!$H$11+СВЦЭМ!$D$10+'СЕТ СН'!$H$6-'СЕТ СН'!$H$23</f>
        <v>1546.9187486999999</v>
      </c>
      <c r="M91" s="36">
        <f>SUMIFS(СВЦЭМ!$D$39:$D$782,СВЦЭМ!$A$39:$A$782,$A91,СВЦЭМ!$B$39:$B$782,M$83)+'СЕТ СН'!$H$11+СВЦЭМ!$D$10+'СЕТ СН'!$H$6-'СЕТ СН'!$H$23</f>
        <v>1548.31273375</v>
      </c>
      <c r="N91" s="36">
        <f>SUMIFS(СВЦЭМ!$D$39:$D$782,СВЦЭМ!$A$39:$A$782,$A91,СВЦЭМ!$B$39:$B$782,N$83)+'СЕТ СН'!$H$11+СВЦЭМ!$D$10+'СЕТ СН'!$H$6-'СЕТ СН'!$H$23</f>
        <v>1590.03998288</v>
      </c>
      <c r="O91" s="36">
        <f>SUMIFS(СВЦЭМ!$D$39:$D$782,СВЦЭМ!$A$39:$A$782,$A91,СВЦЭМ!$B$39:$B$782,O$83)+'СЕТ СН'!$H$11+СВЦЭМ!$D$10+'СЕТ СН'!$H$6-'СЕТ СН'!$H$23</f>
        <v>1590.3512495099999</v>
      </c>
      <c r="P91" s="36">
        <f>SUMIFS(СВЦЭМ!$D$39:$D$782,СВЦЭМ!$A$39:$A$782,$A91,СВЦЭМ!$B$39:$B$782,P$83)+'СЕТ СН'!$H$11+СВЦЭМ!$D$10+'СЕТ СН'!$H$6-'СЕТ СН'!$H$23</f>
        <v>1583.85073816</v>
      </c>
      <c r="Q91" s="36">
        <f>SUMIFS(СВЦЭМ!$D$39:$D$782,СВЦЭМ!$A$39:$A$782,$A91,СВЦЭМ!$B$39:$B$782,Q$83)+'СЕТ СН'!$H$11+СВЦЭМ!$D$10+'СЕТ СН'!$H$6-'СЕТ СН'!$H$23</f>
        <v>1587.9854393200001</v>
      </c>
      <c r="R91" s="36">
        <f>SUMIFS(СВЦЭМ!$D$39:$D$782,СВЦЭМ!$A$39:$A$782,$A91,СВЦЭМ!$B$39:$B$782,R$83)+'СЕТ СН'!$H$11+СВЦЭМ!$D$10+'СЕТ СН'!$H$6-'СЕТ СН'!$H$23</f>
        <v>1582.85437271</v>
      </c>
      <c r="S91" s="36">
        <f>SUMIFS(СВЦЭМ!$D$39:$D$782,СВЦЭМ!$A$39:$A$782,$A91,СВЦЭМ!$B$39:$B$782,S$83)+'СЕТ СН'!$H$11+СВЦЭМ!$D$10+'СЕТ СН'!$H$6-'СЕТ СН'!$H$23</f>
        <v>1577.1339704100001</v>
      </c>
      <c r="T91" s="36">
        <f>SUMIFS(СВЦЭМ!$D$39:$D$782,СВЦЭМ!$A$39:$A$782,$A91,СВЦЭМ!$B$39:$B$782,T$83)+'СЕТ СН'!$H$11+СВЦЭМ!$D$10+'СЕТ СН'!$H$6-'СЕТ СН'!$H$23</f>
        <v>1545.30990554</v>
      </c>
      <c r="U91" s="36">
        <f>SUMIFS(СВЦЭМ!$D$39:$D$782,СВЦЭМ!$A$39:$A$782,$A91,СВЦЭМ!$B$39:$B$782,U$83)+'СЕТ СН'!$H$11+СВЦЭМ!$D$10+'СЕТ СН'!$H$6-'СЕТ СН'!$H$23</f>
        <v>1550.0079084399999</v>
      </c>
      <c r="V91" s="36">
        <f>SUMIFS(СВЦЭМ!$D$39:$D$782,СВЦЭМ!$A$39:$A$782,$A91,СВЦЭМ!$B$39:$B$782,V$83)+'СЕТ СН'!$H$11+СВЦЭМ!$D$10+'СЕТ СН'!$H$6-'СЕТ СН'!$H$23</f>
        <v>1552.0417385799999</v>
      </c>
      <c r="W91" s="36">
        <f>SUMIFS(СВЦЭМ!$D$39:$D$782,СВЦЭМ!$A$39:$A$782,$A91,СВЦЭМ!$B$39:$B$782,W$83)+'СЕТ СН'!$H$11+СВЦЭМ!$D$10+'СЕТ СН'!$H$6-'СЕТ СН'!$H$23</f>
        <v>1573.1502690699999</v>
      </c>
      <c r="X91" s="36">
        <f>SUMIFS(СВЦЭМ!$D$39:$D$782,СВЦЭМ!$A$39:$A$782,$A91,СВЦЭМ!$B$39:$B$782,X$83)+'СЕТ СН'!$H$11+СВЦЭМ!$D$10+'СЕТ СН'!$H$6-'СЕТ СН'!$H$23</f>
        <v>1608.15737827</v>
      </c>
      <c r="Y91" s="36">
        <f>SUMIFS(СВЦЭМ!$D$39:$D$782,СВЦЭМ!$A$39:$A$782,$A91,СВЦЭМ!$B$39:$B$782,Y$83)+'СЕТ СН'!$H$11+СВЦЭМ!$D$10+'СЕТ СН'!$H$6-'СЕТ СН'!$H$23</f>
        <v>1643.7003610500001</v>
      </c>
    </row>
    <row r="92" spans="1:27" ht="15.75" x14ac:dyDescent="0.2">
      <c r="A92" s="35">
        <f t="shared" si="2"/>
        <v>44509</v>
      </c>
      <c r="B92" s="36">
        <f>SUMIFS(СВЦЭМ!$D$39:$D$782,СВЦЭМ!$A$39:$A$782,$A92,СВЦЭМ!$B$39:$B$782,B$83)+'СЕТ СН'!$H$11+СВЦЭМ!$D$10+'СЕТ СН'!$H$6-'СЕТ СН'!$H$23</f>
        <v>1647.6743193899999</v>
      </c>
      <c r="C92" s="36">
        <f>SUMIFS(СВЦЭМ!$D$39:$D$782,СВЦЭМ!$A$39:$A$782,$A92,СВЦЭМ!$B$39:$B$782,C$83)+'СЕТ СН'!$H$11+СВЦЭМ!$D$10+'СЕТ СН'!$H$6-'СЕТ СН'!$H$23</f>
        <v>1676.96519502</v>
      </c>
      <c r="D92" s="36">
        <f>SUMIFS(СВЦЭМ!$D$39:$D$782,СВЦЭМ!$A$39:$A$782,$A92,СВЦЭМ!$B$39:$B$782,D$83)+'СЕТ СН'!$H$11+СВЦЭМ!$D$10+'СЕТ СН'!$H$6-'СЕТ СН'!$H$23</f>
        <v>1701.7234328299999</v>
      </c>
      <c r="E92" s="36">
        <f>SUMIFS(СВЦЭМ!$D$39:$D$782,СВЦЭМ!$A$39:$A$782,$A92,СВЦЭМ!$B$39:$B$782,E$83)+'СЕТ СН'!$H$11+СВЦЭМ!$D$10+'СЕТ СН'!$H$6-'СЕТ СН'!$H$23</f>
        <v>1717.0166621000001</v>
      </c>
      <c r="F92" s="36">
        <f>SUMIFS(СВЦЭМ!$D$39:$D$782,СВЦЭМ!$A$39:$A$782,$A92,СВЦЭМ!$B$39:$B$782,F$83)+'СЕТ СН'!$H$11+СВЦЭМ!$D$10+'СЕТ СН'!$H$6-'СЕТ СН'!$H$23</f>
        <v>1713.0419643</v>
      </c>
      <c r="G92" s="36">
        <f>SUMIFS(СВЦЭМ!$D$39:$D$782,СВЦЭМ!$A$39:$A$782,$A92,СВЦЭМ!$B$39:$B$782,G$83)+'СЕТ СН'!$H$11+СВЦЭМ!$D$10+'СЕТ СН'!$H$6-'СЕТ СН'!$H$23</f>
        <v>1700.7688869900001</v>
      </c>
      <c r="H92" s="36">
        <f>SUMIFS(СВЦЭМ!$D$39:$D$782,СВЦЭМ!$A$39:$A$782,$A92,СВЦЭМ!$B$39:$B$782,H$83)+'СЕТ СН'!$H$11+СВЦЭМ!$D$10+'СЕТ СН'!$H$6-'СЕТ СН'!$H$23</f>
        <v>1661.7677043599999</v>
      </c>
      <c r="I92" s="36">
        <f>SUMIFS(СВЦЭМ!$D$39:$D$782,СВЦЭМ!$A$39:$A$782,$A92,СВЦЭМ!$B$39:$B$782,I$83)+'СЕТ СН'!$H$11+СВЦЭМ!$D$10+'СЕТ СН'!$H$6-'СЕТ СН'!$H$23</f>
        <v>1625.9463956699999</v>
      </c>
      <c r="J92" s="36">
        <f>SUMIFS(СВЦЭМ!$D$39:$D$782,СВЦЭМ!$A$39:$A$782,$A92,СВЦЭМ!$B$39:$B$782,J$83)+'СЕТ СН'!$H$11+СВЦЭМ!$D$10+'СЕТ СН'!$H$6-'СЕТ СН'!$H$23</f>
        <v>1620.9122766099999</v>
      </c>
      <c r="K92" s="36">
        <f>SUMIFS(СВЦЭМ!$D$39:$D$782,СВЦЭМ!$A$39:$A$782,$A92,СВЦЭМ!$B$39:$B$782,K$83)+'СЕТ СН'!$H$11+СВЦЭМ!$D$10+'СЕТ СН'!$H$6-'СЕТ СН'!$H$23</f>
        <v>1623.1136516899999</v>
      </c>
      <c r="L92" s="36">
        <f>SUMIFS(СВЦЭМ!$D$39:$D$782,СВЦЭМ!$A$39:$A$782,$A92,СВЦЭМ!$B$39:$B$782,L$83)+'СЕТ СН'!$H$11+СВЦЭМ!$D$10+'СЕТ СН'!$H$6-'СЕТ СН'!$H$23</f>
        <v>1621.74114209</v>
      </c>
      <c r="M92" s="36">
        <f>SUMIFS(СВЦЭМ!$D$39:$D$782,СВЦЭМ!$A$39:$A$782,$A92,СВЦЭМ!$B$39:$B$782,M$83)+'СЕТ СН'!$H$11+СВЦЭМ!$D$10+'СЕТ СН'!$H$6-'СЕТ СН'!$H$23</f>
        <v>1618.2051162400001</v>
      </c>
      <c r="N92" s="36">
        <f>SUMIFS(СВЦЭМ!$D$39:$D$782,СВЦЭМ!$A$39:$A$782,$A92,СВЦЭМ!$B$39:$B$782,N$83)+'СЕТ СН'!$H$11+СВЦЭМ!$D$10+'СЕТ СН'!$H$6-'СЕТ СН'!$H$23</f>
        <v>1653.6640659099999</v>
      </c>
      <c r="O92" s="36">
        <f>SUMIFS(СВЦЭМ!$D$39:$D$782,СВЦЭМ!$A$39:$A$782,$A92,СВЦЭМ!$B$39:$B$782,O$83)+'СЕТ СН'!$H$11+СВЦЭМ!$D$10+'СЕТ СН'!$H$6-'СЕТ СН'!$H$23</f>
        <v>1660.85730169</v>
      </c>
      <c r="P92" s="36">
        <f>SUMIFS(СВЦЭМ!$D$39:$D$782,СВЦЭМ!$A$39:$A$782,$A92,СВЦЭМ!$B$39:$B$782,P$83)+'СЕТ СН'!$H$11+СВЦЭМ!$D$10+'СЕТ СН'!$H$6-'СЕТ СН'!$H$23</f>
        <v>1666.5913703799999</v>
      </c>
      <c r="Q92" s="36">
        <f>SUMIFS(СВЦЭМ!$D$39:$D$782,СВЦЭМ!$A$39:$A$782,$A92,СВЦЭМ!$B$39:$B$782,Q$83)+'СЕТ СН'!$H$11+СВЦЭМ!$D$10+'СЕТ СН'!$H$6-'СЕТ СН'!$H$23</f>
        <v>1679.0856694500001</v>
      </c>
      <c r="R92" s="36">
        <f>SUMIFS(СВЦЭМ!$D$39:$D$782,СВЦЭМ!$A$39:$A$782,$A92,СВЦЭМ!$B$39:$B$782,R$83)+'СЕТ СН'!$H$11+СВЦЭМ!$D$10+'СЕТ СН'!$H$6-'СЕТ СН'!$H$23</f>
        <v>1690.8180644700001</v>
      </c>
      <c r="S92" s="36">
        <f>SUMIFS(СВЦЭМ!$D$39:$D$782,СВЦЭМ!$A$39:$A$782,$A92,СВЦЭМ!$B$39:$B$782,S$83)+'СЕТ СН'!$H$11+СВЦЭМ!$D$10+'СЕТ СН'!$H$6-'СЕТ СН'!$H$23</f>
        <v>1686.78843426</v>
      </c>
      <c r="T92" s="36">
        <f>SUMIFS(СВЦЭМ!$D$39:$D$782,СВЦЭМ!$A$39:$A$782,$A92,СВЦЭМ!$B$39:$B$782,T$83)+'СЕТ СН'!$H$11+СВЦЭМ!$D$10+'СЕТ СН'!$H$6-'СЕТ СН'!$H$23</f>
        <v>1658.7454103699999</v>
      </c>
      <c r="U92" s="36">
        <f>SUMIFS(СВЦЭМ!$D$39:$D$782,СВЦЭМ!$A$39:$A$782,$A92,СВЦЭМ!$B$39:$B$782,U$83)+'СЕТ СН'!$H$11+СВЦЭМ!$D$10+'СЕТ СН'!$H$6-'СЕТ СН'!$H$23</f>
        <v>1650.23694146</v>
      </c>
      <c r="V92" s="36">
        <f>SUMIFS(СВЦЭМ!$D$39:$D$782,СВЦЭМ!$A$39:$A$782,$A92,СВЦЭМ!$B$39:$B$782,V$83)+'СЕТ СН'!$H$11+СВЦЭМ!$D$10+'СЕТ СН'!$H$6-'СЕТ СН'!$H$23</f>
        <v>1646.5507370099999</v>
      </c>
      <c r="W92" s="36">
        <f>SUMIFS(СВЦЭМ!$D$39:$D$782,СВЦЭМ!$A$39:$A$782,$A92,СВЦЭМ!$B$39:$B$782,W$83)+'СЕТ СН'!$H$11+СВЦЭМ!$D$10+'СЕТ СН'!$H$6-'СЕТ СН'!$H$23</f>
        <v>1663.31813906</v>
      </c>
      <c r="X92" s="36">
        <f>SUMIFS(СВЦЭМ!$D$39:$D$782,СВЦЭМ!$A$39:$A$782,$A92,СВЦЭМ!$B$39:$B$782,X$83)+'СЕТ СН'!$H$11+СВЦЭМ!$D$10+'СЕТ СН'!$H$6-'СЕТ СН'!$H$23</f>
        <v>1676.4144144300001</v>
      </c>
      <c r="Y92" s="36">
        <f>SUMIFS(СВЦЭМ!$D$39:$D$782,СВЦЭМ!$A$39:$A$782,$A92,СВЦЭМ!$B$39:$B$782,Y$83)+'СЕТ СН'!$H$11+СВЦЭМ!$D$10+'СЕТ СН'!$H$6-'СЕТ СН'!$H$23</f>
        <v>1709.5934832999999</v>
      </c>
    </row>
    <row r="93" spans="1:27" ht="15.75" x14ac:dyDescent="0.2">
      <c r="A93" s="35">
        <f t="shared" si="2"/>
        <v>44510</v>
      </c>
      <c r="B93" s="36">
        <f>SUMIFS(СВЦЭМ!$D$39:$D$782,СВЦЭМ!$A$39:$A$782,$A93,СВЦЭМ!$B$39:$B$782,B$83)+'СЕТ СН'!$H$11+СВЦЭМ!$D$10+'СЕТ СН'!$H$6-'СЕТ СН'!$H$23</f>
        <v>1666.4614362899999</v>
      </c>
      <c r="C93" s="36">
        <f>SUMIFS(СВЦЭМ!$D$39:$D$782,СВЦЭМ!$A$39:$A$782,$A93,СВЦЭМ!$B$39:$B$782,C$83)+'СЕТ СН'!$H$11+СВЦЭМ!$D$10+'СЕТ СН'!$H$6-'СЕТ СН'!$H$23</f>
        <v>1668.8483526800001</v>
      </c>
      <c r="D93" s="36">
        <f>SUMIFS(СВЦЭМ!$D$39:$D$782,СВЦЭМ!$A$39:$A$782,$A93,СВЦЭМ!$B$39:$B$782,D$83)+'СЕТ СН'!$H$11+СВЦЭМ!$D$10+'СЕТ СН'!$H$6-'СЕТ СН'!$H$23</f>
        <v>1601.73215742</v>
      </c>
      <c r="E93" s="36">
        <f>SUMIFS(СВЦЭМ!$D$39:$D$782,СВЦЭМ!$A$39:$A$782,$A93,СВЦЭМ!$B$39:$B$782,E$83)+'СЕТ СН'!$H$11+СВЦЭМ!$D$10+'СЕТ СН'!$H$6-'СЕТ СН'!$H$23</f>
        <v>1567.8683767099999</v>
      </c>
      <c r="F93" s="36">
        <f>SUMIFS(СВЦЭМ!$D$39:$D$782,СВЦЭМ!$A$39:$A$782,$A93,СВЦЭМ!$B$39:$B$782,F$83)+'СЕТ СН'!$H$11+СВЦЭМ!$D$10+'СЕТ СН'!$H$6-'СЕТ СН'!$H$23</f>
        <v>1570.8998291400001</v>
      </c>
      <c r="G93" s="36">
        <f>SUMIFS(СВЦЭМ!$D$39:$D$782,СВЦЭМ!$A$39:$A$782,$A93,СВЦЭМ!$B$39:$B$782,G$83)+'СЕТ СН'!$H$11+СВЦЭМ!$D$10+'СЕТ СН'!$H$6-'СЕТ СН'!$H$23</f>
        <v>1586.7837806299999</v>
      </c>
      <c r="H93" s="36">
        <f>SUMIFS(СВЦЭМ!$D$39:$D$782,СВЦЭМ!$A$39:$A$782,$A93,СВЦЭМ!$B$39:$B$782,H$83)+'СЕТ СН'!$H$11+СВЦЭМ!$D$10+'СЕТ СН'!$H$6-'СЕТ СН'!$H$23</f>
        <v>1616.32531864</v>
      </c>
      <c r="I93" s="36">
        <f>SUMIFS(СВЦЭМ!$D$39:$D$782,СВЦЭМ!$A$39:$A$782,$A93,СВЦЭМ!$B$39:$B$782,I$83)+'СЕТ СН'!$H$11+СВЦЭМ!$D$10+'СЕТ СН'!$H$6-'СЕТ СН'!$H$23</f>
        <v>1613.0051058500001</v>
      </c>
      <c r="J93" s="36">
        <f>SUMIFS(СВЦЭМ!$D$39:$D$782,СВЦЭМ!$A$39:$A$782,$A93,СВЦЭМ!$B$39:$B$782,J$83)+'СЕТ СН'!$H$11+СВЦЭМ!$D$10+'СЕТ СН'!$H$6-'СЕТ СН'!$H$23</f>
        <v>1631.6499079600001</v>
      </c>
      <c r="K93" s="36">
        <f>SUMIFS(СВЦЭМ!$D$39:$D$782,СВЦЭМ!$A$39:$A$782,$A93,СВЦЭМ!$B$39:$B$782,K$83)+'СЕТ СН'!$H$11+СВЦЭМ!$D$10+'СЕТ СН'!$H$6-'СЕТ СН'!$H$23</f>
        <v>1645.44085081</v>
      </c>
      <c r="L93" s="36">
        <f>SUMIFS(СВЦЭМ!$D$39:$D$782,СВЦЭМ!$A$39:$A$782,$A93,СВЦЭМ!$B$39:$B$782,L$83)+'СЕТ СН'!$H$11+СВЦЭМ!$D$10+'СЕТ СН'!$H$6-'СЕТ СН'!$H$23</f>
        <v>1661.1874792900001</v>
      </c>
      <c r="M93" s="36">
        <f>SUMIFS(СВЦЭМ!$D$39:$D$782,СВЦЭМ!$A$39:$A$782,$A93,СВЦЭМ!$B$39:$B$782,M$83)+'СЕТ СН'!$H$11+СВЦЭМ!$D$10+'СЕТ СН'!$H$6-'СЕТ СН'!$H$23</f>
        <v>1663.8749029599999</v>
      </c>
      <c r="N93" s="36">
        <f>SUMIFS(СВЦЭМ!$D$39:$D$782,СВЦЭМ!$A$39:$A$782,$A93,СВЦЭМ!$B$39:$B$782,N$83)+'СЕТ СН'!$H$11+СВЦЭМ!$D$10+'СЕТ СН'!$H$6-'СЕТ СН'!$H$23</f>
        <v>1692.18500853</v>
      </c>
      <c r="O93" s="36">
        <f>SUMIFS(СВЦЭМ!$D$39:$D$782,СВЦЭМ!$A$39:$A$782,$A93,СВЦЭМ!$B$39:$B$782,O$83)+'СЕТ СН'!$H$11+СВЦЭМ!$D$10+'СЕТ СН'!$H$6-'СЕТ СН'!$H$23</f>
        <v>1703.24503605</v>
      </c>
      <c r="P93" s="36">
        <f>SUMIFS(СВЦЭМ!$D$39:$D$782,СВЦЭМ!$A$39:$A$782,$A93,СВЦЭМ!$B$39:$B$782,P$83)+'СЕТ СН'!$H$11+СВЦЭМ!$D$10+'СЕТ СН'!$H$6-'СЕТ СН'!$H$23</f>
        <v>1705.1892003599999</v>
      </c>
      <c r="Q93" s="36">
        <f>SUMIFS(СВЦЭМ!$D$39:$D$782,СВЦЭМ!$A$39:$A$782,$A93,СВЦЭМ!$B$39:$B$782,Q$83)+'СЕТ СН'!$H$11+СВЦЭМ!$D$10+'СЕТ СН'!$H$6-'СЕТ СН'!$H$23</f>
        <v>1694.5006706500001</v>
      </c>
      <c r="R93" s="36">
        <f>SUMIFS(СВЦЭМ!$D$39:$D$782,СВЦЭМ!$A$39:$A$782,$A93,СВЦЭМ!$B$39:$B$782,R$83)+'СЕТ СН'!$H$11+СВЦЭМ!$D$10+'СЕТ СН'!$H$6-'СЕТ СН'!$H$23</f>
        <v>1688.77936389</v>
      </c>
      <c r="S93" s="36">
        <f>SUMIFS(СВЦЭМ!$D$39:$D$782,СВЦЭМ!$A$39:$A$782,$A93,СВЦЭМ!$B$39:$B$782,S$83)+'СЕТ СН'!$H$11+СВЦЭМ!$D$10+'СЕТ СН'!$H$6-'СЕТ СН'!$H$23</f>
        <v>1687.250515</v>
      </c>
      <c r="T93" s="36">
        <f>SUMIFS(СВЦЭМ!$D$39:$D$782,СВЦЭМ!$A$39:$A$782,$A93,СВЦЭМ!$B$39:$B$782,T$83)+'СЕТ СН'!$H$11+СВЦЭМ!$D$10+'СЕТ СН'!$H$6-'СЕТ СН'!$H$23</f>
        <v>1643.2251289599999</v>
      </c>
      <c r="U93" s="36">
        <f>SUMIFS(СВЦЭМ!$D$39:$D$782,СВЦЭМ!$A$39:$A$782,$A93,СВЦЭМ!$B$39:$B$782,U$83)+'СЕТ СН'!$H$11+СВЦЭМ!$D$10+'СЕТ СН'!$H$6-'СЕТ СН'!$H$23</f>
        <v>1639.16904056</v>
      </c>
      <c r="V93" s="36">
        <f>SUMIFS(СВЦЭМ!$D$39:$D$782,СВЦЭМ!$A$39:$A$782,$A93,СВЦЭМ!$B$39:$B$782,V$83)+'СЕТ СН'!$H$11+СВЦЭМ!$D$10+'СЕТ СН'!$H$6-'СЕТ СН'!$H$23</f>
        <v>1564.9144318199999</v>
      </c>
      <c r="W93" s="36">
        <f>SUMIFS(СВЦЭМ!$D$39:$D$782,СВЦЭМ!$A$39:$A$782,$A93,СВЦЭМ!$B$39:$B$782,W$83)+'СЕТ СН'!$H$11+СВЦЭМ!$D$10+'СЕТ СН'!$H$6-'СЕТ СН'!$H$23</f>
        <v>1593.22929522</v>
      </c>
      <c r="X93" s="36">
        <f>SUMIFS(СВЦЭМ!$D$39:$D$782,СВЦЭМ!$A$39:$A$782,$A93,СВЦЭМ!$B$39:$B$782,X$83)+'СЕТ СН'!$H$11+СВЦЭМ!$D$10+'СЕТ СН'!$H$6-'СЕТ СН'!$H$23</f>
        <v>1634.8084691399999</v>
      </c>
      <c r="Y93" s="36">
        <f>SUMIFS(СВЦЭМ!$D$39:$D$782,СВЦЭМ!$A$39:$A$782,$A93,СВЦЭМ!$B$39:$B$782,Y$83)+'СЕТ СН'!$H$11+СВЦЭМ!$D$10+'СЕТ СН'!$H$6-'СЕТ СН'!$H$23</f>
        <v>1667.9180643299999</v>
      </c>
    </row>
    <row r="94" spans="1:27" ht="15.75" x14ac:dyDescent="0.2">
      <c r="A94" s="35">
        <f t="shared" si="2"/>
        <v>44511</v>
      </c>
      <c r="B94" s="36">
        <f>SUMIFS(СВЦЭМ!$D$39:$D$782,СВЦЭМ!$A$39:$A$782,$A94,СВЦЭМ!$B$39:$B$782,B$83)+'СЕТ СН'!$H$11+СВЦЭМ!$D$10+'СЕТ СН'!$H$6-'СЕТ СН'!$H$23</f>
        <v>1663.4481076899999</v>
      </c>
      <c r="C94" s="36">
        <f>SUMIFS(СВЦЭМ!$D$39:$D$782,СВЦЭМ!$A$39:$A$782,$A94,СВЦЭМ!$B$39:$B$782,C$83)+'СЕТ СН'!$H$11+СВЦЭМ!$D$10+'СЕТ СН'!$H$6-'СЕТ СН'!$H$23</f>
        <v>1669.0698588299999</v>
      </c>
      <c r="D94" s="36">
        <f>SUMIFS(СВЦЭМ!$D$39:$D$782,СВЦЭМ!$A$39:$A$782,$A94,СВЦЭМ!$B$39:$B$782,D$83)+'СЕТ СН'!$H$11+СВЦЭМ!$D$10+'СЕТ СН'!$H$6-'СЕТ СН'!$H$23</f>
        <v>1581.61386492</v>
      </c>
      <c r="E94" s="36">
        <f>SUMIFS(СВЦЭМ!$D$39:$D$782,СВЦЭМ!$A$39:$A$782,$A94,СВЦЭМ!$B$39:$B$782,E$83)+'СЕТ СН'!$H$11+СВЦЭМ!$D$10+'СЕТ СН'!$H$6-'СЕТ СН'!$H$23</f>
        <v>1560.53724749</v>
      </c>
      <c r="F94" s="36">
        <f>SUMIFS(СВЦЭМ!$D$39:$D$782,СВЦЭМ!$A$39:$A$782,$A94,СВЦЭМ!$B$39:$B$782,F$83)+'СЕТ СН'!$H$11+СВЦЭМ!$D$10+'СЕТ СН'!$H$6-'СЕТ СН'!$H$23</f>
        <v>1564.34234735</v>
      </c>
      <c r="G94" s="36">
        <f>SUMIFS(СВЦЭМ!$D$39:$D$782,СВЦЭМ!$A$39:$A$782,$A94,СВЦЭМ!$B$39:$B$782,G$83)+'СЕТ СН'!$H$11+СВЦЭМ!$D$10+'СЕТ СН'!$H$6-'СЕТ СН'!$H$23</f>
        <v>1570.86061453</v>
      </c>
      <c r="H94" s="36">
        <f>SUMIFS(СВЦЭМ!$D$39:$D$782,СВЦЭМ!$A$39:$A$782,$A94,СВЦЭМ!$B$39:$B$782,H$83)+'СЕТ СН'!$H$11+СВЦЭМ!$D$10+'СЕТ СН'!$H$6-'СЕТ СН'!$H$23</f>
        <v>1640.0140660499999</v>
      </c>
      <c r="I94" s="36">
        <f>SUMIFS(СВЦЭМ!$D$39:$D$782,СВЦЭМ!$A$39:$A$782,$A94,СВЦЭМ!$B$39:$B$782,I$83)+'СЕТ СН'!$H$11+СВЦЭМ!$D$10+'СЕТ СН'!$H$6-'СЕТ СН'!$H$23</f>
        <v>1635.7486172500001</v>
      </c>
      <c r="J94" s="36">
        <f>SUMIFS(СВЦЭМ!$D$39:$D$782,СВЦЭМ!$A$39:$A$782,$A94,СВЦЭМ!$B$39:$B$782,J$83)+'СЕТ СН'!$H$11+СВЦЭМ!$D$10+'СЕТ СН'!$H$6-'СЕТ СН'!$H$23</f>
        <v>1638.18284137</v>
      </c>
      <c r="K94" s="36">
        <f>SUMIFS(СВЦЭМ!$D$39:$D$782,СВЦЭМ!$A$39:$A$782,$A94,СВЦЭМ!$B$39:$B$782,K$83)+'СЕТ СН'!$H$11+СВЦЭМ!$D$10+'СЕТ СН'!$H$6-'СЕТ СН'!$H$23</f>
        <v>1650.46032436</v>
      </c>
      <c r="L94" s="36">
        <f>SUMIFS(СВЦЭМ!$D$39:$D$782,СВЦЭМ!$A$39:$A$782,$A94,СВЦЭМ!$B$39:$B$782,L$83)+'СЕТ СН'!$H$11+СВЦЭМ!$D$10+'СЕТ СН'!$H$6-'СЕТ СН'!$H$23</f>
        <v>1666.5452812999999</v>
      </c>
      <c r="M94" s="36">
        <f>SUMIFS(СВЦЭМ!$D$39:$D$782,СВЦЭМ!$A$39:$A$782,$A94,СВЦЭМ!$B$39:$B$782,M$83)+'СЕТ СН'!$H$11+СВЦЭМ!$D$10+'СЕТ СН'!$H$6-'СЕТ СН'!$H$23</f>
        <v>1672.2370154499999</v>
      </c>
      <c r="N94" s="36">
        <f>SUMIFS(СВЦЭМ!$D$39:$D$782,СВЦЭМ!$A$39:$A$782,$A94,СВЦЭМ!$B$39:$B$782,N$83)+'СЕТ СН'!$H$11+СВЦЭМ!$D$10+'СЕТ СН'!$H$6-'СЕТ СН'!$H$23</f>
        <v>1689.89106268</v>
      </c>
      <c r="O94" s="36">
        <f>SUMIFS(СВЦЭМ!$D$39:$D$782,СВЦЭМ!$A$39:$A$782,$A94,СВЦЭМ!$B$39:$B$782,O$83)+'СЕТ СН'!$H$11+СВЦЭМ!$D$10+'СЕТ СН'!$H$6-'СЕТ СН'!$H$23</f>
        <v>1700.50218212</v>
      </c>
      <c r="P94" s="36">
        <f>SUMIFS(СВЦЭМ!$D$39:$D$782,СВЦЭМ!$A$39:$A$782,$A94,СВЦЭМ!$B$39:$B$782,P$83)+'СЕТ СН'!$H$11+СВЦЭМ!$D$10+'СЕТ СН'!$H$6-'СЕТ СН'!$H$23</f>
        <v>1709.74504488</v>
      </c>
      <c r="Q94" s="36">
        <f>SUMIFS(СВЦЭМ!$D$39:$D$782,СВЦЭМ!$A$39:$A$782,$A94,СВЦЭМ!$B$39:$B$782,Q$83)+'СЕТ СН'!$H$11+СВЦЭМ!$D$10+'СЕТ СН'!$H$6-'СЕТ СН'!$H$23</f>
        <v>1717.1871703699999</v>
      </c>
      <c r="R94" s="36">
        <f>SUMIFS(СВЦЭМ!$D$39:$D$782,СВЦЭМ!$A$39:$A$782,$A94,СВЦЭМ!$B$39:$B$782,R$83)+'СЕТ СН'!$H$11+СВЦЭМ!$D$10+'СЕТ СН'!$H$6-'СЕТ СН'!$H$23</f>
        <v>1712.62973414</v>
      </c>
      <c r="S94" s="36">
        <f>SUMIFS(СВЦЭМ!$D$39:$D$782,СВЦЭМ!$A$39:$A$782,$A94,СВЦЭМ!$B$39:$B$782,S$83)+'СЕТ СН'!$H$11+СВЦЭМ!$D$10+'СЕТ СН'!$H$6-'СЕТ СН'!$H$23</f>
        <v>1698.3607442499999</v>
      </c>
      <c r="T94" s="36">
        <f>SUMIFS(СВЦЭМ!$D$39:$D$782,СВЦЭМ!$A$39:$A$782,$A94,СВЦЭМ!$B$39:$B$782,T$83)+'СЕТ СН'!$H$11+СВЦЭМ!$D$10+'СЕТ СН'!$H$6-'СЕТ СН'!$H$23</f>
        <v>1664.48709452</v>
      </c>
      <c r="U94" s="36">
        <f>SUMIFS(СВЦЭМ!$D$39:$D$782,СВЦЭМ!$A$39:$A$782,$A94,СВЦЭМ!$B$39:$B$782,U$83)+'СЕТ СН'!$H$11+СВЦЭМ!$D$10+'СЕТ СН'!$H$6-'СЕТ СН'!$H$23</f>
        <v>1637.0683292599999</v>
      </c>
      <c r="V94" s="36">
        <f>SUMIFS(СВЦЭМ!$D$39:$D$782,СВЦЭМ!$A$39:$A$782,$A94,СВЦЭМ!$B$39:$B$782,V$83)+'СЕТ СН'!$H$11+СВЦЭМ!$D$10+'СЕТ СН'!$H$6-'СЕТ СН'!$H$23</f>
        <v>1546.9372173300001</v>
      </c>
      <c r="W94" s="36">
        <f>SUMIFS(СВЦЭМ!$D$39:$D$782,СВЦЭМ!$A$39:$A$782,$A94,СВЦЭМ!$B$39:$B$782,W$83)+'СЕТ СН'!$H$11+СВЦЭМ!$D$10+'СЕТ СН'!$H$6-'СЕТ СН'!$H$23</f>
        <v>1580.88839446</v>
      </c>
      <c r="X94" s="36">
        <f>SUMIFS(СВЦЭМ!$D$39:$D$782,СВЦЭМ!$A$39:$A$782,$A94,СВЦЭМ!$B$39:$B$782,X$83)+'СЕТ СН'!$H$11+СВЦЭМ!$D$10+'СЕТ СН'!$H$6-'СЕТ СН'!$H$23</f>
        <v>1637.59252036</v>
      </c>
      <c r="Y94" s="36">
        <f>SUMIFS(СВЦЭМ!$D$39:$D$782,СВЦЭМ!$A$39:$A$782,$A94,СВЦЭМ!$B$39:$B$782,Y$83)+'СЕТ СН'!$H$11+СВЦЭМ!$D$10+'СЕТ СН'!$H$6-'СЕТ СН'!$H$23</f>
        <v>1655.75149861</v>
      </c>
    </row>
    <row r="95" spans="1:27" ht="15.75" x14ac:dyDescent="0.2">
      <c r="A95" s="35">
        <f t="shared" si="2"/>
        <v>44512</v>
      </c>
      <c r="B95" s="36">
        <f>SUMIFS(СВЦЭМ!$D$39:$D$782,СВЦЭМ!$A$39:$A$782,$A95,СВЦЭМ!$B$39:$B$782,B$83)+'СЕТ СН'!$H$11+СВЦЭМ!$D$10+'СЕТ СН'!$H$6-'СЕТ СН'!$H$23</f>
        <v>1586.7931709100001</v>
      </c>
      <c r="C95" s="36">
        <f>SUMIFS(СВЦЭМ!$D$39:$D$782,СВЦЭМ!$A$39:$A$782,$A95,СВЦЭМ!$B$39:$B$782,C$83)+'СЕТ СН'!$H$11+СВЦЭМ!$D$10+'СЕТ СН'!$H$6-'СЕТ СН'!$H$23</f>
        <v>1609.52973228</v>
      </c>
      <c r="D95" s="36">
        <f>SUMIFS(СВЦЭМ!$D$39:$D$782,СВЦЭМ!$A$39:$A$782,$A95,СВЦЭМ!$B$39:$B$782,D$83)+'СЕТ СН'!$H$11+СВЦЭМ!$D$10+'СЕТ СН'!$H$6-'СЕТ СН'!$H$23</f>
        <v>1662.5953316999999</v>
      </c>
      <c r="E95" s="36">
        <f>SUMIFS(СВЦЭМ!$D$39:$D$782,СВЦЭМ!$A$39:$A$782,$A95,СВЦЭМ!$B$39:$B$782,E$83)+'СЕТ СН'!$H$11+СВЦЭМ!$D$10+'СЕТ СН'!$H$6-'СЕТ СН'!$H$23</f>
        <v>1685.1423726</v>
      </c>
      <c r="F95" s="36">
        <f>SUMIFS(СВЦЭМ!$D$39:$D$782,СВЦЭМ!$A$39:$A$782,$A95,СВЦЭМ!$B$39:$B$782,F$83)+'СЕТ СН'!$H$11+СВЦЭМ!$D$10+'СЕТ СН'!$H$6-'СЕТ СН'!$H$23</f>
        <v>1684.86606192</v>
      </c>
      <c r="G95" s="36">
        <f>SUMIFS(СВЦЭМ!$D$39:$D$782,СВЦЭМ!$A$39:$A$782,$A95,СВЦЭМ!$B$39:$B$782,G$83)+'СЕТ СН'!$H$11+СВЦЭМ!$D$10+'СЕТ СН'!$H$6-'СЕТ СН'!$H$23</f>
        <v>1617.8146679899999</v>
      </c>
      <c r="H95" s="36">
        <f>SUMIFS(СВЦЭМ!$D$39:$D$782,СВЦЭМ!$A$39:$A$782,$A95,СВЦЭМ!$B$39:$B$782,H$83)+'СЕТ СН'!$H$11+СВЦЭМ!$D$10+'СЕТ СН'!$H$6-'СЕТ СН'!$H$23</f>
        <v>1622.95873953</v>
      </c>
      <c r="I95" s="36">
        <f>SUMIFS(СВЦЭМ!$D$39:$D$782,СВЦЭМ!$A$39:$A$782,$A95,СВЦЭМ!$B$39:$B$782,I$83)+'СЕТ СН'!$H$11+СВЦЭМ!$D$10+'СЕТ СН'!$H$6-'СЕТ СН'!$H$23</f>
        <v>1589.4046191800001</v>
      </c>
      <c r="J95" s="36">
        <f>SUMIFS(СВЦЭМ!$D$39:$D$782,СВЦЭМ!$A$39:$A$782,$A95,СВЦЭМ!$B$39:$B$782,J$83)+'СЕТ СН'!$H$11+СВЦЭМ!$D$10+'СЕТ СН'!$H$6-'СЕТ СН'!$H$23</f>
        <v>1562.6353943199999</v>
      </c>
      <c r="K95" s="36">
        <f>SUMIFS(СВЦЭМ!$D$39:$D$782,СВЦЭМ!$A$39:$A$782,$A95,СВЦЭМ!$B$39:$B$782,K$83)+'СЕТ СН'!$H$11+СВЦЭМ!$D$10+'СЕТ СН'!$H$6-'СЕТ СН'!$H$23</f>
        <v>1533.6871150499999</v>
      </c>
      <c r="L95" s="36">
        <f>SUMIFS(СВЦЭМ!$D$39:$D$782,СВЦЭМ!$A$39:$A$782,$A95,СВЦЭМ!$B$39:$B$782,L$83)+'СЕТ СН'!$H$11+СВЦЭМ!$D$10+'СЕТ СН'!$H$6-'СЕТ СН'!$H$23</f>
        <v>1543.12616437</v>
      </c>
      <c r="M95" s="36">
        <f>SUMIFS(СВЦЭМ!$D$39:$D$782,СВЦЭМ!$A$39:$A$782,$A95,СВЦЭМ!$B$39:$B$782,M$83)+'СЕТ СН'!$H$11+СВЦЭМ!$D$10+'СЕТ СН'!$H$6-'СЕТ СН'!$H$23</f>
        <v>1537.65047243</v>
      </c>
      <c r="N95" s="36">
        <f>SUMIFS(СВЦЭМ!$D$39:$D$782,СВЦЭМ!$A$39:$A$782,$A95,СВЦЭМ!$B$39:$B$782,N$83)+'СЕТ СН'!$H$11+СВЦЭМ!$D$10+'СЕТ СН'!$H$6-'СЕТ СН'!$H$23</f>
        <v>1613.7751753800001</v>
      </c>
      <c r="O95" s="36">
        <f>SUMIFS(СВЦЭМ!$D$39:$D$782,СВЦЭМ!$A$39:$A$782,$A95,СВЦЭМ!$B$39:$B$782,O$83)+'СЕТ СН'!$H$11+СВЦЭМ!$D$10+'СЕТ СН'!$H$6-'СЕТ СН'!$H$23</f>
        <v>1570.1987299699999</v>
      </c>
      <c r="P95" s="36">
        <f>SUMIFS(СВЦЭМ!$D$39:$D$782,СВЦЭМ!$A$39:$A$782,$A95,СВЦЭМ!$B$39:$B$782,P$83)+'СЕТ СН'!$H$11+СВЦЭМ!$D$10+'СЕТ СН'!$H$6-'СЕТ СН'!$H$23</f>
        <v>1531.0238677</v>
      </c>
      <c r="Q95" s="36">
        <f>SUMIFS(СВЦЭМ!$D$39:$D$782,СВЦЭМ!$A$39:$A$782,$A95,СВЦЭМ!$B$39:$B$782,Q$83)+'СЕТ СН'!$H$11+СВЦЭМ!$D$10+'СЕТ СН'!$H$6-'СЕТ СН'!$H$23</f>
        <v>1617.78207398</v>
      </c>
      <c r="R95" s="36">
        <f>SUMIFS(СВЦЭМ!$D$39:$D$782,СВЦЭМ!$A$39:$A$782,$A95,СВЦЭМ!$B$39:$B$782,R$83)+'СЕТ СН'!$H$11+СВЦЭМ!$D$10+'СЕТ СН'!$H$6-'СЕТ СН'!$H$23</f>
        <v>1536.3066115899999</v>
      </c>
      <c r="S95" s="36">
        <f>SUMIFS(СВЦЭМ!$D$39:$D$782,СВЦЭМ!$A$39:$A$782,$A95,СВЦЭМ!$B$39:$B$782,S$83)+'СЕТ СН'!$H$11+СВЦЭМ!$D$10+'СЕТ СН'!$H$6-'СЕТ СН'!$H$23</f>
        <v>1535.1801969799999</v>
      </c>
      <c r="T95" s="36">
        <f>SUMIFS(СВЦЭМ!$D$39:$D$782,СВЦЭМ!$A$39:$A$782,$A95,СВЦЭМ!$B$39:$B$782,T$83)+'СЕТ СН'!$H$11+СВЦЭМ!$D$10+'СЕТ СН'!$H$6-'СЕТ СН'!$H$23</f>
        <v>1559.47579163</v>
      </c>
      <c r="U95" s="36">
        <f>SUMIFS(СВЦЭМ!$D$39:$D$782,СВЦЭМ!$A$39:$A$782,$A95,СВЦЭМ!$B$39:$B$782,U$83)+'СЕТ СН'!$H$11+СВЦЭМ!$D$10+'СЕТ СН'!$H$6-'СЕТ СН'!$H$23</f>
        <v>1556.2817828499999</v>
      </c>
      <c r="V95" s="36">
        <f>SUMIFS(СВЦЭМ!$D$39:$D$782,СВЦЭМ!$A$39:$A$782,$A95,СВЦЭМ!$B$39:$B$782,V$83)+'СЕТ СН'!$H$11+СВЦЭМ!$D$10+'СЕТ СН'!$H$6-'СЕТ СН'!$H$23</f>
        <v>1555.01220435</v>
      </c>
      <c r="W95" s="36">
        <f>SUMIFS(СВЦЭМ!$D$39:$D$782,СВЦЭМ!$A$39:$A$782,$A95,СВЦЭМ!$B$39:$B$782,W$83)+'СЕТ СН'!$H$11+СВЦЭМ!$D$10+'СЕТ СН'!$H$6-'СЕТ СН'!$H$23</f>
        <v>1550.34102362</v>
      </c>
      <c r="X95" s="36">
        <f>SUMIFS(СВЦЭМ!$D$39:$D$782,СВЦЭМ!$A$39:$A$782,$A95,СВЦЭМ!$B$39:$B$782,X$83)+'СЕТ СН'!$H$11+СВЦЭМ!$D$10+'СЕТ СН'!$H$6-'СЕТ СН'!$H$23</f>
        <v>1637.4476418699999</v>
      </c>
      <c r="Y95" s="36">
        <f>SUMIFS(СВЦЭМ!$D$39:$D$782,СВЦЭМ!$A$39:$A$782,$A95,СВЦЭМ!$B$39:$B$782,Y$83)+'СЕТ СН'!$H$11+СВЦЭМ!$D$10+'СЕТ СН'!$H$6-'СЕТ СН'!$H$23</f>
        <v>1629.62330116</v>
      </c>
    </row>
    <row r="96" spans="1:27" ht="15.75" x14ac:dyDescent="0.2">
      <c r="A96" s="35">
        <f t="shared" si="2"/>
        <v>44513</v>
      </c>
      <c r="B96" s="36">
        <f>SUMIFS(СВЦЭМ!$D$39:$D$782,СВЦЭМ!$A$39:$A$782,$A96,СВЦЭМ!$B$39:$B$782,B$83)+'СЕТ СН'!$H$11+СВЦЭМ!$D$10+'СЕТ СН'!$H$6-'СЕТ СН'!$H$23</f>
        <v>1581.9706493900001</v>
      </c>
      <c r="C96" s="36">
        <f>SUMIFS(СВЦЭМ!$D$39:$D$782,СВЦЭМ!$A$39:$A$782,$A96,СВЦЭМ!$B$39:$B$782,C$83)+'СЕТ СН'!$H$11+СВЦЭМ!$D$10+'СЕТ СН'!$H$6-'СЕТ СН'!$H$23</f>
        <v>1597.07703339</v>
      </c>
      <c r="D96" s="36">
        <f>SUMIFS(СВЦЭМ!$D$39:$D$782,СВЦЭМ!$A$39:$A$782,$A96,СВЦЭМ!$B$39:$B$782,D$83)+'СЕТ СН'!$H$11+СВЦЭМ!$D$10+'СЕТ СН'!$H$6-'СЕТ СН'!$H$23</f>
        <v>1615.5428601799999</v>
      </c>
      <c r="E96" s="36">
        <f>SUMIFS(СВЦЭМ!$D$39:$D$782,СВЦЭМ!$A$39:$A$782,$A96,СВЦЭМ!$B$39:$B$782,E$83)+'СЕТ СН'!$H$11+СВЦЭМ!$D$10+'СЕТ СН'!$H$6-'СЕТ СН'!$H$23</f>
        <v>1618.04245803</v>
      </c>
      <c r="F96" s="36">
        <f>SUMIFS(СВЦЭМ!$D$39:$D$782,СВЦЭМ!$A$39:$A$782,$A96,СВЦЭМ!$B$39:$B$782,F$83)+'СЕТ СН'!$H$11+СВЦЭМ!$D$10+'СЕТ СН'!$H$6-'СЕТ СН'!$H$23</f>
        <v>1612.5095473199999</v>
      </c>
      <c r="G96" s="36">
        <f>SUMIFS(СВЦЭМ!$D$39:$D$782,СВЦЭМ!$A$39:$A$782,$A96,СВЦЭМ!$B$39:$B$782,G$83)+'СЕТ СН'!$H$11+СВЦЭМ!$D$10+'СЕТ СН'!$H$6-'СЕТ СН'!$H$23</f>
        <v>1594.3330299100001</v>
      </c>
      <c r="H96" s="36">
        <f>SUMIFS(СВЦЭМ!$D$39:$D$782,СВЦЭМ!$A$39:$A$782,$A96,СВЦЭМ!$B$39:$B$782,H$83)+'СЕТ СН'!$H$11+СВЦЭМ!$D$10+'СЕТ СН'!$H$6-'СЕТ СН'!$H$23</f>
        <v>1542.85766571</v>
      </c>
      <c r="I96" s="36">
        <f>SUMIFS(СВЦЭМ!$D$39:$D$782,СВЦЭМ!$A$39:$A$782,$A96,СВЦЭМ!$B$39:$B$782,I$83)+'СЕТ СН'!$H$11+СВЦЭМ!$D$10+'СЕТ СН'!$H$6-'СЕТ СН'!$H$23</f>
        <v>1500.2103812800001</v>
      </c>
      <c r="J96" s="36">
        <f>SUMIFS(СВЦЭМ!$D$39:$D$782,СВЦЭМ!$A$39:$A$782,$A96,СВЦЭМ!$B$39:$B$782,J$83)+'СЕТ СН'!$H$11+СВЦЭМ!$D$10+'СЕТ СН'!$H$6-'СЕТ СН'!$H$23</f>
        <v>1519.1485319199999</v>
      </c>
      <c r="K96" s="36">
        <f>SUMIFS(СВЦЭМ!$D$39:$D$782,СВЦЭМ!$A$39:$A$782,$A96,СВЦЭМ!$B$39:$B$782,K$83)+'СЕТ СН'!$H$11+СВЦЭМ!$D$10+'СЕТ СН'!$H$6-'СЕТ СН'!$H$23</f>
        <v>1561.66986217</v>
      </c>
      <c r="L96" s="36">
        <f>SUMIFS(СВЦЭМ!$D$39:$D$782,СВЦЭМ!$A$39:$A$782,$A96,СВЦЭМ!$B$39:$B$782,L$83)+'СЕТ СН'!$H$11+СВЦЭМ!$D$10+'СЕТ СН'!$H$6-'СЕТ СН'!$H$23</f>
        <v>1574.29866591</v>
      </c>
      <c r="M96" s="36">
        <f>SUMIFS(СВЦЭМ!$D$39:$D$782,СВЦЭМ!$A$39:$A$782,$A96,СВЦЭМ!$B$39:$B$782,M$83)+'СЕТ СН'!$H$11+СВЦЭМ!$D$10+'СЕТ СН'!$H$6-'СЕТ СН'!$H$23</f>
        <v>1569.8489394399999</v>
      </c>
      <c r="N96" s="36">
        <f>SUMIFS(СВЦЭМ!$D$39:$D$782,СВЦЭМ!$A$39:$A$782,$A96,СВЦЭМ!$B$39:$B$782,N$83)+'СЕТ СН'!$H$11+СВЦЭМ!$D$10+'СЕТ СН'!$H$6-'СЕТ СН'!$H$23</f>
        <v>1563.7914708999999</v>
      </c>
      <c r="O96" s="36">
        <f>SUMIFS(СВЦЭМ!$D$39:$D$782,СВЦЭМ!$A$39:$A$782,$A96,СВЦЭМ!$B$39:$B$782,O$83)+'СЕТ СН'!$H$11+СВЦЭМ!$D$10+'СЕТ СН'!$H$6-'СЕТ СН'!$H$23</f>
        <v>1558.6066918199999</v>
      </c>
      <c r="P96" s="36">
        <f>SUMIFS(СВЦЭМ!$D$39:$D$782,СВЦЭМ!$A$39:$A$782,$A96,СВЦЭМ!$B$39:$B$782,P$83)+'СЕТ СН'!$H$11+СВЦЭМ!$D$10+'СЕТ СН'!$H$6-'СЕТ СН'!$H$23</f>
        <v>1551.5144528599999</v>
      </c>
      <c r="Q96" s="36">
        <f>SUMIFS(СВЦЭМ!$D$39:$D$782,СВЦЭМ!$A$39:$A$782,$A96,СВЦЭМ!$B$39:$B$782,Q$83)+'СЕТ СН'!$H$11+СВЦЭМ!$D$10+'СЕТ СН'!$H$6-'СЕТ СН'!$H$23</f>
        <v>1549.18128742</v>
      </c>
      <c r="R96" s="36">
        <f>SUMIFS(СВЦЭМ!$D$39:$D$782,СВЦЭМ!$A$39:$A$782,$A96,СВЦЭМ!$B$39:$B$782,R$83)+'СЕТ СН'!$H$11+СВЦЭМ!$D$10+'СЕТ СН'!$H$6-'СЕТ СН'!$H$23</f>
        <v>1541.10738887</v>
      </c>
      <c r="S96" s="36">
        <f>SUMIFS(СВЦЭМ!$D$39:$D$782,СВЦЭМ!$A$39:$A$782,$A96,СВЦЭМ!$B$39:$B$782,S$83)+'СЕТ СН'!$H$11+СВЦЭМ!$D$10+'СЕТ СН'!$H$6-'СЕТ СН'!$H$23</f>
        <v>1553.6838202700001</v>
      </c>
      <c r="T96" s="36">
        <f>SUMIFS(СВЦЭМ!$D$39:$D$782,СВЦЭМ!$A$39:$A$782,$A96,СВЦЭМ!$B$39:$B$782,T$83)+'СЕТ СН'!$H$11+СВЦЭМ!$D$10+'СЕТ СН'!$H$6-'СЕТ СН'!$H$23</f>
        <v>1499.2697027700001</v>
      </c>
      <c r="U96" s="36">
        <f>SUMIFS(СВЦЭМ!$D$39:$D$782,СВЦЭМ!$A$39:$A$782,$A96,СВЦЭМ!$B$39:$B$782,U$83)+'СЕТ СН'!$H$11+СВЦЭМ!$D$10+'СЕТ СН'!$H$6-'СЕТ СН'!$H$23</f>
        <v>1473.7007336699999</v>
      </c>
      <c r="V96" s="36">
        <f>SUMIFS(СВЦЭМ!$D$39:$D$782,СВЦЭМ!$A$39:$A$782,$A96,СВЦЭМ!$B$39:$B$782,V$83)+'СЕТ СН'!$H$11+СВЦЭМ!$D$10+'СЕТ СН'!$H$6-'СЕТ СН'!$H$23</f>
        <v>1477.11249778</v>
      </c>
      <c r="W96" s="36">
        <f>SUMIFS(СВЦЭМ!$D$39:$D$782,СВЦЭМ!$A$39:$A$782,$A96,СВЦЭМ!$B$39:$B$782,W$83)+'СЕТ СН'!$H$11+СВЦЭМ!$D$10+'СЕТ СН'!$H$6-'СЕТ СН'!$H$23</f>
        <v>1487.3375906799999</v>
      </c>
      <c r="X96" s="36">
        <f>SUMIFS(СВЦЭМ!$D$39:$D$782,СВЦЭМ!$A$39:$A$782,$A96,СВЦЭМ!$B$39:$B$782,X$83)+'СЕТ СН'!$H$11+СВЦЭМ!$D$10+'СЕТ СН'!$H$6-'СЕТ СН'!$H$23</f>
        <v>1510.2236152099999</v>
      </c>
      <c r="Y96" s="36">
        <f>SUMIFS(СВЦЭМ!$D$39:$D$782,СВЦЭМ!$A$39:$A$782,$A96,СВЦЭМ!$B$39:$B$782,Y$83)+'СЕТ СН'!$H$11+СВЦЭМ!$D$10+'СЕТ СН'!$H$6-'СЕТ СН'!$H$23</f>
        <v>1537.34577732</v>
      </c>
    </row>
    <row r="97" spans="1:25" ht="15.75" x14ac:dyDescent="0.2">
      <c r="A97" s="35">
        <f t="shared" si="2"/>
        <v>44514</v>
      </c>
      <c r="B97" s="36">
        <f>SUMIFS(СВЦЭМ!$D$39:$D$782,СВЦЭМ!$A$39:$A$782,$A97,СВЦЭМ!$B$39:$B$782,B$83)+'СЕТ СН'!$H$11+СВЦЭМ!$D$10+'СЕТ СН'!$H$6-'СЕТ СН'!$H$23</f>
        <v>1573.3483845999999</v>
      </c>
      <c r="C97" s="36">
        <f>SUMIFS(СВЦЭМ!$D$39:$D$782,СВЦЭМ!$A$39:$A$782,$A97,СВЦЭМ!$B$39:$B$782,C$83)+'СЕТ СН'!$H$11+СВЦЭМ!$D$10+'СЕТ СН'!$H$6-'СЕТ СН'!$H$23</f>
        <v>1593.3471101600001</v>
      </c>
      <c r="D97" s="36">
        <f>SUMIFS(СВЦЭМ!$D$39:$D$782,СВЦЭМ!$A$39:$A$782,$A97,СВЦЭМ!$B$39:$B$782,D$83)+'СЕТ СН'!$H$11+СВЦЭМ!$D$10+'СЕТ СН'!$H$6-'СЕТ СН'!$H$23</f>
        <v>1620.13945631</v>
      </c>
      <c r="E97" s="36">
        <f>SUMIFS(СВЦЭМ!$D$39:$D$782,СВЦЭМ!$A$39:$A$782,$A97,СВЦЭМ!$B$39:$B$782,E$83)+'СЕТ СН'!$H$11+СВЦЭМ!$D$10+'СЕТ СН'!$H$6-'СЕТ СН'!$H$23</f>
        <v>1630.35572323</v>
      </c>
      <c r="F97" s="36">
        <f>SUMIFS(СВЦЭМ!$D$39:$D$782,СВЦЭМ!$A$39:$A$782,$A97,СВЦЭМ!$B$39:$B$782,F$83)+'СЕТ СН'!$H$11+СВЦЭМ!$D$10+'СЕТ СН'!$H$6-'СЕТ СН'!$H$23</f>
        <v>1622.86612939</v>
      </c>
      <c r="G97" s="36">
        <f>SUMIFS(СВЦЭМ!$D$39:$D$782,СВЦЭМ!$A$39:$A$782,$A97,СВЦЭМ!$B$39:$B$782,G$83)+'СЕТ СН'!$H$11+СВЦЭМ!$D$10+'СЕТ СН'!$H$6-'СЕТ СН'!$H$23</f>
        <v>1627.7039570699999</v>
      </c>
      <c r="H97" s="36">
        <f>SUMIFS(СВЦЭМ!$D$39:$D$782,СВЦЭМ!$A$39:$A$782,$A97,СВЦЭМ!$B$39:$B$782,H$83)+'СЕТ СН'!$H$11+СВЦЭМ!$D$10+'СЕТ СН'!$H$6-'СЕТ СН'!$H$23</f>
        <v>1604.9128940200001</v>
      </c>
      <c r="I97" s="36">
        <f>SUMIFS(СВЦЭМ!$D$39:$D$782,СВЦЭМ!$A$39:$A$782,$A97,СВЦЭМ!$B$39:$B$782,I$83)+'СЕТ СН'!$H$11+СВЦЭМ!$D$10+'СЕТ СН'!$H$6-'СЕТ СН'!$H$23</f>
        <v>1571.27875208</v>
      </c>
      <c r="J97" s="36">
        <f>SUMIFS(СВЦЭМ!$D$39:$D$782,СВЦЭМ!$A$39:$A$782,$A97,СВЦЭМ!$B$39:$B$782,J$83)+'СЕТ СН'!$H$11+СВЦЭМ!$D$10+'СЕТ СН'!$H$6-'СЕТ СН'!$H$23</f>
        <v>1542.5002201499999</v>
      </c>
      <c r="K97" s="36">
        <f>SUMIFS(СВЦЭМ!$D$39:$D$782,СВЦЭМ!$A$39:$A$782,$A97,СВЦЭМ!$B$39:$B$782,K$83)+'СЕТ СН'!$H$11+СВЦЭМ!$D$10+'СЕТ СН'!$H$6-'СЕТ СН'!$H$23</f>
        <v>1531.41332459</v>
      </c>
      <c r="L97" s="36">
        <f>SUMIFS(СВЦЭМ!$D$39:$D$782,СВЦЭМ!$A$39:$A$782,$A97,СВЦЭМ!$B$39:$B$782,L$83)+'СЕТ СН'!$H$11+СВЦЭМ!$D$10+'СЕТ СН'!$H$6-'СЕТ СН'!$H$23</f>
        <v>1523.7361155599999</v>
      </c>
      <c r="M97" s="36">
        <f>SUMIFS(СВЦЭМ!$D$39:$D$782,СВЦЭМ!$A$39:$A$782,$A97,СВЦЭМ!$B$39:$B$782,M$83)+'СЕТ СН'!$H$11+СВЦЭМ!$D$10+'СЕТ СН'!$H$6-'СЕТ СН'!$H$23</f>
        <v>1507.8767295600001</v>
      </c>
      <c r="N97" s="36">
        <f>SUMIFS(СВЦЭМ!$D$39:$D$782,СВЦЭМ!$A$39:$A$782,$A97,СВЦЭМ!$B$39:$B$782,N$83)+'СЕТ СН'!$H$11+СВЦЭМ!$D$10+'СЕТ СН'!$H$6-'СЕТ СН'!$H$23</f>
        <v>1504.6790735300001</v>
      </c>
      <c r="O97" s="36">
        <f>SUMIFS(СВЦЭМ!$D$39:$D$782,СВЦЭМ!$A$39:$A$782,$A97,СВЦЭМ!$B$39:$B$782,O$83)+'СЕТ СН'!$H$11+СВЦЭМ!$D$10+'СЕТ СН'!$H$6-'СЕТ СН'!$H$23</f>
        <v>1509.7617451699998</v>
      </c>
      <c r="P97" s="36">
        <f>SUMIFS(СВЦЭМ!$D$39:$D$782,СВЦЭМ!$A$39:$A$782,$A97,СВЦЭМ!$B$39:$B$782,P$83)+'СЕТ СН'!$H$11+СВЦЭМ!$D$10+'СЕТ СН'!$H$6-'СЕТ СН'!$H$23</f>
        <v>1522.3062966699999</v>
      </c>
      <c r="Q97" s="36">
        <f>SUMIFS(СВЦЭМ!$D$39:$D$782,СВЦЭМ!$A$39:$A$782,$A97,СВЦЭМ!$B$39:$B$782,Q$83)+'СЕТ СН'!$H$11+СВЦЭМ!$D$10+'СЕТ СН'!$H$6-'СЕТ СН'!$H$23</f>
        <v>1533.09088793</v>
      </c>
      <c r="R97" s="36">
        <f>SUMIFS(СВЦЭМ!$D$39:$D$782,СВЦЭМ!$A$39:$A$782,$A97,СВЦЭМ!$B$39:$B$782,R$83)+'СЕТ СН'!$H$11+СВЦЭМ!$D$10+'СЕТ СН'!$H$6-'СЕТ СН'!$H$23</f>
        <v>1539.7331726699999</v>
      </c>
      <c r="S97" s="36">
        <f>SUMIFS(СВЦЭМ!$D$39:$D$782,СВЦЭМ!$A$39:$A$782,$A97,СВЦЭМ!$B$39:$B$782,S$83)+'СЕТ СН'!$H$11+СВЦЭМ!$D$10+'СЕТ СН'!$H$6-'СЕТ СН'!$H$23</f>
        <v>1484.2375163900001</v>
      </c>
      <c r="T97" s="36">
        <f>SUMIFS(СВЦЭМ!$D$39:$D$782,СВЦЭМ!$A$39:$A$782,$A97,СВЦЭМ!$B$39:$B$782,T$83)+'СЕТ СН'!$H$11+СВЦЭМ!$D$10+'СЕТ СН'!$H$6-'СЕТ СН'!$H$23</f>
        <v>1463.12239232</v>
      </c>
      <c r="U97" s="36">
        <f>SUMIFS(СВЦЭМ!$D$39:$D$782,СВЦЭМ!$A$39:$A$782,$A97,СВЦЭМ!$B$39:$B$782,U$83)+'СЕТ СН'!$H$11+СВЦЭМ!$D$10+'СЕТ СН'!$H$6-'СЕТ СН'!$H$23</f>
        <v>1460.5480975299999</v>
      </c>
      <c r="V97" s="36">
        <f>SUMIFS(СВЦЭМ!$D$39:$D$782,СВЦЭМ!$A$39:$A$782,$A97,СВЦЭМ!$B$39:$B$782,V$83)+'СЕТ СН'!$H$11+СВЦЭМ!$D$10+'СЕТ СН'!$H$6-'СЕТ СН'!$H$23</f>
        <v>1448.20676441</v>
      </c>
      <c r="W97" s="36">
        <f>SUMIFS(СВЦЭМ!$D$39:$D$782,СВЦЭМ!$A$39:$A$782,$A97,СВЦЭМ!$B$39:$B$782,W$83)+'СЕТ СН'!$H$11+СВЦЭМ!$D$10+'СЕТ СН'!$H$6-'СЕТ СН'!$H$23</f>
        <v>1478.3525691899999</v>
      </c>
      <c r="X97" s="36">
        <f>SUMIFS(СВЦЭМ!$D$39:$D$782,СВЦЭМ!$A$39:$A$782,$A97,СВЦЭМ!$B$39:$B$782,X$83)+'СЕТ СН'!$H$11+СВЦЭМ!$D$10+'СЕТ СН'!$H$6-'СЕТ СН'!$H$23</f>
        <v>1497.7638716500001</v>
      </c>
      <c r="Y97" s="36">
        <f>SUMIFS(СВЦЭМ!$D$39:$D$782,СВЦЭМ!$A$39:$A$782,$A97,СВЦЭМ!$B$39:$B$782,Y$83)+'СЕТ СН'!$H$11+СВЦЭМ!$D$10+'СЕТ СН'!$H$6-'СЕТ СН'!$H$23</f>
        <v>1530.9503347299999</v>
      </c>
    </row>
    <row r="98" spans="1:25" ht="15.75" x14ac:dyDescent="0.2">
      <c r="A98" s="35">
        <f t="shared" si="2"/>
        <v>44515</v>
      </c>
      <c r="B98" s="36">
        <f>SUMIFS(СВЦЭМ!$D$39:$D$782,СВЦЭМ!$A$39:$A$782,$A98,СВЦЭМ!$B$39:$B$782,B$83)+'СЕТ СН'!$H$11+СВЦЭМ!$D$10+'СЕТ СН'!$H$6-'СЕТ СН'!$H$23</f>
        <v>1512.50950134</v>
      </c>
      <c r="C98" s="36">
        <f>SUMIFS(СВЦЭМ!$D$39:$D$782,СВЦЭМ!$A$39:$A$782,$A98,СВЦЭМ!$B$39:$B$782,C$83)+'СЕТ СН'!$H$11+СВЦЭМ!$D$10+'СЕТ СН'!$H$6-'СЕТ СН'!$H$23</f>
        <v>1557.4418380699999</v>
      </c>
      <c r="D98" s="36">
        <f>SUMIFS(СВЦЭМ!$D$39:$D$782,СВЦЭМ!$A$39:$A$782,$A98,СВЦЭМ!$B$39:$B$782,D$83)+'СЕТ СН'!$H$11+СВЦЭМ!$D$10+'СЕТ СН'!$H$6-'СЕТ СН'!$H$23</f>
        <v>1570.8661222999999</v>
      </c>
      <c r="E98" s="36">
        <f>SUMIFS(СВЦЭМ!$D$39:$D$782,СВЦЭМ!$A$39:$A$782,$A98,СВЦЭМ!$B$39:$B$782,E$83)+'СЕТ СН'!$H$11+СВЦЭМ!$D$10+'СЕТ СН'!$H$6-'СЕТ СН'!$H$23</f>
        <v>1565.1938609399999</v>
      </c>
      <c r="F98" s="36">
        <f>SUMIFS(СВЦЭМ!$D$39:$D$782,СВЦЭМ!$A$39:$A$782,$A98,СВЦЭМ!$B$39:$B$782,F$83)+'СЕТ СН'!$H$11+СВЦЭМ!$D$10+'СЕТ СН'!$H$6-'СЕТ СН'!$H$23</f>
        <v>1555.72783456</v>
      </c>
      <c r="G98" s="36">
        <f>SUMIFS(СВЦЭМ!$D$39:$D$782,СВЦЭМ!$A$39:$A$782,$A98,СВЦЭМ!$B$39:$B$782,G$83)+'СЕТ СН'!$H$11+СВЦЭМ!$D$10+'СЕТ СН'!$H$6-'СЕТ СН'!$H$23</f>
        <v>1547.3681469399999</v>
      </c>
      <c r="H98" s="36">
        <f>SUMIFS(СВЦЭМ!$D$39:$D$782,СВЦЭМ!$A$39:$A$782,$A98,СВЦЭМ!$B$39:$B$782,H$83)+'СЕТ СН'!$H$11+СВЦЭМ!$D$10+'СЕТ СН'!$H$6-'СЕТ СН'!$H$23</f>
        <v>1631.0789270299999</v>
      </c>
      <c r="I98" s="36">
        <f>SUMIFS(СВЦЭМ!$D$39:$D$782,СВЦЭМ!$A$39:$A$782,$A98,СВЦЭМ!$B$39:$B$782,I$83)+'СЕТ СН'!$H$11+СВЦЭМ!$D$10+'СЕТ СН'!$H$6-'СЕТ СН'!$H$23</f>
        <v>1598.6733293699999</v>
      </c>
      <c r="J98" s="36">
        <f>SUMIFS(СВЦЭМ!$D$39:$D$782,СВЦЭМ!$A$39:$A$782,$A98,СВЦЭМ!$B$39:$B$782,J$83)+'СЕТ СН'!$H$11+СВЦЭМ!$D$10+'СЕТ СН'!$H$6-'СЕТ СН'!$H$23</f>
        <v>1533.97679573</v>
      </c>
      <c r="K98" s="36">
        <f>SUMIFS(СВЦЭМ!$D$39:$D$782,СВЦЭМ!$A$39:$A$782,$A98,СВЦЭМ!$B$39:$B$782,K$83)+'СЕТ СН'!$H$11+СВЦЭМ!$D$10+'СЕТ СН'!$H$6-'СЕТ СН'!$H$23</f>
        <v>1505.8283892700001</v>
      </c>
      <c r="L98" s="36">
        <f>SUMIFS(СВЦЭМ!$D$39:$D$782,СВЦЭМ!$A$39:$A$782,$A98,СВЦЭМ!$B$39:$B$782,L$83)+'СЕТ СН'!$H$11+СВЦЭМ!$D$10+'СЕТ СН'!$H$6-'СЕТ СН'!$H$23</f>
        <v>1502.4176353600001</v>
      </c>
      <c r="M98" s="36">
        <f>SUMIFS(СВЦЭМ!$D$39:$D$782,СВЦЭМ!$A$39:$A$782,$A98,СВЦЭМ!$B$39:$B$782,M$83)+'СЕТ СН'!$H$11+СВЦЭМ!$D$10+'СЕТ СН'!$H$6-'СЕТ СН'!$H$23</f>
        <v>1494.27251449</v>
      </c>
      <c r="N98" s="36">
        <f>SUMIFS(СВЦЭМ!$D$39:$D$782,СВЦЭМ!$A$39:$A$782,$A98,СВЦЭМ!$B$39:$B$782,N$83)+'СЕТ СН'!$H$11+СВЦЭМ!$D$10+'СЕТ СН'!$H$6-'СЕТ СН'!$H$23</f>
        <v>1489.95219866</v>
      </c>
      <c r="O98" s="36">
        <f>SUMIFS(СВЦЭМ!$D$39:$D$782,СВЦЭМ!$A$39:$A$782,$A98,СВЦЭМ!$B$39:$B$782,O$83)+'СЕТ СН'!$H$11+СВЦЭМ!$D$10+'СЕТ СН'!$H$6-'СЕТ СН'!$H$23</f>
        <v>1499.09106548</v>
      </c>
      <c r="P98" s="36">
        <f>SUMIFS(СВЦЭМ!$D$39:$D$782,СВЦЭМ!$A$39:$A$782,$A98,СВЦЭМ!$B$39:$B$782,P$83)+'СЕТ СН'!$H$11+СВЦЭМ!$D$10+'СЕТ СН'!$H$6-'СЕТ СН'!$H$23</f>
        <v>1495.7478415599999</v>
      </c>
      <c r="Q98" s="36">
        <f>SUMIFS(СВЦЭМ!$D$39:$D$782,СВЦЭМ!$A$39:$A$782,$A98,СВЦЭМ!$B$39:$B$782,Q$83)+'СЕТ СН'!$H$11+СВЦЭМ!$D$10+'СЕТ СН'!$H$6-'СЕТ СН'!$H$23</f>
        <v>1552.01101859</v>
      </c>
      <c r="R98" s="36">
        <f>SUMIFS(СВЦЭМ!$D$39:$D$782,СВЦЭМ!$A$39:$A$782,$A98,СВЦЭМ!$B$39:$B$782,R$83)+'СЕТ СН'!$H$11+СВЦЭМ!$D$10+'СЕТ СН'!$H$6-'СЕТ СН'!$H$23</f>
        <v>1570.8909158500001</v>
      </c>
      <c r="S98" s="36">
        <f>SUMIFS(СВЦЭМ!$D$39:$D$782,СВЦЭМ!$A$39:$A$782,$A98,СВЦЭМ!$B$39:$B$782,S$83)+'СЕТ СН'!$H$11+СВЦЭМ!$D$10+'СЕТ СН'!$H$6-'СЕТ СН'!$H$23</f>
        <v>1534.96706567</v>
      </c>
      <c r="T98" s="36">
        <f>SUMIFS(СВЦЭМ!$D$39:$D$782,СВЦЭМ!$A$39:$A$782,$A98,СВЦЭМ!$B$39:$B$782,T$83)+'СЕТ СН'!$H$11+СВЦЭМ!$D$10+'СЕТ СН'!$H$6-'СЕТ СН'!$H$23</f>
        <v>1505.8515309099998</v>
      </c>
      <c r="U98" s="36">
        <f>SUMIFS(СВЦЭМ!$D$39:$D$782,СВЦЭМ!$A$39:$A$782,$A98,СВЦЭМ!$B$39:$B$782,U$83)+'СЕТ СН'!$H$11+СВЦЭМ!$D$10+'СЕТ СН'!$H$6-'СЕТ СН'!$H$23</f>
        <v>1488.35484</v>
      </c>
      <c r="V98" s="36">
        <f>SUMIFS(СВЦЭМ!$D$39:$D$782,СВЦЭМ!$A$39:$A$782,$A98,СВЦЭМ!$B$39:$B$782,V$83)+'СЕТ СН'!$H$11+СВЦЭМ!$D$10+'СЕТ СН'!$H$6-'СЕТ СН'!$H$23</f>
        <v>1490.6579309899998</v>
      </c>
      <c r="W98" s="36">
        <f>SUMIFS(СВЦЭМ!$D$39:$D$782,СВЦЭМ!$A$39:$A$782,$A98,СВЦЭМ!$B$39:$B$782,W$83)+'СЕТ СН'!$H$11+СВЦЭМ!$D$10+'СЕТ СН'!$H$6-'СЕТ СН'!$H$23</f>
        <v>1485.24704834</v>
      </c>
      <c r="X98" s="36">
        <f>SUMIFS(СВЦЭМ!$D$39:$D$782,СВЦЭМ!$A$39:$A$782,$A98,СВЦЭМ!$B$39:$B$782,X$83)+'СЕТ СН'!$H$11+СВЦЭМ!$D$10+'СЕТ СН'!$H$6-'СЕТ СН'!$H$23</f>
        <v>1479.0480684099998</v>
      </c>
      <c r="Y98" s="36">
        <f>SUMIFS(СВЦЭМ!$D$39:$D$782,СВЦЭМ!$A$39:$A$782,$A98,СВЦЭМ!$B$39:$B$782,Y$83)+'СЕТ СН'!$H$11+СВЦЭМ!$D$10+'СЕТ СН'!$H$6-'СЕТ СН'!$H$23</f>
        <v>1511.43009237</v>
      </c>
    </row>
    <row r="99" spans="1:25" ht="15.75" x14ac:dyDescent="0.2">
      <c r="A99" s="35">
        <f t="shared" si="2"/>
        <v>44516</v>
      </c>
      <c r="B99" s="36">
        <f>SUMIFS(СВЦЭМ!$D$39:$D$782,СВЦЭМ!$A$39:$A$782,$A99,СВЦЭМ!$B$39:$B$782,B$83)+'СЕТ СН'!$H$11+СВЦЭМ!$D$10+'СЕТ СН'!$H$6-'СЕТ СН'!$H$23</f>
        <v>1562.4262606099999</v>
      </c>
      <c r="C99" s="36">
        <f>SUMIFS(СВЦЭМ!$D$39:$D$782,СВЦЭМ!$A$39:$A$782,$A99,СВЦЭМ!$B$39:$B$782,C$83)+'СЕТ СН'!$H$11+СВЦЭМ!$D$10+'СЕТ СН'!$H$6-'СЕТ СН'!$H$23</f>
        <v>1633.0992586</v>
      </c>
      <c r="D99" s="36">
        <f>SUMIFS(СВЦЭМ!$D$39:$D$782,СВЦЭМ!$A$39:$A$782,$A99,СВЦЭМ!$B$39:$B$782,D$83)+'СЕТ СН'!$H$11+СВЦЭМ!$D$10+'СЕТ СН'!$H$6-'СЕТ СН'!$H$23</f>
        <v>1632.5642105899999</v>
      </c>
      <c r="E99" s="36">
        <f>SUMIFS(СВЦЭМ!$D$39:$D$782,СВЦЭМ!$A$39:$A$782,$A99,СВЦЭМ!$B$39:$B$782,E$83)+'СЕТ СН'!$H$11+СВЦЭМ!$D$10+'СЕТ СН'!$H$6-'СЕТ СН'!$H$23</f>
        <v>1646.0229586299999</v>
      </c>
      <c r="F99" s="36">
        <f>SUMIFS(СВЦЭМ!$D$39:$D$782,СВЦЭМ!$A$39:$A$782,$A99,СВЦЭМ!$B$39:$B$782,F$83)+'СЕТ СН'!$H$11+СВЦЭМ!$D$10+'СЕТ СН'!$H$6-'СЕТ СН'!$H$23</f>
        <v>1637.4033819900001</v>
      </c>
      <c r="G99" s="36">
        <f>SUMIFS(СВЦЭМ!$D$39:$D$782,СВЦЭМ!$A$39:$A$782,$A99,СВЦЭМ!$B$39:$B$782,G$83)+'СЕТ СН'!$H$11+СВЦЭМ!$D$10+'СЕТ СН'!$H$6-'СЕТ СН'!$H$23</f>
        <v>1620.31668395</v>
      </c>
      <c r="H99" s="36">
        <f>SUMIFS(СВЦЭМ!$D$39:$D$782,СВЦЭМ!$A$39:$A$782,$A99,СВЦЭМ!$B$39:$B$782,H$83)+'СЕТ СН'!$H$11+СВЦЭМ!$D$10+'СЕТ СН'!$H$6-'СЕТ СН'!$H$23</f>
        <v>1564.42216158</v>
      </c>
      <c r="I99" s="36">
        <f>SUMIFS(СВЦЭМ!$D$39:$D$782,СВЦЭМ!$A$39:$A$782,$A99,СВЦЭМ!$B$39:$B$782,I$83)+'СЕТ СН'!$H$11+СВЦЭМ!$D$10+'СЕТ СН'!$H$6-'СЕТ СН'!$H$23</f>
        <v>1530.8661307699999</v>
      </c>
      <c r="J99" s="36">
        <f>SUMIFS(СВЦЭМ!$D$39:$D$782,СВЦЭМ!$A$39:$A$782,$A99,СВЦЭМ!$B$39:$B$782,J$83)+'СЕТ СН'!$H$11+СВЦЭМ!$D$10+'СЕТ СН'!$H$6-'СЕТ СН'!$H$23</f>
        <v>1506.59433457</v>
      </c>
      <c r="K99" s="36">
        <f>SUMIFS(СВЦЭМ!$D$39:$D$782,СВЦЭМ!$A$39:$A$782,$A99,СВЦЭМ!$B$39:$B$782,K$83)+'СЕТ СН'!$H$11+СВЦЭМ!$D$10+'СЕТ СН'!$H$6-'СЕТ СН'!$H$23</f>
        <v>1500.40960232</v>
      </c>
      <c r="L99" s="36">
        <f>SUMIFS(СВЦЭМ!$D$39:$D$782,СВЦЭМ!$A$39:$A$782,$A99,СВЦЭМ!$B$39:$B$782,L$83)+'СЕТ СН'!$H$11+СВЦЭМ!$D$10+'СЕТ СН'!$H$6-'СЕТ СН'!$H$23</f>
        <v>1494.3579697800001</v>
      </c>
      <c r="M99" s="36">
        <f>SUMIFS(СВЦЭМ!$D$39:$D$782,СВЦЭМ!$A$39:$A$782,$A99,СВЦЭМ!$B$39:$B$782,M$83)+'СЕТ СН'!$H$11+СВЦЭМ!$D$10+'СЕТ СН'!$H$6-'СЕТ СН'!$H$23</f>
        <v>1506.0031221099998</v>
      </c>
      <c r="N99" s="36">
        <f>SUMIFS(СВЦЭМ!$D$39:$D$782,СВЦЭМ!$A$39:$A$782,$A99,СВЦЭМ!$B$39:$B$782,N$83)+'СЕТ СН'!$H$11+СВЦЭМ!$D$10+'СЕТ СН'!$H$6-'СЕТ СН'!$H$23</f>
        <v>1519.62047026</v>
      </c>
      <c r="O99" s="36">
        <f>SUMIFS(СВЦЭМ!$D$39:$D$782,СВЦЭМ!$A$39:$A$782,$A99,СВЦЭМ!$B$39:$B$782,O$83)+'СЕТ СН'!$H$11+СВЦЭМ!$D$10+'СЕТ СН'!$H$6-'СЕТ СН'!$H$23</f>
        <v>1533.56483151</v>
      </c>
      <c r="P99" s="36">
        <f>SUMIFS(СВЦЭМ!$D$39:$D$782,СВЦЭМ!$A$39:$A$782,$A99,СВЦЭМ!$B$39:$B$782,P$83)+'СЕТ СН'!$H$11+СВЦЭМ!$D$10+'СЕТ СН'!$H$6-'СЕТ СН'!$H$23</f>
        <v>1542.2740421599999</v>
      </c>
      <c r="Q99" s="36">
        <f>SUMIFS(СВЦЭМ!$D$39:$D$782,СВЦЭМ!$A$39:$A$782,$A99,СВЦЭМ!$B$39:$B$782,Q$83)+'СЕТ СН'!$H$11+СВЦЭМ!$D$10+'СЕТ СН'!$H$6-'СЕТ СН'!$H$23</f>
        <v>1563.14911054</v>
      </c>
      <c r="R99" s="36">
        <f>SUMIFS(СВЦЭМ!$D$39:$D$782,СВЦЭМ!$A$39:$A$782,$A99,СВЦЭМ!$B$39:$B$782,R$83)+'СЕТ СН'!$H$11+СВЦЭМ!$D$10+'СЕТ СН'!$H$6-'СЕТ СН'!$H$23</f>
        <v>1580.4644775300001</v>
      </c>
      <c r="S99" s="36">
        <f>SUMIFS(СВЦЭМ!$D$39:$D$782,СВЦЭМ!$A$39:$A$782,$A99,СВЦЭМ!$B$39:$B$782,S$83)+'СЕТ СН'!$H$11+СВЦЭМ!$D$10+'СЕТ СН'!$H$6-'СЕТ СН'!$H$23</f>
        <v>1538.84060103</v>
      </c>
      <c r="T99" s="36">
        <f>SUMIFS(СВЦЭМ!$D$39:$D$782,СВЦЭМ!$A$39:$A$782,$A99,СВЦЭМ!$B$39:$B$782,T$83)+'СЕТ СН'!$H$11+СВЦЭМ!$D$10+'СЕТ СН'!$H$6-'СЕТ СН'!$H$23</f>
        <v>1503.2261978299998</v>
      </c>
      <c r="U99" s="36">
        <f>SUMIFS(СВЦЭМ!$D$39:$D$782,СВЦЭМ!$A$39:$A$782,$A99,СВЦЭМ!$B$39:$B$782,U$83)+'СЕТ СН'!$H$11+СВЦЭМ!$D$10+'СЕТ СН'!$H$6-'СЕТ СН'!$H$23</f>
        <v>1495.2374527100001</v>
      </c>
      <c r="V99" s="36">
        <f>SUMIFS(СВЦЭМ!$D$39:$D$782,СВЦЭМ!$A$39:$A$782,$A99,СВЦЭМ!$B$39:$B$782,V$83)+'СЕТ СН'!$H$11+СВЦЭМ!$D$10+'СЕТ СН'!$H$6-'СЕТ СН'!$H$23</f>
        <v>1511.56483002</v>
      </c>
      <c r="W99" s="36">
        <f>SUMIFS(СВЦЭМ!$D$39:$D$782,СВЦЭМ!$A$39:$A$782,$A99,СВЦЭМ!$B$39:$B$782,W$83)+'СЕТ СН'!$H$11+СВЦЭМ!$D$10+'СЕТ СН'!$H$6-'СЕТ СН'!$H$23</f>
        <v>1491.03208524</v>
      </c>
      <c r="X99" s="36">
        <f>SUMIFS(СВЦЭМ!$D$39:$D$782,СВЦЭМ!$A$39:$A$782,$A99,СВЦЭМ!$B$39:$B$782,X$83)+'СЕТ СН'!$H$11+СВЦЭМ!$D$10+'СЕТ СН'!$H$6-'СЕТ СН'!$H$23</f>
        <v>1497.7261748999999</v>
      </c>
      <c r="Y99" s="36">
        <f>SUMIFS(СВЦЭМ!$D$39:$D$782,СВЦЭМ!$A$39:$A$782,$A99,СВЦЭМ!$B$39:$B$782,Y$83)+'СЕТ СН'!$H$11+СВЦЭМ!$D$10+'СЕТ СН'!$H$6-'СЕТ СН'!$H$23</f>
        <v>1528.9994467500001</v>
      </c>
    </row>
    <row r="100" spans="1:25" ht="15.75" x14ac:dyDescent="0.2">
      <c r="A100" s="35">
        <f t="shared" si="2"/>
        <v>44517</v>
      </c>
      <c r="B100" s="36">
        <f>SUMIFS(СВЦЭМ!$D$39:$D$782,СВЦЭМ!$A$39:$A$782,$A100,СВЦЭМ!$B$39:$B$782,B$83)+'СЕТ СН'!$H$11+СВЦЭМ!$D$10+'СЕТ СН'!$H$6-'СЕТ СН'!$H$23</f>
        <v>1661.31830747</v>
      </c>
      <c r="C100" s="36">
        <f>SUMIFS(СВЦЭМ!$D$39:$D$782,СВЦЭМ!$A$39:$A$782,$A100,СВЦЭМ!$B$39:$B$782,C$83)+'СЕТ СН'!$H$11+СВЦЭМ!$D$10+'СЕТ СН'!$H$6-'СЕТ СН'!$H$23</f>
        <v>1692.1471448299999</v>
      </c>
      <c r="D100" s="36">
        <f>SUMIFS(СВЦЭМ!$D$39:$D$782,СВЦЭМ!$A$39:$A$782,$A100,СВЦЭМ!$B$39:$B$782,D$83)+'СЕТ СН'!$H$11+СВЦЭМ!$D$10+'СЕТ СН'!$H$6-'СЕТ СН'!$H$23</f>
        <v>1648.6241378299999</v>
      </c>
      <c r="E100" s="36">
        <f>SUMIFS(СВЦЭМ!$D$39:$D$782,СВЦЭМ!$A$39:$A$782,$A100,СВЦЭМ!$B$39:$B$782,E$83)+'СЕТ СН'!$H$11+СВЦЭМ!$D$10+'СЕТ СН'!$H$6-'СЕТ СН'!$H$23</f>
        <v>1628.5808938099999</v>
      </c>
      <c r="F100" s="36">
        <f>SUMIFS(СВЦЭМ!$D$39:$D$782,СВЦЭМ!$A$39:$A$782,$A100,СВЦЭМ!$B$39:$B$782,F$83)+'СЕТ СН'!$H$11+СВЦЭМ!$D$10+'СЕТ СН'!$H$6-'СЕТ СН'!$H$23</f>
        <v>1628.4624243200001</v>
      </c>
      <c r="G100" s="36">
        <f>SUMIFS(СВЦЭМ!$D$39:$D$782,СВЦЭМ!$A$39:$A$782,$A100,СВЦЭМ!$B$39:$B$782,G$83)+'СЕТ СН'!$H$11+СВЦЭМ!$D$10+'СЕТ СН'!$H$6-'СЕТ СН'!$H$23</f>
        <v>1626.37507628</v>
      </c>
      <c r="H100" s="36">
        <f>SUMIFS(СВЦЭМ!$D$39:$D$782,СВЦЭМ!$A$39:$A$782,$A100,СВЦЭМ!$B$39:$B$782,H$83)+'СЕТ СН'!$H$11+СВЦЭМ!$D$10+'СЕТ СН'!$H$6-'СЕТ СН'!$H$23</f>
        <v>1573.4524174399999</v>
      </c>
      <c r="I100" s="36">
        <f>SUMIFS(СВЦЭМ!$D$39:$D$782,СВЦЭМ!$A$39:$A$782,$A100,СВЦЭМ!$B$39:$B$782,I$83)+'СЕТ СН'!$H$11+СВЦЭМ!$D$10+'СЕТ СН'!$H$6-'СЕТ СН'!$H$23</f>
        <v>1519.49322263</v>
      </c>
      <c r="J100" s="36">
        <f>SUMIFS(СВЦЭМ!$D$39:$D$782,СВЦЭМ!$A$39:$A$782,$A100,СВЦЭМ!$B$39:$B$782,J$83)+'СЕТ СН'!$H$11+СВЦЭМ!$D$10+'СЕТ СН'!$H$6-'СЕТ СН'!$H$23</f>
        <v>1529.6526692299999</v>
      </c>
      <c r="K100" s="36">
        <f>SUMIFS(СВЦЭМ!$D$39:$D$782,СВЦЭМ!$A$39:$A$782,$A100,СВЦЭМ!$B$39:$B$782,K$83)+'СЕТ СН'!$H$11+СВЦЭМ!$D$10+'СЕТ СН'!$H$6-'СЕТ СН'!$H$23</f>
        <v>1532.23166382</v>
      </c>
      <c r="L100" s="36">
        <f>SUMIFS(СВЦЭМ!$D$39:$D$782,СВЦЭМ!$A$39:$A$782,$A100,СВЦЭМ!$B$39:$B$782,L$83)+'СЕТ СН'!$H$11+СВЦЭМ!$D$10+'СЕТ СН'!$H$6-'СЕТ СН'!$H$23</f>
        <v>1544.7298359700001</v>
      </c>
      <c r="M100" s="36">
        <f>SUMIFS(СВЦЭМ!$D$39:$D$782,СВЦЭМ!$A$39:$A$782,$A100,СВЦЭМ!$B$39:$B$782,M$83)+'СЕТ СН'!$H$11+СВЦЭМ!$D$10+'СЕТ СН'!$H$6-'СЕТ СН'!$H$23</f>
        <v>1551.8019393100001</v>
      </c>
      <c r="N100" s="36">
        <f>SUMIFS(СВЦЭМ!$D$39:$D$782,СВЦЭМ!$A$39:$A$782,$A100,СВЦЭМ!$B$39:$B$782,N$83)+'СЕТ СН'!$H$11+СВЦЭМ!$D$10+'СЕТ СН'!$H$6-'СЕТ СН'!$H$23</f>
        <v>1622.0441599000001</v>
      </c>
      <c r="O100" s="36">
        <f>SUMIFS(СВЦЭМ!$D$39:$D$782,СВЦЭМ!$A$39:$A$782,$A100,СВЦЭМ!$B$39:$B$782,O$83)+'СЕТ СН'!$H$11+СВЦЭМ!$D$10+'СЕТ СН'!$H$6-'СЕТ СН'!$H$23</f>
        <v>1624.48206306</v>
      </c>
      <c r="P100" s="36">
        <f>SUMIFS(СВЦЭМ!$D$39:$D$782,СВЦЭМ!$A$39:$A$782,$A100,СВЦЭМ!$B$39:$B$782,P$83)+'СЕТ СН'!$H$11+СВЦЭМ!$D$10+'СЕТ СН'!$H$6-'СЕТ СН'!$H$23</f>
        <v>1632.9784808899999</v>
      </c>
      <c r="Q100" s="36">
        <f>SUMIFS(СВЦЭМ!$D$39:$D$782,СВЦЭМ!$A$39:$A$782,$A100,СВЦЭМ!$B$39:$B$782,Q$83)+'СЕТ СН'!$H$11+СВЦЭМ!$D$10+'СЕТ СН'!$H$6-'СЕТ СН'!$H$23</f>
        <v>1630.99897347</v>
      </c>
      <c r="R100" s="36">
        <f>SUMIFS(СВЦЭМ!$D$39:$D$782,СВЦЭМ!$A$39:$A$782,$A100,СВЦЭМ!$B$39:$B$782,R$83)+'СЕТ СН'!$H$11+СВЦЭМ!$D$10+'СЕТ СН'!$H$6-'СЕТ СН'!$H$23</f>
        <v>1626.09286163</v>
      </c>
      <c r="S100" s="36">
        <f>SUMIFS(СВЦЭМ!$D$39:$D$782,СВЦЭМ!$A$39:$A$782,$A100,СВЦЭМ!$B$39:$B$782,S$83)+'СЕТ СН'!$H$11+СВЦЭМ!$D$10+'СЕТ СН'!$H$6-'СЕТ СН'!$H$23</f>
        <v>1596.7199959100001</v>
      </c>
      <c r="T100" s="36">
        <f>SUMIFS(СВЦЭМ!$D$39:$D$782,СВЦЭМ!$A$39:$A$782,$A100,СВЦЭМ!$B$39:$B$782,T$83)+'СЕТ СН'!$H$11+СВЦЭМ!$D$10+'СЕТ СН'!$H$6-'СЕТ СН'!$H$23</f>
        <v>1541.25760186</v>
      </c>
      <c r="U100" s="36">
        <f>SUMIFS(СВЦЭМ!$D$39:$D$782,СВЦЭМ!$A$39:$A$782,$A100,СВЦЭМ!$B$39:$B$782,U$83)+'СЕТ СН'!$H$11+СВЦЭМ!$D$10+'СЕТ СН'!$H$6-'СЕТ СН'!$H$23</f>
        <v>1533.82333984</v>
      </c>
      <c r="V100" s="36">
        <f>SUMIFS(СВЦЭМ!$D$39:$D$782,СВЦЭМ!$A$39:$A$782,$A100,СВЦЭМ!$B$39:$B$782,V$83)+'СЕТ СН'!$H$11+СВЦЭМ!$D$10+'СЕТ СН'!$H$6-'СЕТ СН'!$H$23</f>
        <v>1598.2330497299999</v>
      </c>
      <c r="W100" s="36">
        <f>SUMIFS(СВЦЭМ!$D$39:$D$782,СВЦЭМ!$A$39:$A$782,$A100,СВЦЭМ!$B$39:$B$782,W$83)+'СЕТ СН'!$H$11+СВЦЭМ!$D$10+'СЕТ СН'!$H$6-'СЕТ СН'!$H$23</f>
        <v>1604.7222892299999</v>
      </c>
      <c r="X100" s="36">
        <f>SUMIFS(СВЦЭМ!$D$39:$D$782,СВЦЭМ!$A$39:$A$782,$A100,СВЦЭМ!$B$39:$B$782,X$83)+'СЕТ СН'!$H$11+СВЦЭМ!$D$10+'СЕТ СН'!$H$6-'СЕТ СН'!$H$23</f>
        <v>1600.9326051799999</v>
      </c>
      <c r="Y100" s="36">
        <f>SUMIFS(СВЦЭМ!$D$39:$D$782,СВЦЭМ!$A$39:$A$782,$A100,СВЦЭМ!$B$39:$B$782,Y$83)+'СЕТ СН'!$H$11+СВЦЭМ!$D$10+'СЕТ СН'!$H$6-'СЕТ СН'!$H$23</f>
        <v>1676.80912117</v>
      </c>
    </row>
    <row r="101" spans="1:25" ht="15.75" x14ac:dyDescent="0.2">
      <c r="A101" s="35">
        <f t="shared" si="2"/>
        <v>44518</v>
      </c>
      <c r="B101" s="36">
        <f>SUMIFS(СВЦЭМ!$D$39:$D$782,СВЦЭМ!$A$39:$A$782,$A101,СВЦЭМ!$B$39:$B$782,B$83)+'СЕТ СН'!$H$11+СВЦЭМ!$D$10+'СЕТ СН'!$H$6-'СЕТ СН'!$H$23</f>
        <v>1678.8441748299999</v>
      </c>
      <c r="C101" s="36">
        <f>SUMIFS(СВЦЭМ!$D$39:$D$782,СВЦЭМ!$A$39:$A$782,$A101,СВЦЭМ!$B$39:$B$782,C$83)+'СЕТ СН'!$H$11+СВЦЭМ!$D$10+'СЕТ СН'!$H$6-'СЕТ СН'!$H$23</f>
        <v>1660.13463742</v>
      </c>
      <c r="D101" s="36">
        <f>SUMIFS(СВЦЭМ!$D$39:$D$782,СВЦЭМ!$A$39:$A$782,$A101,СВЦЭМ!$B$39:$B$782,D$83)+'СЕТ СН'!$H$11+СВЦЭМ!$D$10+'СЕТ СН'!$H$6-'СЕТ СН'!$H$23</f>
        <v>1638.87440745</v>
      </c>
      <c r="E101" s="36">
        <f>SUMIFS(СВЦЭМ!$D$39:$D$782,СВЦЭМ!$A$39:$A$782,$A101,СВЦЭМ!$B$39:$B$782,E$83)+'СЕТ СН'!$H$11+СВЦЭМ!$D$10+'СЕТ СН'!$H$6-'СЕТ СН'!$H$23</f>
        <v>1647.0621330700001</v>
      </c>
      <c r="F101" s="36">
        <f>SUMIFS(СВЦЭМ!$D$39:$D$782,СВЦЭМ!$A$39:$A$782,$A101,СВЦЭМ!$B$39:$B$782,F$83)+'СЕТ СН'!$H$11+СВЦЭМ!$D$10+'СЕТ СН'!$H$6-'СЕТ СН'!$H$23</f>
        <v>1644.0099594799999</v>
      </c>
      <c r="G101" s="36">
        <f>SUMIFS(СВЦЭМ!$D$39:$D$782,СВЦЭМ!$A$39:$A$782,$A101,СВЦЭМ!$B$39:$B$782,G$83)+'СЕТ СН'!$H$11+СВЦЭМ!$D$10+'СЕТ СН'!$H$6-'СЕТ СН'!$H$23</f>
        <v>1620.1533411799999</v>
      </c>
      <c r="H101" s="36">
        <f>SUMIFS(СВЦЭМ!$D$39:$D$782,СВЦЭМ!$A$39:$A$782,$A101,СВЦЭМ!$B$39:$B$782,H$83)+'СЕТ СН'!$H$11+СВЦЭМ!$D$10+'СЕТ СН'!$H$6-'СЕТ СН'!$H$23</f>
        <v>1553.2591159999999</v>
      </c>
      <c r="I101" s="36">
        <f>SUMIFS(СВЦЭМ!$D$39:$D$782,СВЦЭМ!$A$39:$A$782,$A101,СВЦЭМ!$B$39:$B$782,I$83)+'СЕТ СН'!$H$11+СВЦЭМ!$D$10+'СЕТ СН'!$H$6-'СЕТ СН'!$H$23</f>
        <v>1518.52157895</v>
      </c>
      <c r="J101" s="36">
        <f>SUMIFS(СВЦЭМ!$D$39:$D$782,СВЦЭМ!$A$39:$A$782,$A101,СВЦЭМ!$B$39:$B$782,J$83)+'СЕТ СН'!$H$11+СВЦЭМ!$D$10+'СЕТ СН'!$H$6-'СЕТ СН'!$H$23</f>
        <v>1539.88924714</v>
      </c>
      <c r="K101" s="36">
        <f>SUMIFS(СВЦЭМ!$D$39:$D$782,СВЦЭМ!$A$39:$A$782,$A101,СВЦЭМ!$B$39:$B$782,K$83)+'СЕТ СН'!$H$11+СВЦЭМ!$D$10+'СЕТ СН'!$H$6-'СЕТ СН'!$H$23</f>
        <v>1542.86787639</v>
      </c>
      <c r="L101" s="36">
        <f>SUMIFS(СВЦЭМ!$D$39:$D$782,СВЦЭМ!$A$39:$A$782,$A101,СВЦЭМ!$B$39:$B$782,L$83)+'СЕТ СН'!$H$11+СВЦЭМ!$D$10+'СЕТ СН'!$H$6-'СЕТ СН'!$H$23</f>
        <v>1544.86074747</v>
      </c>
      <c r="M101" s="36">
        <f>SUMIFS(СВЦЭМ!$D$39:$D$782,СВЦЭМ!$A$39:$A$782,$A101,СВЦЭМ!$B$39:$B$782,M$83)+'СЕТ СН'!$H$11+СВЦЭМ!$D$10+'СЕТ СН'!$H$6-'СЕТ СН'!$H$23</f>
        <v>1534.93836274</v>
      </c>
      <c r="N101" s="36">
        <f>SUMIFS(СВЦЭМ!$D$39:$D$782,СВЦЭМ!$A$39:$A$782,$A101,СВЦЭМ!$B$39:$B$782,N$83)+'СЕТ СН'!$H$11+СВЦЭМ!$D$10+'СЕТ СН'!$H$6-'СЕТ СН'!$H$23</f>
        <v>1530.4740653700001</v>
      </c>
      <c r="O101" s="36">
        <f>SUMIFS(СВЦЭМ!$D$39:$D$782,СВЦЭМ!$A$39:$A$782,$A101,СВЦЭМ!$B$39:$B$782,O$83)+'СЕТ СН'!$H$11+СВЦЭМ!$D$10+'СЕТ СН'!$H$6-'СЕТ СН'!$H$23</f>
        <v>1535.11226188</v>
      </c>
      <c r="P101" s="36">
        <f>SUMIFS(СВЦЭМ!$D$39:$D$782,СВЦЭМ!$A$39:$A$782,$A101,СВЦЭМ!$B$39:$B$782,P$83)+'СЕТ СН'!$H$11+СВЦЭМ!$D$10+'СЕТ СН'!$H$6-'СЕТ СН'!$H$23</f>
        <v>1569.62592051</v>
      </c>
      <c r="Q101" s="36">
        <f>SUMIFS(СВЦЭМ!$D$39:$D$782,СВЦЭМ!$A$39:$A$782,$A101,СВЦЭМ!$B$39:$B$782,Q$83)+'СЕТ СН'!$H$11+СВЦЭМ!$D$10+'СЕТ СН'!$H$6-'СЕТ СН'!$H$23</f>
        <v>1628.40235237</v>
      </c>
      <c r="R101" s="36">
        <f>SUMIFS(СВЦЭМ!$D$39:$D$782,СВЦЭМ!$A$39:$A$782,$A101,СВЦЭМ!$B$39:$B$782,R$83)+'СЕТ СН'!$H$11+СВЦЭМ!$D$10+'СЕТ СН'!$H$6-'СЕТ СН'!$H$23</f>
        <v>1627.17010398</v>
      </c>
      <c r="S101" s="36">
        <f>SUMIFS(СВЦЭМ!$D$39:$D$782,СВЦЭМ!$A$39:$A$782,$A101,СВЦЭМ!$B$39:$B$782,S$83)+'СЕТ СН'!$H$11+СВЦЭМ!$D$10+'СЕТ СН'!$H$6-'СЕТ СН'!$H$23</f>
        <v>1591.4743300600001</v>
      </c>
      <c r="T101" s="36">
        <f>SUMIFS(СВЦЭМ!$D$39:$D$782,СВЦЭМ!$A$39:$A$782,$A101,СВЦЭМ!$B$39:$B$782,T$83)+'СЕТ СН'!$H$11+СВЦЭМ!$D$10+'СЕТ СН'!$H$6-'СЕТ СН'!$H$23</f>
        <v>1557.1724385</v>
      </c>
      <c r="U101" s="36">
        <f>SUMIFS(СВЦЭМ!$D$39:$D$782,СВЦЭМ!$A$39:$A$782,$A101,СВЦЭМ!$B$39:$B$782,U$83)+'СЕТ СН'!$H$11+СВЦЭМ!$D$10+'СЕТ СН'!$H$6-'СЕТ СН'!$H$23</f>
        <v>1552.7174624899999</v>
      </c>
      <c r="V101" s="36">
        <f>SUMIFS(СВЦЭМ!$D$39:$D$782,СВЦЭМ!$A$39:$A$782,$A101,СВЦЭМ!$B$39:$B$782,V$83)+'СЕТ СН'!$H$11+СВЦЭМ!$D$10+'СЕТ СН'!$H$6-'СЕТ СН'!$H$23</f>
        <v>1587.19917063</v>
      </c>
      <c r="W101" s="36">
        <f>SUMIFS(СВЦЭМ!$D$39:$D$782,СВЦЭМ!$A$39:$A$782,$A101,СВЦЭМ!$B$39:$B$782,W$83)+'СЕТ СН'!$H$11+СВЦЭМ!$D$10+'СЕТ СН'!$H$6-'СЕТ СН'!$H$23</f>
        <v>1632.4513121800001</v>
      </c>
      <c r="X101" s="36">
        <f>SUMIFS(СВЦЭМ!$D$39:$D$782,СВЦЭМ!$A$39:$A$782,$A101,СВЦЭМ!$B$39:$B$782,X$83)+'СЕТ СН'!$H$11+СВЦЭМ!$D$10+'СЕТ СН'!$H$6-'СЕТ СН'!$H$23</f>
        <v>1624.8974875500001</v>
      </c>
      <c r="Y101" s="36">
        <f>SUMIFS(СВЦЭМ!$D$39:$D$782,СВЦЭМ!$A$39:$A$782,$A101,СВЦЭМ!$B$39:$B$782,Y$83)+'СЕТ СН'!$H$11+СВЦЭМ!$D$10+'СЕТ СН'!$H$6-'СЕТ СН'!$H$23</f>
        <v>1612.0270378999999</v>
      </c>
    </row>
    <row r="102" spans="1:25" ht="15.75" x14ac:dyDescent="0.2">
      <c r="A102" s="35">
        <f t="shared" si="2"/>
        <v>44519</v>
      </c>
      <c r="B102" s="36">
        <f>SUMIFS(СВЦЭМ!$D$39:$D$782,СВЦЭМ!$A$39:$A$782,$A102,СВЦЭМ!$B$39:$B$782,B$83)+'СЕТ СН'!$H$11+СВЦЭМ!$D$10+'СЕТ СН'!$H$6-'СЕТ СН'!$H$23</f>
        <v>1647.91571772</v>
      </c>
      <c r="C102" s="36">
        <f>SUMIFS(СВЦЭМ!$D$39:$D$782,СВЦЭМ!$A$39:$A$782,$A102,СВЦЭМ!$B$39:$B$782,C$83)+'СЕТ СН'!$H$11+СВЦЭМ!$D$10+'СЕТ СН'!$H$6-'СЕТ СН'!$H$23</f>
        <v>1663.5230313899999</v>
      </c>
      <c r="D102" s="36">
        <f>SUMIFS(СВЦЭМ!$D$39:$D$782,СВЦЭМ!$A$39:$A$782,$A102,СВЦЭМ!$B$39:$B$782,D$83)+'СЕТ СН'!$H$11+СВЦЭМ!$D$10+'СЕТ СН'!$H$6-'СЕТ СН'!$H$23</f>
        <v>1590.46074884</v>
      </c>
      <c r="E102" s="36">
        <f>SUMIFS(СВЦЭМ!$D$39:$D$782,СВЦЭМ!$A$39:$A$782,$A102,СВЦЭМ!$B$39:$B$782,E$83)+'СЕТ СН'!$H$11+СВЦЭМ!$D$10+'СЕТ СН'!$H$6-'СЕТ СН'!$H$23</f>
        <v>1578.8749102300001</v>
      </c>
      <c r="F102" s="36">
        <f>SUMIFS(СВЦЭМ!$D$39:$D$782,СВЦЭМ!$A$39:$A$782,$A102,СВЦЭМ!$B$39:$B$782,F$83)+'СЕТ СН'!$H$11+СВЦЭМ!$D$10+'СЕТ СН'!$H$6-'СЕТ СН'!$H$23</f>
        <v>1580.05802365</v>
      </c>
      <c r="G102" s="36">
        <f>SUMIFS(СВЦЭМ!$D$39:$D$782,СВЦЭМ!$A$39:$A$782,$A102,СВЦЭМ!$B$39:$B$782,G$83)+'СЕТ СН'!$H$11+СВЦЭМ!$D$10+'СЕТ СН'!$H$6-'СЕТ СН'!$H$23</f>
        <v>1581.40496474</v>
      </c>
      <c r="H102" s="36">
        <f>SUMIFS(СВЦЭМ!$D$39:$D$782,СВЦЭМ!$A$39:$A$782,$A102,СВЦЭМ!$B$39:$B$782,H$83)+'СЕТ СН'!$H$11+СВЦЭМ!$D$10+'СЕТ СН'!$H$6-'СЕТ СН'!$H$23</f>
        <v>1551.5375931399999</v>
      </c>
      <c r="I102" s="36">
        <f>SUMIFS(СВЦЭМ!$D$39:$D$782,СВЦЭМ!$A$39:$A$782,$A102,СВЦЭМ!$B$39:$B$782,I$83)+'СЕТ СН'!$H$11+СВЦЭМ!$D$10+'СЕТ СН'!$H$6-'СЕТ СН'!$H$23</f>
        <v>1630.8173391400001</v>
      </c>
      <c r="J102" s="36">
        <f>SUMIFS(СВЦЭМ!$D$39:$D$782,СВЦЭМ!$A$39:$A$782,$A102,СВЦЭМ!$B$39:$B$782,J$83)+'СЕТ СН'!$H$11+СВЦЭМ!$D$10+'СЕТ СН'!$H$6-'СЕТ СН'!$H$23</f>
        <v>1609.1463370899999</v>
      </c>
      <c r="K102" s="36">
        <f>SUMIFS(СВЦЭМ!$D$39:$D$782,СВЦЭМ!$A$39:$A$782,$A102,СВЦЭМ!$B$39:$B$782,K$83)+'СЕТ СН'!$H$11+СВЦЭМ!$D$10+'СЕТ СН'!$H$6-'СЕТ СН'!$H$23</f>
        <v>1623.4778071200001</v>
      </c>
      <c r="L102" s="36">
        <f>SUMIFS(СВЦЭМ!$D$39:$D$782,СВЦЭМ!$A$39:$A$782,$A102,СВЦЭМ!$B$39:$B$782,L$83)+'СЕТ СН'!$H$11+СВЦЭМ!$D$10+'СЕТ СН'!$H$6-'СЕТ СН'!$H$23</f>
        <v>1619.26521572</v>
      </c>
      <c r="M102" s="36">
        <f>SUMIFS(СВЦЭМ!$D$39:$D$782,СВЦЭМ!$A$39:$A$782,$A102,СВЦЭМ!$B$39:$B$782,M$83)+'СЕТ СН'!$H$11+СВЦЭМ!$D$10+'СЕТ СН'!$H$6-'СЕТ СН'!$H$23</f>
        <v>1615.54537336</v>
      </c>
      <c r="N102" s="36">
        <f>SUMIFS(СВЦЭМ!$D$39:$D$782,СВЦЭМ!$A$39:$A$782,$A102,СВЦЭМ!$B$39:$B$782,N$83)+'СЕТ СН'!$H$11+СВЦЭМ!$D$10+'СЕТ СН'!$H$6-'СЕТ СН'!$H$23</f>
        <v>1606.3960984999999</v>
      </c>
      <c r="O102" s="36">
        <f>SUMIFS(СВЦЭМ!$D$39:$D$782,СВЦЭМ!$A$39:$A$782,$A102,СВЦЭМ!$B$39:$B$782,O$83)+'СЕТ СН'!$H$11+СВЦЭМ!$D$10+'СЕТ СН'!$H$6-'СЕТ СН'!$H$23</f>
        <v>1670.4937334399999</v>
      </c>
      <c r="P102" s="36">
        <f>SUMIFS(СВЦЭМ!$D$39:$D$782,СВЦЭМ!$A$39:$A$782,$A102,СВЦЭМ!$B$39:$B$782,P$83)+'СЕТ СН'!$H$11+СВЦЭМ!$D$10+'СЕТ СН'!$H$6-'СЕТ СН'!$H$23</f>
        <v>1675.68724877</v>
      </c>
      <c r="Q102" s="36">
        <f>SUMIFS(СВЦЭМ!$D$39:$D$782,СВЦЭМ!$A$39:$A$782,$A102,СВЦЭМ!$B$39:$B$782,Q$83)+'СЕТ СН'!$H$11+СВЦЭМ!$D$10+'СЕТ СН'!$H$6-'СЕТ СН'!$H$23</f>
        <v>1675.40418811</v>
      </c>
      <c r="R102" s="36">
        <f>SUMIFS(СВЦЭМ!$D$39:$D$782,СВЦЭМ!$A$39:$A$782,$A102,СВЦЭМ!$B$39:$B$782,R$83)+'СЕТ СН'!$H$11+СВЦЭМ!$D$10+'СЕТ СН'!$H$6-'СЕТ СН'!$H$23</f>
        <v>1675.1888876799999</v>
      </c>
      <c r="S102" s="36">
        <f>SUMIFS(СВЦЭМ!$D$39:$D$782,СВЦЭМ!$A$39:$A$782,$A102,СВЦЭМ!$B$39:$B$782,S$83)+'СЕТ СН'!$H$11+СВЦЭМ!$D$10+'СЕТ СН'!$H$6-'СЕТ СН'!$H$23</f>
        <v>1613.94336088</v>
      </c>
      <c r="T102" s="36">
        <f>SUMIFS(СВЦЭМ!$D$39:$D$782,СВЦЭМ!$A$39:$A$782,$A102,СВЦЭМ!$B$39:$B$782,T$83)+'СЕТ СН'!$H$11+СВЦЭМ!$D$10+'СЕТ СН'!$H$6-'СЕТ СН'!$H$23</f>
        <v>1598.0873594499999</v>
      </c>
      <c r="U102" s="36">
        <f>SUMIFS(СВЦЭМ!$D$39:$D$782,СВЦЭМ!$A$39:$A$782,$A102,СВЦЭМ!$B$39:$B$782,U$83)+'СЕТ СН'!$H$11+СВЦЭМ!$D$10+'СЕТ СН'!$H$6-'СЕТ СН'!$H$23</f>
        <v>1564.43358799</v>
      </c>
      <c r="V102" s="36">
        <f>SUMIFS(СВЦЭМ!$D$39:$D$782,СВЦЭМ!$A$39:$A$782,$A102,СВЦЭМ!$B$39:$B$782,V$83)+'СЕТ СН'!$H$11+СВЦЭМ!$D$10+'СЕТ СН'!$H$6-'СЕТ СН'!$H$23</f>
        <v>1564.33910081</v>
      </c>
      <c r="W102" s="36">
        <f>SUMIFS(СВЦЭМ!$D$39:$D$782,СВЦЭМ!$A$39:$A$782,$A102,СВЦЭМ!$B$39:$B$782,W$83)+'СЕТ СН'!$H$11+СВЦЭМ!$D$10+'СЕТ СН'!$H$6-'СЕТ СН'!$H$23</f>
        <v>1564.2422209700001</v>
      </c>
      <c r="X102" s="36">
        <f>SUMIFS(СВЦЭМ!$D$39:$D$782,СВЦЭМ!$A$39:$A$782,$A102,СВЦЭМ!$B$39:$B$782,X$83)+'СЕТ СН'!$H$11+СВЦЭМ!$D$10+'СЕТ СН'!$H$6-'СЕТ СН'!$H$23</f>
        <v>1650.7217957299999</v>
      </c>
      <c r="Y102" s="36">
        <f>SUMIFS(СВЦЭМ!$D$39:$D$782,СВЦЭМ!$A$39:$A$782,$A102,СВЦЭМ!$B$39:$B$782,Y$83)+'СЕТ СН'!$H$11+СВЦЭМ!$D$10+'СЕТ СН'!$H$6-'СЕТ СН'!$H$23</f>
        <v>1678.8257058300001</v>
      </c>
    </row>
    <row r="103" spans="1:25" ht="15.75" x14ac:dyDescent="0.2">
      <c r="A103" s="35">
        <f t="shared" si="2"/>
        <v>44520</v>
      </c>
      <c r="B103" s="36">
        <f>SUMIFS(СВЦЭМ!$D$39:$D$782,СВЦЭМ!$A$39:$A$782,$A103,СВЦЭМ!$B$39:$B$782,B$83)+'СЕТ СН'!$H$11+СВЦЭМ!$D$10+'СЕТ СН'!$H$6-'СЕТ СН'!$H$23</f>
        <v>1619.3648822099999</v>
      </c>
      <c r="C103" s="36">
        <f>SUMIFS(СВЦЭМ!$D$39:$D$782,СВЦЭМ!$A$39:$A$782,$A103,СВЦЭМ!$B$39:$B$782,C$83)+'СЕТ СН'!$H$11+СВЦЭМ!$D$10+'СЕТ СН'!$H$6-'СЕТ СН'!$H$23</f>
        <v>1572.42861462</v>
      </c>
      <c r="D103" s="36">
        <f>SUMIFS(СВЦЭМ!$D$39:$D$782,СВЦЭМ!$A$39:$A$782,$A103,СВЦЭМ!$B$39:$B$782,D$83)+'СЕТ СН'!$H$11+СВЦЭМ!$D$10+'СЕТ СН'!$H$6-'СЕТ СН'!$H$23</f>
        <v>1576.62856014</v>
      </c>
      <c r="E103" s="36">
        <f>SUMIFS(СВЦЭМ!$D$39:$D$782,СВЦЭМ!$A$39:$A$782,$A103,СВЦЭМ!$B$39:$B$782,E$83)+'СЕТ СН'!$H$11+СВЦЭМ!$D$10+'СЕТ СН'!$H$6-'СЕТ СН'!$H$23</f>
        <v>1576.8570754699999</v>
      </c>
      <c r="F103" s="36">
        <f>SUMIFS(СВЦЭМ!$D$39:$D$782,СВЦЭМ!$A$39:$A$782,$A103,СВЦЭМ!$B$39:$B$782,F$83)+'СЕТ СН'!$H$11+СВЦЭМ!$D$10+'СЕТ СН'!$H$6-'СЕТ СН'!$H$23</f>
        <v>1580.0041400299999</v>
      </c>
      <c r="G103" s="36">
        <f>SUMIFS(СВЦЭМ!$D$39:$D$782,СВЦЭМ!$A$39:$A$782,$A103,СВЦЭМ!$B$39:$B$782,G$83)+'СЕТ СН'!$H$11+СВЦЭМ!$D$10+'СЕТ СН'!$H$6-'СЕТ СН'!$H$23</f>
        <v>1577.71642666</v>
      </c>
      <c r="H103" s="36">
        <f>SUMIFS(СВЦЭМ!$D$39:$D$782,СВЦЭМ!$A$39:$A$782,$A103,СВЦЭМ!$B$39:$B$782,H$83)+'СЕТ СН'!$H$11+СВЦЭМ!$D$10+'СЕТ СН'!$H$6-'СЕТ СН'!$H$23</f>
        <v>1562.7994065</v>
      </c>
      <c r="I103" s="36">
        <f>SUMIFS(СВЦЭМ!$D$39:$D$782,СВЦЭМ!$A$39:$A$782,$A103,СВЦЭМ!$B$39:$B$782,I$83)+'СЕТ СН'!$H$11+СВЦЭМ!$D$10+'СЕТ СН'!$H$6-'СЕТ СН'!$H$23</f>
        <v>1581.4110406099999</v>
      </c>
      <c r="J103" s="36">
        <f>SUMIFS(СВЦЭМ!$D$39:$D$782,СВЦЭМ!$A$39:$A$782,$A103,СВЦЭМ!$B$39:$B$782,J$83)+'СЕТ СН'!$H$11+СВЦЭМ!$D$10+'СЕТ СН'!$H$6-'СЕТ СН'!$H$23</f>
        <v>1531.40074951</v>
      </c>
      <c r="K103" s="36">
        <f>SUMIFS(СВЦЭМ!$D$39:$D$782,СВЦЭМ!$A$39:$A$782,$A103,СВЦЭМ!$B$39:$B$782,K$83)+'СЕТ СН'!$H$11+СВЦЭМ!$D$10+'СЕТ СН'!$H$6-'СЕТ СН'!$H$23</f>
        <v>1508.819487</v>
      </c>
      <c r="L103" s="36">
        <f>SUMIFS(СВЦЭМ!$D$39:$D$782,СВЦЭМ!$A$39:$A$782,$A103,СВЦЭМ!$B$39:$B$782,L$83)+'СЕТ СН'!$H$11+СВЦЭМ!$D$10+'СЕТ СН'!$H$6-'СЕТ СН'!$H$23</f>
        <v>1510.6487246699999</v>
      </c>
      <c r="M103" s="36">
        <f>SUMIFS(СВЦЭМ!$D$39:$D$782,СВЦЭМ!$A$39:$A$782,$A103,СВЦЭМ!$B$39:$B$782,M$83)+'СЕТ СН'!$H$11+СВЦЭМ!$D$10+'СЕТ СН'!$H$6-'СЕТ СН'!$H$23</f>
        <v>1492.33414453</v>
      </c>
      <c r="N103" s="36">
        <f>SUMIFS(СВЦЭМ!$D$39:$D$782,СВЦЭМ!$A$39:$A$782,$A103,СВЦЭМ!$B$39:$B$782,N$83)+'СЕТ СН'!$H$11+СВЦЭМ!$D$10+'СЕТ СН'!$H$6-'СЕТ СН'!$H$23</f>
        <v>1491.3335788899999</v>
      </c>
      <c r="O103" s="36">
        <f>SUMIFS(СВЦЭМ!$D$39:$D$782,СВЦЭМ!$A$39:$A$782,$A103,СВЦЭМ!$B$39:$B$782,O$83)+'СЕТ СН'!$H$11+СВЦЭМ!$D$10+'СЕТ СН'!$H$6-'СЕТ СН'!$H$23</f>
        <v>1520.90257619</v>
      </c>
      <c r="P103" s="36">
        <f>SUMIFS(СВЦЭМ!$D$39:$D$782,СВЦЭМ!$A$39:$A$782,$A103,СВЦЭМ!$B$39:$B$782,P$83)+'СЕТ СН'!$H$11+СВЦЭМ!$D$10+'СЕТ СН'!$H$6-'СЕТ СН'!$H$23</f>
        <v>1534.4575826400001</v>
      </c>
      <c r="Q103" s="36">
        <f>SUMIFS(СВЦЭМ!$D$39:$D$782,СВЦЭМ!$A$39:$A$782,$A103,СВЦЭМ!$B$39:$B$782,Q$83)+'СЕТ СН'!$H$11+СВЦЭМ!$D$10+'СЕТ СН'!$H$6-'СЕТ СН'!$H$23</f>
        <v>1527.37380676</v>
      </c>
      <c r="R103" s="36">
        <f>SUMIFS(СВЦЭМ!$D$39:$D$782,СВЦЭМ!$A$39:$A$782,$A103,СВЦЭМ!$B$39:$B$782,R$83)+'СЕТ СН'!$H$11+СВЦЭМ!$D$10+'СЕТ СН'!$H$6-'СЕТ СН'!$H$23</f>
        <v>1523.7326327799999</v>
      </c>
      <c r="S103" s="36">
        <f>SUMIFS(СВЦЭМ!$D$39:$D$782,СВЦЭМ!$A$39:$A$782,$A103,СВЦЭМ!$B$39:$B$782,S$83)+'СЕТ СН'!$H$11+СВЦЭМ!$D$10+'СЕТ СН'!$H$6-'СЕТ СН'!$H$23</f>
        <v>1509.76806405</v>
      </c>
      <c r="T103" s="36">
        <f>SUMIFS(СВЦЭМ!$D$39:$D$782,СВЦЭМ!$A$39:$A$782,$A103,СВЦЭМ!$B$39:$B$782,T$83)+'СЕТ СН'!$H$11+СВЦЭМ!$D$10+'СЕТ СН'!$H$6-'СЕТ СН'!$H$23</f>
        <v>1515.84315238</v>
      </c>
      <c r="U103" s="36">
        <f>SUMIFS(СВЦЭМ!$D$39:$D$782,СВЦЭМ!$A$39:$A$782,$A103,СВЦЭМ!$B$39:$B$782,U$83)+'СЕТ СН'!$H$11+СВЦЭМ!$D$10+'СЕТ СН'!$H$6-'СЕТ СН'!$H$23</f>
        <v>1509.2913770800001</v>
      </c>
      <c r="V103" s="36">
        <f>SUMIFS(СВЦЭМ!$D$39:$D$782,СВЦЭМ!$A$39:$A$782,$A103,СВЦЭМ!$B$39:$B$782,V$83)+'СЕТ СН'!$H$11+СВЦЭМ!$D$10+'СЕТ СН'!$H$6-'СЕТ СН'!$H$23</f>
        <v>1504.8327097199999</v>
      </c>
      <c r="W103" s="36">
        <f>SUMIFS(СВЦЭМ!$D$39:$D$782,СВЦЭМ!$A$39:$A$782,$A103,СВЦЭМ!$B$39:$B$782,W$83)+'СЕТ СН'!$H$11+СВЦЭМ!$D$10+'СЕТ СН'!$H$6-'СЕТ СН'!$H$23</f>
        <v>1518.6275978900001</v>
      </c>
      <c r="X103" s="36">
        <f>SUMIFS(СВЦЭМ!$D$39:$D$782,СВЦЭМ!$A$39:$A$782,$A103,СВЦЭМ!$B$39:$B$782,X$83)+'СЕТ СН'!$H$11+СВЦЭМ!$D$10+'СЕТ СН'!$H$6-'СЕТ СН'!$H$23</f>
        <v>1555.3816811500001</v>
      </c>
      <c r="Y103" s="36">
        <f>SUMIFS(СВЦЭМ!$D$39:$D$782,СВЦЭМ!$A$39:$A$782,$A103,СВЦЭМ!$B$39:$B$782,Y$83)+'СЕТ СН'!$H$11+СВЦЭМ!$D$10+'СЕТ СН'!$H$6-'СЕТ СН'!$H$23</f>
        <v>1576.67497516</v>
      </c>
    </row>
    <row r="104" spans="1:25" ht="15.75" x14ac:dyDescent="0.2">
      <c r="A104" s="35">
        <f t="shared" si="2"/>
        <v>44521</v>
      </c>
      <c r="B104" s="36">
        <f>SUMIFS(СВЦЭМ!$D$39:$D$782,СВЦЭМ!$A$39:$A$782,$A104,СВЦЭМ!$B$39:$B$782,B$83)+'СЕТ СН'!$H$11+СВЦЭМ!$D$10+'СЕТ СН'!$H$6-'СЕТ СН'!$H$23</f>
        <v>1576.7662670299999</v>
      </c>
      <c r="C104" s="36">
        <f>SUMIFS(СВЦЭМ!$D$39:$D$782,СВЦЭМ!$A$39:$A$782,$A104,СВЦЭМ!$B$39:$B$782,C$83)+'СЕТ СН'!$H$11+СВЦЭМ!$D$10+'СЕТ СН'!$H$6-'СЕТ СН'!$H$23</f>
        <v>1595.3546035100001</v>
      </c>
      <c r="D104" s="36">
        <f>SUMIFS(СВЦЭМ!$D$39:$D$782,СВЦЭМ!$A$39:$A$782,$A104,СВЦЭМ!$B$39:$B$782,D$83)+'СЕТ СН'!$H$11+СВЦЭМ!$D$10+'СЕТ СН'!$H$6-'СЕТ СН'!$H$23</f>
        <v>1617.0602683499999</v>
      </c>
      <c r="E104" s="36">
        <f>SUMIFS(СВЦЭМ!$D$39:$D$782,СВЦЭМ!$A$39:$A$782,$A104,СВЦЭМ!$B$39:$B$782,E$83)+'СЕТ СН'!$H$11+СВЦЭМ!$D$10+'СЕТ СН'!$H$6-'СЕТ СН'!$H$23</f>
        <v>1628.6402369299999</v>
      </c>
      <c r="F104" s="36">
        <f>SUMIFS(СВЦЭМ!$D$39:$D$782,СВЦЭМ!$A$39:$A$782,$A104,СВЦЭМ!$B$39:$B$782,F$83)+'СЕТ СН'!$H$11+СВЦЭМ!$D$10+'СЕТ СН'!$H$6-'СЕТ СН'!$H$23</f>
        <v>1620.0360426899999</v>
      </c>
      <c r="G104" s="36">
        <f>SUMIFS(СВЦЭМ!$D$39:$D$782,СВЦЭМ!$A$39:$A$782,$A104,СВЦЭМ!$B$39:$B$782,G$83)+'СЕТ СН'!$H$11+СВЦЭМ!$D$10+'СЕТ СН'!$H$6-'СЕТ СН'!$H$23</f>
        <v>1614.50133385</v>
      </c>
      <c r="H104" s="36">
        <f>SUMIFS(СВЦЭМ!$D$39:$D$782,СВЦЭМ!$A$39:$A$782,$A104,СВЦЭМ!$B$39:$B$782,H$83)+'СЕТ СН'!$H$11+СВЦЭМ!$D$10+'СЕТ СН'!$H$6-'СЕТ СН'!$H$23</f>
        <v>1591.3838529699999</v>
      </c>
      <c r="I104" s="36">
        <f>SUMIFS(СВЦЭМ!$D$39:$D$782,СВЦЭМ!$A$39:$A$782,$A104,СВЦЭМ!$B$39:$B$782,I$83)+'СЕТ СН'!$H$11+СВЦЭМ!$D$10+'СЕТ СН'!$H$6-'СЕТ СН'!$H$23</f>
        <v>1567.66083961</v>
      </c>
      <c r="J104" s="36">
        <f>SUMIFS(СВЦЭМ!$D$39:$D$782,СВЦЭМ!$A$39:$A$782,$A104,СВЦЭМ!$B$39:$B$782,J$83)+'СЕТ СН'!$H$11+СВЦЭМ!$D$10+'СЕТ СН'!$H$6-'СЕТ СН'!$H$23</f>
        <v>1537.7843520500001</v>
      </c>
      <c r="K104" s="36">
        <f>SUMIFS(СВЦЭМ!$D$39:$D$782,СВЦЭМ!$A$39:$A$782,$A104,СВЦЭМ!$B$39:$B$782,K$83)+'СЕТ СН'!$H$11+СВЦЭМ!$D$10+'СЕТ СН'!$H$6-'СЕТ СН'!$H$23</f>
        <v>1478.7167546000001</v>
      </c>
      <c r="L104" s="36">
        <f>SUMIFS(СВЦЭМ!$D$39:$D$782,СВЦЭМ!$A$39:$A$782,$A104,СВЦЭМ!$B$39:$B$782,L$83)+'СЕТ СН'!$H$11+СВЦЭМ!$D$10+'СЕТ СН'!$H$6-'СЕТ СН'!$H$23</f>
        <v>1484.3610015700001</v>
      </c>
      <c r="M104" s="36">
        <f>SUMIFS(СВЦЭМ!$D$39:$D$782,СВЦЭМ!$A$39:$A$782,$A104,СВЦЭМ!$B$39:$B$782,M$83)+'СЕТ СН'!$H$11+СВЦЭМ!$D$10+'СЕТ СН'!$H$6-'СЕТ СН'!$H$23</f>
        <v>1489.4437044599999</v>
      </c>
      <c r="N104" s="36">
        <f>SUMIFS(СВЦЭМ!$D$39:$D$782,СВЦЭМ!$A$39:$A$782,$A104,СВЦЭМ!$B$39:$B$782,N$83)+'СЕТ СН'!$H$11+СВЦЭМ!$D$10+'СЕТ СН'!$H$6-'СЕТ СН'!$H$23</f>
        <v>1488.72302949</v>
      </c>
      <c r="O104" s="36">
        <f>SUMIFS(СВЦЭМ!$D$39:$D$782,СВЦЭМ!$A$39:$A$782,$A104,СВЦЭМ!$B$39:$B$782,O$83)+'СЕТ СН'!$H$11+СВЦЭМ!$D$10+'СЕТ СН'!$H$6-'СЕТ СН'!$H$23</f>
        <v>1500.5985896</v>
      </c>
      <c r="P104" s="36">
        <f>SUMIFS(СВЦЭМ!$D$39:$D$782,СВЦЭМ!$A$39:$A$782,$A104,СВЦЭМ!$B$39:$B$782,P$83)+'СЕТ СН'!$H$11+СВЦЭМ!$D$10+'СЕТ СН'!$H$6-'СЕТ СН'!$H$23</f>
        <v>1520.67361557</v>
      </c>
      <c r="Q104" s="36">
        <f>SUMIFS(СВЦЭМ!$D$39:$D$782,СВЦЭМ!$A$39:$A$782,$A104,СВЦЭМ!$B$39:$B$782,Q$83)+'СЕТ СН'!$H$11+СВЦЭМ!$D$10+'СЕТ СН'!$H$6-'СЕТ СН'!$H$23</f>
        <v>1519.9499375999999</v>
      </c>
      <c r="R104" s="36">
        <f>SUMIFS(СВЦЭМ!$D$39:$D$782,СВЦЭМ!$A$39:$A$782,$A104,СВЦЭМ!$B$39:$B$782,R$83)+'СЕТ СН'!$H$11+СВЦЭМ!$D$10+'СЕТ СН'!$H$6-'СЕТ СН'!$H$23</f>
        <v>1513.87081448</v>
      </c>
      <c r="S104" s="36">
        <f>SUMIFS(СВЦЭМ!$D$39:$D$782,СВЦЭМ!$A$39:$A$782,$A104,СВЦЭМ!$B$39:$B$782,S$83)+'СЕТ СН'!$H$11+СВЦЭМ!$D$10+'СЕТ СН'!$H$6-'СЕТ СН'!$H$23</f>
        <v>1492.88345908</v>
      </c>
      <c r="T104" s="36">
        <f>SUMIFS(СВЦЭМ!$D$39:$D$782,СВЦЭМ!$A$39:$A$782,$A104,СВЦЭМ!$B$39:$B$782,T$83)+'СЕТ СН'!$H$11+СВЦЭМ!$D$10+'СЕТ СН'!$H$6-'СЕТ СН'!$H$23</f>
        <v>1481.00284683</v>
      </c>
      <c r="U104" s="36">
        <f>SUMIFS(СВЦЭМ!$D$39:$D$782,СВЦЭМ!$A$39:$A$782,$A104,СВЦЭМ!$B$39:$B$782,U$83)+'СЕТ СН'!$H$11+СВЦЭМ!$D$10+'СЕТ СН'!$H$6-'СЕТ СН'!$H$23</f>
        <v>1495.56264132</v>
      </c>
      <c r="V104" s="36">
        <f>SUMIFS(СВЦЭМ!$D$39:$D$782,СВЦЭМ!$A$39:$A$782,$A104,СВЦЭМ!$B$39:$B$782,V$83)+'СЕТ СН'!$H$11+СВЦЭМ!$D$10+'СЕТ СН'!$H$6-'СЕТ СН'!$H$23</f>
        <v>1504.2742941699998</v>
      </c>
      <c r="W104" s="36">
        <f>SUMIFS(СВЦЭМ!$D$39:$D$782,СВЦЭМ!$A$39:$A$782,$A104,СВЦЭМ!$B$39:$B$782,W$83)+'СЕТ СН'!$H$11+СВЦЭМ!$D$10+'СЕТ СН'!$H$6-'СЕТ СН'!$H$23</f>
        <v>1524.0469006599999</v>
      </c>
      <c r="X104" s="36">
        <f>SUMIFS(СВЦЭМ!$D$39:$D$782,СВЦЭМ!$A$39:$A$782,$A104,СВЦЭМ!$B$39:$B$782,X$83)+'СЕТ СН'!$H$11+СВЦЭМ!$D$10+'СЕТ СН'!$H$6-'СЕТ СН'!$H$23</f>
        <v>1544.78749421</v>
      </c>
      <c r="Y104" s="36">
        <f>SUMIFS(СВЦЭМ!$D$39:$D$782,СВЦЭМ!$A$39:$A$782,$A104,СВЦЭМ!$B$39:$B$782,Y$83)+'СЕТ СН'!$H$11+СВЦЭМ!$D$10+'СЕТ СН'!$H$6-'СЕТ СН'!$H$23</f>
        <v>1566.8915273099999</v>
      </c>
    </row>
    <row r="105" spans="1:25" ht="15.75" x14ac:dyDescent="0.2">
      <c r="A105" s="35">
        <f t="shared" si="2"/>
        <v>44522</v>
      </c>
      <c r="B105" s="36">
        <f>SUMIFS(СВЦЭМ!$D$39:$D$782,СВЦЭМ!$A$39:$A$782,$A105,СВЦЭМ!$B$39:$B$782,B$83)+'СЕТ СН'!$H$11+СВЦЭМ!$D$10+'СЕТ СН'!$H$6-'СЕТ СН'!$H$23</f>
        <v>1579.02347027</v>
      </c>
      <c r="C105" s="36">
        <f>SUMIFS(СВЦЭМ!$D$39:$D$782,СВЦЭМ!$A$39:$A$782,$A105,СВЦЭМ!$B$39:$B$782,C$83)+'СЕТ СН'!$H$11+СВЦЭМ!$D$10+'СЕТ СН'!$H$6-'СЕТ СН'!$H$23</f>
        <v>1582.72835035</v>
      </c>
      <c r="D105" s="36">
        <f>SUMIFS(СВЦЭМ!$D$39:$D$782,СВЦЭМ!$A$39:$A$782,$A105,СВЦЭМ!$B$39:$B$782,D$83)+'СЕТ СН'!$H$11+СВЦЭМ!$D$10+'СЕТ СН'!$H$6-'СЕТ СН'!$H$23</f>
        <v>1599.96140221</v>
      </c>
      <c r="E105" s="36">
        <f>SUMIFS(СВЦЭМ!$D$39:$D$782,СВЦЭМ!$A$39:$A$782,$A105,СВЦЭМ!$B$39:$B$782,E$83)+'СЕТ СН'!$H$11+СВЦЭМ!$D$10+'СЕТ СН'!$H$6-'СЕТ СН'!$H$23</f>
        <v>1604.12922979</v>
      </c>
      <c r="F105" s="36">
        <f>SUMIFS(СВЦЭМ!$D$39:$D$782,СВЦЭМ!$A$39:$A$782,$A105,СВЦЭМ!$B$39:$B$782,F$83)+'СЕТ СН'!$H$11+СВЦЭМ!$D$10+'СЕТ СН'!$H$6-'СЕТ СН'!$H$23</f>
        <v>1597.1445179499999</v>
      </c>
      <c r="G105" s="36">
        <f>SUMIFS(СВЦЭМ!$D$39:$D$782,СВЦЭМ!$A$39:$A$782,$A105,СВЦЭМ!$B$39:$B$782,G$83)+'СЕТ СН'!$H$11+СВЦЭМ!$D$10+'СЕТ СН'!$H$6-'СЕТ СН'!$H$23</f>
        <v>1580.26483078</v>
      </c>
      <c r="H105" s="36">
        <f>SUMIFS(СВЦЭМ!$D$39:$D$782,СВЦЭМ!$A$39:$A$782,$A105,СВЦЭМ!$B$39:$B$782,H$83)+'СЕТ СН'!$H$11+СВЦЭМ!$D$10+'СЕТ СН'!$H$6-'СЕТ СН'!$H$23</f>
        <v>1547.26609667</v>
      </c>
      <c r="I105" s="36">
        <f>SUMIFS(СВЦЭМ!$D$39:$D$782,СВЦЭМ!$A$39:$A$782,$A105,СВЦЭМ!$B$39:$B$782,I$83)+'СЕТ СН'!$H$11+СВЦЭМ!$D$10+'СЕТ СН'!$H$6-'СЕТ СН'!$H$23</f>
        <v>1510.9372311</v>
      </c>
      <c r="J105" s="36">
        <f>SUMIFS(СВЦЭМ!$D$39:$D$782,СВЦЭМ!$A$39:$A$782,$A105,СВЦЭМ!$B$39:$B$782,J$83)+'СЕТ СН'!$H$11+СВЦЭМ!$D$10+'СЕТ СН'!$H$6-'СЕТ СН'!$H$23</f>
        <v>1529.6927377299999</v>
      </c>
      <c r="K105" s="36">
        <f>SUMIFS(СВЦЭМ!$D$39:$D$782,СВЦЭМ!$A$39:$A$782,$A105,СВЦЭМ!$B$39:$B$782,K$83)+'СЕТ СН'!$H$11+СВЦЭМ!$D$10+'СЕТ СН'!$H$6-'СЕТ СН'!$H$23</f>
        <v>1505.4698119700001</v>
      </c>
      <c r="L105" s="36">
        <f>SUMIFS(СВЦЭМ!$D$39:$D$782,СВЦЭМ!$A$39:$A$782,$A105,СВЦЭМ!$B$39:$B$782,L$83)+'СЕТ СН'!$H$11+СВЦЭМ!$D$10+'СЕТ СН'!$H$6-'СЕТ СН'!$H$23</f>
        <v>1489.8017601399999</v>
      </c>
      <c r="M105" s="36">
        <f>SUMIFS(СВЦЭМ!$D$39:$D$782,СВЦЭМ!$A$39:$A$782,$A105,СВЦЭМ!$B$39:$B$782,M$83)+'СЕТ СН'!$H$11+СВЦЭМ!$D$10+'СЕТ СН'!$H$6-'СЕТ СН'!$H$23</f>
        <v>1492.2078528299999</v>
      </c>
      <c r="N105" s="36">
        <f>SUMIFS(СВЦЭМ!$D$39:$D$782,СВЦЭМ!$A$39:$A$782,$A105,СВЦЭМ!$B$39:$B$782,N$83)+'СЕТ СН'!$H$11+СВЦЭМ!$D$10+'СЕТ СН'!$H$6-'СЕТ СН'!$H$23</f>
        <v>1501.31167811</v>
      </c>
      <c r="O105" s="36">
        <f>SUMIFS(СВЦЭМ!$D$39:$D$782,СВЦЭМ!$A$39:$A$782,$A105,СВЦЭМ!$B$39:$B$782,O$83)+'СЕТ СН'!$H$11+СВЦЭМ!$D$10+'СЕТ СН'!$H$6-'СЕТ СН'!$H$23</f>
        <v>1533.81582198</v>
      </c>
      <c r="P105" s="36">
        <f>SUMIFS(СВЦЭМ!$D$39:$D$782,СВЦЭМ!$A$39:$A$782,$A105,СВЦЭМ!$B$39:$B$782,P$83)+'СЕТ СН'!$H$11+СВЦЭМ!$D$10+'СЕТ СН'!$H$6-'СЕТ СН'!$H$23</f>
        <v>1557.2373297199999</v>
      </c>
      <c r="Q105" s="36">
        <f>SUMIFS(СВЦЭМ!$D$39:$D$782,СВЦЭМ!$A$39:$A$782,$A105,СВЦЭМ!$B$39:$B$782,Q$83)+'СЕТ СН'!$H$11+СВЦЭМ!$D$10+'СЕТ СН'!$H$6-'СЕТ СН'!$H$23</f>
        <v>1549.0589210599999</v>
      </c>
      <c r="R105" s="36">
        <f>SUMIFS(СВЦЭМ!$D$39:$D$782,СВЦЭМ!$A$39:$A$782,$A105,СВЦЭМ!$B$39:$B$782,R$83)+'СЕТ СН'!$H$11+СВЦЭМ!$D$10+'СЕТ СН'!$H$6-'СЕТ СН'!$H$23</f>
        <v>1550.1756087700001</v>
      </c>
      <c r="S105" s="36">
        <f>SUMIFS(СВЦЭМ!$D$39:$D$782,СВЦЭМ!$A$39:$A$782,$A105,СВЦЭМ!$B$39:$B$782,S$83)+'СЕТ СН'!$H$11+СВЦЭМ!$D$10+'СЕТ СН'!$H$6-'СЕТ СН'!$H$23</f>
        <v>1486.4774237699999</v>
      </c>
      <c r="T105" s="36">
        <f>SUMIFS(СВЦЭМ!$D$39:$D$782,СВЦЭМ!$A$39:$A$782,$A105,СВЦЭМ!$B$39:$B$782,T$83)+'СЕТ СН'!$H$11+СВЦЭМ!$D$10+'СЕТ СН'!$H$6-'СЕТ СН'!$H$23</f>
        <v>1505.1145022999999</v>
      </c>
      <c r="U105" s="36">
        <f>SUMIFS(СВЦЭМ!$D$39:$D$782,СВЦЭМ!$A$39:$A$782,$A105,СВЦЭМ!$B$39:$B$782,U$83)+'СЕТ СН'!$H$11+СВЦЭМ!$D$10+'СЕТ СН'!$H$6-'СЕТ СН'!$H$23</f>
        <v>1501.0384095300001</v>
      </c>
      <c r="V105" s="36">
        <f>SUMIFS(СВЦЭМ!$D$39:$D$782,СВЦЭМ!$A$39:$A$782,$A105,СВЦЭМ!$B$39:$B$782,V$83)+'СЕТ СН'!$H$11+СВЦЭМ!$D$10+'СЕТ СН'!$H$6-'СЕТ СН'!$H$23</f>
        <v>1507.3048044299999</v>
      </c>
      <c r="W105" s="36">
        <f>SUMIFS(СВЦЭМ!$D$39:$D$782,СВЦЭМ!$A$39:$A$782,$A105,СВЦЭМ!$B$39:$B$782,W$83)+'СЕТ СН'!$H$11+СВЦЭМ!$D$10+'СЕТ СН'!$H$6-'СЕТ СН'!$H$23</f>
        <v>1527.0991824499999</v>
      </c>
      <c r="X105" s="36">
        <f>SUMIFS(СВЦЭМ!$D$39:$D$782,СВЦЭМ!$A$39:$A$782,$A105,СВЦЭМ!$B$39:$B$782,X$83)+'СЕТ СН'!$H$11+СВЦЭМ!$D$10+'СЕТ СН'!$H$6-'СЕТ СН'!$H$23</f>
        <v>1568.36248671</v>
      </c>
      <c r="Y105" s="36">
        <f>SUMIFS(СВЦЭМ!$D$39:$D$782,СВЦЭМ!$A$39:$A$782,$A105,СВЦЭМ!$B$39:$B$782,Y$83)+'СЕТ СН'!$H$11+СВЦЭМ!$D$10+'СЕТ СН'!$H$6-'СЕТ СН'!$H$23</f>
        <v>1592.29925647</v>
      </c>
    </row>
    <row r="106" spans="1:25" ht="15.75" x14ac:dyDescent="0.2">
      <c r="A106" s="35">
        <f t="shared" si="2"/>
        <v>44523</v>
      </c>
      <c r="B106" s="36">
        <f>SUMIFS(СВЦЭМ!$D$39:$D$782,СВЦЭМ!$A$39:$A$782,$A106,СВЦЭМ!$B$39:$B$782,B$83)+'СЕТ СН'!$H$11+СВЦЭМ!$D$10+'СЕТ СН'!$H$6-'СЕТ СН'!$H$23</f>
        <v>1573.6035332599999</v>
      </c>
      <c r="C106" s="36">
        <f>SUMIFS(СВЦЭМ!$D$39:$D$782,СВЦЭМ!$A$39:$A$782,$A106,СВЦЭМ!$B$39:$B$782,C$83)+'СЕТ СН'!$H$11+СВЦЭМ!$D$10+'СЕТ СН'!$H$6-'СЕТ СН'!$H$23</f>
        <v>1613.5372438300001</v>
      </c>
      <c r="D106" s="36">
        <f>SUMIFS(СВЦЭМ!$D$39:$D$782,СВЦЭМ!$A$39:$A$782,$A106,СВЦЭМ!$B$39:$B$782,D$83)+'СЕТ СН'!$H$11+СВЦЭМ!$D$10+'СЕТ СН'!$H$6-'СЕТ СН'!$H$23</f>
        <v>1597.2856105999999</v>
      </c>
      <c r="E106" s="36">
        <f>SUMIFS(СВЦЭМ!$D$39:$D$782,СВЦЭМ!$A$39:$A$782,$A106,СВЦЭМ!$B$39:$B$782,E$83)+'СЕТ СН'!$H$11+СВЦЭМ!$D$10+'СЕТ СН'!$H$6-'СЕТ СН'!$H$23</f>
        <v>1601.1254269199999</v>
      </c>
      <c r="F106" s="36">
        <f>SUMIFS(СВЦЭМ!$D$39:$D$782,СВЦЭМ!$A$39:$A$782,$A106,СВЦЭМ!$B$39:$B$782,F$83)+'СЕТ СН'!$H$11+СВЦЭМ!$D$10+'СЕТ СН'!$H$6-'СЕТ СН'!$H$23</f>
        <v>1594.5791370499999</v>
      </c>
      <c r="G106" s="36">
        <f>SUMIFS(СВЦЭМ!$D$39:$D$782,СВЦЭМ!$A$39:$A$782,$A106,СВЦЭМ!$B$39:$B$782,G$83)+'СЕТ СН'!$H$11+СВЦЭМ!$D$10+'СЕТ СН'!$H$6-'СЕТ СН'!$H$23</f>
        <v>1583.1546015399999</v>
      </c>
      <c r="H106" s="36">
        <f>SUMIFS(СВЦЭМ!$D$39:$D$782,СВЦЭМ!$A$39:$A$782,$A106,СВЦЭМ!$B$39:$B$782,H$83)+'СЕТ СН'!$H$11+СВЦЭМ!$D$10+'СЕТ СН'!$H$6-'СЕТ СН'!$H$23</f>
        <v>1571.26935288</v>
      </c>
      <c r="I106" s="36">
        <f>SUMIFS(СВЦЭМ!$D$39:$D$782,СВЦЭМ!$A$39:$A$782,$A106,СВЦЭМ!$B$39:$B$782,I$83)+'СЕТ СН'!$H$11+СВЦЭМ!$D$10+'СЕТ СН'!$H$6-'СЕТ СН'!$H$23</f>
        <v>1552.91780836</v>
      </c>
      <c r="J106" s="36">
        <f>SUMIFS(СВЦЭМ!$D$39:$D$782,СВЦЭМ!$A$39:$A$782,$A106,СВЦЭМ!$B$39:$B$782,J$83)+'СЕТ СН'!$H$11+СВЦЭМ!$D$10+'СЕТ СН'!$H$6-'СЕТ СН'!$H$23</f>
        <v>1513.1034225799999</v>
      </c>
      <c r="K106" s="36">
        <f>SUMIFS(СВЦЭМ!$D$39:$D$782,СВЦЭМ!$A$39:$A$782,$A106,СВЦЭМ!$B$39:$B$782,K$83)+'СЕТ СН'!$H$11+СВЦЭМ!$D$10+'СЕТ СН'!$H$6-'СЕТ СН'!$H$23</f>
        <v>1503.6447844499999</v>
      </c>
      <c r="L106" s="36">
        <f>SUMIFS(СВЦЭМ!$D$39:$D$782,СВЦЭМ!$A$39:$A$782,$A106,СВЦЭМ!$B$39:$B$782,L$83)+'СЕТ СН'!$H$11+СВЦЭМ!$D$10+'СЕТ СН'!$H$6-'СЕТ СН'!$H$23</f>
        <v>1520.07384628</v>
      </c>
      <c r="M106" s="36">
        <f>SUMIFS(СВЦЭМ!$D$39:$D$782,СВЦЭМ!$A$39:$A$782,$A106,СВЦЭМ!$B$39:$B$782,M$83)+'СЕТ СН'!$H$11+СВЦЭМ!$D$10+'СЕТ СН'!$H$6-'СЕТ СН'!$H$23</f>
        <v>1563.5596744699999</v>
      </c>
      <c r="N106" s="36">
        <f>SUMIFS(СВЦЭМ!$D$39:$D$782,СВЦЭМ!$A$39:$A$782,$A106,СВЦЭМ!$B$39:$B$782,N$83)+'СЕТ СН'!$H$11+СВЦЭМ!$D$10+'СЕТ СН'!$H$6-'СЕТ СН'!$H$23</f>
        <v>1561.4105456899999</v>
      </c>
      <c r="O106" s="36">
        <f>SUMIFS(СВЦЭМ!$D$39:$D$782,СВЦЭМ!$A$39:$A$782,$A106,СВЦЭМ!$B$39:$B$782,O$83)+'СЕТ СН'!$H$11+СВЦЭМ!$D$10+'СЕТ СН'!$H$6-'СЕТ СН'!$H$23</f>
        <v>1573.18844524</v>
      </c>
      <c r="P106" s="36">
        <f>SUMIFS(СВЦЭМ!$D$39:$D$782,СВЦЭМ!$A$39:$A$782,$A106,СВЦЭМ!$B$39:$B$782,P$83)+'СЕТ СН'!$H$11+СВЦЭМ!$D$10+'СЕТ СН'!$H$6-'СЕТ СН'!$H$23</f>
        <v>1576.3023233399999</v>
      </c>
      <c r="Q106" s="36">
        <f>SUMIFS(СВЦЭМ!$D$39:$D$782,СВЦЭМ!$A$39:$A$782,$A106,СВЦЭМ!$B$39:$B$782,Q$83)+'СЕТ СН'!$H$11+СВЦЭМ!$D$10+'СЕТ СН'!$H$6-'СЕТ СН'!$H$23</f>
        <v>1573.40295769</v>
      </c>
      <c r="R106" s="36">
        <f>SUMIFS(СВЦЭМ!$D$39:$D$782,СВЦЭМ!$A$39:$A$782,$A106,СВЦЭМ!$B$39:$B$782,R$83)+'СЕТ СН'!$H$11+СВЦЭМ!$D$10+'СЕТ СН'!$H$6-'СЕТ СН'!$H$23</f>
        <v>1554.1734786499999</v>
      </c>
      <c r="S106" s="36">
        <f>SUMIFS(СВЦЭМ!$D$39:$D$782,СВЦЭМ!$A$39:$A$782,$A106,СВЦЭМ!$B$39:$B$782,S$83)+'СЕТ СН'!$H$11+СВЦЭМ!$D$10+'СЕТ СН'!$H$6-'СЕТ СН'!$H$23</f>
        <v>1516.9000380800001</v>
      </c>
      <c r="T106" s="36">
        <f>SUMIFS(СВЦЭМ!$D$39:$D$782,СВЦЭМ!$A$39:$A$782,$A106,СВЦЭМ!$B$39:$B$782,T$83)+'СЕТ СН'!$H$11+СВЦЭМ!$D$10+'СЕТ СН'!$H$6-'СЕТ СН'!$H$23</f>
        <v>1495.2603251099999</v>
      </c>
      <c r="U106" s="36">
        <f>SUMIFS(СВЦЭМ!$D$39:$D$782,СВЦЭМ!$A$39:$A$782,$A106,СВЦЭМ!$B$39:$B$782,U$83)+'СЕТ СН'!$H$11+СВЦЭМ!$D$10+'СЕТ СН'!$H$6-'СЕТ СН'!$H$23</f>
        <v>1494.0615054899999</v>
      </c>
      <c r="V106" s="36">
        <f>SUMIFS(СВЦЭМ!$D$39:$D$782,СВЦЭМ!$A$39:$A$782,$A106,СВЦЭМ!$B$39:$B$782,V$83)+'СЕТ СН'!$H$11+СВЦЭМ!$D$10+'СЕТ СН'!$H$6-'СЕТ СН'!$H$23</f>
        <v>1511.9739294400001</v>
      </c>
      <c r="W106" s="36">
        <f>SUMIFS(СВЦЭМ!$D$39:$D$782,СВЦЭМ!$A$39:$A$782,$A106,СВЦЭМ!$B$39:$B$782,W$83)+'СЕТ СН'!$H$11+СВЦЭМ!$D$10+'СЕТ СН'!$H$6-'СЕТ СН'!$H$23</f>
        <v>1536.3994251899999</v>
      </c>
      <c r="X106" s="36">
        <f>SUMIFS(СВЦЭМ!$D$39:$D$782,СВЦЭМ!$A$39:$A$782,$A106,СВЦЭМ!$B$39:$B$782,X$83)+'СЕТ СН'!$H$11+СВЦЭМ!$D$10+'СЕТ СН'!$H$6-'СЕТ СН'!$H$23</f>
        <v>1572.14519825</v>
      </c>
      <c r="Y106" s="36">
        <f>SUMIFS(СВЦЭМ!$D$39:$D$782,СВЦЭМ!$A$39:$A$782,$A106,СВЦЭМ!$B$39:$B$782,Y$83)+'СЕТ СН'!$H$11+СВЦЭМ!$D$10+'СЕТ СН'!$H$6-'СЕТ СН'!$H$23</f>
        <v>1586.0649945800001</v>
      </c>
    </row>
    <row r="107" spans="1:25" ht="15.75" x14ac:dyDescent="0.2">
      <c r="A107" s="35">
        <f t="shared" si="2"/>
        <v>44524</v>
      </c>
      <c r="B107" s="36">
        <f>SUMIFS(СВЦЭМ!$D$39:$D$782,СВЦЭМ!$A$39:$A$782,$A107,СВЦЭМ!$B$39:$B$782,B$83)+'СЕТ СН'!$H$11+СВЦЭМ!$D$10+'СЕТ СН'!$H$6-'СЕТ СН'!$H$23</f>
        <v>1581.5015041500001</v>
      </c>
      <c r="C107" s="36">
        <f>SUMIFS(СВЦЭМ!$D$39:$D$782,СВЦЭМ!$A$39:$A$782,$A107,СВЦЭМ!$B$39:$B$782,C$83)+'СЕТ СН'!$H$11+СВЦЭМ!$D$10+'СЕТ СН'!$H$6-'СЕТ СН'!$H$23</f>
        <v>1654.74673448</v>
      </c>
      <c r="D107" s="36">
        <f>SUMIFS(СВЦЭМ!$D$39:$D$782,СВЦЭМ!$A$39:$A$782,$A107,СВЦЭМ!$B$39:$B$782,D$83)+'СЕТ СН'!$H$11+СВЦЭМ!$D$10+'СЕТ СН'!$H$6-'СЕТ СН'!$H$23</f>
        <v>1689.62016879</v>
      </c>
      <c r="E107" s="36">
        <f>SUMIFS(СВЦЭМ!$D$39:$D$782,СВЦЭМ!$A$39:$A$782,$A107,СВЦЭМ!$B$39:$B$782,E$83)+'СЕТ СН'!$H$11+СВЦЭМ!$D$10+'СЕТ СН'!$H$6-'СЕТ СН'!$H$23</f>
        <v>1692.4915906799999</v>
      </c>
      <c r="F107" s="36">
        <f>SUMIFS(СВЦЭМ!$D$39:$D$782,СВЦЭМ!$A$39:$A$782,$A107,СВЦЭМ!$B$39:$B$782,F$83)+'СЕТ СН'!$H$11+СВЦЭМ!$D$10+'СЕТ СН'!$H$6-'СЕТ СН'!$H$23</f>
        <v>1688.75649965</v>
      </c>
      <c r="G107" s="36">
        <f>SUMIFS(СВЦЭМ!$D$39:$D$782,СВЦЭМ!$A$39:$A$782,$A107,СВЦЭМ!$B$39:$B$782,G$83)+'СЕТ СН'!$H$11+СВЦЭМ!$D$10+'СЕТ СН'!$H$6-'СЕТ СН'!$H$23</f>
        <v>1661.3285981199999</v>
      </c>
      <c r="H107" s="36">
        <f>SUMIFS(СВЦЭМ!$D$39:$D$782,СВЦЭМ!$A$39:$A$782,$A107,СВЦЭМ!$B$39:$B$782,H$83)+'СЕТ СН'!$H$11+СВЦЭМ!$D$10+'СЕТ СН'!$H$6-'СЕТ СН'!$H$23</f>
        <v>1595.1770869100001</v>
      </c>
      <c r="I107" s="36">
        <f>SUMIFS(СВЦЭМ!$D$39:$D$782,СВЦЭМ!$A$39:$A$782,$A107,СВЦЭМ!$B$39:$B$782,I$83)+'СЕТ СН'!$H$11+СВЦЭМ!$D$10+'СЕТ СН'!$H$6-'СЕТ СН'!$H$23</f>
        <v>1575.57870619</v>
      </c>
      <c r="J107" s="36">
        <f>SUMIFS(СВЦЭМ!$D$39:$D$782,СВЦЭМ!$A$39:$A$782,$A107,СВЦЭМ!$B$39:$B$782,J$83)+'СЕТ СН'!$H$11+СВЦЭМ!$D$10+'СЕТ СН'!$H$6-'СЕТ СН'!$H$23</f>
        <v>1540.94284797</v>
      </c>
      <c r="K107" s="36">
        <f>SUMIFS(СВЦЭМ!$D$39:$D$782,СВЦЭМ!$A$39:$A$782,$A107,СВЦЭМ!$B$39:$B$782,K$83)+'СЕТ СН'!$H$11+СВЦЭМ!$D$10+'СЕТ СН'!$H$6-'СЕТ СН'!$H$23</f>
        <v>1537.45553425</v>
      </c>
      <c r="L107" s="36">
        <f>SUMIFS(СВЦЭМ!$D$39:$D$782,СВЦЭМ!$A$39:$A$782,$A107,СВЦЭМ!$B$39:$B$782,L$83)+'СЕТ СН'!$H$11+СВЦЭМ!$D$10+'СЕТ СН'!$H$6-'СЕТ СН'!$H$23</f>
        <v>1542.30206871</v>
      </c>
      <c r="M107" s="36">
        <f>SUMIFS(СВЦЭМ!$D$39:$D$782,СВЦЭМ!$A$39:$A$782,$A107,СВЦЭМ!$B$39:$B$782,M$83)+'СЕТ СН'!$H$11+СВЦЭМ!$D$10+'СЕТ СН'!$H$6-'СЕТ СН'!$H$23</f>
        <v>1540.8529721800001</v>
      </c>
      <c r="N107" s="36">
        <f>SUMIFS(СВЦЭМ!$D$39:$D$782,СВЦЭМ!$A$39:$A$782,$A107,СВЦЭМ!$B$39:$B$782,N$83)+'СЕТ СН'!$H$11+СВЦЭМ!$D$10+'СЕТ СН'!$H$6-'СЕТ СН'!$H$23</f>
        <v>1537.8074501799999</v>
      </c>
      <c r="O107" s="36">
        <f>SUMIFS(СВЦЭМ!$D$39:$D$782,СВЦЭМ!$A$39:$A$782,$A107,СВЦЭМ!$B$39:$B$782,O$83)+'СЕТ СН'!$H$11+СВЦЭМ!$D$10+'СЕТ СН'!$H$6-'СЕТ СН'!$H$23</f>
        <v>1548.1259022899999</v>
      </c>
      <c r="P107" s="36">
        <f>SUMIFS(СВЦЭМ!$D$39:$D$782,СВЦЭМ!$A$39:$A$782,$A107,СВЦЭМ!$B$39:$B$782,P$83)+'СЕТ СН'!$H$11+СВЦЭМ!$D$10+'СЕТ СН'!$H$6-'СЕТ СН'!$H$23</f>
        <v>1547.2607911099999</v>
      </c>
      <c r="Q107" s="36">
        <f>SUMIFS(СВЦЭМ!$D$39:$D$782,СВЦЭМ!$A$39:$A$782,$A107,СВЦЭМ!$B$39:$B$782,Q$83)+'СЕТ СН'!$H$11+СВЦЭМ!$D$10+'СЕТ СН'!$H$6-'СЕТ СН'!$H$23</f>
        <v>1553.79814536</v>
      </c>
      <c r="R107" s="36">
        <f>SUMIFS(СВЦЭМ!$D$39:$D$782,СВЦЭМ!$A$39:$A$782,$A107,СВЦЭМ!$B$39:$B$782,R$83)+'СЕТ СН'!$H$11+СВЦЭМ!$D$10+'СЕТ СН'!$H$6-'СЕТ СН'!$H$23</f>
        <v>1548.38697146</v>
      </c>
      <c r="S107" s="36">
        <f>SUMIFS(СВЦЭМ!$D$39:$D$782,СВЦЭМ!$A$39:$A$782,$A107,СВЦЭМ!$B$39:$B$782,S$83)+'СЕТ СН'!$H$11+СВЦЭМ!$D$10+'СЕТ СН'!$H$6-'СЕТ СН'!$H$23</f>
        <v>1551.1061684900001</v>
      </c>
      <c r="T107" s="36">
        <f>SUMIFS(СВЦЭМ!$D$39:$D$782,СВЦЭМ!$A$39:$A$782,$A107,СВЦЭМ!$B$39:$B$782,T$83)+'СЕТ СН'!$H$11+СВЦЭМ!$D$10+'СЕТ СН'!$H$6-'СЕТ СН'!$H$23</f>
        <v>1530.54331462</v>
      </c>
      <c r="U107" s="36">
        <f>SUMIFS(СВЦЭМ!$D$39:$D$782,СВЦЭМ!$A$39:$A$782,$A107,СВЦЭМ!$B$39:$B$782,U$83)+'СЕТ СН'!$H$11+СВЦЭМ!$D$10+'СЕТ СН'!$H$6-'СЕТ СН'!$H$23</f>
        <v>1530.8149384999999</v>
      </c>
      <c r="V107" s="36">
        <f>SUMIFS(СВЦЭМ!$D$39:$D$782,СВЦЭМ!$A$39:$A$782,$A107,СВЦЭМ!$B$39:$B$782,V$83)+'СЕТ СН'!$H$11+СВЦЭМ!$D$10+'СЕТ СН'!$H$6-'СЕТ СН'!$H$23</f>
        <v>1542.91382598</v>
      </c>
      <c r="W107" s="36">
        <f>SUMIFS(СВЦЭМ!$D$39:$D$782,СВЦЭМ!$A$39:$A$782,$A107,СВЦЭМ!$B$39:$B$782,W$83)+'СЕТ СН'!$H$11+СВЦЭМ!$D$10+'СЕТ СН'!$H$6-'СЕТ СН'!$H$23</f>
        <v>1561.1322120899999</v>
      </c>
      <c r="X107" s="36">
        <f>SUMIFS(СВЦЭМ!$D$39:$D$782,СВЦЭМ!$A$39:$A$782,$A107,СВЦЭМ!$B$39:$B$782,X$83)+'СЕТ СН'!$H$11+СВЦЭМ!$D$10+'СЕТ СН'!$H$6-'СЕТ СН'!$H$23</f>
        <v>1610.82786891</v>
      </c>
      <c r="Y107" s="36">
        <f>SUMIFS(СВЦЭМ!$D$39:$D$782,СВЦЭМ!$A$39:$A$782,$A107,СВЦЭМ!$B$39:$B$782,Y$83)+'СЕТ СН'!$H$11+СВЦЭМ!$D$10+'СЕТ СН'!$H$6-'СЕТ СН'!$H$23</f>
        <v>1701.1957629199999</v>
      </c>
    </row>
    <row r="108" spans="1:25" ht="15.75" x14ac:dyDescent="0.2">
      <c r="A108" s="35">
        <f t="shared" si="2"/>
        <v>44525</v>
      </c>
      <c r="B108" s="36">
        <f>SUMIFS(СВЦЭМ!$D$39:$D$782,СВЦЭМ!$A$39:$A$782,$A108,СВЦЭМ!$B$39:$B$782,B$83)+'СЕТ СН'!$H$11+СВЦЭМ!$D$10+'СЕТ СН'!$H$6-'СЕТ СН'!$H$23</f>
        <v>1690.3702143099999</v>
      </c>
      <c r="C108" s="36">
        <f>SUMIFS(СВЦЭМ!$D$39:$D$782,СВЦЭМ!$A$39:$A$782,$A108,СВЦЭМ!$B$39:$B$782,C$83)+'СЕТ СН'!$H$11+СВЦЭМ!$D$10+'СЕТ СН'!$H$6-'СЕТ СН'!$H$23</f>
        <v>1681.3591029500001</v>
      </c>
      <c r="D108" s="36">
        <f>SUMIFS(СВЦЭМ!$D$39:$D$782,СВЦЭМ!$A$39:$A$782,$A108,СВЦЭМ!$B$39:$B$782,D$83)+'СЕТ СН'!$H$11+СВЦЭМ!$D$10+'СЕТ СН'!$H$6-'СЕТ СН'!$H$23</f>
        <v>1659.90310077</v>
      </c>
      <c r="E108" s="36">
        <f>SUMIFS(СВЦЭМ!$D$39:$D$782,СВЦЭМ!$A$39:$A$782,$A108,СВЦЭМ!$B$39:$B$782,E$83)+'СЕТ СН'!$H$11+СВЦЭМ!$D$10+'СЕТ СН'!$H$6-'СЕТ СН'!$H$23</f>
        <v>1652.9441763299999</v>
      </c>
      <c r="F108" s="36">
        <f>SUMIFS(СВЦЭМ!$D$39:$D$782,СВЦЭМ!$A$39:$A$782,$A108,СВЦЭМ!$B$39:$B$782,F$83)+'СЕТ СН'!$H$11+СВЦЭМ!$D$10+'СЕТ СН'!$H$6-'СЕТ СН'!$H$23</f>
        <v>1653.9242199099999</v>
      </c>
      <c r="G108" s="36">
        <f>SUMIFS(СВЦЭМ!$D$39:$D$782,СВЦЭМ!$A$39:$A$782,$A108,СВЦЭМ!$B$39:$B$782,G$83)+'СЕТ СН'!$H$11+СВЦЭМ!$D$10+'СЕТ СН'!$H$6-'СЕТ СН'!$H$23</f>
        <v>1662.74497458</v>
      </c>
      <c r="H108" s="36">
        <f>SUMIFS(СВЦЭМ!$D$39:$D$782,СВЦЭМ!$A$39:$A$782,$A108,СВЦЭМ!$B$39:$B$782,H$83)+'СЕТ СН'!$H$11+СВЦЭМ!$D$10+'СЕТ СН'!$H$6-'СЕТ СН'!$H$23</f>
        <v>1682.70227088</v>
      </c>
      <c r="I108" s="36">
        <f>SUMIFS(СВЦЭМ!$D$39:$D$782,СВЦЭМ!$A$39:$A$782,$A108,СВЦЭМ!$B$39:$B$782,I$83)+'СЕТ СН'!$H$11+СВЦЭМ!$D$10+'СЕТ СН'!$H$6-'СЕТ СН'!$H$23</f>
        <v>1638.32945277</v>
      </c>
      <c r="J108" s="36">
        <f>SUMIFS(СВЦЭМ!$D$39:$D$782,СВЦЭМ!$A$39:$A$782,$A108,СВЦЭМ!$B$39:$B$782,J$83)+'СЕТ СН'!$H$11+СВЦЭМ!$D$10+'СЕТ СН'!$H$6-'СЕТ СН'!$H$23</f>
        <v>1572.86099119</v>
      </c>
      <c r="K108" s="36">
        <f>SUMIFS(СВЦЭМ!$D$39:$D$782,СВЦЭМ!$A$39:$A$782,$A108,СВЦЭМ!$B$39:$B$782,K$83)+'СЕТ СН'!$H$11+СВЦЭМ!$D$10+'СЕТ СН'!$H$6-'СЕТ СН'!$H$23</f>
        <v>1573.3805012099999</v>
      </c>
      <c r="L108" s="36">
        <f>SUMIFS(СВЦЭМ!$D$39:$D$782,СВЦЭМ!$A$39:$A$782,$A108,СВЦЭМ!$B$39:$B$782,L$83)+'СЕТ СН'!$H$11+СВЦЭМ!$D$10+'СЕТ СН'!$H$6-'СЕТ СН'!$H$23</f>
        <v>1582.98695619</v>
      </c>
      <c r="M108" s="36">
        <f>SUMIFS(СВЦЭМ!$D$39:$D$782,СВЦЭМ!$A$39:$A$782,$A108,СВЦЭМ!$B$39:$B$782,M$83)+'СЕТ СН'!$H$11+СВЦЭМ!$D$10+'СЕТ СН'!$H$6-'СЕТ СН'!$H$23</f>
        <v>1578.8942175299999</v>
      </c>
      <c r="N108" s="36">
        <f>SUMIFS(СВЦЭМ!$D$39:$D$782,СВЦЭМ!$A$39:$A$782,$A108,СВЦЭМ!$B$39:$B$782,N$83)+'СЕТ СН'!$H$11+СВЦЭМ!$D$10+'СЕТ СН'!$H$6-'СЕТ СН'!$H$23</f>
        <v>1614.9565803</v>
      </c>
      <c r="O108" s="36">
        <f>SUMIFS(СВЦЭМ!$D$39:$D$782,СВЦЭМ!$A$39:$A$782,$A108,СВЦЭМ!$B$39:$B$782,O$83)+'СЕТ СН'!$H$11+СВЦЭМ!$D$10+'СЕТ СН'!$H$6-'СЕТ СН'!$H$23</f>
        <v>1655.3507729099999</v>
      </c>
      <c r="P108" s="36">
        <f>SUMIFS(СВЦЭМ!$D$39:$D$782,СВЦЭМ!$A$39:$A$782,$A108,СВЦЭМ!$B$39:$B$782,P$83)+'СЕТ СН'!$H$11+СВЦЭМ!$D$10+'СЕТ СН'!$H$6-'СЕТ СН'!$H$23</f>
        <v>1652.20437636</v>
      </c>
      <c r="Q108" s="36">
        <f>SUMIFS(СВЦЭМ!$D$39:$D$782,СВЦЭМ!$A$39:$A$782,$A108,СВЦЭМ!$B$39:$B$782,Q$83)+'СЕТ СН'!$H$11+СВЦЭМ!$D$10+'СЕТ СН'!$H$6-'СЕТ СН'!$H$23</f>
        <v>1653.7998051</v>
      </c>
      <c r="R108" s="36">
        <f>SUMIFS(СВЦЭМ!$D$39:$D$782,СВЦЭМ!$A$39:$A$782,$A108,СВЦЭМ!$B$39:$B$782,R$83)+'СЕТ СН'!$H$11+СВЦЭМ!$D$10+'СЕТ СН'!$H$6-'СЕТ СН'!$H$23</f>
        <v>1650.8149890099999</v>
      </c>
      <c r="S108" s="36">
        <f>SUMIFS(СВЦЭМ!$D$39:$D$782,СВЦЭМ!$A$39:$A$782,$A108,СВЦЭМ!$B$39:$B$782,S$83)+'СЕТ СН'!$H$11+СВЦЭМ!$D$10+'СЕТ СН'!$H$6-'СЕТ СН'!$H$23</f>
        <v>1586.13190278</v>
      </c>
      <c r="T108" s="36">
        <f>SUMIFS(СВЦЭМ!$D$39:$D$782,СВЦЭМ!$A$39:$A$782,$A108,СВЦЭМ!$B$39:$B$782,T$83)+'СЕТ СН'!$H$11+СВЦЭМ!$D$10+'СЕТ СН'!$H$6-'СЕТ СН'!$H$23</f>
        <v>1582.06510329</v>
      </c>
      <c r="U108" s="36">
        <f>SUMIFS(СВЦЭМ!$D$39:$D$782,СВЦЭМ!$A$39:$A$782,$A108,СВЦЭМ!$B$39:$B$782,U$83)+'СЕТ СН'!$H$11+СВЦЭМ!$D$10+'СЕТ СН'!$H$6-'СЕТ СН'!$H$23</f>
        <v>1571.35907658</v>
      </c>
      <c r="V108" s="36">
        <f>SUMIFS(СВЦЭМ!$D$39:$D$782,СВЦЭМ!$A$39:$A$782,$A108,СВЦЭМ!$B$39:$B$782,V$83)+'СЕТ СН'!$H$11+СВЦЭМ!$D$10+'СЕТ СН'!$H$6-'СЕТ СН'!$H$23</f>
        <v>1569.5586501999999</v>
      </c>
      <c r="W108" s="36">
        <f>SUMIFS(СВЦЭМ!$D$39:$D$782,СВЦЭМ!$A$39:$A$782,$A108,СВЦЭМ!$B$39:$B$782,W$83)+'СЕТ СН'!$H$11+СВЦЭМ!$D$10+'СЕТ СН'!$H$6-'СЕТ СН'!$H$23</f>
        <v>1575.4488265800001</v>
      </c>
      <c r="X108" s="36">
        <f>SUMIFS(СВЦЭМ!$D$39:$D$782,СВЦЭМ!$A$39:$A$782,$A108,СВЦЭМ!$B$39:$B$782,X$83)+'СЕТ СН'!$H$11+СВЦЭМ!$D$10+'СЕТ СН'!$H$6-'СЕТ СН'!$H$23</f>
        <v>1624.7764804599999</v>
      </c>
      <c r="Y108" s="36">
        <f>SUMIFS(СВЦЭМ!$D$39:$D$782,СВЦЭМ!$A$39:$A$782,$A108,СВЦЭМ!$B$39:$B$782,Y$83)+'СЕТ СН'!$H$11+СВЦЭМ!$D$10+'СЕТ СН'!$H$6-'СЕТ СН'!$H$23</f>
        <v>1688.58032688</v>
      </c>
    </row>
    <row r="109" spans="1:25" ht="15.75" x14ac:dyDescent="0.2">
      <c r="A109" s="35">
        <f t="shared" si="2"/>
        <v>44526</v>
      </c>
      <c r="B109" s="36">
        <f>SUMIFS(СВЦЭМ!$D$39:$D$782,СВЦЭМ!$A$39:$A$782,$A109,СВЦЭМ!$B$39:$B$782,B$83)+'СЕТ СН'!$H$11+СВЦЭМ!$D$10+'СЕТ СН'!$H$6-'СЕТ СН'!$H$23</f>
        <v>1692.57474899</v>
      </c>
      <c r="C109" s="36">
        <f>SUMIFS(СВЦЭМ!$D$39:$D$782,СВЦЭМ!$A$39:$A$782,$A109,СВЦЭМ!$B$39:$B$782,C$83)+'СЕТ СН'!$H$11+СВЦЭМ!$D$10+'СЕТ СН'!$H$6-'СЕТ СН'!$H$23</f>
        <v>1689.9920442800001</v>
      </c>
      <c r="D109" s="36">
        <f>SUMIFS(СВЦЭМ!$D$39:$D$782,СВЦЭМ!$A$39:$A$782,$A109,СВЦЭМ!$B$39:$B$782,D$83)+'СЕТ СН'!$H$11+СВЦЭМ!$D$10+'СЕТ СН'!$H$6-'СЕТ СН'!$H$23</f>
        <v>1683.25697823</v>
      </c>
      <c r="E109" s="36">
        <f>SUMIFS(СВЦЭМ!$D$39:$D$782,СВЦЭМ!$A$39:$A$782,$A109,СВЦЭМ!$B$39:$B$782,E$83)+'СЕТ СН'!$H$11+СВЦЭМ!$D$10+'СЕТ СН'!$H$6-'СЕТ СН'!$H$23</f>
        <v>1664.43518017</v>
      </c>
      <c r="F109" s="36">
        <f>SUMIFS(СВЦЭМ!$D$39:$D$782,СВЦЭМ!$A$39:$A$782,$A109,СВЦЭМ!$B$39:$B$782,F$83)+'СЕТ СН'!$H$11+СВЦЭМ!$D$10+'СЕТ СН'!$H$6-'СЕТ СН'!$H$23</f>
        <v>1663.16965701</v>
      </c>
      <c r="G109" s="36">
        <f>SUMIFS(СВЦЭМ!$D$39:$D$782,СВЦЭМ!$A$39:$A$782,$A109,СВЦЭМ!$B$39:$B$782,G$83)+'СЕТ СН'!$H$11+СВЦЭМ!$D$10+'СЕТ СН'!$H$6-'СЕТ СН'!$H$23</f>
        <v>1663.2810750900001</v>
      </c>
      <c r="H109" s="36">
        <f>SUMIFS(СВЦЭМ!$D$39:$D$782,СВЦЭМ!$A$39:$A$782,$A109,СВЦЭМ!$B$39:$B$782,H$83)+'СЕТ СН'!$H$11+СВЦЭМ!$D$10+'СЕТ СН'!$H$6-'СЕТ СН'!$H$23</f>
        <v>1665.1312721199999</v>
      </c>
      <c r="I109" s="36">
        <f>SUMIFS(СВЦЭМ!$D$39:$D$782,СВЦЭМ!$A$39:$A$782,$A109,СВЦЭМ!$B$39:$B$782,I$83)+'СЕТ СН'!$H$11+СВЦЭМ!$D$10+'СЕТ СН'!$H$6-'СЕТ СН'!$H$23</f>
        <v>1636.39137966</v>
      </c>
      <c r="J109" s="36">
        <f>SUMIFS(СВЦЭМ!$D$39:$D$782,СВЦЭМ!$A$39:$A$782,$A109,СВЦЭМ!$B$39:$B$782,J$83)+'СЕТ СН'!$H$11+СВЦЭМ!$D$10+'СЕТ СН'!$H$6-'СЕТ СН'!$H$23</f>
        <v>1613.1841348999999</v>
      </c>
      <c r="K109" s="36">
        <f>SUMIFS(СВЦЭМ!$D$39:$D$782,СВЦЭМ!$A$39:$A$782,$A109,СВЦЭМ!$B$39:$B$782,K$83)+'СЕТ СН'!$H$11+СВЦЭМ!$D$10+'СЕТ СН'!$H$6-'СЕТ СН'!$H$23</f>
        <v>1600.6001262499999</v>
      </c>
      <c r="L109" s="36">
        <f>SUMIFS(СВЦЭМ!$D$39:$D$782,СВЦЭМ!$A$39:$A$782,$A109,СВЦЭМ!$B$39:$B$782,L$83)+'СЕТ СН'!$H$11+СВЦЭМ!$D$10+'СЕТ СН'!$H$6-'СЕТ СН'!$H$23</f>
        <v>1600.3067297299999</v>
      </c>
      <c r="M109" s="36">
        <f>SUMIFS(СВЦЭМ!$D$39:$D$782,СВЦЭМ!$A$39:$A$782,$A109,СВЦЭМ!$B$39:$B$782,M$83)+'СЕТ СН'!$H$11+СВЦЭМ!$D$10+'СЕТ СН'!$H$6-'СЕТ СН'!$H$23</f>
        <v>1593.0948550400001</v>
      </c>
      <c r="N109" s="36">
        <f>SUMIFS(СВЦЭМ!$D$39:$D$782,СВЦЭМ!$A$39:$A$782,$A109,СВЦЭМ!$B$39:$B$782,N$83)+'СЕТ СН'!$H$11+СВЦЭМ!$D$10+'СЕТ СН'!$H$6-'СЕТ СН'!$H$23</f>
        <v>1584.9522104999999</v>
      </c>
      <c r="O109" s="36">
        <f>SUMIFS(СВЦЭМ!$D$39:$D$782,СВЦЭМ!$A$39:$A$782,$A109,СВЦЭМ!$B$39:$B$782,O$83)+'СЕТ СН'!$H$11+СВЦЭМ!$D$10+'СЕТ СН'!$H$6-'СЕТ СН'!$H$23</f>
        <v>1586.9972995200001</v>
      </c>
      <c r="P109" s="36">
        <f>SUMIFS(СВЦЭМ!$D$39:$D$782,СВЦЭМ!$A$39:$A$782,$A109,СВЦЭМ!$B$39:$B$782,P$83)+'СЕТ СН'!$H$11+СВЦЭМ!$D$10+'СЕТ СН'!$H$6-'СЕТ СН'!$H$23</f>
        <v>1675.62993203</v>
      </c>
      <c r="Q109" s="36">
        <f>SUMIFS(СВЦЭМ!$D$39:$D$782,СВЦЭМ!$A$39:$A$782,$A109,СВЦЭМ!$B$39:$B$782,Q$83)+'СЕТ СН'!$H$11+СВЦЭМ!$D$10+'СЕТ СН'!$H$6-'СЕТ СН'!$H$23</f>
        <v>1662.2420511600001</v>
      </c>
      <c r="R109" s="36">
        <f>SUMIFS(СВЦЭМ!$D$39:$D$782,СВЦЭМ!$A$39:$A$782,$A109,СВЦЭМ!$B$39:$B$782,R$83)+'СЕТ СН'!$H$11+СВЦЭМ!$D$10+'СЕТ СН'!$H$6-'СЕТ СН'!$H$23</f>
        <v>1664.84302101</v>
      </c>
      <c r="S109" s="36">
        <f>SUMIFS(СВЦЭМ!$D$39:$D$782,СВЦЭМ!$A$39:$A$782,$A109,СВЦЭМ!$B$39:$B$782,S$83)+'СЕТ СН'!$H$11+СВЦЭМ!$D$10+'СЕТ СН'!$H$6-'СЕТ СН'!$H$23</f>
        <v>1584.4712333099999</v>
      </c>
      <c r="T109" s="36">
        <f>SUMIFS(СВЦЭМ!$D$39:$D$782,СВЦЭМ!$A$39:$A$782,$A109,СВЦЭМ!$B$39:$B$782,T$83)+'СЕТ СН'!$H$11+СВЦЭМ!$D$10+'СЕТ СН'!$H$6-'СЕТ СН'!$H$23</f>
        <v>1601.4626254099999</v>
      </c>
      <c r="U109" s="36">
        <f>SUMIFS(СВЦЭМ!$D$39:$D$782,СВЦЭМ!$A$39:$A$782,$A109,СВЦЭМ!$B$39:$B$782,U$83)+'СЕТ СН'!$H$11+СВЦЭМ!$D$10+'СЕТ СН'!$H$6-'СЕТ СН'!$H$23</f>
        <v>1599.54797353</v>
      </c>
      <c r="V109" s="36">
        <f>SUMIFS(СВЦЭМ!$D$39:$D$782,СВЦЭМ!$A$39:$A$782,$A109,СВЦЭМ!$B$39:$B$782,V$83)+'СЕТ СН'!$H$11+СВЦЭМ!$D$10+'СЕТ СН'!$H$6-'СЕТ СН'!$H$23</f>
        <v>1594.5902136699999</v>
      </c>
      <c r="W109" s="36">
        <f>SUMIFS(СВЦЭМ!$D$39:$D$782,СВЦЭМ!$A$39:$A$782,$A109,СВЦЭМ!$B$39:$B$782,W$83)+'СЕТ СН'!$H$11+СВЦЭМ!$D$10+'СЕТ СН'!$H$6-'СЕТ СН'!$H$23</f>
        <v>1590.24165197</v>
      </c>
      <c r="X109" s="36">
        <f>SUMIFS(СВЦЭМ!$D$39:$D$782,СВЦЭМ!$A$39:$A$782,$A109,СВЦЭМ!$B$39:$B$782,X$83)+'СЕТ СН'!$H$11+СВЦЭМ!$D$10+'СЕТ СН'!$H$6-'СЕТ СН'!$H$23</f>
        <v>1577.0775374299999</v>
      </c>
      <c r="Y109" s="36">
        <f>SUMIFS(СВЦЭМ!$D$39:$D$782,СВЦЭМ!$A$39:$A$782,$A109,СВЦЭМ!$B$39:$B$782,Y$83)+'СЕТ СН'!$H$11+СВЦЭМ!$D$10+'СЕТ СН'!$H$6-'СЕТ СН'!$H$23</f>
        <v>1645.68584822</v>
      </c>
    </row>
    <row r="110" spans="1:25" ht="15.75" x14ac:dyDescent="0.2">
      <c r="A110" s="35">
        <f t="shared" si="2"/>
        <v>44527</v>
      </c>
      <c r="B110" s="36">
        <f>SUMIFS(СВЦЭМ!$D$39:$D$782,СВЦЭМ!$A$39:$A$782,$A110,СВЦЭМ!$B$39:$B$782,B$83)+'СЕТ СН'!$H$11+СВЦЭМ!$D$10+'СЕТ СН'!$H$6-'СЕТ СН'!$H$23</f>
        <v>1585.24612129</v>
      </c>
      <c r="C110" s="36">
        <f>SUMIFS(СВЦЭМ!$D$39:$D$782,СВЦЭМ!$A$39:$A$782,$A110,СВЦЭМ!$B$39:$B$782,C$83)+'СЕТ СН'!$H$11+СВЦЭМ!$D$10+'СЕТ СН'!$H$6-'СЕТ СН'!$H$23</f>
        <v>1597.1585185599999</v>
      </c>
      <c r="D110" s="36">
        <f>SUMIFS(СВЦЭМ!$D$39:$D$782,СВЦЭМ!$A$39:$A$782,$A110,СВЦЭМ!$B$39:$B$782,D$83)+'СЕТ СН'!$H$11+СВЦЭМ!$D$10+'СЕТ СН'!$H$6-'СЕТ СН'!$H$23</f>
        <v>1625.5195694500001</v>
      </c>
      <c r="E110" s="36">
        <f>SUMIFS(СВЦЭМ!$D$39:$D$782,СВЦЭМ!$A$39:$A$782,$A110,СВЦЭМ!$B$39:$B$782,E$83)+'СЕТ СН'!$H$11+СВЦЭМ!$D$10+'СЕТ СН'!$H$6-'СЕТ СН'!$H$23</f>
        <v>1653.7368511499999</v>
      </c>
      <c r="F110" s="36">
        <f>SUMIFS(СВЦЭМ!$D$39:$D$782,СВЦЭМ!$A$39:$A$782,$A110,СВЦЭМ!$B$39:$B$782,F$83)+'СЕТ СН'!$H$11+СВЦЭМ!$D$10+'СЕТ СН'!$H$6-'СЕТ СН'!$H$23</f>
        <v>1652.98963168</v>
      </c>
      <c r="G110" s="36">
        <f>SUMIFS(СВЦЭМ!$D$39:$D$782,СВЦЭМ!$A$39:$A$782,$A110,СВЦЭМ!$B$39:$B$782,G$83)+'СЕТ СН'!$H$11+СВЦЭМ!$D$10+'СЕТ СН'!$H$6-'СЕТ СН'!$H$23</f>
        <v>1643.8563781600001</v>
      </c>
      <c r="H110" s="36">
        <f>SUMIFS(СВЦЭМ!$D$39:$D$782,СВЦЭМ!$A$39:$A$782,$A110,СВЦЭМ!$B$39:$B$782,H$83)+'СЕТ СН'!$H$11+СВЦЭМ!$D$10+'СЕТ СН'!$H$6-'СЕТ СН'!$H$23</f>
        <v>1602.8508986499999</v>
      </c>
      <c r="I110" s="36">
        <f>SUMIFS(СВЦЭМ!$D$39:$D$782,СВЦЭМ!$A$39:$A$782,$A110,СВЦЭМ!$B$39:$B$782,I$83)+'СЕТ СН'!$H$11+СВЦЭМ!$D$10+'СЕТ СН'!$H$6-'СЕТ СН'!$H$23</f>
        <v>1582.6289762900001</v>
      </c>
      <c r="J110" s="36">
        <f>SUMIFS(СВЦЭМ!$D$39:$D$782,СВЦЭМ!$A$39:$A$782,$A110,СВЦЭМ!$B$39:$B$782,J$83)+'СЕТ СН'!$H$11+СВЦЭМ!$D$10+'СЕТ СН'!$H$6-'СЕТ СН'!$H$23</f>
        <v>1566.22273034</v>
      </c>
      <c r="K110" s="36">
        <f>SUMIFS(СВЦЭМ!$D$39:$D$782,СВЦЭМ!$A$39:$A$782,$A110,СВЦЭМ!$B$39:$B$782,K$83)+'СЕТ СН'!$H$11+СВЦЭМ!$D$10+'СЕТ СН'!$H$6-'СЕТ СН'!$H$23</f>
        <v>1543.5798219200001</v>
      </c>
      <c r="L110" s="36">
        <f>SUMIFS(СВЦЭМ!$D$39:$D$782,СВЦЭМ!$A$39:$A$782,$A110,СВЦЭМ!$B$39:$B$782,L$83)+'СЕТ СН'!$H$11+СВЦЭМ!$D$10+'СЕТ СН'!$H$6-'СЕТ СН'!$H$23</f>
        <v>1551.88400619</v>
      </c>
      <c r="M110" s="36">
        <f>SUMIFS(СВЦЭМ!$D$39:$D$782,СВЦЭМ!$A$39:$A$782,$A110,СВЦЭМ!$B$39:$B$782,M$83)+'СЕТ СН'!$H$11+СВЦЭМ!$D$10+'СЕТ СН'!$H$6-'СЕТ СН'!$H$23</f>
        <v>1563.67285167</v>
      </c>
      <c r="N110" s="36">
        <f>SUMIFS(СВЦЭМ!$D$39:$D$782,СВЦЭМ!$A$39:$A$782,$A110,СВЦЭМ!$B$39:$B$782,N$83)+'СЕТ СН'!$H$11+СВЦЭМ!$D$10+'СЕТ СН'!$H$6-'СЕТ СН'!$H$23</f>
        <v>1602.21409412</v>
      </c>
      <c r="O110" s="36">
        <f>SUMIFS(СВЦЭМ!$D$39:$D$782,СВЦЭМ!$A$39:$A$782,$A110,СВЦЭМ!$B$39:$B$782,O$83)+'СЕТ СН'!$H$11+СВЦЭМ!$D$10+'СЕТ СН'!$H$6-'СЕТ СН'!$H$23</f>
        <v>1613.2252042099999</v>
      </c>
      <c r="P110" s="36">
        <f>SUMIFS(СВЦЭМ!$D$39:$D$782,СВЦЭМ!$A$39:$A$782,$A110,СВЦЭМ!$B$39:$B$782,P$83)+'СЕТ СН'!$H$11+СВЦЭМ!$D$10+'СЕТ СН'!$H$6-'СЕТ СН'!$H$23</f>
        <v>1604.2493135099999</v>
      </c>
      <c r="Q110" s="36">
        <f>SUMIFS(СВЦЭМ!$D$39:$D$782,СВЦЭМ!$A$39:$A$782,$A110,СВЦЭМ!$B$39:$B$782,Q$83)+'СЕТ СН'!$H$11+СВЦЭМ!$D$10+'СЕТ СН'!$H$6-'СЕТ СН'!$H$23</f>
        <v>1614.29177538</v>
      </c>
      <c r="R110" s="36">
        <f>SUMIFS(СВЦЭМ!$D$39:$D$782,СВЦЭМ!$A$39:$A$782,$A110,СВЦЭМ!$B$39:$B$782,R$83)+'СЕТ СН'!$H$11+СВЦЭМ!$D$10+'СЕТ СН'!$H$6-'СЕТ СН'!$H$23</f>
        <v>1622.54230809</v>
      </c>
      <c r="S110" s="36">
        <f>SUMIFS(СВЦЭМ!$D$39:$D$782,СВЦЭМ!$A$39:$A$782,$A110,СВЦЭМ!$B$39:$B$782,S$83)+'СЕТ СН'!$H$11+СВЦЭМ!$D$10+'СЕТ СН'!$H$6-'СЕТ СН'!$H$23</f>
        <v>1606.37370068</v>
      </c>
      <c r="T110" s="36">
        <f>SUMIFS(СВЦЭМ!$D$39:$D$782,СВЦЭМ!$A$39:$A$782,$A110,СВЦЭМ!$B$39:$B$782,T$83)+'СЕТ СН'!$H$11+СВЦЭМ!$D$10+'СЕТ СН'!$H$6-'СЕТ СН'!$H$23</f>
        <v>1567.7374117499999</v>
      </c>
      <c r="U110" s="36">
        <f>SUMIFS(СВЦЭМ!$D$39:$D$782,СВЦЭМ!$A$39:$A$782,$A110,СВЦЭМ!$B$39:$B$782,U$83)+'СЕТ СН'!$H$11+СВЦЭМ!$D$10+'СЕТ СН'!$H$6-'СЕТ СН'!$H$23</f>
        <v>1562.8762510899999</v>
      </c>
      <c r="V110" s="36">
        <f>SUMIFS(СВЦЭМ!$D$39:$D$782,СВЦЭМ!$A$39:$A$782,$A110,СВЦЭМ!$B$39:$B$782,V$83)+'СЕТ СН'!$H$11+СВЦЭМ!$D$10+'СЕТ СН'!$H$6-'СЕТ СН'!$H$23</f>
        <v>1593.02650427</v>
      </c>
      <c r="W110" s="36">
        <f>SUMIFS(СВЦЭМ!$D$39:$D$782,СВЦЭМ!$A$39:$A$782,$A110,СВЦЭМ!$B$39:$B$782,W$83)+'СЕТ СН'!$H$11+СВЦЭМ!$D$10+'СЕТ СН'!$H$6-'СЕТ СН'!$H$23</f>
        <v>1600.23967853</v>
      </c>
      <c r="X110" s="36">
        <f>SUMIFS(СВЦЭМ!$D$39:$D$782,СВЦЭМ!$A$39:$A$782,$A110,СВЦЭМ!$B$39:$B$782,X$83)+'СЕТ СН'!$H$11+СВЦЭМ!$D$10+'СЕТ СН'!$H$6-'СЕТ СН'!$H$23</f>
        <v>1580.07364104</v>
      </c>
      <c r="Y110" s="36">
        <f>SUMIFS(СВЦЭМ!$D$39:$D$782,СВЦЭМ!$A$39:$A$782,$A110,СВЦЭМ!$B$39:$B$782,Y$83)+'СЕТ СН'!$H$11+СВЦЭМ!$D$10+'СЕТ СН'!$H$6-'СЕТ СН'!$H$23</f>
        <v>1581.4859363099999</v>
      </c>
    </row>
    <row r="111" spans="1:25" ht="15.75" x14ac:dyDescent="0.2">
      <c r="A111" s="35">
        <f t="shared" si="2"/>
        <v>44528</v>
      </c>
      <c r="B111" s="36">
        <f>SUMIFS(СВЦЭМ!$D$39:$D$782,СВЦЭМ!$A$39:$A$782,$A111,СВЦЭМ!$B$39:$B$782,B$83)+'СЕТ СН'!$H$11+СВЦЭМ!$D$10+'СЕТ СН'!$H$6-'СЕТ СН'!$H$23</f>
        <v>1616.1220690999999</v>
      </c>
      <c r="C111" s="36">
        <f>SUMIFS(СВЦЭМ!$D$39:$D$782,СВЦЭМ!$A$39:$A$782,$A111,СВЦЭМ!$B$39:$B$782,C$83)+'СЕТ СН'!$H$11+СВЦЭМ!$D$10+'СЕТ СН'!$H$6-'СЕТ СН'!$H$23</f>
        <v>1639.58192547</v>
      </c>
      <c r="D111" s="36">
        <f>SUMIFS(СВЦЭМ!$D$39:$D$782,СВЦЭМ!$A$39:$A$782,$A111,СВЦЭМ!$B$39:$B$782,D$83)+'СЕТ СН'!$H$11+СВЦЭМ!$D$10+'СЕТ СН'!$H$6-'СЕТ СН'!$H$23</f>
        <v>1673.3819754799999</v>
      </c>
      <c r="E111" s="36">
        <f>SUMIFS(СВЦЭМ!$D$39:$D$782,СВЦЭМ!$A$39:$A$782,$A111,СВЦЭМ!$B$39:$B$782,E$83)+'СЕТ СН'!$H$11+СВЦЭМ!$D$10+'СЕТ СН'!$H$6-'СЕТ СН'!$H$23</f>
        <v>1681.5810127499999</v>
      </c>
      <c r="F111" s="36">
        <f>SUMIFS(СВЦЭМ!$D$39:$D$782,СВЦЭМ!$A$39:$A$782,$A111,СВЦЭМ!$B$39:$B$782,F$83)+'СЕТ СН'!$H$11+СВЦЭМ!$D$10+'СЕТ СН'!$H$6-'СЕТ СН'!$H$23</f>
        <v>1687.00252671</v>
      </c>
      <c r="G111" s="36">
        <f>SUMIFS(СВЦЭМ!$D$39:$D$782,СВЦЭМ!$A$39:$A$782,$A111,СВЦЭМ!$B$39:$B$782,G$83)+'СЕТ СН'!$H$11+СВЦЭМ!$D$10+'СЕТ СН'!$H$6-'СЕТ СН'!$H$23</f>
        <v>1682.7818459299999</v>
      </c>
      <c r="H111" s="36">
        <f>SUMIFS(СВЦЭМ!$D$39:$D$782,СВЦЭМ!$A$39:$A$782,$A111,СВЦЭМ!$B$39:$B$782,H$83)+'СЕТ СН'!$H$11+СВЦЭМ!$D$10+'СЕТ СН'!$H$6-'СЕТ СН'!$H$23</f>
        <v>1651.9414648899999</v>
      </c>
      <c r="I111" s="36">
        <f>SUMIFS(СВЦЭМ!$D$39:$D$782,СВЦЭМ!$A$39:$A$782,$A111,СВЦЭМ!$B$39:$B$782,I$83)+'СЕТ СН'!$H$11+СВЦЭМ!$D$10+'СЕТ СН'!$H$6-'СЕТ СН'!$H$23</f>
        <v>1621.7121775599999</v>
      </c>
      <c r="J111" s="36">
        <f>SUMIFS(СВЦЭМ!$D$39:$D$782,СВЦЭМ!$A$39:$A$782,$A111,СВЦЭМ!$B$39:$B$782,J$83)+'СЕТ СН'!$H$11+СВЦЭМ!$D$10+'СЕТ СН'!$H$6-'СЕТ СН'!$H$23</f>
        <v>1580.2400152800001</v>
      </c>
      <c r="K111" s="36">
        <f>SUMIFS(СВЦЭМ!$D$39:$D$782,СВЦЭМ!$A$39:$A$782,$A111,СВЦЭМ!$B$39:$B$782,K$83)+'СЕТ СН'!$H$11+СВЦЭМ!$D$10+'СЕТ СН'!$H$6-'СЕТ СН'!$H$23</f>
        <v>1553.0393833799999</v>
      </c>
      <c r="L111" s="36">
        <f>SUMIFS(СВЦЭМ!$D$39:$D$782,СВЦЭМ!$A$39:$A$782,$A111,СВЦЭМ!$B$39:$B$782,L$83)+'СЕТ СН'!$H$11+СВЦЭМ!$D$10+'СЕТ СН'!$H$6-'СЕТ СН'!$H$23</f>
        <v>1538.7460061500001</v>
      </c>
      <c r="M111" s="36">
        <f>SUMIFS(СВЦЭМ!$D$39:$D$782,СВЦЭМ!$A$39:$A$782,$A111,СВЦЭМ!$B$39:$B$782,M$83)+'СЕТ СН'!$H$11+СВЦЭМ!$D$10+'СЕТ СН'!$H$6-'СЕТ СН'!$H$23</f>
        <v>1550.8447061699999</v>
      </c>
      <c r="N111" s="36">
        <f>SUMIFS(СВЦЭМ!$D$39:$D$782,СВЦЭМ!$A$39:$A$782,$A111,СВЦЭМ!$B$39:$B$782,N$83)+'СЕТ СН'!$H$11+СВЦЭМ!$D$10+'СЕТ СН'!$H$6-'СЕТ СН'!$H$23</f>
        <v>1575.3999249399999</v>
      </c>
      <c r="O111" s="36">
        <f>SUMIFS(СВЦЭМ!$D$39:$D$782,СВЦЭМ!$A$39:$A$782,$A111,СВЦЭМ!$B$39:$B$782,O$83)+'СЕТ СН'!$H$11+СВЦЭМ!$D$10+'СЕТ СН'!$H$6-'СЕТ СН'!$H$23</f>
        <v>1580.60852955</v>
      </c>
      <c r="P111" s="36">
        <f>SUMIFS(СВЦЭМ!$D$39:$D$782,СВЦЭМ!$A$39:$A$782,$A111,СВЦЭМ!$B$39:$B$782,P$83)+'СЕТ СН'!$H$11+СВЦЭМ!$D$10+'СЕТ СН'!$H$6-'СЕТ СН'!$H$23</f>
        <v>1591.17410238</v>
      </c>
      <c r="Q111" s="36">
        <f>SUMIFS(СВЦЭМ!$D$39:$D$782,СВЦЭМ!$A$39:$A$782,$A111,СВЦЭМ!$B$39:$B$782,Q$83)+'СЕТ СН'!$H$11+СВЦЭМ!$D$10+'СЕТ СН'!$H$6-'СЕТ СН'!$H$23</f>
        <v>1589.2719389399999</v>
      </c>
      <c r="R111" s="36">
        <f>SUMIFS(СВЦЭМ!$D$39:$D$782,СВЦЭМ!$A$39:$A$782,$A111,СВЦЭМ!$B$39:$B$782,R$83)+'СЕТ СН'!$H$11+СВЦЭМ!$D$10+'СЕТ СН'!$H$6-'СЕТ СН'!$H$23</f>
        <v>1592.5080324200001</v>
      </c>
      <c r="S111" s="36">
        <f>SUMIFS(СВЦЭМ!$D$39:$D$782,СВЦЭМ!$A$39:$A$782,$A111,СВЦЭМ!$B$39:$B$782,S$83)+'СЕТ СН'!$H$11+СВЦЭМ!$D$10+'СЕТ СН'!$H$6-'СЕТ СН'!$H$23</f>
        <v>1582.3148824299999</v>
      </c>
      <c r="T111" s="36">
        <f>SUMIFS(СВЦЭМ!$D$39:$D$782,СВЦЭМ!$A$39:$A$782,$A111,СВЦЭМ!$B$39:$B$782,T$83)+'СЕТ СН'!$H$11+СВЦЭМ!$D$10+'СЕТ СН'!$H$6-'СЕТ СН'!$H$23</f>
        <v>1554.99381715</v>
      </c>
      <c r="U111" s="36">
        <f>SUMIFS(СВЦЭМ!$D$39:$D$782,СВЦЭМ!$A$39:$A$782,$A111,СВЦЭМ!$B$39:$B$782,U$83)+'СЕТ СН'!$H$11+СВЦЭМ!$D$10+'СЕТ СН'!$H$6-'СЕТ СН'!$H$23</f>
        <v>1555.45238253</v>
      </c>
      <c r="V111" s="36">
        <f>SUMIFS(СВЦЭМ!$D$39:$D$782,СВЦЭМ!$A$39:$A$782,$A111,СВЦЭМ!$B$39:$B$782,V$83)+'СЕТ СН'!$H$11+СВЦЭМ!$D$10+'СЕТ СН'!$H$6-'СЕТ СН'!$H$23</f>
        <v>1611.10421944</v>
      </c>
      <c r="W111" s="36">
        <f>SUMIFS(СВЦЭМ!$D$39:$D$782,СВЦЭМ!$A$39:$A$782,$A111,СВЦЭМ!$B$39:$B$782,W$83)+'СЕТ СН'!$H$11+СВЦЭМ!$D$10+'СЕТ СН'!$H$6-'СЕТ СН'!$H$23</f>
        <v>1585.8584178399999</v>
      </c>
      <c r="X111" s="36">
        <f>SUMIFS(СВЦЭМ!$D$39:$D$782,СВЦЭМ!$A$39:$A$782,$A111,СВЦЭМ!$B$39:$B$782,X$83)+'СЕТ СН'!$H$11+СВЦЭМ!$D$10+'СЕТ СН'!$H$6-'СЕТ СН'!$H$23</f>
        <v>1582.47083028</v>
      </c>
      <c r="Y111" s="36">
        <f>SUMIFS(СВЦЭМ!$D$39:$D$782,СВЦЭМ!$A$39:$A$782,$A111,СВЦЭМ!$B$39:$B$782,Y$83)+'СЕТ СН'!$H$11+СВЦЭМ!$D$10+'СЕТ СН'!$H$6-'СЕТ СН'!$H$23</f>
        <v>1611.51018793</v>
      </c>
    </row>
    <row r="112" spans="1:25" ht="15.75" x14ac:dyDescent="0.2">
      <c r="A112" s="35">
        <f t="shared" si="2"/>
        <v>44529</v>
      </c>
      <c r="B112" s="36">
        <f>SUMIFS(СВЦЭМ!$D$39:$D$782,СВЦЭМ!$A$39:$A$782,$A112,СВЦЭМ!$B$39:$B$782,B$83)+'СЕТ СН'!$H$11+СВЦЭМ!$D$10+'СЕТ СН'!$H$6-'СЕТ СН'!$H$23</f>
        <v>1609.8227807799999</v>
      </c>
      <c r="C112" s="36">
        <f>SUMIFS(СВЦЭМ!$D$39:$D$782,СВЦЭМ!$A$39:$A$782,$A112,СВЦЭМ!$B$39:$B$782,C$83)+'СЕТ СН'!$H$11+СВЦЭМ!$D$10+'СЕТ СН'!$H$6-'СЕТ СН'!$H$23</f>
        <v>1626.39188203</v>
      </c>
      <c r="D112" s="36">
        <f>SUMIFS(СВЦЭМ!$D$39:$D$782,СВЦЭМ!$A$39:$A$782,$A112,СВЦЭМ!$B$39:$B$782,D$83)+'СЕТ СН'!$H$11+СВЦЭМ!$D$10+'СЕТ СН'!$H$6-'СЕТ СН'!$H$23</f>
        <v>1656.1581110100001</v>
      </c>
      <c r="E112" s="36">
        <f>SUMIFS(СВЦЭМ!$D$39:$D$782,СВЦЭМ!$A$39:$A$782,$A112,СВЦЭМ!$B$39:$B$782,E$83)+'СЕТ СН'!$H$11+СВЦЭМ!$D$10+'СЕТ СН'!$H$6-'СЕТ СН'!$H$23</f>
        <v>1664.92994583</v>
      </c>
      <c r="F112" s="36">
        <f>SUMIFS(СВЦЭМ!$D$39:$D$782,СВЦЭМ!$A$39:$A$782,$A112,СВЦЭМ!$B$39:$B$782,F$83)+'СЕТ СН'!$H$11+СВЦЭМ!$D$10+'СЕТ СН'!$H$6-'СЕТ СН'!$H$23</f>
        <v>1669.7121608800001</v>
      </c>
      <c r="G112" s="36">
        <f>SUMIFS(СВЦЭМ!$D$39:$D$782,СВЦЭМ!$A$39:$A$782,$A112,СВЦЭМ!$B$39:$B$782,G$83)+'СЕТ СН'!$H$11+СВЦЭМ!$D$10+'СЕТ СН'!$H$6-'СЕТ СН'!$H$23</f>
        <v>1661.87768938</v>
      </c>
      <c r="H112" s="36">
        <f>SUMIFS(СВЦЭМ!$D$39:$D$782,СВЦЭМ!$A$39:$A$782,$A112,СВЦЭМ!$B$39:$B$782,H$83)+'СЕТ СН'!$H$11+СВЦЭМ!$D$10+'СЕТ СН'!$H$6-'СЕТ СН'!$H$23</f>
        <v>1615.6398683899999</v>
      </c>
      <c r="I112" s="36">
        <f>SUMIFS(СВЦЭМ!$D$39:$D$782,СВЦЭМ!$A$39:$A$782,$A112,СВЦЭМ!$B$39:$B$782,I$83)+'СЕТ СН'!$H$11+СВЦЭМ!$D$10+'СЕТ СН'!$H$6-'СЕТ СН'!$H$23</f>
        <v>1580.46266087</v>
      </c>
      <c r="J112" s="36">
        <f>SUMIFS(СВЦЭМ!$D$39:$D$782,СВЦЭМ!$A$39:$A$782,$A112,СВЦЭМ!$B$39:$B$782,J$83)+'СЕТ СН'!$H$11+СВЦЭМ!$D$10+'СЕТ СН'!$H$6-'СЕТ СН'!$H$23</f>
        <v>1561.67756616</v>
      </c>
      <c r="K112" s="36">
        <f>SUMIFS(СВЦЭМ!$D$39:$D$782,СВЦЭМ!$A$39:$A$782,$A112,СВЦЭМ!$B$39:$B$782,K$83)+'СЕТ СН'!$H$11+СВЦЭМ!$D$10+'СЕТ СН'!$H$6-'СЕТ СН'!$H$23</f>
        <v>1554.2169504199999</v>
      </c>
      <c r="L112" s="36">
        <f>SUMIFS(СВЦЭМ!$D$39:$D$782,СВЦЭМ!$A$39:$A$782,$A112,СВЦЭМ!$B$39:$B$782,L$83)+'СЕТ СН'!$H$11+СВЦЭМ!$D$10+'СЕТ СН'!$H$6-'СЕТ СН'!$H$23</f>
        <v>1555.49882226</v>
      </c>
      <c r="M112" s="36">
        <f>SUMIFS(СВЦЭМ!$D$39:$D$782,СВЦЭМ!$A$39:$A$782,$A112,СВЦЭМ!$B$39:$B$782,M$83)+'СЕТ СН'!$H$11+СВЦЭМ!$D$10+'СЕТ СН'!$H$6-'СЕТ СН'!$H$23</f>
        <v>1568.3104779499999</v>
      </c>
      <c r="N112" s="36">
        <f>SUMIFS(СВЦЭМ!$D$39:$D$782,СВЦЭМ!$A$39:$A$782,$A112,СВЦЭМ!$B$39:$B$782,N$83)+'СЕТ СН'!$H$11+СВЦЭМ!$D$10+'СЕТ СН'!$H$6-'СЕТ СН'!$H$23</f>
        <v>1592.2625731799999</v>
      </c>
      <c r="O112" s="36">
        <f>SUMIFS(СВЦЭМ!$D$39:$D$782,СВЦЭМ!$A$39:$A$782,$A112,СВЦЭМ!$B$39:$B$782,O$83)+'СЕТ СН'!$H$11+СВЦЭМ!$D$10+'СЕТ СН'!$H$6-'СЕТ СН'!$H$23</f>
        <v>1615.6511409099999</v>
      </c>
      <c r="P112" s="36">
        <f>SUMIFS(СВЦЭМ!$D$39:$D$782,СВЦЭМ!$A$39:$A$782,$A112,СВЦЭМ!$B$39:$B$782,P$83)+'СЕТ СН'!$H$11+СВЦЭМ!$D$10+'СЕТ СН'!$H$6-'СЕТ СН'!$H$23</f>
        <v>1619.8936485899999</v>
      </c>
      <c r="Q112" s="36">
        <f>SUMIFS(СВЦЭМ!$D$39:$D$782,СВЦЭМ!$A$39:$A$782,$A112,СВЦЭМ!$B$39:$B$782,Q$83)+'СЕТ СН'!$H$11+СВЦЭМ!$D$10+'СЕТ СН'!$H$6-'СЕТ СН'!$H$23</f>
        <v>1624.1138948799999</v>
      </c>
      <c r="R112" s="36">
        <f>SUMIFS(СВЦЭМ!$D$39:$D$782,СВЦЭМ!$A$39:$A$782,$A112,СВЦЭМ!$B$39:$B$782,R$83)+'СЕТ СН'!$H$11+СВЦЭМ!$D$10+'СЕТ СН'!$H$6-'СЕТ СН'!$H$23</f>
        <v>1613.4018684999999</v>
      </c>
      <c r="S112" s="36">
        <f>SUMIFS(СВЦЭМ!$D$39:$D$782,СВЦЭМ!$A$39:$A$782,$A112,СВЦЭМ!$B$39:$B$782,S$83)+'СЕТ СН'!$H$11+СВЦЭМ!$D$10+'СЕТ СН'!$H$6-'СЕТ СН'!$H$23</f>
        <v>1591.92089265</v>
      </c>
      <c r="T112" s="36">
        <f>SUMIFS(СВЦЭМ!$D$39:$D$782,СВЦЭМ!$A$39:$A$782,$A112,СВЦЭМ!$B$39:$B$782,T$83)+'СЕТ СН'!$H$11+СВЦЭМ!$D$10+'СЕТ СН'!$H$6-'СЕТ СН'!$H$23</f>
        <v>1557.31234746</v>
      </c>
      <c r="U112" s="36">
        <f>SUMIFS(СВЦЭМ!$D$39:$D$782,СВЦЭМ!$A$39:$A$782,$A112,СВЦЭМ!$B$39:$B$782,U$83)+'СЕТ СН'!$H$11+СВЦЭМ!$D$10+'СЕТ СН'!$H$6-'СЕТ СН'!$H$23</f>
        <v>1552.7108271</v>
      </c>
      <c r="V112" s="36">
        <f>SUMIFS(СВЦЭМ!$D$39:$D$782,СВЦЭМ!$A$39:$A$782,$A112,СВЦЭМ!$B$39:$B$782,V$83)+'СЕТ СН'!$H$11+СВЦЭМ!$D$10+'СЕТ СН'!$H$6-'СЕТ СН'!$H$23</f>
        <v>1561.59706856</v>
      </c>
      <c r="W112" s="36">
        <f>SUMIFS(СВЦЭМ!$D$39:$D$782,СВЦЭМ!$A$39:$A$782,$A112,СВЦЭМ!$B$39:$B$782,W$83)+'СЕТ СН'!$H$11+СВЦЭМ!$D$10+'СЕТ СН'!$H$6-'СЕТ СН'!$H$23</f>
        <v>1598.2624715499999</v>
      </c>
      <c r="X112" s="36">
        <f>SUMIFS(СВЦЭМ!$D$39:$D$782,СВЦЭМ!$A$39:$A$782,$A112,СВЦЭМ!$B$39:$B$782,X$83)+'СЕТ СН'!$H$11+СВЦЭМ!$D$10+'СЕТ СН'!$H$6-'СЕТ СН'!$H$23</f>
        <v>1614.4341720299999</v>
      </c>
      <c r="Y112" s="36">
        <f>SUMIFS(СВЦЭМ!$D$39:$D$782,СВЦЭМ!$A$39:$A$782,$A112,СВЦЭМ!$B$39:$B$782,Y$83)+'СЕТ СН'!$H$11+СВЦЭМ!$D$10+'СЕТ СН'!$H$6-'СЕТ СН'!$H$23</f>
        <v>1634.0437029</v>
      </c>
    </row>
    <row r="113" spans="1:27" ht="15.75" x14ac:dyDescent="0.2">
      <c r="A113" s="35">
        <f t="shared" si="2"/>
        <v>44530</v>
      </c>
      <c r="B113" s="36">
        <f>SUMIFS(СВЦЭМ!$D$39:$D$782,СВЦЭМ!$A$39:$A$782,$A113,СВЦЭМ!$B$39:$B$782,B$83)+'СЕТ СН'!$H$11+СВЦЭМ!$D$10+'СЕТ СН'!$H$6-'СЕТ СН'!$H$23</f>
        <v>1631.2759264599999</v>
      </c>
      <c r="C113" s="36">
        <f>SUMIFS(СВЦЭМ!$D$39:$D$782,СВЦЭМ!$A$39:$A$782,$A113,СВЦЭМ!$B$39:$B$782,C$83)+'СЕТ СН'!$H$11+СВЦЭМ!$D$10+'СЕТ СН'!$H$6-'СЕТ СН'!$H$23</f>
        <v>1642.17894753</v>
      </c>
      <c r="D113" s="36">
        <f>SUMIFS(СВЦЭМ!$D$39:$D$782,СВЦЭМ!$A$39:$A$782,$A113,СВЦЭМ!$B$39:$B$782,D$83)+'СЕТ СН'!$H$11+СВЦЭМ!$D$10+'СЕТ СН'!$H$6-'СЕТ СН'!$H$23</f>
        <v>1691.6890547599999</v>
      </c>
      <c r="E113" s="36">
        <f>SUMIFS(СВЦЭМ!$D$39:$D$782,СВЦЭМ!$A$39:$A$782,$A113,СВЦЭМ!$B$39:$B$782,E$83)+'СЕТ СН'!$H$11+СВЦЭМ!$D$10+'СЕТ СН'!$H$6-'СЕТ СН'!$H$23</f>
        <v>1701.02987646</v>
      </c>
      <c r="F113" s="36">
        <f>SUMIFS(СВЦЭМ!$D$39:$D$782,СВЦЭМ!$A$39:$A$782,$A113,СВЦЭМ!$B$39:$B$782,F$83)+'СЕТ СН'!$H$11+СВЦЭМ!$D$10+'СЕТ СН'!$H$6-'СЕТ СН'!$H$23</f>
        <v>1708.51850797</v>
      </c>
      <c r="G113" s="36">
        <f>SUMIFS(СВЦЭМ!$D$39:$D$782,СВЦЭМ!$A$39:$A$782,$A113,СВЦЭМ!$B$39:$B$782,G$83)+'СЕТ СН'!$H$11+СВЦЭМ!$D$10+'СЕТ СН'!$H$6-'СЕТ СН'!$H$23</f>
        <v>1692.5344484299999</v>
      </c>
      <c r="H113" s="36">
        <f>SUMIFS(СВЦЭМ!$D$39:$D$782,СВЦЭМ!$A$39:$A$782,$A113,СВЦЭМ!$B$39:$B$782,H$83)+'СЕТ СН'!$H$11+СВЦЭМ!$D$10+'СЕТ СН'!$H$6-'СЕТ СН'!$H$23</f>
        <v>1652.24368865</v>
      </c>
      <c r="I113" s="36">
        <f>SUMIFS(СВЦЭМ!$D$39:$D$782,СВЦЭМ!$A$39:$A$782,$A113,СВЦЭМ!$B$39:$B$782,I$83)+'СЕТ СН'!$H$11+СВЦЭМ!$D$10+'СЕТ СН'!$H$6-'СЕТ СН'!$H$23</f>
        <v>1634.1798518599999</v>
      </c>
      <c r="J113" s="36">
        <f>SUMIFS(СВЦЭМ!$D$39:$D$782,СВЦЭМ!$A$39:$A$782,$A113,СВЦЭМ!$B$39:$B$782,J$83)+'СЕТ СН'!$H$11+СВЦЭМ!$D$10+'СЕТ СН'!$H$6-'СЕТ СН'!$H$23</f>
        <v>1590.67349386</v>
      </c>
      <c r="K113" s="36">
        <f>SUMIFS(СВЦЭМ!$D$39:$D$782,СВЦЭМ!$A$39:$A$782,$A113,СВЦЭМ!$B$39:$B$782,K$83)+'СЕТ СН'!$H$11+СВЦЭМ!$D$10+'СЕТ СН'!$H$6-'СЕТ СН'!$H$23</f>
        <v>1571.0265461399999</v>
      </c>
      <c r="L113" s="36">
        <f>SUMIFS(СВЦЭМ!$D$39:$D$782,СВЦЭМ!$A$39:$A$782,$A113,СВЦЭМ!$B$39:$B$782,L$83)+'СЕТ СН'!$H$11+СВЦЭМ!$D$10+'СЕТ СН'!$H$6-'СЕТ СН'!$H$23</f>
        <v>1572.9089940700001</v>
      </c>
      <c r="M113" s="36">
        <f>SUMIFS(СВЦЭМ!$D$39:$D$782,СВЦЭМ!$A$39:$A$782,$A113,СВЦЭМ!$B$39:$B$782,M$83)+'СЕТ СН'!$H$11+СВЦЭМ!$D$10+'СЕТ СН'!$H$6-'СЕТ СН'!$H$23</f>
        <v>1568.0987547099999</v>
      </c>
      <c r="N113" s="36">
        <f>SUMIFS(СВЦЭМ!$D$39:$D$782,СВЦЭМ!$A$39:$A$782,$A113,СВЦЭМ!$B$39:$B$782,N$83)+'СЕТ СН'!$H$11+СВЦЭМ!$D$10+'СЕТ СН'!$H$6-'СЕТ СН'!$H$23</f>
        <v>1584.02398487</v>
      </c>
      <c r="O113" s="36">
        <f>SUMIFS(СВЦЭМ!$D$39:$D$782,СВЦЭМ!$A$39:$A$782,$A113,СВЦЭМ!$B$39:$B$782,O$83)+'СЕТ СН'!$H$11+СВЦЭМ!$D$10+'СЕТ СН'!$H$6-'СЕТ СН'!$H$23</f>
        <v>1586.0959825699999</v>
      </c>
      <c r="P113" s="36">
        <f>SUMIFS(СВЦЭМ!$D$39:$D$782,СВЦЭМ!$A$39:$A$782,$A113,СВЦЭМ!$B$39:$B$782,P$83)+'СЕТ СН'!$H$11+СВЦЭМ!$D$10+'СЕТ СН'!$H$6-'СЕТ СН'!$H$23</f>
        <v>1594.1725451299999</v>
      </c>
      <c r="Q113" s="36">
        <f>SUMIFS(СВЦЭМ!$D$39:$D$782,СВЦЭМ!$A$39:$A$782,$A113,СВЦЭМ!$B$39:$B$782,Q$83)+'СЕТ СН'!$H$11+СВЦЭМ!$D$10+'СЕТ СН'!$H$6-'СЕТ СН'!$H$23</f>
        <v>1598.3400831500001</v>
      </c>
      <c r="R113" s="36">
        <f>SUMIFS(СВЦЭМ!$D$39:$D$782,СВЦЭМ!$A$39:$A$782,$A113,СВЦЭМ!$B$39:$B$782,R$83)+'СЕТ СН'!$H$11+СВЦЭМ!$D$10+'СЕТ СН'!$H$6-'СЕТ СН'!$H$23</f>
        <v>1616.4565689399999</v>
      </c>
      <c r="S113" s="36">
        <f>SUMIFS(СВЦЭМ!$D$39:$D$782,СВЦЭМ!$A$39:$A$782,$A113,СВЦЭМ!$B$39:$B$782,S$83)+'СЕТ СН'!$H$11+СВЦЭМ!$D$10+'СЕТ СН'!$H$6-'СЕТ СН'!$H$23</f>
        <v>1586.69949815</v>
      </c>
      <c r="T113" s="36">
        <f>SUMIFS(СВЦЭМ!$D$39:$D$782,СВЦЭМ!$A$39:$A$782,$A113,СВЦЭМ!$B$39:$B$782,T$83)+'СЕТ СН'!$H$11+СВЦЭМ!$D$10+'СЕТ СН'!$H$6-'СЕТ СН'!$H$23</f>
        <v>1559.30417672</v>
      </c>
      <c r="U113" s="36">
        <f>SUMIFS(СВЦЭМ!$D$39:$D$782,СВЦЭМ!$A$39:$A$782,$A113,СВЦЭМ!$B$39:$B$782,U$83)+'СЕТ СН'!$H$11+СВЦЭМ!$D$10+'СЕТ СН'!$H$6-'СЕТ СН'!$H$23</f>
        <v>1558.63518686</v>
      </c>
      <c r="V113" s="36">
        <f>SUMIFS(СВЦЭМ!$D$39:$D$782,СВЦЭМ!$A$39:$A$782,$A113,СВЦЭМ!$B$39:$B$782,V$83)+'СЕТ СН'!$H$11+СВЦЭМ!$D$10+'СЕТ СН'!$H$6-'СЕТ СН'!$H$23</f>
        <v>1570.5706995599999</v>
      </c>
      <c r="W113" s="36">
        <f>SUMIFS(СВЦЭМ!$D$39:$D$782,СВЦЭМ!$A$39:$A$782,$A113,СВЦЭМ!$B$39:$B$782,W$83)+'СЕТ СН'!$H$11+СВЦЭМ!$D$10+'СЕТ СН'!$H$6-'СЕТ СН'!$H$23</f>
        <v>1609.01868285</v>
      </c>
      <c r="X113" s="36">
        <f>SUMIFS(СВЦЭМ!$D$39:$D$782,СВЦЭМ!$A$39:$A$782,$A113,СВЦЭМ!$B$39:$B$782,X$83)+'СЕТ СН'!$H$11+СВЦЭМ!$D$10+'СЕТ СН'!$H$6-'СЕТ СН'!$H$23</f>
        <v>1614.65183572</v>
      </c>
      <c r="Y113" s="36">
        <f>SUMIFS(СВЦЭМ!$D$39:$D$782,СВЦЭМ!$A$39:$A$782,$A113,СВЦЭМ!$B$39:$B$782,Y$83)+'СЕТ СН'!$H$11+СВЦЭМ!$D$10+'СЕТ СН'!$H$6-'СЕТ СН'!$H$23</f>
        <v>1632.96849026</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2"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23"/>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2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01.11.2021</v>
      </c>
      <c r="B120" s="36">
        <f>SUMIFS(СВЦЭМ!$D$39:$D$782,СВЦЭМ!$A$39:$A$782,$A120,СВЦЭМ!$B$39:$B$782,B$119)+'СЕТ СН'!$I$11+СВЦЭМ!$D$10+'СЕТ СН'!$I$6-'СЕТ СН'!$I$23</f>
        <v>1810.0703928800001</v>
      </c>
      <c r="C120" s="36">
        <f>SUMIFS(СВЦЭМ!$D$39:$D$782,СВЦЭМ!$A$39:$A$782,$A120,СВЦЭМ!$B$39:$B$782,C$119)+'СЕТ СН'!$I$11+СВЦЭМ!$D$10+'СЕТ СН'!$I$6-'СЕТ СН'!$I$23</f>
        <v>1855.3684726399999</v>
      </c>
      <c r="D120" s="36">
        <f>SUMIFS(СВЦЭМ!$D$39:$D$782,СВЦЭМ!$A$39:$A$782,$A120,СВЦЭМ!$B$39:$B$782,D$119)+'СЕТ СН'!$I$11+СВЦЭМ!$D$10+'СЕТ СН'!$I$6-'СЕТ СН'!$I$23</f>
        <v>1802.10522034</v>
      </c>
      <c r="E120" s="36">
        <f>SUMIFS(СВЦЭМ!$D$39:$D$782,СВЦЭМ!$A$39:$A$782,$A120,СВЦЭМ!$B$39:$B$782,E$119)+'СЕТ СН'!$I$11+СВЦЭМ!$D$10+'СЕТ СН'!$I$6-'СЕТ СН'!$I$23</f>
        <v>1787.7940441800001</v>
      </c>
      <c r="F120" s="36">
        <f>SUMIFS(СВЦЭМ!$D$39:$D$782,СВЦЭМ!$A$39:$A$782,$A120,СВЦЭМ!$B$39:$B$782,F$119)+'СЕТ СН'!$I$11+СВЦЭМ!$D$10+'СЕТ СН'!$I$6-'СЕТ СН'!$I$23</f>
        <v>1786.38583597</v>
      </c>
      <c r="G120" s="36">
        <f>SUMIFS(СВЦЭМ!$D$39:$D$782,СВЦЭМ!$A$39:$A$782,$A120,СВЦЭМ!$B$39:$B$782,G$119)+'СЕТ СН'!$I$11+СВЦЭМ!$D$10+'СЕТ СН'!$I$6-'СЕТ СН'!$I$23</f>
        <v>1789.9894341500001</v>
      </c>
      <c r="H120" s="36">
        <f>SUMIFS(СВЦЭМ!$D$39:$D$782,СВЦЭМ!$A$39:$A$782,$A120,СВЦЭМ!$B$39:$B$782,H$119)+'СЕТ СН'!$I$11+СВЦЭМ!$D$10+'СЕТ СН'!$I$6-'СЕТ СН'!$I$23</f>
        <v>1805.4852862800001</v>
      </c>
      <c r="I120" s="36">
        <f>SUMIFS(СВЦЭМ!$D$39:$D$782,СВЦЭМ!$A$39:$A$782,$A120,СВЦЭМ!$B$39:$B$782,I$119)+'СЕТ СН'!$I$11+СВЦЭМ!$D$10+'СЕТ СН'!$I$6-'СЕТ СН'!$I$23</f>
        <v>1782.9734280800001</v>
      </c>
      <c r="J120" s="36">
        <f>SUMIFS(СВЦЭМ!$D$39:$D$782,СВЦЭМ!$A$39:$A$782,$A120,СВЦЭМ!$B$39:$B$782,J$119)+'СЕТ СН'!$I$11+СВЦЭМ!$D$10+'СЕТ СН'!$I$6-'СЕТ СН'!$I$23</f>
        <v>1763.2237601400002</v>
      </c>
      <c r="K120" s="36">
        <f>SUMIFS(СВЦЭМ!$D$39:$D$782,СВЦЭМ!$A$39:$A$782,$A120,СВЦЭМ!$B$39:$B$782,K$119)+'СЕТ СН'!$I$11+СВЦЭМ!$D$10+'СЕТ СН'!$I$6-'СЕТ СН'!$I$23</f>
        <v>1747.6100386799999</v>
      </c>
      <c r="L120" s="36">
        <f>SUMIFS(СВЦЭМ!$D$39:$D$782,СВЦЭМ!$A$39:$A$782,$A120,СВЦЭМ!$B$39:$B$782,L$119)+'СЕТ СН'!$I$11+СВЦЭМ!$D$10+'СЕТ СН'!$I$6-'СЕТ СН'!$I$23</f>
        <v>1743.9780525800002</v>
      </c>
      <c r="M120" s="36">
        <f>SUMIFS(СВЦЭМ!$D$39:$D$782,СВЦЭМ!$A$39:$A$782,$A120,СВЦЭМ!$B$39:$B$782,M$119)+'СЕТ СН'!$I$11+СВЦЭМ!$D$10+'СЕТ СН'!$I$6-'СЕТ СН'!$I$23</f>
        <v>1777.3178504500002</v>
      </c>
      <c r="N120" s="36">
        <f>SUMIFS(СВЦЭМ!$D$39:$D$782,СВЦЭМ!$A$39:$A$782,$A120,СВЦЭМ!$B$39:$B$782,N$119)+'СЕТ СН'!$I$11+СВЦЭМ!$D$10+'СЕТ СН'!$I$6-'СЕТ СН'!$I$23</f>
        <v>1825.5463602899999</v>
      </c>
      <c r="O120" s="36">
        <f>SUMIFS(СВЦЭМ!$D$39:$D$782,СВЦЭМ!$A$39:$A$782,$A120,СВЦЭМ!$B$39:$B$782,O$119)+'СЕТ СН'!$I$11+СВЦЭМ!$D$10+'СЕТ СН'!$I$6-'СЕТ СН'!$I$23</f>
        <v>1821.5925789100002</v>
      </c>
      <c r="P120" s="36">
        <f>SUMIFS(СВЦЭМ!$D$39:$D$782,СВЦЭМ!$A$39:$A$782,$A120,СВЦЭМ!$B$39:$B$782,P$119)+'СЕТ СН'!$I$11+СВЦЭМ!$D$10+'СЕТ СН'!$I$6-'СЕТ СН'!$I$23</f>
        <v>1811.84872337</v>
      </c>
      <c r="Q120" s="36">
        <f>SUMIFS(СВЦЭМ!$D$39:$D$782,СВЦЭМ!$A$39:$A$782,$A120,СВЦЭМ!$B$39:$B$782,Q$119)+'СЕТ СН'!$I$11+СВЦЭМ!$D$10+'СЕТ СН'!$I$6-'СЕТ СН'!$I$23</f>
        <v>1826.33567973</v>
      </c>
      <c r="R120" s="36">
        <f>SUMIFS(СВЦЭМ!$D$39:$D$782,СВЦЭМ!$A$39:$A$782,$A120,СВЦЭМ!$B$39:$B$782,R$119)+'СЕТ СН'!$I$11+СВЦЭМ!$D$10+'СЕТ СН'!$I$6-'СЕТ СН'!$I$23</f>
        <v>1821.3510933699999</v>
      </c>
      <c r="S120" s="36">
        <f>SUMIFS(СВЦЭМ!$D$39:$D$782,СВЦЭМ!$A$39:$A$782,$A120,СВЦЭМ!$B$39:$B$782,S$119)+'СЕТ СН'!$I$11+СВЦЭМ!$D$10+'СЕТ СН'!$I$6-'СЕТ СН'!$I$23</f>
        <v>1810.4863938600001</v>
      </c>
      <c r="T120" s="36">
        <f>SUMIFS(СВЦЭМ!$D$39:$D$782,СВЦЭМ!$A$39:$A$782,$A120,СВЦЭМ!$B$39:$B$782,T$119)+'СЕТ СН'!$I$11+СВЦЭМ!$D$10+'СЕТ СН'!$I$6-'СЕТ СН'!$I$23</f>
        <v>1762.9939472999999</v>
      </c>
      <c r="U120" s="36">
        <f>SUMIFS(СВЦЭМ!$D$39:$D$782,СВЦЭМ!$A$39:$A$782,$A120,СВЦЭМ!$B$39:$B$782,U$119)+'СЕТ СН'!$I$11+СВЦЭМ!$D$10+'СЕТ СН'!$I$6-'СЕТ СН'!$I$23</f>
        <v>1770.2324483900002</v>
      </c>
      <c r="V120" s="36">
        <f>SUMIFS(СВЦЭМ!$D$39:$D$782,СВЦЭМ!$A$39:$A$782,$A120,СВЦЭМ!$B$39:$B$782,V$119)+'СЕТ СН'!$I$11+СВЦЭМ!$D$10+'СЕТ СН'!$I$6-'СЕТ СН'!$I$23</f>
        <v>1752.33680069</v>
      </c>
      <c r="W120" s="36">
        <f>SUMIFS(СВЦЭМ!$D$39:$D$782,СВЦЭМ!$A$39:$A$782,$A120,СВЦЭМ!$B$39:$B$782,W$119)+'СЕТ СН'!$I$11+СВЦЭМ!$D$10+'СЕТ СН'!$I$6-'СЕТ СН'!$I$23</f>
        <v>1813.6575788300001</v>
      </c>
      <c r="X120" s="36">
        <f>SUMIFS(СВЦЭМ!$D$39:$D$782,СВЦЭМ!$A$39:$A$782,$A120,СВЦЭМ!$B$39:$B$782,X$119)+'СЕТ СН'!$I$11+СВЦЭМ!$D$10+'СЕТ СН'!$I$6-'СЕТ СН'!$I$23</f>
        <v>1811.0686613</v>
      </c>
      <c r="Y120" s="36">
        <f>SUMIFS(СВЦЭМ!$D$39:$D$782,СВЦЭМ!$A$39:$A$782,$A120,СВЦЭМ!$B$39:$B$782,Y$119)+'СЕТ СН'!$I$11+СВЦЭМ!$D$10+'СЕТ СН'!$I$6-'СЕТ СН'!$I$23</f>
        <v>1796.9529969300002</v>
      </c>
      <c r="AA120" s="45"/>
    </row>
    <row r="121" spans="1:27" ht="15.75" x14ac:dyDescent="0.2">
      <c r="A121" s="35">
        <f>A120+1</f>
        <v>44502</v>
      </c>
      <c r="B121" s="36">
        <f>SUMIFS(СВЦЭМ!$D$39:$D$782,СВЦЭМ!$A$39:$A$782,$A121,СВЦЭМ!$B$39:$B$782,B$119)+'СЕТ СН'!$I$11+СВЦЭМ!$D$10+'СЕТ СН'!$I$6-'СЕТ СН'!$I$23</f>
        <v>1820.3523701700001</v>
      </c>
      <c r="C121" s="36">
        <f>SUMIFS(СВЦЭМ!$D$39:$D$782,СВЦЭМ!$A$39:$A$782,$A121,СВЦЭМ!$B$39:$B$782,C$119)+'СЕТ СН'!$I$11+СВЦЭМ!$D$10+'СЕТ СН'!$I$6-'СЕТ СН'!$I$23</f>
        <v>1869.2468881899999</v>
      </c>
      <c r="D121" s="36">
        <f>SUMIFS(СВЦЭМ!$D$39:$D$782,СВЦЭМ!$A$39:$A$782,$A121,СВЦЭМ!$B$39:$B$782,D$119)+'СЕТ СН'!$I$11+СВЦЭМ!$D$10+'СЕТ СН'!$I$6-'СЕТ СН'!$I$23</f>
        <v>1817.9057908300001</v>
      </c>
      <c r="E121" s="36">
        <f>SUMIFS(СВЦЭМ!$D$39:$D$782,СВЦЭМ!$A$39:$A$782,$A121,СВЦЭМ!$B$39:$B$782,E$119)+'СЕТ СН'!$I$11+СВЦЭМ!$D$10+'СЕТ СН'!$I$6-'СЕТ СН'!$I$23</f>
        <v>1792.3682062100002</v>
      </c>
      <c r="F121" s="36">
        <f>SUMIFS(СВЦЭМ!$D$39:$D$782,СВЦЭМ!$A$39:$A$782,$A121,СВЦЭМ!$B$39:$B$782,F$119)+'СЕТ СН'!$I$11+СВЦЭМ!$D$10+'СЕТ СН'!$I$6-'СЕТ СН'!$I$23</f>
        <v>1784.4132159600001</v>
      </c>
      <c r="G121" s="36">
        <f>SUMIFS(СВЦЭМ!$D$39:$D$782,СВЦЭМ!$A$39:$A$782,$A121,СВЦЭМ!$B$39:$B$782,G$119)+'СЕТ СН'!$I$11+СВЦЭМ!$D$10+'СЕТ СН'!$I$6-'СЕТ СН'!$I$23</f>
        <v>1795.0271156200001</v>
      </c>
      <c r="H121" s="36">
        <f>SUMIFS(СВЦЭМ!$D$39:$D$782,СВЦЭМ!$A$39:$A$782,$A121,СВЦЭМ!$B$39:$B$782,H$119)+'СЕТ СН'!$I$11+СВЦЭМ!$D$10+'СЕТ СН'!$I$6-'СЕТ СН'!$I$23</f>
        <v>1822.2347796500001</v>
      </c>
      <c r="I121" s="36">
        <f>SUMIFS(СВЦЭМ!$D$39:$D$782,СВЦЭМ!$A$39:$A$782,$A121,СВЦЭМ!$B$39:$B$782,I$119)+'СЕТ СН'!$I$11+СВЦЭМ!$D$10+'СЕТ СН'!$I$6-'СЕТ СН'!$I$23</f>
        <v>1799.03249807</v>
      </c>
      <c r="J121" s="36">
        <f>SUMIFS(СВЦЭМ!$D$39:$D$782,СВЦЭМ!$A$39:$A$782,$A121,СВЦЭМ!$B$39:$B$782,J$119)+'СЕТ СН'!$I$11+СВЦЭМ!$D$10+'СЕТ СН'!$I$6-'СЕТ СН'!$I$23</f>
        <v>1794.4359722500001</v>
      </c>
      <c r="K121" s="36">
        <f>SUMIFS(СВЦЭМ!$D$39:$D$782,СВЦЭМ!$A$39:$A$782,$A121,СВЦЭМ!$B$39:$B$782,K$119)+'СЕТ СН'!$I$11+СВЦЭМ!$D$10+'СЕТ СН'!$I$6-'СЕТ СН'!$I$23</f>
        <v>1745.1583122900001</v>
      </c>
      <c r="L121" s="36">
        <f>SUMIFS(СВЦЭМ!$D$39:$D$782,СВЦЭМ!$A$39:$A$782,$A121,СВЦЭМ!$B$39:$B$782,L$119)+'СЕТ СН'!$I$11+СВЦЭМ!$D$10+'СЕТ СН'!$I$6-'СЕТ СН'!$I$23</f>
        <v>1755.09434203</v>
      </c>
      <c r="M121" s="36">
        <f>SUMIFS(СВЦЭМ!$D$39:$D$782,СВЦЭМ!$A$39:$A$782,$A121,СВЦЭМ!$B$39:$B$782,M$119)+'СЕТ СН'!$I$11+СВЦЭМ!$D$10+'СЕТ СН'!$I$6-'СЕТ СН'!$I$23</f>
        <v>1780.5666682200001</v>
      </c>
      <c r="N121" s="36">
        <f>SUMIFS(СВЦЭМ!$D$39:$D$782,СВЦЭМ!$A$39:$A$782,$A121,СВЦЭМ!$B$39:$B$782,N$119)+'СЕТ СН'!$I$11+СВЦЭМ!$D$10+'СЕТ СН'!$I$6-'СЕТ СН'!$I$23</f>
        <v>1825.32166039</v>
      </c>
      <c r="O121" s="36">
        <f>SUMIFS(СВЦЭМ!$D$39:$D$782,СВЦЭМ!$A$39:$A$782,$A121,СВЦЭМ!$B$39:$B$782,O$119)+'СЕТ СН'!$I$11+СВЦЭМ!$D$10+'СЕТ СН'!$I$6-'СЕТ СН'!$I$23</f>
        <v>1833.39364181</v>
      </c>
      <c r="P121" s="36">
        <f>SUMIFS(СВЦЭМ!$D$39:$D$782,СВЦЭМ!$A$39:$A$782,$A121,СВЦЭМ!$B$39:$B$782,P$119)+'СЕТ СН'!$I$11+СВЦЭМ!$D$10+'СЕТ СН'!$I$6-'СЕТ СН'!$I$23</f>
        <v>1831.27663345</v>
      </c>
      <c r="Q121" s="36">
        <f>SUMIFS(СВЦЭМ!$D$39:$D$782,СВЦЭМ!$A$39:$A$782,$A121,СВЦЭМ!$B$39:$B$782,Q$119)+'СЕТ СН'!$I$11+СВЦЭМ!$D$10+'СЕТ СН'!$I$6-'СЕТ СН'!$I$23</f>
        <v>1827.46872579</v>
      </c>
      <c r="R121" s="36">
        <f>SUMIFS(СВЦЭМ!$D$39:$D$782,СВЦЭМ!$A$39:$A$782,$A121,СВЦЭМ!$B$39:$B$782,R$119)+'СЕТ СН'!$I$11+СВЦЭМ!$D$10+'СЕТ СН'!$I$6-'СЕТ СН'!$I$23</f>
        <v>1823.89523691</v>
      </c>
      <c r="S121" s="36">
        <f>SUMIFS(СВЦЭМ!$D$39:$D$782,СВЦЭМ!$A$39:$A$782,$A121,СВЦЭМ!$B$39:$B$782,S$119)+'СЕТ СН'!$I$11+СВЦЭМ!$D$10+'СЕТ СН'!$I$6-'СЕТ СН'!$I$23</f>
        <v>1821.4243344900001</v>
      </c>
      <c r="T121" s="36">
        <f>SUMIFS(СВЦЭМ!$D$39:$D$782,СВЦЭМ!$A$39:$A$782,$A121,СВЦЭМ!$B$39:$B$782,T$119)+'СЕТ СН'!$I$11+СВЦЭМ!$D$10+'СЕТ СН'!$I$6-'СЕТ СН'!$I$23</f>
        <v>1784.1357801700001</v>
      </c>
      <c r="U121" s="36">
        <f>SUMIFS(СВЦЭМ!$D$39:$D$782,СВЦЭМ!$A$39:$A$782,$A121,СВЦЭМ!$B$39:$B$782,U$119)+'СЕТ СН'!$I$11+СВЦЭМ!$D$10+'СЕТ СН'!$I$6-'СЕТ СН'!$I$23</f>
        <v>1775.02222712</v>
      </c>
      <c r="V121" s="36">
        <f>SUMIFS(СВЦЭМ!$D$39:$D$782,СВЦЭМ!$A$39:$A$782,$A121,СВЦЭМ!$B$39:$B$782,V$119)+'СЕТ СН'!$I$11+СВЦЭМ!$D$10+'СЕТ СН'!$I$6-'СЕТ СН'!$I$23</f>
        <v>1762.0467738900002</v>
      </c>
      <c r="W121" s="36">
        <f>SUMIFS(СВЦЭМ!$D$39:$D$782,СВЦЭМ!$A$39:$A$782,$A121,СВЦЭМ!$B$39:$B$782,W$119)+'СЕТ СН'!$I$11+СВЦЭМ!$D$10+'СЕТ СН'!$I$6-'СЕТ СН'!$I$23</f>
        <v>1818.11747866</v>
      </c>
      <c r="X121" s="36">
        <f>SUMIFS(СВЦЭМ!$D$39:$D$782,СВЦЭМ!$A$39:$A$782,$A121,СВЦЭМ!$B$39:$B$782,X$119)+'СЕТ СН'!$I$11+СВЦЭМ!$D$10+'СЕТ СН'!$I$6-'СЕТ СН'!$I$23</f>
        <v>1817.87291944</v>
      </c>
      <c r="Y121" s="36">
        <f>SUMIFS(СВЦЭМ!$D$39:$D$782,СВЦЭМ!$A$39:$A$782,$A121,СВЦЭМ!$B$39:$B$782,Y$119)+'СЕТ СН'!$I$11+СВЦЭМ!$D$10+'СЕТ СН'!$I$6-'СЕТ СН'!$I$23</f>
        <v>1817.8697353699999</v>
      </c>
    </row>
    <row r="122" spans="1:27" ht="15.75" x14ac:dyDescent="0.2">
      <c r="A122" s="35">
        <f t="shared" ref="A122:A149" si="3">A121+1</f>
        <v>44503</v>
      </c>
      <c r="B122" s="36">
        <f>SUMIFS(СВЦЭМ!$D$39:$D$782,СВЦЭМ!$A$39:$A$782,$A122,СВЦЭМ!$B$39:$B$782,B$119)+'СЕТ СН'!$I$11+СВЦЭМ!$D$10+'СЕТ СН'!$I$6-'СЕТ СН'!$I$23</f>
        <v>1826.9851122500002</v>
      </c>
      <c r="C122" s="36">
        <f>SUMIFS(СВЦЭМ!$D$39:$D$782,СВЦЭМ!$A$39:$A$782,$A122,СВЦЭМ!$B$39:$B$782,C$119)+'СЕТ СН'!$I$11+СВЦЭМ!$D$10+'СЕТ СН'!$I$6-'СЕТ СН'!$I$23</f>
        <v>1959.57473635</v>
      </c>
      <c r="D122" s="36">
        <f>SUMIFS(СВЦЭМ!$D$39:$D$782,СВЦЭМ!$A$39:$A$782,$A122,СВЦЭМ!$B$39:$B$782,D$119)+'СЕТ СН'!$I$11+СВЦЭМ!$D$10+'СЕТ СН'!$I$6-'СЕТ СН'!$I$23</f>
        <v>1914.5473564000001</v>
      </c>
      <c r="E122" s="36">
        <f>SUMIFS(СВЦЭМ!$D$39:$D$782,СВЦЭМ!$A$39:$A$782,$A122,СВЦЭМ!$B$39:$B$782,E$119)+'СЕТ СН'!$I$11+СВЦЭМ!$D$10+'СЕТ СН'!$I$6-'СЕТ СН'!$I$23</f>
        <v>1845.3651407100001</v>
      </c>
      <c r="F122" s="36">
        <f>SUMIFS(СВЦЭМ!$D$39:$D$782,СВЦЭМ!$A$39:$A$782,$A122,СВЦЭМ!$B$39:$B$782,F$119)+'СЕТ СН'!$I$11+СВЦЭМ!$D$10+'СЕТ СН'!$I$6-'СЕТ СН'!$I$23</f>
        <v>1783.95441912</v>
      </c>
      <c r="G122" s="36">
        <f>SUMIFS(СВЦЭМ!$D$39:$D$782,СВЦЭМ!$A$39:$A$782,$A122,СВЦЭМ!$B$39:$B$782,G$119)+'СЕТ СН'!$I$11+СВЦЭМ!$D$10+'СЕТ СН'!$I$6-'СЕТ СН'!$I$23</f>
        <v>1793.78632909</v>
      </c>
      <c r="H122" s="36">
        <f>SUMIFS(СВЦЭМ!$D$39:$D$782,СВЦЭМ!$A$39:$A$782,$A122,СВЦЭМ!$B$39:$B$782,H$119)+'СЕТ СН'!$I$11+СВЦЭМ!$D$10+'СЕТ СН'!$I$6-'СЕТ СН'!$I$23</f>
        <v>1833.35672591</v>
      </c>
      <c r="I122" s="36">
        <f>SUMIFS(СВЦЭМ!$D$39:$D$782,СВЦЭМ!$A$39:$A$782,$A122,СВЦЭМ!$B$39:$B$782,I$119)+'СЕТ СН'!$I$11+СВЦЭМ!$D$10+'СЕТ СН'!$I$6-'СЕТ СН'!$I$23</f>
        <v>1802.08236418</v>
      </c>
      <c r="J122" s="36">
        <f>SUMIFS(СВЦЭМ!$D$39:$D$782,СВЦЭМ!$A$39:$A$782,$A122,СВЦЭМ!$B$39:$B$782,J$119)+'СЕТ СН'!$I$11+СВЦЭМ!$D$10+'СЕТ СН'!$I$6-'СЕТ СН'!$I$23</f>
        <v>1798.1723096800001</v>
      </c>
      <c r="K122" s="36">
        <f>SUMIFS(СВЦЭМ!$D$39:$D$782,СВЦЭМ!$A$39:$A$782,$A122,СВЦЭМ!$B$39:$B$782,K$119)+'СЕТ СН'!$I$11+СВЦЭМ!$D$10+'СЕТ СН'!$I$6-'СЕТ СН'!$I$23</f>
        <v>1747.26247861</v>
      </c>
      <c r="L122" s="36">
        <f>SUMIFS(СВЦЭМ!$D$39:$D$782,СВЦЭМ!$A$39:$A$782,$A122,СВЦЭМ!$B$39:$B$782,L$119)+'СЕТ СН'!$I$11+СВЦЭМ!$D$10+'СЕТ СН'!$I$6-'СЕТ СН'!$I$23</f>
        <v>1759.4516519700001</v>
      </c>
      <c r="M122" s="36">
        <f>SUMIFS(СВЦЭМ!$D$39:$D$782,СВЦЭМ!$A$39:$A$782,$A122,СВЦЭМ!$B$39:$B$782,M$119)+'СЕТ СН'!$I$11+СВЦЭМ!$D$10+'СЕТ СН'!$I$6-'СЕТ СН'!$I$23</f>
        <v>1760.15957708</v>
      </c>
      <c r="N122" s="36">
        <f>SUMIFS(СВЦЭМ!$D$39:$D$782,СВЦЭМ!$A$39:$A$782,$A122,СВЦЭМ!$B$39:$B$782,N$119)+'СЕТ СН'!$I$11+СВЦЭМ!$D$10+'СЕТ СН'!$I$6-'СЕТ СН'!$I$23</f>
        <v>1820.0305147200002</v>
      </c>
      <c r="O122" s="36">
        <f>SUMIFS(СВЦЭМ!$D$39:$D$782,СВЦЭМ!$A$39:$A$782,$A122,СВЦЭМ!$B$39:$B$782,O$119)+'СЕТ СН'!$I$11+СВЦЭМ!$D$10+'СЕТ СН'!$I$6-'СЕТ СН'!$I$23</f>
        <v>1827.0055080900001</v>
      </c>
      <c r="P122" s="36">
        <f>SUMIFS(СВЦЭМ!$D$39:$D$782,СВЦЭМ!$A$39:$A$782,$A122,СВЦЭМ!$B$39:$B$782,P$119)+'СЕТ СН'!$I$11+СВЦЭМ!$D$10+'СЕТ СН'!$I$6-'СЕТ СН'!$I$23</f>
        <v>1822.7895085</v>
      </c>
      <c r="Q122" s="36">
        <f>SUMIFS(СВЦЭМ!$D$39:$D$782,СВЦЭМ!$A$39:$A$782,$A122,СВЦЭМ!$B$39:$B$782,Q$119)+'СЕТ СН'!$I$11+СВЦЭМ!$D$10+'СЕТ СН'!$I$6-'СЕТ СН'!$I$23</f>
        <v>1824.0433933900001</v>
      </c>
      <c r="R122" s="36">
        <f>SUMIFS(СВЦЭМ!$D$39:$D$782,СВЦЭМ!$A$39:$A$782,$A122,СВЦЭМ!$B$39:$B$782,R$119)+'СЕТ СН'!$I$11+СВЦЭМ!$D$10+'СЕТ СН'!$I$6-'СЕТ СН'!$I$23</f>
        <v>1824.2424160800001</v>
      </c>
      <c r="S122" s="36">
        <f>SUMIFS(СВЦЭМ!$D$39:$D$782,СВЦЭМ!$A$39:$A$782,$A122,СВЦЭМ!$B$39:$B$782,S$119)+'СЕТ СН'!$I$11+СВЦЭМ!$D$10+'СЕТ СН'!$I$6-'СЕТ СН'!$I$23</f>
        <v>1818.94658233</v>
      </c>
      <c r="T122" s="36">
        <f>SUMIFS(СВЦЭМ!$D$39:$D$782,СВЦЭМ!$A$39:$A$782,$A122,СВЦЭМ!$B$39:$B$782,T$119)+'СЕТ СН'!$I$11+СВЦЭМ!$D$10+'СЕТ СН'!$I$6-'СЕТ СН'!$I$23</f>
        <v>1776.7337673900001</v>
      </c>
      <c r="U122" s="36">
        <f>SUMIFS(СВЦЭМ!$D$39:$D$782,СВЦЭМ!$A$39:$A$782,$A122,СВЦЭМ!$B$39:$B$782,U$119)+'СЕТ СН'!$I$11+СВЦЭМ!$D$10+'СЕТ СН'!$I$6-'СЕТ СН'!$I$23</f>
        <v>1769.89794648</v>
      </c>
      <c r="V122" s="36">
        <f>SUMIFS(СВЦЭМ!$D$39:$D$782,СВЦЭМ!$A$39:$A$782,$A122,СВЦЭМ!$B$39:$B$782,V$119)+'СЕТ СН'!$I$11+СВЦЭМ!$D$10+'СЕТ СН'!$I$6-'СЕТ СН'!$I$23</f>
        <v>1765.0092865700001</v>
      </c>
      <c r="W122" s="36">
        <f>SUMIFS(СВЦЭМ!$D$39:$D$782,СВЦЭМ!$A$39:$A$782,$A122,СВЦЭМ!$B$39:$B$782,W$119)+'СЕТ СН'!$I$11+СВЦЭМ!$D$10+'СЕТ СН'!$I$6-'СЕТ СН'!$I$23</f>
        <v>1783.2597136900001</v>
      </c>
      <c r="X122" s="36">
        <f>SUMIFS(СВЦЭМ!$D$39:$D$782,СВЦЭМ!$A$39:$A$782,$A122,СВЦЭМ!$B$39:$B$782,X$119)+'СЕТ СН'!$I$11+СВЦЭМ!$D$10+'СЕТ СН'!$I$6-'СЕТ СН'!$I$23</f>
        <v>1816.42803996</v>
      </c>
      <c r="Y122" s="36">
        <f>SUMIFS(СВЦЭМ!$D$39:$D$782,СВЦЭМ!$A$39:$A$782,$A122,СВЦЭМ!$B$39:$B$782,Y$119)+'СЕТ СН'!$I$11+СВЦЭМ!$D$10+'СЕТ СН'!$I$6-'СЕТ СН'!$I$23</f>
        <v>1775.4660773200001</v>
      </c>
    </row>
    <row r="123" spans="1:27" ht="15.75" x14ac:dyDescent="0.2">
      <c r="A123" s="35">
        <f t="shared" si="3"/>
        <v>44504</v>
      </c>
      <c r="B123" s="36">
        <f>SUMIFS(СВЦЭМ!$D$39:$D$782,СВЦЭМ!$A$39:$A$782,$A123,СВЦЭМ!$B$39:$B$782,B$119)+'СЕТ СН'!$I$11+СВЦЭМ!$D$10+'СЕТ СН'!$I$6-'СЕТ СН'!$I$23</f>
        <v>1829.16376941</v>
      </c>
      <c r="C123" s="36">
        <f>SUMIFS(СВЦЭМ!$D$39:$D$782,СВЦЭМ!$A$39:$A$782,$A123,СВЦЭМ!$B$39:$B$782,C$119)+'СЕТ СН'!$I$11+СВЦЭМ!$D$10+'СЕТ СН'!$I$6-'СЕТ СН'!$I$23</f>
        <v>1846.5266446000001</v>
      </c>
      <c r="D123" s="36">
        <f>SUMIFS(СВЦЭМ!$D$39:$D$782,СВЦЭМ!$A$39:$A$782,$A123,СВЦЭМ!$B$39:$B$782,D$119)+'СЕТ СН'!$I$11+СВЦЭМ!$D$10+'СЕТ СН'!$I$6-'СЕТ СН'!$I$23</f>
        <v>1865.98377553</v>
      </c>
      <c r="E123" s="36">
        <f>SUMIFS(СВЦЭМ!$D$39:$D$782,СВЦЭМ!$A$39:$A$782,$A123,СВЦЭМ!$B$39:$B$782,E$119)+'СЕТ СН'!$I$11+СВЦЭМ!$D$10+'СЕТ СН'!$I$6-'СЕТ СН'!$I$23</f>
        <v>1876.6693737600001</v>
      </c>
      <c r="F123" s="36">
        <f>SUMIFS(СВЦЭМ!$D$39:$D$782,СВЦЭМ!$A$39:$A$782,$A123,СВЦЭМ!$B$39:$B$782,F$119)+'СЕТ СН'!$I$11+СВЦЭМ!$D$10+'СЕТ СН'!$I$6-'СЕТ СН'!$I$23</f>
        <v>1885.73398256</v>
      </c>
      <c r="G123" s="36">
        <f>SUMIFS(СВЦЭМ!$D$39:$D$782,СВЦЭМ!$A$39:$A$782,$A123,СВЦЭМ!$B$39:$B$782,G$119)+'СЕТ СН'!$I$11+СВЦЭМ!$D$10+'СЕТ СН'!$I$6-'СЕТ СН'!$I$23</f>
        <v>1885.0618741800001</v>
      </c>
      <c r="H123" s="36">
        <f>SUMIFS(СВЦЭМ!$D$39:$D$782,СВЦЭМ!$A$39:$A$782,$A123,СВЦЭМ!$B$39:$B$782,H$119)+'СЕТ СН'!$I$11+СВЦЭМ!$D$10+'СЕТ СН'!$I$6-'СЕТ СН'!$I$23</f>
        <v>1864.8159114100001</v>
      </c>
      <c r="I123" s="36">
        <f>SUMIFS(СВЦЭМ!$D$39:$D$782,СВЦЭМ!$A$39:$A$782,$A123,СВЦЭМ!$B$39:$B$782,I$119)+'СЕТ СН'!$I$11+СВЦЭМ!$D$10+'СЕТ СН'!$I$6-'СЕТ СН'!$I$23</f>
        <v>1847.22199086</v>
      </c>
      <c r="J123" s="36">
        <f>SUMIFS(СВЦЭМ!$D$39:$D$782,СВЦЭМ!$A$39:$A$782,$A123,СВЦЭМ!$B$39:$B$782,J$119)+'СЕТ СН'!$I$11+СВЦЭМ!$D$10+'СЕТ СН'!$I$6-'СЕТ СН'!$I$23</f>
        <v>1795.3472662199999</v>
      </c>
      <c r="K123" s="36">
        <f>SUMIFS(СВЦЭМ!$D$39:$D$782,СВЦЭМ!$A$39:$A$782,$A123,СВЦЭМ!$B$39:$B$782,K$119)+'СЕТ СН'!$I$11+СВЦЭМ!$D$10+'СЕТ СН'!$I$6-'СЕТ СН'!$I$23</f>
        <v>1759.7886870900002</v>
      </c>
      <c r="L123" s="36">
        <f>SUMIFS(СВЦЭМ!$D$39:$D$782,СВЦЭМ!$A$39:$A$782,$A123,СВЦЭМ!$B$39:$B$782,L$119)+'СЕТ СН'!$I$11+СВЦЭМ!$D$10+'СЕТ СН'!$I$6-'СЕТ СН'!$I$23</f>
        <v>1760.09917238</v>
      </c>
      <c r="M123" s="36">
        <f>SUMIFS(СВЦЭМ!$D$39:$D$782,СВЦЭМ!$A$39:$A$782,$A123,СВЦЭМ!$B$39:$B$782,M$119)+'СЕТ СН'!$I$11+СВЦЭМ!$D$10+'СЕТ СН'!$I$6-'СЕТ СН'!$I$23</f>
        <v>1773.3720088699999</v>
      </c>
      <c r="N123" s="36">
        <f>SUMIFS(СВЦЭМ!$D$39:$D$782,СВЦЭМ!$A$39:$A$782,$A123,СВЦЭМ!$B$39:$B$782,N$119)+'СЕТ СН'!$I$11+СВЦЭМ!$D$10+'СЕТ СН'!$I$6-'СЕТ СН'!$I$23</f>
        <v>1783.58536802</v>
      </c>
      <c r="O123" s="36">
        <f>SUMIFS(СВЦЭМ!$D$39:$D$782,СВЦЭМ!$A$39:$A$782,$A123,СВЦЭМ!$B$39:$B$782,O$119)+'СЕТ СН'!$I$11+СВЦЭМ!$D$10+'СЕТ СН'!$I$6-'СЕТ СН'!$I$23</f>
        <v>1801.9115123000001</v>
      </c>
      <c r="P123" s="36">
        <f>SUMIFS(СВЦЭМ!$D$39:$D$782,СВЦЭМ!$A$39:$A$782,$A123,СВЦЭМ!$B$39:$B$782,P$119)+'СЕТ СН'!$I$11+СВЦЭМ!$D$10+'СЕТ СН'!$I$6-'СЕТ СН'!$I$23</f>
        <v>1821.5983459200002</v>
      </c>
      <c r="Q123" s="36">
        <f>SUMIFS(СВЦЭМ!$D$39:$D$782,СВЦЭМ!$A$39:$A$782,$A123,СВЦЭМ!$B$39:$B$782,Q$119)+'СЕТ СН'!$I$11+СВЦЭМ!$D$10+'СЕТ СН'!$I$6-'СЕТ СН'!$I$23</f>
        <v>1827.8207662500001</v>
      </c>
      <c r="R123" s="36">
        <f>SUMIFS(СВЦЭМ!$D$39:$D$782,СВЦЭМ!$A$39:$A$782,$A123,СВЦЭМ!$B$39:$B$782,R$119)+'СЕТ СН'!$I$11+СВЦЭМ!$D$10+'СЕТ СН'!$I$6-'СЕТ СН'!$I$23</f>
        <v>1816.1357682400001</v>
      </c>
      <c r="S123" s="36">
        <f>SUMIFS(СВЦЭМ!$D$39:$D$782,СВЦЭМ!$A$39:$A$782,$A123,СВЦЭМ!$B$39:$B$782,S$119)+'СЕТ СН'!$I$11+СВЦЭМ!$D$10+'СЕТ СН'!$I$6-'СЕТ СН'!$I$23</f>
        <v>1793.8106946800001</v>
      </c>
      <c r="T123" s="36">
        <f>SUMIFS(СВЦЭМ!$D$39:$D$782,СВЦЭМ!$A$39:$A$782,$A123,СВЦЭМ!$B$39:$B$782,T$119)+'СЕТ СН'!$I$11+СВЦЭМ!$D$10+'СЕТ СН'!$I$6-'СЕТ СН'!$I$23</f>
        <v>1752.20562853</v>
      </c>
      <c r="U123" s="36">
        <f>SUMIFS(СВЦЭМ!$D$39:$D$782,СВЦЭМ!$A$39:$A$782,$A123,СВЦЭМ!$B$39:$B$782,U$119)+'СЕТ СН'!$I$11+СВЦЭМ!$D$10+'СЕТ СН'!$I$6-'СЕТ СН'!$I$23</f>
        <v>1744.7239011400002</v>
      </c>
      <c r="V123" s="36">
        <f>SUMIFS(СВЦЭМ!$D$39:$D$782,СВЦЭМ!$A$39:$A$782,$A123,СВЦЭМ!$B$39:$B$782,V$119)+'СЕТ СН'!$I$11+СВЦЭМ!$D$10+'СЕТ СН'!$I$6-'СЕТ СН'!$I$23</f>
        <v>1752.6814073800001</v>
      </c>
      <c r="W123" s="36">
        <f>SUMIFS(СВЦЭМ!$D$39:$D$782,СВЦЭМ!$A$39:$A$782,$A123,СВЦЭМ!$B$39:$B$782,W$119)+'СЕТ СН'!$I$11+СВЦЭМ!$D$10+'СЕТ СН'!$I$6-'СЕТ СН'!$I$23</f>
        <v>1775.53302902</v>
      </c>
      <c r="X123" s="36">
        <f>SUMIFS(СВЦЭМ!$D$39:$D$782,СВЦЭМ!$A$39:$A$782,$A123,СВЦЭМ!$B$39:$B$782,X$119)+'СЕТ СН'!$I$11+СВЦЭМ!$D$10+'СЕТ СН'!$I$6-'СЕТ СН'!$I$23</f>
        <v>1807.8146059400001</v>
      </c>
      <c r="Y123" s="36">
        <f>SUMIFS(СВЦЭМ!$D$39:$D$782,СВЦЭМ!$A$39:$A$782,$A123,СВЦЭМ!$B$39:$B$782,Y$119)+'СЕТ СН'!$I$11+СВЦЭМ!$D$10+'СЕТ СН'!$I$6-'СЕТ СН'!$I$23</f>
        <v>1840.1174211100001</v>
      </c>
    </row>
    <row r="124" spans="1:27" ht="15.75" x14ac:dyDescent="0.2">
      <c r="A124" s="35">
        <f t="shared" si="3"/>
        <v>44505</v>
      </c>
      <c r="B124" s="36">
        <f>SUMIFS(СВЦЭМ!$D$39:$D$782,СВЦЭМ!$A$39:$A$782,$A124,СВЦЭМ!$B$39:$B$782,B$119)+'СЕТ СН'!$I$11+СВЦЭМ!$D$10+'СЕТ СН'!$I$6-'СЕТ СН'!$I$23</f>
        <v>1854.67418754</v>
      </c>
      <c r="C124" s="36">
        <f>SUMIFS(СВЦЭМ!$D$39:$D$782,СВЦЭМ!$A$39:$A$782,$A124,СВЦЭМ!$B$39:$B$782,C$119)+'СЕТ СН'!$I$11+СВЦЭМ!$D$10+'СЕТ СН'!$I$6-'СЕТ СН'!$I$23</f>
        <v>1869.98513409</v>
      </c>
      <c r="D124" s="36">
        <f>SUMIFS(СВЦЭМ!$D$39:$D$782,СВЦЭМ!$A$39:$A$782,$A124,СВЦЭМ!$B$39:$B$782,D$119)+'СЕТ СН'!$I$11+СВЦЭМ!$D$10+'СЕТ СН'!$I$6-'СЕТ СН'!$I$23</f>
        <v>1870.1064295600002</v>
      </c>
      <c r="E124" s="36">
        <f>SUMIFS(СВЦЭМ!$D$39:$D$782,СВЦЭМ!$A$39:$A$782,$A124,СВЦЭМ!$B$39:$B$782,E$119)+'СЕТ СН'!$I$11+СВЦЭМ!$D$10+'СЕТ СН'!$I$6-'СЕТ СН'!$I$23</f>
        <v>1872.59781426</v>
      </c>
      <c r="F124" s="36">
        <f>SUMIFS(СВЦЭМ!$D$39:$D$782,СВЦЭМ!$A$39:$A$782,$A124,СВЦЭМ!$B$39:$B$782,F$119)+'СЕТ СН'!$I$11+СВЦЭМ!$D$10+'СЕТ СН'!$I$6-'СЕТ СН'!$I$23</f>
        <v>1865.31636344</v>
      </c>
      <c r="G124" s="36">
        <f>SUMIFS(СВЦЭМ!$D$39:$D$782,СВЦЭМ!$A$39:$A$782,$A124,СВЦЭМ!$B$39:$B$782,G$119)+'СЕТ СН'!$I$11+СВЦЭМ!$D$10+'СЕТ СН'!$I$6-'СЕТ СН'!$I$23</f>
        <v>1859.51153142</v>
      </c>
      <c r="H124" s="36">
        <f>SUMIFS(СВЦЭМ!$D$39:$D$782,СВЦЭМ!$A$39:$A$782,$A124,СВЦЭМ!$B$39:$B$782,H$119)+'СЕТ СН'!$I$11+СВЦЭМ!$D$10+'СЕТ СН'!$I$6-'СЕТ СН'!$I$23</f>
        <v>1848.1770753600001</v>
      </c>
      <c r="I124" s="36">
        <f>SUMIFS(СВЦЭМ!$D$39:$D$782,СВЦЭМ!$A$39:$A$782,$A124,СВЦЭМ!$B$39:$B$782,I$119)+'СЕТ СН'!$I$11+СВЦЭМ!$D$10+'СЕТ СН'!$I$6-'СЕТ СН'!$I$23</f>
        <v>1822.0756550400001</v>
      </c>
      <c r="J124" s="36">
        <f>SUMIFS(СВЦЭМ!$D$39:$D$782,СВЦЭМ!$A$39:$A$782,$A124,СВЦЭМ!$B$39:$B$782,J$119)+'СЕТ СН'!$I$11+СВЦЭМ!$D$10+'СЕТ СН'!$I$6-'СЕТ СН'!$I$23</f>
        <v>1787.4979534000001</v>
      </c>
      <c r="K124" s="36">
        <f>SUMIFS(СВЦЭМ!$D$39:$D$782,СВЦЭМ!$A$39:$A$782,$A124,СВЦЭМ!$B$39:$B$782,K$119)+'СЕТ СН'!$I$11+СВЦЭМ!$D$10+'СЕТ СН'!$I$6-'СЕТ СН'!$I$23</f>
        <v>1752.7684086899999</v>
      </c>
      <c r="L124" s="36">
        <f>SUMIFS(СВЦЭМ!$D$39:$D$782,СВЦЭМ!$A$39:$A$782,$A124,СВЦЭМ!$B$39:$B$782,L$119)+'СЕТ СН'!$I$11+СВЦЭМ!$D$10+'СЕТ СН'!$I$6-'СЕТ СН'!$I$23</f>
        <v>1748.6846091299999</v>
      </c>
      <c r="M124" s="36">
        <f>SUMIFS(СВЦЭМ!$D$39:$D$782,СВЦЭМ!$A$39:$A$782,$A124,СВЦЭМ!$B$39:$B$782,M$119)+'СЕТ СН'!$I$11+СВЦЭМ!$D$10+'СЕТ СН'!$I$6-'СЕТ СН'!$I$23</f>
        <v>1761.4807933900001</v>
      </c>
      <c r="N124" s="36">
        <f>SUMIFS(СВЦЭМ!$D$39:$D$782,СВЦЭМ!$A$39:$A$782,$A124,СВЦЭМ!$B$39:$B$782,N$119)+'СЕТ СН'!$I$11+СВЦЭМ!$D$10+'СЕТ СН'!$I$6-'СЕТ СН'!$I$23</f>
        <v>1779.2486096</v>
      </c>
      <c r="O124" s="36">
        <f>SUMIFS(СВЦЭМ!$D$39:$D$782,СВЦЭМ!$A$39:$A$782,$A124,СВЦЭМ!$B$39:$B$782,O$119)+'СЕТ СН'!$I$11+СВЦЭМ!$D$10+'СЕТ СН'!$I$6-'СЕТ СН'!$I$23</f>
        <v>1793.0449160600001</v>
      </c>
      <c r="P124" s="36">
        <f>SUMIFS(СВЦЭМ!$D$39:$D$782,СВЦЭМ!$A$39:$A$782,$A124,СВЦЭМ!$B$39:$B$782,P$119)+'СЕТ СН'!$I$11+СВЦЭМ!$D$10+'СЕТ СН'!$I$6-'СЕТ СН'!$I$23</f>
        <v>1805.2130655400001</v>
      </c>
      <c r="Q124" s="36">
        <f>SUMIFS(СВЦЭМ!$D$39:$D$782,СВЦЭМ!$A$39:$A$782,$A124,СВЦЭМ!$B$39:$B$782,Q$119)+'СЕТ СН'!$I$11+СВЦЭМ!$D$10+'СЕТ СН'!$I$6-'СЕТ СН'!$I$23</f>
        <v>1821.93328589</v>
      </c>
      <c r="R124" s="36">
        <f>SUMIFS(СВЦЭМ!$D$39:$D$782,СВЦЭМ!$A$39:$A$782,$A124,СВЦЭМ!$B$39:$B$782,R$119)+'СЕТ СН'!$I$11+СВЦЭМ!$D$10+'СЕТ СН'!$I$6-'СЕТ СН'!$I$23</f>
        <v>1814.61042484</v>
      </c>
      <c r="S124" s="36">
        <f>SUMIFS(СВЦЭМ!$D$39:$D$782,СВЦЭМ!$A$39:$A$782,$A124,СВЦЭМ!$B$39:$B$782,S$119)+'СЕТ СН'!$I$11+СВЦЭМ!$D$10+'СЕТ СН'!$I$6-'СЕТ СН'!$I$23</f>
        <v>1794.48114945</v>
      </c>
      <c r="T124" s="36">
        <f>SUMIFS(СВЦЭМ!$D$39:$D$782,СВЦЭМ!$A$39:$A$782,$A124,СВЦЭМ!$B$39:$B$782,T$119)+'СЕТ СН'!$I$11+СВЦЭМ!$D$10+'СЕТ СН'!$I$6-'СЕТ СН'!$I$23</f>
        <v>1742.2612173299999</v>
      </c>
      <c r="U124" s="36">
        <f>SUMIFS(СВЦЭМ!$D$39:$D$782,СВЦЭМ!$A$39:$A$782,$A124,СВЦЭМ!$B$39:$B$782,U$119)+'СЕТ СН'!$I$11+СВЦЭМ!$D$10+'СЕТ СН'!$I$6-'СЕТ СН'!$I$23</f>
        <v>1727.4663285300001</v>
      </c>
      <c r="V124" s="36">
        <f>SUMIFS(СВЦЭМ!$D$39:$D$782,СВЦЭМ!$A$39:$A$782,$A124,СВЦЭМ!$B$39:$B$782,V$119)+'СЕТ СН'!$I$11+СВЦЭМ!$D$10+'СЕТ СН'!$I$6-'СЕТ СН'!$I$23</f>
        <v>1738.32878256</v>
      </c>
      <c r="W124" s="36">
        <f>SUMIFS(СВЦЭМ!$D$39:$D$782,СВЦЭМ!$A$39:$A$782,$A124,СВЦЭМ!$B$39:$B$782,W$119)+'СЕТ СН'!$I$11+СВЦЭМ!$D$10+'СЕТ СН'!$I$6-'СЕТ СН'!$I$23</f>
        <v>1758.6507091399999</v>
      </c>
      <c r="X124" s="36">
        <f>SUMIFS(СВЦЭМ!$D$39:$D$782,СВЦЭМ!$A$39:$A$782,$A124,СВЦЭМ!$B$39:$B$782,X$119)+'СЕТ СН'!$I$11+СВЦЭМ!$D$10+'СЕТ СН'!$I$6-'СЕТ СН'!$I$23</f>
        <v>1791.7869178800001</v>
      </c>
      <c r="Y124" s="36">
        <f>SUMIFS(СВЦЭМ!$D$39:$D$782,СВЦЭМ!$A$39:$A$782,$A124,СВЦЭМ!$B$39:$B$782,Y$119)+'СЕТ СН'!$I$11+СВЦЭМ!$D$10+'СЕТ СН'!$I$6-'СЕТ СН'!$I$23</f>
        <v>1828.8380431600001</v>
      </c>
    </row>
    <row r="125" spans="1:27" ht="15.75" x14ac:dyDescent="0.2">
      <c r="A125" s="35">
        <f t="shared" si="3"/>
        <v>44506</v>
      </c>
      <c r="B125" s="36">
        <f>SUMIFS(СВЦЭМ!$D$39:$D$782,СВЦЭМ!$A$39:$A$782,$A125,СВЦЭМ!$B$39:$B$782,B$119)+'СЕТ СН'!$I$11+СВЦЭМ!$D$10+'СЕТ СН'!$I$6-'СЕТ СН'!$I$23</f>
        <v>1860.4731854700001</v>
      </c>
      <c r="C125" s="36">
        <f>SUMIFS(СВЦЭМ!$D$39:$D$782,СВЦЭМ!$A$39:$A$782,$A125,СВЦЭМ!$B$39:$B$782,C$119)+'СЕТ СН'!$I$11+СВЦЭМ!$D$10+'СЕТ СН'!$I$6-'СЕТ СН'!$I$23</f>
        <v>1880.69844472</v>
      </c>
      <c r="D125" s="36">
        <f>SUMIFS(СВЦЭМ!$D$39:$D$782,СВЦЭМ!$A$39:$A$782,$A125,СВЦЭМ!$B$39:$B$782,D$119)+'СЕТ СН'!$I$11+СВЦЭМ!$D$10+'СЕТ СН'!$I$6-'СЕТ СН'!$I$23</f>
        <v>1885.4190116100001</v>
      </c>
      <c r="E125" s="36">
        <f>SUMIFS(СВЦЭМ!$D$39:$D$782,СВЦЭМ!$A$39:$A$782,$A125,СВЦЭМ!$B$39:$B$782,E$119)+'СЕТ СН'!$I$11+СВЦЭМ!$D$10+'СЕТ СН'!$I$6-'СЕТ СН'!$I$23</f>
        <v>1886.8088621300001</v>
      </c>
      <c r="F125" s="36">
        <f>SUMIFS(СВЦЭМ!$D$39:$D$782,СВЦЭМ!$A$39:$A$782,$A125,СВЦЭМ!$B$39:$B$782,F$119)+'СЕТ СН'!$I$11+СВЦЭМ!$D$10+'СЕТ СН'!$I$6-'СЕТ СН'!$I$23</f>
        <v>1887.14887228</v>
      </c>
      <c r="G125" s="36">
        <f>SUMIFS(СВЦЭМ!$D$39:$D$782,СВЦЭМ!$A$39:$A$782,$A125,СВЦЭМ!$B$39:$B$782,G$119)+'СЕТ СН'!$I$11+СВЦЭМ!$D$10+'СЕТ СН'!$I$6-'СЕТ СН'!$I$23</f>
        <v>1884.5288118000001</v>
      </c>
      <c r="H125" s="36">
        <f>SUMIFS(СВЦЭМ!$D$39:$D$782,СВЦЭМ!$A$39:$A$782,$A125,СВЦЭМ!$B$39:$B$782,H$119)+'СЕТ СН'!$I$11+СВЦЭМ!$D$10+'СЕТ СН'!$I$6-'СЕТ СН'!$I$23</f>
        <v>1868.1973437500001</v>
      </c>
      <c r="I125" s="36">
        <f>SUMIFS(СВЦЭМ!$D$39:$D$782,СВЦЭМ!$A$39:$A$782,$A125,СВЦЭМ!$B$39:$B$782,I$119)+'СЕТ СН'!$I$11+СВЦЭМ!$D$10+'СЕТ СН'!$I$6-'СЕТ СН'!$I$23</f>
        <v>1851.1986249200002</v>
      </c>
      <c r="J125" s="36">
        <f>SUMIFS(СВЦЭМ!$D$39:$D$782,СВЦЭМ!$A$39:$A$782,$A125,СВЦЭМ!$B$39:$B$782,J$119)+'СЕТ СН'!$I$11+СВЦЭМ!$D$10+'СЕТ СН'!$I$6-'СЕТ СН'!$I$23</f>
        <v>1832.40201361</v>
      </c>
      <c r="K125" s="36">
        <f>SUMIFS(СВЦЭМ!$D$39:$D$782,СВЦЭМ!$A$39:$A$782,$A125,СВЦЭМ!$B$39:$B$782,K$119)+'СЕТ СН'!$I$11+СВЦЭМ!$D$10+'СЕТ СН'!$I$6-'СЕТ СН'!$I$23</f>
        <v>1794.52187723</v>
      </c>
      <c r="L125" s="36">
        <f>SUMIFS(СВЦЭМ!$D$39:$D$782,СВЦЭМ!$A$39:$A$782,$A125,СВЦЭМ!$B$39:$B$782,L$119)+'СЕТ СН'!$I$11+СВЦЭМ!$D$10+'СЕТ СН'!$I$6-'СЕТ СН'!$I$23</f>
        <v>1788.3340959300001</v>
      </c>
      <c r="M125" s="36">
        <f>SUMIFS(СВЦЭМ!$D$39:$D$782,СВЦЭМ!$A$39:$A$782,$A125,СВЦЭМ!$B$39:$B$782,M$119)+'СЕТ СН'!$I$11+СВЦЭМ!$D$10+'СЕТ СН'!$I$6-'СЕТ СН'!$I$23</f>
        <v>1796.04529394</v>
      </c>
      <c r="N125" s="36">
        <f>SUMIFS(СВЦЭМ!$D$39:$D$782,СВЦЭМ!$A$39:$A$782,$A125,СВЦЭМ!$B$39:$B$782,N$119)+'СЕТ СН'!$I$11+СВЦЭМ!$D$10+'СЕТ СН'!$I$6-'СЕТ СН'!$I$23</f>
        <v>1818.0448861899999</v>
      </c>
      <c r="O125" s="36">
        <f>SUMIFS(СВЦЭМ!$D$39:$D$782,СВЦЭМ!$A$39:$A$782,$A125,СВЦЭМ!$B$39:$B$782,O$119)+'СЕТ СН'!$I$11+СВЦЭМ!$D$10+'СЕТ СН'!$I$6-'СЕТ СН'!$I$23</f>
        <v>1834.12117208</v>
      </c>
      <c r="P125" s="36">
        <f>SUMIFS(СВЦЭМ!$D$39:$D$782,СВЦЭМ!$A$39:$A$782,$A125,СВЦЭМ!$B$39:$B$782,P$119)+'СЕТ СН'!$I$11+СВЦЭМ!$D$10+'СЕТ СН'!$I$6-'СЕТ СН'!$I$23</f>
        <v>1815.23743625</v>
      </c>
      <c r="Q125" s="36">
        <f>SUMIFS(СВЦЭМ!$D$39:$D$782,СВЦЭМ!$A$39:$A$782,$A125,СВЦЭМ!$B$39:$B$782,Q$119)+'СЕТ СН'!$I$11+СВЦЭМ!$D$10+'СЕТ СН'!$I$6-'СЕТ СН'!$I$23</f>
        <v>1824.33707553</v>
      </c>
      <c r="R125" s="36">
        <f>SUMIFS(СВЦЭМ!$D$39:$D$782,СВЦЭМ!$A$39:$A$782,$A125,СВЦЭМ!$B$39:$B$782,R$119)+'СЕТ СН'!$I$11+СВЦЭМ!$D$10+'СЕТ СН'!$I$6-'СЕТ СН'!$I$23</f>
        <v>1813.7313711300001</v>
      </c>
      <c r="S125" s="36">
        <f>SUMIFS(СВЦЭМ!$D$39:$D$782,СВЦЭМ!$A$39:$A$782,$A125,СВЦЭМ!$B$39:$B$782,S$119)+'СЕТ СН'!$I$11+СВЦЭМ!$D$10+'СЕТ СН'!$I$6-'СЕТ СН'!$I$23</f>
        <v>1789.6033644199999</v>
      </c>
      <c r="T125" s="36">
        <f>SUMIFS(СВЦЭМ!$D$39:$D$782,СВЦЭМ!$A$39:$A$782,$A125,СВЦЭМ!$B$39:$B$782,T$119)+'СЕТ СН'!$I$11+СВЦЭМ!$D$10+'СЕТ СН'!$I$6-'СЕТ СН'!$I$23</f>
        <v>1765.86199975</v>
      </c>
      <c r="U125" s="36">
        <f>SUMIFS(СВЦЭМ!$D$39:$D$782,СВЦЭМ!$A$39:$A$782,$A125,СВЦЭМ!$B$39:$B$782,U$119)+'СЕТ СН'!$I$11+СВЦЭМ!$D$10+'СЕТ СН'!$I$6-'СЕТ СН'!$I$23</f>
        <v>1742.04052084</v>
      </c>
      <c r="V125" s="36">
        <f>SUMIFS(СВЦЭМ!$D$39:$D$782,СВЦЭМ!$A$39:$A$782,$A125,СВЦЭМ!$B$39:$B$782,V$119)+'СЕТ СН'!$I$11+СВЦЭМ!$D$10+'СЕТ СН'!$I$6-'СЕТ СН'!$I$23</f>
        <v>1741.15428266</v>
      </c>
      <c r="W125" s="36">
        <f>SUMIFS(СВЦЭМ!$D$39:$D$782,СВЦЭМ!$A$39:$A$782,$A125,СВЦЭМ!$B$39:$B$782,W$119)+'СЕТ СН'!$I$11+СВЦЭМ!$D$10+'СЕТ СН'!$I$6-'СЕТ СН'!$I$23</f>
        <v>1757.40766955</v>
      </c>
      <c r="X125" s="36">
        <f>SUMIFS(СВЦЭМ!$D$39:$D$782,СВЦЭМ!$A$39:$A$782,$A125,СВЦЭМ!$B$39:$B$782,X$119)+'СЕТ СН'!$I$11+СВЦЭМ!$D$10+'СЕТ СН'!$I$6-'СЕТ СН'!$I$23</f>
        <v>1790.13055061</v>
      </c>
      <c r="Y125" s="36">
        <f>SUMIFS(СВЦЭМ!$D$39:$D$782,СВЦЭМ!$A$39:$A$782,$A125,СВЦЭМ!$B$39:$B$782,Y$119)+'СЕТ СН'!$I$11+СВЦЭМ!$D$10+'СЕТ СН'!$I$6-'СЕТ СН'!$I$23</f>
        <v>1820.1632125799999</v>
      </c>
    </row>
    <row r="126" spans="1:27" ht="15.75" x14ac:dyDescent="0.2">
      <c r="A126" s="35">
        <f t="shared" si="3"/>
        <v>44507</v>
      </c>
      <c r="B126" s="36">
        <f>SUMIFS(СВЦЭМ!$D$39:$D$782,СВЦЭМ!$A$39:$A$782,$A126,СВЦЭМ!$B$39:$B$782,B$119)+'СЕТ СН'!$I$11+СВЦЭМ!$D$10+'СЕТ СН'!$I$6-'СЕТ СН'!$I$23</f>
        <v>1845.7744437000001</v>
      </c>
      <c r="C126" s="36">
        <f>SUMIFS(СВЦЭМ!$D$39:$D$782,СВЦЭМ!$A$39:$A$782,$A126,СВЦЭМ!$B$39:$B$782,C$119)+'СЕТ СН'!$I$11+СВЦЭМ!$D$10+'СЕТ СН'!$I$6-'СЕТ СН'!$I$23</f>
        <v>1844.64019317</v>
      </c>
      <c r="D126" s="36">
        <f>SUMIFS(СВЦЭМ!$D$39:$D$782,СВЦЭМ!$A$39:$A$782,$A126,СВЦЭМ!$B$39:$B$782,D$119)+'СЕТ СН'!$I$11+СВЦЭМ!$D$10+'СЕТ СН'!$I$6-'СЕТ СН'!$I$23</f>
        <v>1736.1351616400002</v>
      </c>
      <c r="E126" s="36">
        <f>SUMIFS(СВЦЭМ!$D$39:$D$782,СВЦЭМ!$A$39:$A$782,$A126,СВЦЭМ!$B$39:$B$782,E$119)+'СЕТ СН'!$I$11+СВЦЭМ!$D$10+'СЕТ СН'!$I$6-'СЕТ СН'!$I$23</f>
        <v>1714.17011505</v>
      </c>
      <c r="F126" s="36">
        <f>SUMIFS(СВЦЭМ!$D$39:$D$782,СВЦЭМ!$A$39:$A$782,$A126,СВЦЭМ!$B$39:$B$782,F$119)+'СЕТ СН'!$I$11+СВЦЭМ!$D$10+'СЕТ СН'!$I$6-'СЕТ СН'!$I$23</f>
        <v>1710.1481652800001</v>
      </c>
      <c r="G126" s="36">
        <f>SUMIFS(СВЦЭМ!$D$39:$D$782,СВЦЭМ!$A$39:$A$782,$A126,СВЦЭМ!$B$39:$B$782,G$119)+'СЕТ СН'!$I$11+СВЦЭМ!$D$10+'СЕТ СН'!$I$6-'СЕТ СН'!$I$23</f>
        <v>1715.90448145</v>
      </c>
      <c r="H126" s="36">
        <f>SUMIFS(СВЦЭМ!$D$39:$D$782,СВЦЭМ!$A$39:$A$782,$A126,СВЦЭМ!$B$39:$B$782,H$119)+'СЕТ СН'!$I$11+СВЦЭМ!$D$10+'СЕТ СН'!$I$6-'СЕТ СН'!$I$23</f>
        <v>1786.6719584</v>
      </c>
      <c r="I126" s="36">
        <f>SUMIFS(СВЦЭМ!$D$39:$D$782,СВЦЭМ!$A$39:$A$782,$A126,СВЦЭМ!$B$39:$B$782,I$119)+'СЕТ СН'!$I$11+СВЦЭМ!$D$10+'СЕТ СН'!$I$6-'СЕТ СН'!$I$23</f>
        <v>1860.1022393400001</v>
      </c>
      <c r="J126" s="36">
        <f>SUMIFS(СВЦЭМ!$D$39:$D$782,СВЦЭМ!$A$39:$A$782,$A126,СВЦЭМ!$B$39:$B$782,J$119)+'СЕТ СН'!$I$11+СВЦЭМ!$D$10+'СЕТ СН'!$I$6-'СЕТ СН'!$I$23</f>
        <v>1859.0544703099999</v>
      </c>
      <c r="K126" s="36">
        <f>SUMIFS(СВЦЭМ!$D$39:$D$782,СВЦЭМ!$A$39:$A$782,$A126,СВЦЭМ!$B$39:$B$782,K$119)+'СЕТ СН'!$I$11+СВЦЭМ!$D$10+'СЕТ СН'!$I$6-'СЕТ СН'!$I$23</f>
        <v>1803.5884290399999</v>
      </c>
      <c r="L126" s="36">
        <f>SUMIFS(СВЦЭМ!$D$39:$D$782,СВЦЭМ!$A$39:$A$782,$A126,СВЦЭМ!$B$39:$B$782,L$119)+'СЕТ СН'!$I$11+СВЦЭМ!$D$10+'СЕТ СН'!$I$6-'СЕТ СН'!$I$23</f>
        <v>1799.38768691</v>
      </c>
      <c r="M126" s="36">
        <f>SUMIFS(СВЦЭМ!$D$39:$D$782,СВЦЭМ!$A$39:$A$782,$A126,СВЦЭМ!$B$39:$B$782,M$119)+'СЕТ СН'!$I$11+СВЦЭМ!$D$10+'СЕТ СН'!$I$6-'СЕТ СН'!$I$23</f>
        <v>1854.1234943100001</v>
      </c>
      <c r="N126" s="36">
        <f>SUMIFS(СВЦЭМ!$D$39:$D$782,СВЦЭМ!$A$39:$A$782,$A126,СВЦЭМ!$B$39:$B$782,N$119)+'СЕТ СН'!$I$11+СВЦЭМ!$D$10+'СЕТ СН'!$I$6-'СЕТ СН'!$I$23</f>
        <v>1873.32955382</v>
      </c>
      <c r="O126" s="36">
        <f>SUMIFS(СВЦЭМ!$D$39:$D$782,СВЦЭМ!$A$39:$A$782,$A126,СВЦЭМ!$B$39:$B$782,O$119)+'СЕТ СН'!$I$11+СВЦЭМ!$D$10+'СЕТ СН'!$I$6-'СЕТ СН'!$I$23</f>
        <v>1872.7607726000001</v>
      </c>
      <c r="P126" s="36">
        <f>SUMIFS(СВЦЭМ!$D$39:$D$782,СВЦЭМ!$A$39:$A$782,$A126,СВЦЭМ!$B$39:$B$782,P$119)+'СЕТ СН'!$I$11+СВЦЭМ!$D$10+'СЕТ СН'!$I$6-'СЕТ СН'!$I$23</f>
        <v>1866.2164717400001</v>
      </c>
      <c r="Q126" s="36">
        <f>SUMIFS(СВЦЭМ!$D$39:$D$782,СВЦЭМ!$A$39:$A$782,$A126,СВЦЭМ!$B$39:$B$782,Q$119)+'СЕТ СН'!$I$11+СВЦЭМ!$D$10+'СЕТ СН'!$I$6-'СЕТ СН'!$I$23</f>
        <v>1864.07114374</v>
      </c>
      <c r="R126" s="36">
        <f>SUMIFS(СВЦЭМ!$D$39:$D$782,СВЦЭМ!$A$39:$A$782,$A126,СВЦЭМ!$B$39:$B$782,R$119)+'СЕТ СН'!$I$11+СВЦЭМ!$D$10+'СЕТ СН'!$I$6-'СЕТ СН'!$I$23</f>
        <v>1869.66959324</v>
      </c>
      <c r="S126" s="36">
        <f>SUMIFS(СВЦЭМ!$D$39:$D$782,СВЦЭМ!$A$39:$A$782,$A126,СВЦЭМ!$B$39:$B$782,S$119)+'СЕТ СН'!$I$11+СВЦЭМ!$D$10+'СЕТ СН'!$I$6-'СЕТ СН'!$I$23</f>
        <v>1868.7492911300001</v>
      </c>
      <c r="T126" s="36">
        <f>SUMIFS(СВЦЭМ!$D$39:$D$782,СВЦЭМ!$A$39:$A$782,$A126,СВЦЭМ!$B$39:$B$782,T$119)+'СЕТ СН'!$I$11+СВЦЭМ!$D$10+'СЕТ СН'!$I$6-'СЕТ СН'!$I$23</f>
        <v>1819.47705849</v>
      </c>
      <c r="U126" s="36">
        <f>SUMIFS(СВЦЭМ!$D$39:$D$782,СВЦЭМ!$A$39:$A$782,$A126,СВЦЭМ!$B$39:$B$782,U$119)+'СЕТ СН'!$I$11+СВЦЭМ!$D$10+'СЕТ СН'!$I$6-'СЕТ СН'!$I$23</f>
        <v>1818.08559638</v>
      </c>
      <c r="V126" s="36">
        <f>SUMIFS(СВЦЭМ!$D$39:$D$782,СВЦЭМ!$A$39:$A$782,$A126,СВЦЭМ!$B$39:$B$782,V$119)+'СЕТ СН'!$I$11+СВЦЭМ!$D$10+'СЕТ СН'!$I$6-'СЕТ СН'!$I$23</f>
        <v>1804.1544623700001</v>
      </c>
      <c r="W126" s="36">
        <f>SUMIFS(СВЦЭМ!$D$39:$D$782,СВЦЭМ!$A$39:$A$782,$A126,СВЦЭМ!$B$39:$B$782,W$119)+'СЕТ СН'!$I$11+СВЦЭМ!$D$10+'СЕТ СН'!$I$6-'СЕТ СН'!$I$23</f>
        <v>1839.2971881400001</v>
      </c>
      <c r="X126" s="36">
        <f>SUMIFS(СВЦЭМ!$D$39:$D$782,СВЦЭМ!$A$39:$A$782,$A126,СВЦЭМ!$B$39:$B$782,X$119)+'СЕТ СН'!$I$11+СВЦЭМ!$D$10+'СЕТ СН'!$I$6-'СЕТ СН'!$I$23</f>
        <v>1863.6181739200001</v>
      </c>
      <c r="Y126" s="36">
        <f>SUMIFS(СВЦЭМ!$D$39:$D$782,СВЦЭМ!$A$39:$A$782,$A126,СВЦЭМ!$B$39:$B$782,Y$119)+'СЕТ СН'!$I$11+СВЦЭМ!$D$10+'СЕТ СН'!$I$6-'СЕТ СН'!$I$23</f>
        <v>1862.0029898600001</v>
      </c>
    </row>
    <row r="127" spans="1:27" ht="15.75" x14ac:dyDescent="0.2">
      <c r="A127" s="35">
        <f t="shared" si="3"/>
        <v>44508</v>
      </c>
      <c r="B127" s="36">
        <f>SUMIFS(СВЦЭМ!$D$39:$D$782,СВЦЭМ!$A$39:$A$782,$A127,СВЦЭМ!$B$39:$B$782,B$119)+'СЕТ СН'!$I$11+СВЦЭМ!$D$10+'СЕТ СН'!$I$6-'СЕТ СН'!$I$23</f>
        <v>1898.1770205600001</v>
      </c>
      <c r="C127" s="36">
        <f>SUMIFS(СВЦЭМ!$D$39:$D$782,СВЦЭМ!$A$39:$A$782,$A127,СВЦЭМ!$B$39:$B$782,C$119)+'СЕТ СН'!$I$11+СВЦЭМ!$D$10+'СЕТ СН'!$I$6-'СЕТ СН'!$I$23</f>
        <v>1897.5518529600001</v>
      </c>
      <c r="D127" s="36">
        <f>SUMIFS(СВЦЭМ!$D$39:$D$782,СВЦЭМ!$A$39:$A$782,$A127,СВЦЭМ!$B$39:$B$782,D$119)+'СЕТ СН'!$I$11+СВЦЭМ!$D$10+'СЕТ СН'!$I$6-'СЕТ СН'!$I$23</f>
        <v>1890.82458148</v>
      </c>
      <c r="E127" s="36">
        <f>SUMIFS(СВЦЭМ!$D$39:$D$782,СВЦЭМ!$A$39:$A$782,$A127,СВЦЭМ!$B$39:$B$782,E$119)+'СЕТ СН'!$I$11+СВЦЭМ!$D$10+'СЕТ СН'!$I$6-'СЕТ СН'!$I$23</f>
        <v>1872.56619656</v>
      </c>
      <c r="F127" s="36">
        <f>SUMIFS(СВЦЭМ!$D$39:$D$782,СВЦЭМ!$A$39:$A$782,$A127,СВЦЭМ!$B$39:$B$782,F$119)+'СЕТ СН'!$I$11+СВЦЭМ!$D$10+'СЕТ СН'!$I$6-'СЕТ СН'!$I$23</f>
        <v>1873.7243621499999</v>
      </c>
      <c r="G127" s="36">
        <f>SUMIFS(СВЦЭМ!$D$39:$D$782,СВЦЭМ!$A$39:$A$782,$A127,СВЦЭМ!$B$39:$B$782,G$119)+'СЕТ СН'!$I$11+СВЦЭМ!$D$10+'СЕТ СН'!$I$6-'СЕТ СН'!$I$23</f>
        <v>1884.5294349600001</v>
      </c>
      <c r="H127" s="36">
        <f>SUMIFS(СВЦЭМ!$D$39:$D$782,СВЦЭМ!$A$39:$A$782,$A127,СВЦЭМ!$B$39:$B$782,H$119)+'СЕТ СН'!$I$11+СВЦЭМ!$D$10+'СЕТ СН'!$I$6-'СЕТ СН'!$I$23</f>
        <v>1866.7135455499999</v>
      </c>
      <c r="I127" s="36">
        <f>SUMIFS(СВЦЭМ!$D$39:$D$782,СВЦЭМ!$A$39:$A$782,$A127,СВЦЭМ!$B$39:$B$782,I$119)+'СЕТ СН'!$I$11+СВЦЭМ!$D$10+'СЕТ СН'!$I$6-'СЕТ СН'!$I$23</f>
        <v>1843.56198417</v>
      </c>
      <c r="J127" s="36">
        <f>SUMIFS(СВЦЭМ!$D$39:$D$782,СВЦЭМ!$A$39:$A$782,$A127,СВЦЭМ!$B$39:$B$782,J$119)+'СЕТ СН'!$I$11+СВЦЭМ!$D$10+'СЕТ СН'!$I$6-'СЕТ СН'!$I$23</f>
        <v>1839.6007256800001</v>
      </c>
      <c r="K127" s="36">
        <f>SUMIFS(СВЦЭМ!$D$39:$D$782,СВЦЭМ!$A$39:$A$782,$A127,СВЦЭМ!$B$39:$B$782,K$119)+'СЕТ СН'!$I$11+СВЦЭМ!$D$10+'СЕТ СН'!$I$6-'СЕТ СН'!$I$23</f>
        <v>1802.0757448300001</v>
      </c>
      <c r="L127" s="36">
        <f>SUMIFS(СВЦЭМ!$D$39:$D$782,СВЦЭМ!$A$39:$A$782,$A127,СВЦЭМ!$B$39:$B$782,L$119)+'СЕТ СН'!$I$11+СВЦЭМ!$D$10+'СЕТ СН'!$I$6-'СЕТ СН'!$I$23</f>
        <v>1804.3387487</v>
      </c>
      <c r="M127" s="36">
        <f>SUMIFS(СВЦЭМ!$D$39:$D$782,СВЦЭМ!$A$39:$A$782,$A127,СВЦЭМ!$B$39:$B$782,M$119)+'СЕТ СН'!$I$11+СВЦЭМ!$D$10+'СЕТ СН'!$I$6-'СЕТ СН'!$I$23</f>
        <v>1805.7327337500001</v>
      </c>
      <c r="N127" s="36">
        <f>SUMIFS(СВЦЭМ!$D$39:$D$782,СВЦЭМ!$A$39:$A$782,$A127,СВЦЭМ!$B$39:$B$782,N$119)+'СЕТ СН'!$I$11+СВЦЭМ!$D$10+'СЕТ СН'!$I$6-'СЕТ СН'!$I$23</f>
        <v>1847.4599828800001</v>
      </c>
      <c r="O127" s="36">
        <f>SUMIFS(СВЦЭМ!$D$39:$D$782,СВЦЭМ!$A$39:$A$782,$A127,СВЦЭМ!$B$39:$B$782,O$119)+'СЕТ СН'!$I$11+СВЦЭМ!$D$10+'СЕТ СН'!$I$6-'СЕТ СН'!$I$23</f>
        <v>1847.77124951</v>
      </c>
      <c r="P127" s="36">
        <f>SUMIFS(СВЦЭМ!$D$39:$D$782,СВЦЭМ!$A$39:$A$782,$A127,СВЦЭМ!$B$39:$B$782,P$119)+'СЕТ СН'!$I$11+СВЦЭМ!$D$10+'СЕТ СН'!$I$6-'СЕТ СН'!$I$23</f>
        <v>1841.2707381600001</v>
      </c>
      <c r="Q127" s="36">
        <f>SUMIFS(СВЦЭМ!$D$39:$D$782,СВЦЭМ!$A$39:$A$782,$A127,СВЦЭМ!$B$39:$B$782,Q$119)+'СЕТ СН'!$I$11+СВЦЭМ!$D$10+'СЕТ СН'!$I$6-'СЕТ СН'!$I$23</f>
        <v>1845.4054393200001</v>
      </c>
      <c r="R127" s="36">
        <f>SUMIFS(СВЦЭМ!$D$39:$D$782,СВЦЭМ!$A$39:$A$782,$A127,СВЦЭМ!$B$39:$B$782,R$119)+'СЕТ СН'!$I$11+СВЦЭМ!$D$10+'СЕТ СН'!$I$6-'СЕТ СН'!$I$23</f>
        <v>1840.2743727100001</v>
      </c>
      <c r="S127" s="36">
        <f>SUMIFS(СВЦЭМ!$D$39:$D$782,СВЦЭМ!$A$39:$A$782,$A127,СВЦЭМ!$B$39:$B$782,S$119)+'СЕТ СН'!$I$11+СВЦЭМ!$D$10+'СЕТ СН'!$I$6-'СЕТ СН'!$I$23</f>
        <v>1834.5539704100001</v>
      </c>
      <c r="T127" s="36">
        <f>SUMIFS(СВЦЭМ!$D$39:$D$782,СВЦЭМ!$A$39:$A$782,$A127,СВЦЭМ!$B$39:$B$782,T$119)+'СЕТ СН'!$I$11+СВЦЭМ!$D$10+'СЕТ СН'!$I$6-'СЕТ СН'!$I$23</f>
        <v>1802.7299055400001</v>
      </c>
      <c r="U127" s="36">
        <f>SUMIFS(СВЦЭМ!$D$39:$D$782,СВЦЭМ!$A$39:$A$782,$A127,СВЦЭМ!$B$39:$B$782,U$119)+'СЕТ СН'!$I$11+СВЦЭМ!$D$10+'СЕТ СН'!$I$6-'СЕТ СН'!$I$23</f>
        <v>1807.42790844</v>
      </c>
      <c r="V127" s="36">
        <f>SUMIFS(СВЦЭМ!$D$39:$D$782,СВЦЭМ!$A$39:$A$782,$A127,СВЦЭМ!$B$39:$B$782,V$119)+'СЕТ СН'!$I$11+СВЦЭМ!$D$10+'СЕТ СН'!$I$6-'СЕТ СН'!$I$23</f>
        <v>1809.46173858</v>
      </c>
      <c r="W127" s="36">
        <f>SUMIFS(СВЦЭМ!$D$39:$D$782,СВЦЭМ!$A$39:$A$782,$A127,СВЦЭМ!$B$39:$B$782,W$119)+'СЕТ СН'!$I$11+СВЦЭМ!$D$10+'СЕТ СН'!$I$6-'СЕТ СН'!$I$23</f>
        <v>1830.57026907</v>
      </c>
      <c r="X127" s="36">
        <f>SUMIFS(СВЦЭМ!$D$39:$D$782,СВЦЭМ!$A$39:$A$782,$A127,СВЦЭМ!$B$39:$B$782,X$119)+'СЕТ СН'!$I$11+СВЦЭМ!$D$10+'СЕТ СН'!$I$6-'СЕТ СН'!$I$23</f>
        <v>1865.5773782700001</v>
      </c>
      <c r="Y127" s="36">
        <f>SUMIFS(СВЦЭМ!$D$39:$D$782,СВЦЭМ!$A$39:$A$782,$A127,СВЦЭМ!$B$39:$B$782,Y$119)+'СЕТ СН'!$I$11+СВЦЭМ!$D$10+'СЕТ СН'!$I$6-'СЕТ СН'!$I$23</f>
        <v>1901.1203610500002</v>
      </c>
    </row>
    <row r="128" spans="1:27" ht="15.75" x14ac:dyDescent="0.2">
      <c r="A128" s="35">
        <f t="shared" si="3"/>
        <v>44509</v>
      </c>
      <c r="B128" s="36">
        <f>SUMIFS(СВЦЭМ!$D$39:$D$782,СВЦЭМ!$A$39:$A$782,$A128,СВЦЭМ!$B$39:$B$782,B$119)+'СЕТ СН'!$I$11+СВЦЭМ!$D$10+'СЕТ СН'!$I$6-'СЕТ СН'!$I$23</f>
        <v>1905.09431939</v>
      </c>
      <c r="C128" s="36">
        <f>SUMIFS(СВЦЭМ!$D$39:$D$782,СВЦЭМ!$A$39:$A$782,$A128,СВЦЭМ!$B$39:$B$782,C$119)+'СЕТ СН'!$I$11+СВЦЭМ!$D$10+'СЕТ СН'!$I$6-'СЕТ СН'!$I$23</f>
        <v>1934.3851950200001</v>
      </c>
      <c r="D128" s="36">
        <f>SUMIFS(СВЦЭМ!$D$39:$D$782,СВЦЭМ!$A$39:$A$782,$A128,СВЦЭМ!$B$39:$B$782,D$119)+'СЕТ СН'!$I$11+СВЦЭМ!$D$10+'СЕТ СН'!$I$6-'СЕТ СН'!$I$23</f>
        <v>1959.1434328299999</v>
      </c>
      <c r="E128" s="36">
        <f>SUMIFS(СВЦЭМ!$D$39:$D$782,СВЦЭМ!$A$39:$A$782,$A128,СВЦЭМ!$B$39:$B$782,E$119)+'СЕТ СН'!$I$11+СВЦЭМ!$D$10+'СЕТ СН'!$I$6-'СЕТ СН'!$I$23</f>
        <v>1974.4366621000001</v>
      </c>
      <c r="F128" s="36">
        <f>SUMIFS(СВЦЭМ!$D$39:$D$782,СВЦЭМ!$A$39:$A$782,$A128,СВЦЭМ!$B$39:$B$782,F$119)+'СЕТ СН'!$I$11+СВЦЭМ!$D$10+'СЕТ СН'!$I$6-'СЕТ СН'!$I$23</f>
        <v>1970.4619643000001</v>
      </c>
      <c r="G128" s="36">
        <f>SUMIFS(СВЦЭМ!$D$39:$D$782,СВЦЭМ!$A$39:$A$782,$A128,СВЦЭМ!$B$39:$B$782,G$119)+'СЕТ СН'!$I$11+СВЦЭМ!$D$10+'СЕТ СН'!$I$6-'СЕТ СН'!$I$23</f>
        <v>1958.1888869900001</v>
      </c>
      <c r="H128" s="36">
        <f>SUMIFS(СВЦЭМ!$D$39:$D$782,СВЦЭМ!$A$39:$A$782,$A128,СВЦЭМ!$B$39:$B$782,H$119)+'СЕТ СН'!$I$11+СВЦЭМ!$D$10+'СЕТ СН'!$I$6-'СЕТ СН'!$I$23</f>
        <v>1919.18770436</v>
      </c>
      <c r="I128" s="36">
        <f>SUMIFS(СВЦЭМ!$D$39:$D$782,СВЦЭМ!$A$39:$A$782,$A128,СВЦЭМ!$B$39:$B$782,I$119)+'СЕТ СН'!$I$11+СВЦЭМ!$D$10+'СЕТ СН'!$I$6-'СЕТ СН'!$I$23</f>
        <v>1883.36639567</v>
      </c>
      <c r="J128" s="36">
        <f>SUMIFS(СВЦЭМ!$D$39:$D$782,СВЦЭМ!$A$39:$A$782,$A128,СВЦЭМ!$B$39:$B$782,J$119)+'СЕТ СН'!$I$11+СВЦЭМ!$D$10+'СЕТ СН'!$I$6-'СЕТ СН'!$I$23</f>
        <v>1878.33227661</v>
      </c>
      <c r="K128" s="36">
        <f>SUMIFS(СВЦЭМ!$D$39:$D$782,СВЦЭМ!$A$39:$A$782,$A128,СВЦЭМ!$B$39:$B$782,K$119)+'СЕТ СН'!$I$11+СВЦЭМ!$D$10+'СЕТ СН'!$I$6-'СЕТ СН'!$I$23</f>
        <v>1880.5336516899999</v>
      </c>
      <c r="L128" s="36">
        <f>SUMIFS(СВЦЭМ!$D$39:$D$782,СВЦЭМ!$A$39:$A$782,$A128,СВЦЭМ!$B$39:$B$782,L$119)+'СЕТ СН'!$I$11+СВЦЭМ!$D$10+'СЕТ СН'!$I$6-'СЕТ СН'!$I$23</f>
        <v>1879.1611420900001</v>
      </c>
      <c r="M128" s="36">
        <f>SUMIFS(СВЦЭМ!$D$39:$D$782,СВЦЭМ!$A$39:$A$782,$A128,СВЦЭМ!$B$39:$B$782,M$119)+'СЕТ СН'!$I$11+СВЦЭМ!$D$10+'СЕТ СН'!$I$6-'СЕТ СН'!$I$23</f>
        <v>1875.6251162400001</v>
      </c>
      <c r="N128" s="36">
        <f>SUMIFS(СВЦЭМ!$D$39:$D$782,СВЦЭМ!$A$39:$A$782,$A128,СВЦЭМ!$B$39:$B$782,N$119)+'СЕТ СН'!$I$11+СВЦЭМ!$D$10+'СЕТ СН'!$I$6-'СЕТ СН'!$I$23</f>
        <v>1911.0840659099999</v>
      </c>
      <c r="O128" s="36">
        <f>SUMIFS(СВЦЭМ!$D$39:$D$782,СВЦЭМ!$A$39:$A$782,$A128,СВЦЭМ!$B$39:$B$782,O$119)+'СЕТ СН'!$I$11+СВЦЭМ!$D$10+'СЕТ СН'!$I$6-'СЕТ СН'!$I$23</f>
        <v>1918.2773016900001</v>
      </c>
      <c r="P128" s="36">
        <f>SUMIFS(СВЦЭМ!$D$39:$D$782,СВЦЭМ!$A$39:$A$782,$A128,СВЦЭМ!$B$39:$B$782,P$119)+'СЕТ СН'!$I$11+СВЦЭМ!$D$10+'СЕТ СН'!$I$6-'СЕТ СН'!$I$23</f>
        <v>1924.01137038</v>
      </c>
      <c r="Q128" s="36">
        <f>SUMIFS(СВЦЭМ!$D$39:$D$782,СВЦЭМ!$A$39:$A$782,$A128,СВЦЭМ!$B$39:$B$782,Q$119)+'СЕТ СН'!$I$11+СВЦЭМ!$D$10+'СЕТ СН'!$I$6-'СЕТ СН'!$I$23</f>
        <v>1936.5056694500001</v>
      </c>
      <c r="R128" s="36">
        <f>SUMIFS(СВЦЭМ!$D$39:$D$782,СВЦЭМ!$A$39:$A$782,$A128,СВЦЭМ!$B$39:$B$782,R$119)+'СЕТ СН'!$I$11+СВЦЭМ!$D$10+'СЕТ СН'!$I$6-'СЕТ СН'!$I$23</f>
        <v>1948.2380644700002</v>
      </c>
      <c r="S128" s="36">
        <f>SUMIFS(СВЦЭМ!$D$39:$D$782,СВЦЭМ!$A$39:$A$782,$A128,СВЦЭМ!$B$39:$B$782,S$119)+'СЕТ СН'!$I$11+СВЦЭМ!$D$10+'СЕТ СН'!$I$6-'СЕТ СН'!$I$23</f>
        <v>1944.2084342600001</v>
      </c>
      <c r="T128" s="36">
        <f>SUMIFS(СВЦЭМ!$D$39:$D$782,СВЦЭМ!$A$39:$A$782,$A128,СВЦЭМ!$B$39:$B$782,T$119)+'СЕТ СН'!$I$11+СВЦЭМ!$D$10+'СЕТ СН'!$I$6-'СЕТ СН'!$I$23</f>
        <v>1916.16541037</v>
      </c>
      <c r="U128" s="36">
        <f>SUMIFS(СВЦЭМ!$D$39:$D$782,СВЦЭМ!$A$39:$A$782,$A128,СВЦЭМ!$B$39:$B$782,U$119)+'СЕТ СН'!$I$11+СВЦЭМ!$D$10+'СЕТ СН'!$I$6-'СЕТ СН'!$I$23</f>
        <v>1907.6569414600001</v>
      </c>
      <c r="V128" s="36">
        <f>SUMIFS(СВЦЭМ!$D$39:$D$782,СВЦЭМ!$A$39:$A$782,$A128,СВЦЭМ!$B$39:$B$782,V$119)+'СЕТ СН'!$I$11+СВЦЭМ!$D$10+'СЕТ СН'!$I$6-'СЕТ СН'!$I$23</f>
        <v>1903.97073701</v>
      </c>
      <c r="W128" s="36">
        <f>SUMIFS(СВЦЭМ!$D$39:$D$782,СВЦЭМ!$A$39:$A$782,$A128,СВЦЭМ!$B$39:$B$782,W$119)+'СЕТ СН'!$I$11+СВЦЭМ!$D$10+'СЕТ СН'!$I$6-'СЕТ СН'!$I$23</f>
        <v>1920.7381390600001</v>
      </c>
      <c r="X128" s="36">
        <f>SUMIFS(СВЦЭМ!$D$39:$D$782,СВЦЭМ!$A$39:$A$782,$A128,СВЦЭМ!$B$39:$B$782,X$119)+'СЕТ СН'!$I$11+СВЦЭМ!$D$10+'СЕТ СН'!$I$6-'СЕТ СН'!$I$23</f>
        <v>1933.8344144300002</v>
      </c>
      <c r="Y128" s="36">
        <f>SUMIFS(СВЦЭМ!$D$39:$D$782,СВЦЭМ!$A$39:$A$782,$A128,СВЦЭМ!$B$39:$B$782,Y$119)+'СЕТ СН'!$I$11+СВЦЭМ!$D$10+'СЕТ СН'!$I$6-'СЕТ СН'!$I$23</f>
        <v>1967.0134833</v>
      </c>
    </row>
    <row r="129" spans="1:25" ht="15.75" x14ac:dyDescent="0.2">
      <c r="A129" s="35">
        <f t="shared" si="3"/>
        <v>44510</v>
      </c>
      <c r="B129" s="36">
        <f>SUMIFS(СВЦЭМ!$D$39:$D$782,СВЦЭМ!$A$39:$A$782,$A129,СВЦЭМ!$B$39:$B$782,B$119)+'СЕТ СН'!$I$11+СВЦЭМ!$D$10+'СЕТ СН'!$I$6-'СЕТ СН'!$I$23</f>
        <v>1923.88143629</v>
      </c>
      <c r="C129" s="36">
        <f>SUMIFS(СВЦЭМ!$D$39:$D$782,СВЦЭМ!$A$39:$A$782,$A129,СВЦЭМ!$B$39:$B$782,C$119)+'СЕТ СН'!$I$11+СВЦЭМ!$D$10+'СЕТ СН'!$I$6-'СЕТ СН'!$I$23</f>
        <v>1926.2683526800001</v>
      </c>
      <c r="D129" s="36">
        <f>SUMIFS(СВЦЭМ!$D$39:$D$782,СВЦЭМ!$A$39:$A$782,$A129,СВЦЭМ!$B$39:$B$782,D$119)+'СЕТ СН'!$I$11+СВЦЭМ!$D$10+'СЕТ СН'!$I$6-'СЕТ СН'!$I$23</f>
        <v>1859.1521574200001</v>
      </c>
      <c r="E129" s="36">
        <f>SUMIFS(СВЦЭМ!$D$39:$D$782,СВЦЭМ!$A$39:$A$782,$A129,СВЦЭМ!$B$39:$B$782,E$119)+'СЕТ СН'!$I$11+СВЦЭМ!$D$10+'СЕТ СН'!$I$6-'СЕТ СН'!$I$23</f>
        <v>1825.28837671</v>
      </c>
      <c r="F129" s="36">
        <f>SUMIFS(СВЦЭМ!$D$39:$D$782,СВЦЭМ!$A$39:$A$782,$A129,СВЦЭМ!$B$39:$B$782,F$119)+'СЕТ СН'!$I$11+СВЦЭМ!$D$10+'СЕТ СН'!$I$6-'СЕТ СН'!$I$23</f>
        <v>1828.3198291400001</v>
      </c>
      <c r="G129" s="36">
        <f>SUMIFS(СВЦЭМ!$D$39:$D$782,СВЦЭМ!$A$39:$A$782,$A129,СВЦЭМ!$B$39:$B$782,G$119)+'СЕТ СН'!$I$11+СВЦЭМ!$D$10+'СЕТ СН'!$I$6-'СЕТ СН'!$I$23</f>
        <v>1844.20378063</v>
      </c>
      <c r="H129" s="36">
        <f>SUMIFS(СВЦЭМ!$D$39:$D$782,СВЦЭМ!$A$39:$A$782,$A129,СВЦЭМ!$B$39:$B$782,H$119)+'СЕТ СН'!$I$11+СВЦЭМ!$D$10+'СЕТ СН'!$I$6-'СЕТ СН'!$I$23</f>
        <v>1873.7453186400001</v>
      </c>
      <c r="I129" s="36">
        <f>SUMIFS(СВЦЭМ!$D$39:$D$782,СВЦЭМ!$A$39:$A$782,$A129,СВЦЭМ!$B$39:$B$782,I$119)+'СЕТ СН'!$I$11+СВЦЭМ!$D$10+'СЕТ СН'!$I$6-'СЕТ СН'!$I$23</f>
        <v>1870.4251058500001</v>
      </c>
      <c r="J129" s="36">
        <f>SUMIFS(СВЦЭМ!$D$39:$D$782,СВЦЭМ!$A$39:$A$782,$A129,СВЦЭМ!$B$39:$B$782,J$119)+'СЕТ СН'!$I$11+СВЦЭМ!$D$10+'СЕТ СН'!$I$6-'СЕТ СН'!$I$23</f>
        <v>1889.0699079600001</v>
      </c>
      <c r="K129" s="36">
        <f>SUMIFS(СВЦЭМ!$D$39:$D$782,СВЦЭМ!$A$39:$A$782,$A129,СВЦЭМ!$B$39:$B$782,K$119)+'СЕТ СН'!$I$11+СВЦЭМ!$D$10+'СЕТ СН'!$I$6-'СЕТ СН'!$I$23</f>
        <v>1902.8608508100001</v>
      </c>
      <c r="L129" s="36">
        <f>SUMIFS(СВЦЭМ!$D$39:$D$782,СВЦЭМ!$A$39:$A$782,$A129,СВЦЭМ!$B$39:$B$782,L$119)+'СЕТ СН'!$I$11+СВЦЭМ!$D$10+'СЕТ СН'!$I$6-'СЕТ СН'!$I$23</f>
        <v>1918.6074792900001</v>
      </c>
      <c r="M129" s="36">
        <f>SUMIFS(СВЦЭМ!$D$39:$D$782,СВЦЭМ!$A$39:$A$782,$A129,СВЦЭМ!$B$39:$B$782,M$119)+'СЕТ СН'!$I$11+СВЦЭМ!$D$10+'СЕТ СН'!$I$6-'СЕТ СН'!$I$23</f>
        <v>1921.2949029599999</v>
      </c>
      <c r="N129" s="36">
        <f>SUMIFS(СВЦЭМ!$D$39:$D$782,СВЦЭМ!$A$39:$A$782,$A129,СВЦЭМ!$B$39:$B$782,N$119)+'СЕТ СН'!$I$11+СВЦЭМ!$D$10+'СЕТ СН'!$I$6-'СЕТ СН'!$I$23</f>
        <v>1949.6050085300001</v>
      </c>
      <c r="O129" s="36">
        <f>SUMIFS(СВЦЭМ!$D$39:$D$782,СВЦЭМ!$A$39:$A$782,$A129,СВЦЭМ!$B$39:$B$782,O$119)+'СЕТ СН'!$I$11+СВЦЭМ!$D$10+'СЕТ СН'!$I$6-'СЕТ СН'!$I$23</f>
        <v>1960.66503605</v>
      </c>
      <c r="P129" s="36">
        <f>SUMIFS(СВЦЭМ!$D$39:$D$782,СВЦЭМ!$A$39:$A$782,$A129,СВЦЭМ!$B$39:$B$782,P$119)+'СЕТ СН'!$I$11+СВЦЭМ!$D$10+'СЕТ СН'!$I$6-'СЕТ СН'!$I$23</f>
        <v>1962.6092003599999</v>
      </c>
      <c r="Q129" s="36">
        <f>SUMIFS(СВЦЭМ!$D$39:$D$782,СВЦЭМ!$A$39:$A$782,$A129,СВЦЭМ!$B$39:$B$782,Q$119)+'СЕТ СН'!$I$11+СВЦЭМ!$D$10+'СЕТ СН'!$I$6-'СЕТ СН'!$I$23</f>
        <v>1951.9206706500001</v>
      </c>
      <c r="R129" s="36">
        <f>SUMIFS(СВЦЭМ!$D$39:$D$782,СВЦЭМ!$A$39:$A$782,$A129,СВЦЭМ!$B$39:$B$782,R$119)+'СЕТ СН'!$I$11+СВЦЭМ!$D$10+'СЕТ СН'!$I$6-'СЕТ СН'!$I$23</f>
        <v>1946.1993638900001</v>
      </c>
      <c r="S129" s="36">
        <f>SUMIFS(СВЦЭМ!$D$39:$D$782,СВЦЭМ!$A$39:$A$782,$A129,СВЦЭМ!$B$39:$B$782,S$119)+'СЕТ СН'!$I$11+СВЦЭМ!$D$10+'СЕТ СН'!$I$6-'СЕТ СН'!$I$23</f>
        <v>1944.670515</v>
      </c>
      <c r="T129" s="36">
        <f>SUMIFS(СВЦЭМ!$D$39:$D$782,СВЦЭМ!$A$39:$A$782,$A129,СВЦЭМ!$B$39:$B$782,T$119)+'СЕТ СН'!$I$11+СВЦЭМ!$D$10+'СЕТ СН'!$I$6-'СЕТ СН'!$I$23</f>
        <v>1900.64512896</v>
      </c>
      <c r="U129" s="36">
        <f>SUMIFS(СВЦЭМ!$D$39:$D$782,СВЦЭМ!$A$39:$A$782,$A129,СВЦЭМ!$B$39:$B$782,U$119)+'СЕТ СН'!$I$11+СВЦЭМ!$D$10+'СЕТ СН'!$I$6-'СЕТ СН'!$I$23</f>
        <v>1896.5890405600001</v>
      </c>
      <c r="V129" s="36">
        <f>SUMIFS(СВЦЭМ!$D$39:$D$782,СВЦЭМ!$A$39:$A$782,$A129,СВЦЭМ!$B$39:$B$782,V$119)+'СЕТ СН'!$I$11+СВЦЭМ!$D$10+'СЕТ СН'!$I$6-'СЕТ СН'!$I$23</f>
        <v>1822.33443182</v>
      </c>
      <c r="W129" s="36">
        <f>SUMIFS(СВЦЭМ!$D$39:$D$782,СВЦЭМ!$A$39:$A$782,$A129,СВЦЭМ!$B$39:$B$782,W$119)+'СЕТ СН'!$I$11+СВЦЭМ!$D$10+'СЕТ СН'!$I$6-'СЕТ СН'!$I$23</f>
        <v>1850.6492952200001</v>
      </c>
      <c r="X129" s="36">
        <f>SUMIFS(СВЦЭМ!$D$39:$D$782,СВЦЭМ!$A$39:$A$782,$A129,СВЦЭМ!$B$39:$B$782,X$119)+'СЕТ СН'!$I$11+СВЦЭМ!$D$10+'СЕТ СН'!$I$6-'СЕТ СН'!$I$23</f>
        <v>1892.22846914</v>
      </c>
      <c r="Y129" s="36">
        <f>SUMIFS(СВЦЭМ!$D$39:$D$782,СВЦЭМ!$A$39:$A$782,$A129,СВЦЭМ!$B$39:$B$782,Y$119)+'СЕТ СН'!$I$11+СВЦЭМ!$D$10+'СЕТ СН'!$I$6-'СЕТ СН'!$I$23</f>
        <v>1925.33806433</v>
      </c>
    </row>
    <row r="130" spans="1:25" ht="15.75" x14ac:dyDescent="0.2">
      <c r="A130" s="35">
        <f t="shared" si="3"/>
        <v>44511</v>
      </c>
      <c r="B130" s="36">
        <f>SUMIFS(СВЦЭМ!$D$39:$D$782,СВЦЭМ!$A$39:$A$782,$A130,СВЦЭМ!$B$39:$B$782,B$119)+'СЕТ СН'!$I$11+СВЦЭМ!$D$10+'СЕТ СН'!$I$6-'СЕТ СН'!$I$23</f>
        <v>1920.86810769</v>
      </c>
      <c r="C130" s="36">
        <f>SUMIFS(СВЦЭМ!$D$39:$D$782,СВЦЭМ!$A$39:$A$782,$A130,СВЦЭМ!$B$39:$B$782,C$119)+'СЕТ СН'!$I$11+СВЦЭМ!$D$10+'СЕТ СН'!$I$6-'СЕТ СН'!$I$23</f>
        <v>1926.48985883</v>
      </c>
      <c r="D130" s="36">
        <f>SUMIFS(СВЦЭМ!$D$39:$D$782,СВЦЭМ!$A$39:$A$782,$A130,СВЦЭМ!$B$39:$B$782,D$119)+'СЕТ СН'!$I$11+СВЦЭМ!$D$10+'СЕТ СН'!$I$6-'СЕТ СН'!$I$23</f>
        <v>1839.03386492</v>
      </c>
      <c r="E130" s="36">
        <f>SUMIFS(СВЦЭМ!$D$39:$D$782,СВЦЭМ!$A$39:$A$782,$A130,СВЦЭМ!$B$39:$B$782,E$119)+'СЕТ СН'!$I$11+СВЦЭМ!$D$10+'СЕТ СН'!$I$6-'СЕТ СН'!$I$23</f>
        <v>1817.9572474900001</v>
      </c>
      <c r="F130" s="36">
        <f>SUMIFS(СВЦЭМ!$D$39:$D$782,СВЦЭМ!$A$39:$A$782,$A130,СВЦЭМ!$B$39:$B$782,F$119)+'СЕТ СН'!$I$11+СВЦЭМ!$D$10+'СЕТ СН'!$I$6-'СЕТ СН'!$I$23</f>
        <v>1821.76234735</v>
      </c>
      <c r="G130" s="36">
        <f>SUMIFS(СВЦЭМ!$D$39:$D$782,СВЦЭМ!$A$39:$A$782,$A130,СВЦЭМ!$B$39:$B$782,G$119)+'СЕТ СН'!$I$11+СВЦЭМ!$D$10+'СЕТ СН'!$I$6-'СЕТ СН'!$I$23</f>
        <v>1828.2806145300001</v>
      </c>
      <c r="H130" s="36">
        <f>SUMIFS(СВЦЭМ!$D$39:$D$782,СВЦЭМ!$A$39:$A$782,$A130,СВЦЭМ!$B$39:$B$782,H$119)+'СЕТ СН'!$I$11+СВЦЭМ!$D$10+'СЕТ СН'!$I$6-'СЕТ СН'!$I$23</f>
        <v>1897.43406605</v>
      </c>
      <c r="I130" s="36">
        <f>SUMIFS(СВЦЭМ!$D$39:$D$782,СВЦЭМ!$A$39:$A$782,$A130,СВЦЭМ!$B$39:$B$782,I$119)+'СЕТ СН'!$I$11+СВЦЭМ!$D$10+'СЕТ СН'!$I$6-'СЕТ СН'!$I$23</f>
        <v>1893.1686172500001</v>
      </c>
      <c r="J130" s="36">
        <f>SUMIFS(СВЦЭМ!$D$39:$D$782,СВЦЭМ!$A$39:$A$782,$A130,СВЦЭМ!$B$39:$B$782,J$119)+'СЕТ СН'!$I$11+СВЦЭМ!$D$10+'СЕТ СН'!$I$6-'СЕТ СН'!$I$23</f>
        <v>1895.6028413700001</v>
      </c>
      <c r="K130" s="36">
        <f>SUMIFS(СВЦЭМ!$D$39:$D$782,СВЦЭМ!$A$39:$A$782,$A130,СВЦЭМ!$B$39:$B$782,K$119)+'СЕТ СН'!$I$11+СВЦЭМ!$D$10+'СЕТ СН'!$I$6-'СЕТ СН'!$I$23</f>
        <v>1907.88032436</v>
      </c>
      <c r="L130" s="36">
        <f>SUMIFS(СВЦЭМ!$D$39:$D$782,СВЦЭМ!$A$39:$A$782,$A130,СВЦЭМ!$B$39:$B$782,L$119)+'СЕТ СН'!$I$11+СВЦЭМ!$D$10+'СЕТ СН'!$I$6-'СЕТ СН'!$I$23</f>
        <v>1923.9652813</v>
      </c>
      <c r="M130" s="36">
        <f>SUMIFS(СВЦЭМ!$D$39:$D$782,СВЦЭМ!$A$39:$A$782,$A130,СВЦЭМ!$B$39:$B$782,M$119)+'СЕТ СН'!$I$11+СВЦЭМ!$D$10+'СЕТ СН'!$I$6-'СЕТ СН'!$I$23</f>
        <v>1929.65701545</v>
      </c>
      <c r="N130" s="36">
        <f>SUMIFS(СВЦЭМ!$D$39:$D$782,СВЦЭМ!$A$39:$A$782,$A130,СВЦЭМ!$B$39:$B$782,N$119)+'СЕТ СН'!$I$11+СВЦЭМ!$D$10+'СЕТ СН'!$I$6-'СЕТ СН'!$I$23</f>
        <v>1947.3110626800001</v>
      </c>
      <c r="O130" s="36">
        <f>SUMIFS(СВЦЭМ!$D$39:$D$782,СВЦЭМ!$A$39:$A$782,$A130,СВЦЭМ!$B$39:$B$782,O$119)+'СЕТ СН'!$I$11+СВЦЭМ!$D$10+'СЕТ СН'!$I$6-'СЕТ СН'!$I$23</f>
        <v>1957.9221821200001</v>
      </c>
      <c r="P130" s="36">
        <f>SUMIFS(СВЦЭМ!$D$39:$D$782,СВЦЭМ!$A$39:$A$782,$A130,СВЦЭМ!$B$39:$B$782,P$119)+'СЕТ СН'!$I$11+СВЦЭМ!$D$10+'СЕТ СН'!$I$6-'СЕТ СН'!$I$23</f>
        <v>1967.1650448800001</v>
      </c>
      <c r="Q130" s="36">
        <f>SUMIFS(СВЦЭМ!$D$39:$D$782,СВЦЭМ!$A$39:$A$782,$A130,СВЦЭМ!$B$39:$B$782,Q$119)+'СЕТ СН'!$I$11+СВЦЭМ!$D$10+'СЕТ СН'!$I$6-'СЕТ СН'!$I$23</f>
        <v>1974.6071703699999</v>
      </c>
      <c r="R130" s="36">
        <f>SUMIFS(СВЦЭМ!$D$39:$D$782,СВЦЭМ!$A$39:$A$782,$A130,СВЦЭМ!$B$39:$B$782,R$119)+'СЕТ СН'!$I$11+СВЦЭМ!$D$10+'СЕТ СН'!$I$6-'СЕТ СН'!$I$23</f>
        <v>1970.0497341400001</v>
      </c>
      <c r="S130" s="36">
        <f>SUMIFS(СВЦЭМ!$D$39:$D$782,СВЦЭМ!$A$39:$A$782,$A130,СВЦЭМ!$B$39:$B$782,S$119)+'СЕТ СН'!$I$11+СВЦЭМ!$D$10+'СЕТ СН'!$I$6-'СЕТ СН'!$I$23</f>
        <v>1955.78074425</v>
      </c>
      <c r="T130" s="36">
        <f>SUMIFS(СВЦЭМ!$D$39:$D$782,СВЦЭМ!$A$39:$A$782,$A130,СВЦЭМ!$B$39:$B$782,T$119)+'СЕТ СН'!$I$11+СВЦЭМ!$D$10+'СЕТ СН'!$I$6-'СЕТ СН'!$I$23</f>
        <v>1921.9070945200001</v>
      </c>
      <c r="U130" s="36">
        <f>SUMIFS(СВЦЭМ!$D$39:$D$782,СВЦЭМ!$A$39:$A$782,$A130,СВЦЭМ!$B$39:$B$782,U$119)+'СЕТ СН'!$I$11+СВЦЭМ!$D$10+'СЕТ СН'!$I$6-'СЕТ СН'!$I$23</f>
        <v>1894.48832926</v>
      </c>
      <c r="V130" s="36">
        <f>SUMIFS(СВЦЭМ!$D$39:$D$782,СВЦЭМ!$A$39:$A$782,$A130,СВЦЭМ!$B$39:$B$782,V$119)+'СЕТ СН'!$I$11+СВЦЭМ!$D$10+'СЕТ СН'!$I$6-'СЕТ СН'!$I$23</f>
        <v>1804.3572173300001</v>
      </c>
      <c r="W130" s="36">
        <f>SUMIFS(СВЦЭМ!$D$39:$D$782,СВЦЭМ!$A$39:$A$782,$A130,СВЦЭМ!$B$39:$B$782,W$119)+'СЕТ СН'!$I$11+СВЦЭМ!$D$10+'СЕТ СН'!$I$6-'СЕТ СН'!$I$23</f>
        <v>1838.30839446</v>
      </c>
      <c r="X130" s="36">
        <f>SUMIFS(СВЦЭМ!$D$39:$D$782,СВЦЭМ!$A$39:$A$782,$A130,СВЦЭМ!$B$39:$B$782,X$119)+'СЕТ СН'!$I$11+СВЦЭМ!$D$10+'СЕТ СН'!$I$6-'СЕТ СН'!$I$23</f>
        <v>1895.0125203600001</v>
      </c>
      <c r="Y130" s="36">
        <f>SUMIFS(СВЦЭМ!$D$39:$D$782,СВЦЭМ!$A$39:$A$782,$A130,СВЦЭМ!$B$39:$B$782,Y$119)+'СЕТ СН'!$I$11+СВЦЭМ!$D$10+'СЕТ СН'!$I$6-'СЕТ СН'!$I$23</f>
        <v>1913.1714986100001</v>
      </c>
    </row>
    <row r="131" spans="1:25" ht="15.75" x14ac:dyDescent="0.2">
      <c r="A131" s="35">
        <f t="shared" si="3"/>
        <v>44512</v>
      </c>
      <c r="B131" s="36">
        <f>SUMIFS(СВЦЭМ!$D$39:$D$782,СВЦЭМ!$A$39:$A$782,$A131,СВЦЭМ!$B$39:$B$782,B$119)+'СЕТ СН'!$I$11+СВЦЭМ!$D$10+'СЕТ СН'!$I$6-'СЕТ СН'!$I$23</f>
        <v>1844.2131709100001</v>
      </c>
      <c r="C131" s="36">
        <f>SUMIFS(СВЦЭМ!$D$39:$D$782,СВЦЭМ!$A$39:$A$782,$A131,СВЦЭМ!$B$39:$B$782,C$119)+'СЕТ СН'!$I$11+СВЦЭМ!$D$10+'СЕТ СН'!$I$6-'СЕТ СН'!$I$23</f>
        <v>1866.94973228</v>
      </c>
      <c r="D131" s="36">
        <f>SUMIFS(СВЦЭМ!$D$39:$D$782,СВЦЭМ!$A$39:$A$782,$A131,СВЦЭМ!$B$39:$B$782,D$119)+'СЕТ СН'!$I$11+СВЦЭМ!$D$10+'СЕТ СН'!$I$6-'СЕТ СН'!$I$23</f>
        <v>1920.0153316999999</v>
      </c>
      <c r="E131" s="36">
        <f>SUMIFS(СВЦЭМ!$D$39:$D$782,СВЦЭМ!$A$39:$A$782,$A131,СВЦЭМ!$B$39:$B$782,E$119)+'СЕТ СН'!$I$11+СВЦЭМ!$D$10+'СЕТ СН'!$I$6-'СЕТ СН'!$I$23</f>
        <v>1942.5623726000001</v>
      </c>
      <c r="F131" s="36">
        <f>SUMIFS(СВЦЭМ!$D$39:$D$782,СВЦЭМ!$A$39:$A$782,$A131,СВЦЭМ!$B$39:$B$782,F$119)+'СЕТ СН'!$I$11+СВЦЭМ!$D$10+'СЕТ СН'!$I$6-'СЕТ СН'!$I$23</f>
        <v>1942.2860619200001</v>
      </c>
      <c r="G131" s="36">
        <f>SUMIFS(СВЦЭМ!$D$39:$D$782,СВЦЭМ!$A$39:$A$782,$A131,СВЦЭМ!$B$39:$B$782,G$119)+'СЕТ СН'!$I$11+СВЦЭМ!$D$10+'СЕТ СН'!$I$6-'СЕТ СН'!$I$23</f>
        <v>1875.2346679899999</v>
      </c>
      <c r="H131" s="36">
        <f>SUMIFS(СВЦЭМ!$D$39:$D$782,СВЦЭМ!$A$39:$A$782,$A131,СВЦЭМ!$B$39:$B$782,H$119)+'СЕТ СН'!$I$11+СВЦЭМ!$D$10+'СЕТ СН'!$I$6-'СЕТ СН'!$I$23</f>
        <v>1880.3787395300001</v>
      </c>
      <c r="I131" s="36">
        <f>SUMIFS(СВЦЭМ!$D$39:$D$782,СВЦЭМ!$A$39:$A$782,$A131,СВЦЭМ!$B$39:$B$782,I$119)+'СЕТ СН'!$I$11+СВЦЭМ!$D$10+'СЕТ СН'!$I$6-'СЕТ СН'!$I$23</f>
        <v>1846.8246191800001</v>
      </c>
      <c r="J131" s="36">
        <f>SUMIFS(СВЦЭМ!$D$39:$D$782,СВЦЭМ!$A$39:$A$782,$A131,СВЦЭМ!$B$39:$B$782,J$119)+'СЕТ СН'!$I$11+СВЦЭМ!$D$10+'СЕТ СН'!$I$6-'СЕТ СН'!$I$23</f>
        <v>1820.05539432</v>
      </c>
      <c r="K131" s="36">
        <f>SUMIFS(СВЦЭМ!$D$39:$D$782,СВЦЭМ!$A$39:$A$782,$A131,СВЦЭМ!$B$39:$B$782,K$119)+'СЕТ СН'!$I$11+СВЦЭМ!$D$10+'СЕТ СН'!$I$6-'СЕТ СН'!$I$23</f>
        <v>1791.1071150499999</v>
      </c>
      <c r="L131" s="36">
        <f>SUMIFS(СВЦЭМ!$D$39:$D$782,СВЦЭМ!$A$39:$A$782,$A131,СВЦЭМ!$B$39:$B$782,L$119)+'СЕТ СН'!$I$11+СВЦЭМ!$D$10+'СЕТ СН'!$I$6-'СЕТ СН'!$I$23</f>
        <v>1800.54616437</v>
      </c>
      <c r="M131" s="36">
        <f>SUMIFS(СВЦЭМ!$D$39:$D$782,СВЦЭМ!$A$39:$A$782,$A131,СВЦЭМ!$B$39:$B$782,M$119)+'СЕТ СН'!$I$11+СВЦЭМ!$D$10+'СЕТ СН'!$I$6-'СЕТ СН'!$I$23</f>
        <v>1795.0704724300001</v>
      </c>
      <c r="N131" s="36">
        <f>SUMIFS(СВЦЭМ!$D$39:$D$782,СВЦЭМ!$A$39:$A$782,$A131,СВЦЭМ!$B$39:$B$782,N$119)+'СЕТ СН'!$I$11+СВЦЭМ!$D$10+'СЕТ СН'!$I$6-'СЕТ СН'!$I$23</f>
        <v>1871.1951753800001</v>
      </c>
      <c r="O131" s="36">
        <f>SUMIFS(СВЦЭМ!$D$39:$D$782,СВЦЭМ!$A$39:$A$782,$A131,СВЦЭМ!$B$39:$B$782,O$119)+'СЕТ СН'!$I$11+СВЦЭМ!$D$10+'СЕТ СН'!$I$6-'СЕТ СН'!$I$23</f>
        <v>1827.61872997</v>
      </c>
      <c r="P131" s="36">
        <f>SUMIFS(СВЦЭМ!$D$39:$D$782,СВЦЭМ!$A$39:$A$782,$A131,СВЦЭМ!$B$39:$B$782,P$119)+'СЕТ СН'!$I$11+СВЦЭМ!$D$10+'СЕТ СН'!$I$6-'СЕТ СН'!$I$23</f>
        <v>1788.4438677000001</v>
      </c>
      <c r="Q131" s="36">
        <f>SUMIFS(СВЦЭМ!$D$39:$D$782,СВЦЭМ!$A$39:$A$782,$A131,СВЦЭМ!$B$39:$B$782,Q$119)+'СЕТ СН'!$I$11+СВЦЭМ!$D$10+'СЕТ СН'!$I$6-'СЕТ СН'!$I$23</f>
        <v>1875.20207398</v>
      </c>
      <c r="R131" s="36">
        <f>SUMIFS(СВЦЭМ!$D$39:$D$782,СВЦЭМ!$A$39:$A$782,$A131,СВЦЭМ!$B$39:$B$782,R$119)+'СЕТ СН'!$I$11+СВЦЭМ!$D$10+'СЕТ СН'!$I$6-'СЕТ СН'!$I$23</f>
        <v>1793.7266115899999</v>
      </c>
      <c r="S131" s="36">
        <f>SUMIFS(СВЦЭМ!$D$39:$D$782,СВЦЭМ!$A$39:$A$782,$A131,СВЦЭМ!$B$39:$B$782,S$119)+'СЕТ СН'!$I$11+СВЦЭМ!$D$10+'СЕТ СН'!$I$6-'СЕТ СН'!$I$23</f>
        <v>1792.60019698</v>
      </c>
      <c r="T131" s="36">
        <f>SUMIFS(СВЦЭМ!$D$39:$D$782,СВЦЭМ!$A$39:$A$782,$A131,СВЦЭМ!$B$39:$B$782,T$119)+'СЕТ СН'!$I$11+СВЦЭМ!$D$10+'СЕТ СН'!$I$6-'СЕТ СН'!$I$23</f>
        <v>1816.8957916300001</v>
      </c>
      <c r="U131" s="36">
        <f>SUMIFS(СВЦЭМ!$D$39:$D$782,СВЦЭМ!$A$39:$A$782,$A131,СВЦЭМ!$B$39:$B$782,U$119)+'СЕТ СН'!$I$11+СВЦЭМ!$D$10+'СЕТ СН'!$I$6-'СЕТ СН'!$I$23</f>
        <v>1813.70178285</v>
      </c>
      <c r="V131" s="36">
        <f>SUMIFS(СВЦЭМ!$D$39:$D$782,СВЦЭМ!$A$39:$A$782,$A131,СВЦЭМ!$B$39:$B$782,V$119)+'СЕТ СН'!$I$11+СВЦЭМ!$D$10+'СЕТ СН'!$I$6-'СЕТ СН'!$I$23</f>
        <v>1812.4322043500001</v>
      </c>
      <c r="W131" s="36">
        <f>SUMIFS(СВЦЭМ!$D$39:$D$782,СВЦЭМ!$A$39:$A$782,$A131,СВЦЭМ!$B$39:$B$782,W$119)+'СЕТ СН'!$I$11+СВЦЭМ!$D$10+'СЕТ СН'!$I$6-'СЕТ СН'!$I$23</f>
        <v>1807.7610236200001</v>
      </c>
      <c r="X131" s="36">
        <f>SUMIFS(СВЦЭМ!$D$39:$D$782,СВЦЭМ!$A$39:$A$782,$A131,СВЦЭМ!$B$39:$B$782,X$119)+'СЕТ СН'!$I$11+СВЦЭМ!$D$10+'СЕТ СН'!$I$6-'СЕТ СН'!$I$23</f>
        <v>1894.8676418699999</v>
      </c>
      <c r="Y131" s="36">
        <f>SUMIFS(СВЦЭМ!$D$39:$D$782,СВЦЭМ!$A$39:$A$782,$A131,СВЦЭМ!$B$39:$B$782,Y$119)+'СЕТ СН'!$I$11+СВЦЭМ!$D$10+'СЕТ СН'!$I$6-'СЕТ СН'!$I$23</f>
        <v>1887.0433011600001</v>
      </c>
    </row>
    <row r="132" spans="1:25" ht="15.75" x14ac:dyDescent="0.2">
      <c r="A132" s="35">
        <f t="shared" si="3"/>
        <v>44513</v>
      </c>
      <c r="B132" s="36">
        <f>SUMIFS(СВЦЭМ!$D$39:$D$782,СВЦЭМ!$A$39:$A$782,$A132,СВЦЭМ!$B$39:$B$782,B$119)+'СЕТ СН'!$I$11+СВЦЭМ!$D$10+'СЕТ СН'!$I$6-'СЕТ СН'!$I$23</f>
        <v>1839.3906493900001</v>
      </c>
      <c r="C132" s="36">
        <f>SUMIFS(СВЦЭМ!$D$39:$D$782,СВЦЭМ!$A$39:$A$782,$A132,СВЦЭМ!$B$39:$B$782,C$119)+'СЕТ СН'!$I$11+СВЦЭМ!$D$10+'СЕТ СН'!$I$6-'СЕТ СН'!$I$23</f>
        <v>1854.4970333900001</v>
      </c>
      <c r="D132" s="36">
        <f>SUMIFS(СВЦЭМ!$D$39:$D$782,СВЦЭМ!$A$39:$A$782,$A132,СВЦЭМ!$B$39:$B$782,D$119)+'СЕТ СН'!$I$11+СВЦЭМ!$D$10+'СЕТ СН'!$I$6-'СЕТ СН'!$I$23</f>
        <v>1872.96286018</v>
      </c>
      <c r="E132" s="36">
        <f>SUMIFS(СВЦЭМ!$D$39:$D$782,СВЦЭМ!$A$39:$A$782,$A132,СВЦЭМ!$B$39:$B$782,E$119)+'СЕТ СН'!$I$11+СВЦЭМ!$D$10+'СЕТ СН'!$I$6-'СЕТ СН'!$I$23</f>
        <v>1875.4624580300001</v>
      </c>
      <c r="F132" s="36">
        <f>SUMIFS(СВЦЭМ!$D$39:$D$782,СВЦЭМ!$A$39:$A$782,$A132,СВЦЭМ!$B$39:$B$782,F$119)+'СЕТ СН'!$I$11+СВЦЭМ!$D$10+'СЕТ СН'!$I$6-'СЕТ СН'!$I$23</f>
        <v>1869.92954732</v>
      </c>
      <c r="G132" s="36">
        <f>SUMIFS(СВЦЭМ!$D$39:$D$782,СВЦЭМ!$A$39:$A$782,$A132,СВЦЭМ!$B$39:$B$782,G$119)+'СЕТ СН'!$I$11+СВЦЭМ!$D$10+'СЕТ СН'!$I$6-'СЕТ СН'!$I$23</f>
        <v>1851.7530299100001</v>
      </c>
      <c r="H132" s="36">
        <f>SUMIFS(СВЦЭМ!$D$39:$D$782,СВЦЭМ!$A$39:$A$782,$A132,СВЦЭМ!$B$39:$B$782,H$119)+'СЕТ СН'!$I$11+СВЦЭМ!$D$10+'СЕТ СН'!$I$6-'СЕТ СН'!$I$23</f>
        <v>1800.2776657100001</v>
      </c>
      <c r="I132" s="36">
        <f>SUMIFS(СВЦЭМ!$D$39:$D$782,СВЦЭМ!$A$39:$A$782,$A132,СВЦЭМ!$B$39:$B$782,I$119)+'СЕТ СН'!$I$11+СВЦЭМ!$D$10+'СЕТ СН'!$I$6-'СЕТ СН'!$I$23</f>
        <v>1757.6303812800002</v>
      </c>
      <c r="J132" s="36">
        <f>SUMIFS(СВЦЭМ!$D$39:$D$782,СВЦЭМ!$A$39:$A$782,$A132,СВЦЭМ!$B$39:$B$782,J$119)+'СЕТ СН'!$I$11+СВЦЭМ!$D$10+'СЕТ СН'!$I$6-'СЕТ СН'!$I$23</f>
        <v>1776.5685319199999</v>
      </c>
      <c r="K132" s="36">
        <f>SUMIFS(СВЦЭМ!$D$39:$D$782,СВЦЭМ!$A$39:$A$782,$A132,СВЦЭМ!$B$39:$B$782,K$119)+'СЕТ СН'!$I$11+СВЦЭМ!$D$10+'СЕТ СН'!$I$6-'СЕТ СН'!$I$23</f>
        <v>1819.0898621700001</v>
      </c>
      <c r="L132" s="36">
        <f>SUMIFS(СВЦЭМ!$D$39:$D$782,СВЦЭМ!$A$39:$A$782,$A132,СВЦЭМ!$B$39:$B$782,L$119)+'СЕТ СН'!$I$11+СВЦЭМ!$D$10+'СЕТ СН'!$I$6-'СЕТ СН'!$I$23</f>
        <v>1831.71866591</v>
      </c>
      <c r="M132" s="36">
        <f>SUMIFS(СВЦЭМ!$D$39:$D$782,СВЦЭМ!$A$39:$A$782,$A132,СВЦЭМ!$B$39:$B$782,M$119)+'СЕТ СН'!$I$11+СВЦЭМ!$D$10+'СЕТ СН'!$I$6-'СЕТ СН'!$I$23</f>
        <v>1827.2689394399999</v>
      </c>
      <c r="N132" s="36">
        <f>SUMIFS(СВЦЭМ!$D$39:$D$782,СВЦЭМ!$A$39:$A$782,$A132,СВЦЭМ!$B$39:$B$782,N$119)+'СЕТ СН'!$I$11+СВЦЭМ!$D$10+'СЕТ СН'!$I$6-'СЕТ СН'!$I$23</f>
        <v>1821.2114709</v>
      </c>
      <c r="O132" s="36">
        <f>SUMIFS(СВЦЭМ!$D$39:$D$782,СВЦЭМ!$A$39:$A$782,$A132,СВЦЭМ!$B$39:$B$782,O$119)+'СЕТ СН'!$I$11+СВЦЭМ!$D$10+'СЕТ СН'!$I$6-'СЕТ СН'!$I$23</f>
        <v>1816.02669182</v>
      </c>
      <c r="P132" s="36">
        <f>SUMIFS(СВЦЭМ!$D$39:$D$782,СВЦЭМ!$A$39:$A$782,$A132,СВЦЭМ!$B$39:$B$782,P$119)+'СЕТ СН'!$I$11+СВЦЭМ!$D$10+'СЕТ СН'!$I$6-'СЕТ СН'!$I$23</f>
        <v>1808.93445286</v>
      </c>
      <c r="Q132" s="36">
        <f>SUMIFS(СВЦЭМ!$D$39:$D$782,СВЦЭМ!$A$39:$A$782,$A132,СВЦЭМ!$B$39:$B$782,Q$119)+'СЕТ СН'!$I$11+СВЦЭМ!$D$10+'СЕТ СН'!$I$6-'СЕТ СН'!$I$23</f>
        <v>1806.6012874200001</v>
      </c>
      <c r="R132" s="36">
        <f>SUMIFS(СВЦЭМ!$D$39:$D$782,СВЦЭМ!$A$39:$A$782,$A132,СВЦЭМ!$B$39:$B$782,R$119)+'СЕТ СН'!$I$11+СВЦЭМ!$D$10+'СЕТ СН'!$I$6-'СЕТ СН'!$I$23</f>
        <v>1798.5273888700001</v>
      </c>
      <c r="S132" s="36">
        <f>SUMIFS(СВЦЭМ!$D$39:$D$782,СВЦЭМ!$A$39:$A$782,$A132,СВЦЭМ!$B$39:$B$782,S$119)+'СЕТ СН'!$I$11+СВЦЭМ!$D$10+'СЕТ СН'!$I$6-'СЕТ СН'!$I$23</f>
        <v>1811.1038202700001</v>
      </c>
      <c r="T132" s="36">
        <f>SUMIFS(СВЦЭМ!$D$39:$D$782,СВЦЭМ!$A$39:$A$782,$A132,СВЦЭМ!$B$39:$B$782,T$119)+'СЕТ СН'!$I$11+СВЦЭМ!$D$10+'СЕТ СН'!$I$6-'СЕТ СН'!$I$23</f>
        <v>1756.6897027700002</v>
      </c>
      <c r="U132" s="36">
        <f>SUMIFS(СВЦЭМ!$D$39:$D$782,СВЦЭМ!$A$39:$A$782,$A132,СВЦЭМ!$B$39:$B$782,U$119)+'СЕТ СН'!$I$11+СВЦЭМ!$D$10+'СЕТ СН'!$I$6-'СЕТ СН'!$I$23</f>
        <v>1731.1207336699999</v>
      </c>
      <c r="V132" s="36">
        <f>SUMIFS(СВЦЭМ!$D$39:$D$782,СВЦЭМ!$A$39:$A$782,$A132,СВЦЭМ!$B$39:$B$782,V$119)+'СЕТ СН'!$I$11+СВЦЭМ!$D$10+'СЕТ СН'!$I$6-'СЕТ СН'!$I$23</f>
        <v>1734.5324977800001</v>
      </c>
      <c r="W132" s="36">
        <f>SUMIFS(СВЦЭМ!$D$39:$D$782,СВЦЭМ!$A$39:$A$782,$A132,СВЦЭМ!$B$39:$B$782,W$119)+'СЕТ СН'!$I$11+СВЦЭМ!$D$10+'СЕТ СН'!$I$6-'СЕТ СН'!$I$23</f>
        <v>1744.75759068</v>
      </c>
      <c r="X132" s="36">
        <f>SUMIFS(СВЦЭМ!$D$39:$D$782,СВЦЭМ!$A$39:$A$782,$A132,СВЦЭМ!$B$39:$B$782,X$119)+'СЕТ СН'!$I$11+СВЦЭМ!$D$10+'СЕТ СН'!$I$6-'СЕТ СН'!$I$23</f>
        <v>1767.64361521</v>
      </c>
      <c r="Y132" s="36">
        <f>SUMIFS(СВЦЭМ!$D$39:$D$782,СВЦЭМ!$A$39:$A$782,$A132,СВЦЭМ!$B$39:$B$782,Y$119)+'СЕТ СН'!$I$11+СВЦЭМ!$D$10+'СЕТ СН'!$I$6-'СЕТ СН'!$I$23</f>
        <v>1794.7657773200001</v>
      </c>
    </row>
    <row r="133" spans="1:25" ht="15.75" x14ac:dyDescent="0.2">
      <c r="A133" s="35">
        <f t="shared" si="3"/>
        <v>44514</v>
      </c>
      <c r="B133" s="36">
        <f>SUMIFS(СВЦЭМ!$D$39:$D$782,СВЦЭМ!$A$39:$A$782,$A133,СВЦЭМ!$B$39:$B$782,B$119)+'СЕТ СН'!$I$11+СВЦЭМ!$D$10+'СЕТ СН'!$I$6-'СЕТ СН'!$I$23</f>
        <v>1830.7683846</v>
      </c>
      <c r="C133" s="36">
        <f>SUMIFS(СВЦЭМ!$D$39:$D$782,СВЦЭМ!$A$39:$A$782,$A133,СВЦЭМ!$B$39:$B$782,C$119)+'СЕТ СН'!$I$11+СВЦЭМ!$D$10+'СЕТ СН'!$I$6-'СЕТ СН'!$I$23</f>
        <v>1850.7671101600001</v>
      </c>
      <c r="D133" s="36">
        <f>SUMIFS(СВЦЭМ!$D$39:$D$782,СВЦЭМ!$A$39:$A$782,$A133,СВЦЭМ!$B$39:$B$782,D$119)+'СЕТ СН'!$I$11+СВЦЭМ!$D$10+'СЕТ СН'!$I$6-'СЕТ СН'!$I$23</f>
        <v>1877.5594563100001</v>
      </c>
      <c r="E133" s="36">
        <f>SUMIFS(СВЦЭМ!$D$39:$D$782,СВЦЭМ!$A$39:$A$782,$A133,СВЦЭМ!$B$39:$B$782,E$119)+'СЕТ СН'!$I$11+СВЦЭМ!$D$10+'СЕТ СН'!$I$6-'СЕТ СН'!$I$23</f>
        <v>1887.77572323</v>
      </c>
      <c r="F133" s="36">
        <f>SUMIFS(СВЦЭМ!$D$39:$D$782,СВЦЭМ!$A$39:$A$782,$A133,СВЦЭМ!$B$39:$B$782,F$119)+'СЕТ СН'!$I$11+СВЦЭМ!$D$10+'СЕТ СН'!$I$6-'СЕТ СН'!$I$23</f>
        <v>1880.28612939</v>
      </c>
      <c r="G133" s="36">
        <f>SUMIFS(СВЦЭМ!$D$39:$D$782,СВЦЭМ!$A$39:$A$782,$A133,СВЦЭМ!$B$39:$B$782,G$119)+'СЕТ СН'!$I$11+СВЦЭМ!$D$10+'СЕТ СН'!$I$6-'СЕТ СН'!$I$23</f>
        <v>1885.12395707</v>
      </c>
      <c r="H133" s="36">
        <f>SUMIFS(СВЦЭМ!$D$39:$D$782,СВЦЭМ!$A$39:$A$782,$A133,СВЦЭМ!$B$39:$B$782,H$119)+'СЕТ СН'!$I$11+СВЦЭМ!$D$10+'СЕТ СН'!$I$6-'СЕТ СН'!$I$23</f>
        <v>1862.3328940200001</v>
      </c>
      <c r="I133" s="36">
        <f>SUMIFS(СВЦЭМ!$D$39:$D$782,СВЦЭМ!$A$39:$A$782,$A133,СВЦЭМ!$B$39:$B$782,I$119)+'СЕТ СН'!$I$11+СВЦЭМ!$D$10+'СЕТ СН'!$I$6-'СЕТ СН'!$I$23</f>
        <v>1828.6987520800001</v>
      </c>
      <c r="J133" s="36">
        <f>SUMIFS(СВЦЭМ!$D$39:$D$782,СВЦЭМ!$A$39:$A$782,$A133,СВЦЭМ!$B$39:$B$782,J$119)+'СЕТ СН'!$I$11+СВЦЭМ!$D$10+'СЕТ СН'!$I$6-'СЕТ СН'!$I$23</f>
        <v>1799.92022015</v>
      </c>
      <c r="K133" s="36">
        <f>SUMIFS(СВЦЭМ!$D$39:$D$782,СВЦЭМ!$A$39:$A$782,$A133,СВЦЭМ!$B$39:$B$782,K$119)+'СЕТ СН'!$I$11+СВЦЭМ!$D$10+'СЕТ СН'!$I$6-'СЕТ СН'!$I$23</f>
        <v>1788.8333245900001</v>
      </c>
      <c r="L133" s="36">
        <f>SUMIFS(СВЦЭМ!$D$39:$D$782,СВЦЭМ!$A$39:$A$782,$A133,СВЦЭМ!$B$39:$B$782,L$119)+'СЕТ СН'!$I$11+СВЦЭМ!$D$10+'СЕТ СН'!$I$6-'СЕТ СН'!$I$23</f>
        <v>1781.15611556</v>
      </c>
      <c r="M133" s="36">
        <f>SUMIFS(СВЦЭМ!$D$39:$D$782,СВЦЭМ!$A$39:$A$782,$A133,СВЦЭМ!$B$39:$B$782,M$119)+'СЕТ СН'!$I$11+СВЦЭМ!$D$10+'СЕТ СН'!$I$6-'СЕТ СН'!$I$23</f>
        <v>1765.2967295600001</v>
      </c>
      <c r="N133" s="36">
        <f>SUMIFS(СВЦЭМ!$D$39:$D$782,СВЦЭМ!$A$39:$A$782,$A133,СВЦЭМ!$B$39:$B$782,N$119)+'СЕТ СН'!$I$11+СВЦЭМ!$D$10+'СЕТ СН'!$I$6-'СЕТ СН'!$I$23</f>
        <v>1762.0990735300002</v>
      </c>
      <c r="O133" s="36">
        <f>SUMIFS(СВЦЭМ!$D$39:$D$782,СВЦЭМ!$A$39:$A$782,$A133,СВЦЭМ!$B$39:$B$782,O$119)+'СЕТ СН'!$I$11+СВЦЭМ!$D$10+'СЕТ СН'!$I$6-'СЕТ СН'!$I$23</f>
        <v>1767.1817451699999</v>
      </c>
      <c r="P133" s="36">
        <f>SUMIFS(СВЦЭМ!$D$39:$D$782,СВЦЭМ!$A$39:$A$782,$A133,СВЦЭМ!$B$39:$B$782,P$119)+'СЕТ СН'!$I$11+СВЦЭМ!$D$10+'СЕТ СН'!$I$6-'СЕТ СН'!$I$23</f>
        <v>1779.72629667</v>
      </c>
      <c r="Q133" s="36">
        <f>SUMIFS(СВЦЭМ!$D$39:$D$782,СВЦЭМ!$A$39:$A$782,$A133,СВЦЭМ!$B$39:$B$782,Q$119)+'СЕТ СН'!$I$11+СВЦЭМ!$D$10+'СЕТ СН'!$I$6-'СЕТ СН'!$I$23</f>
        <v>1790.5108879300001</v>
      </c>
      <c r="R133" s="36">
        <f>SUMIFS(СВЦЭМ!$D$39:$D$782,СВЦЭМ!$A$39:$A$782,$A133,СВЦЭМ!$B$39:$B$782,R$119)+'СЕТ СН'!$I$11+СВЦЭМ!$D$10+'СЕТ СН'!$I$6-'СЕТ СН'!$I$23</f>
        <v>1797.15317267</v>
      </c>
      <c r="S133" s="36">
        <f>SUMIFS(СВЦЭМ!$D$39:$D$782,СВЦЭМ!$A$39:$A$782,$A133,СВЦЭМ!$B$39:$B$782,S$119)+'СЕТ СН'!$I$11+СВЦЭМ!$D$10+'СЕТ СН'!$I$6-'СЕТ СН'!$I$23</f>
        <v>1741.6575163900002</v>
      </c>
      <c r="T133" s="36">
        <f>SUMIFS(СВЦЭМ!$D$39:$D$782,СВЦЭМ!$A$39:$A$782,$A133,СВЦЭМ!$B$39:$B$782,T$119)+'СЕТ СН'!$I$11+СВЦЭМ!$D$10+'СЕТ СН'!$I$6-'СЕТ СН'!$I$23</f>
        <v>1720.5423923200001</v>
      </c>
      <c r="U133" s="36">
        <f>SUMIFS(СВЦЭМ!$D$39:$D$782,СВЦЭМ!$A$39:$A$782,$A133,СВЦЭМ!$B$39:$B$782,U$119)+'СЕТ СН'!$I$11+СВЦЭМ!$D$10+'СЕТ СН'!$I$6-'СЕТ СН'!$I$23</f>
        <v>1717.96809753</v>
      </c>
      <c r="V133" s="36">
        <f>SUMIFS(СВЦЭМ!$D$39:$D$782,СВЦЭМ!$A$39:$A$782,$A133,СВЦЭМ!$B$39:$B$782,V$119)+'СЕТ СН'!$I$11+СВЦЭМ!$D$10+'СЕТ СН'!$I$6-'СЕТ СН'!$I$23</f>
        <v>1705.6267644100001</v>
      </c>
      <c r="W133" s="36">
        <f>SUMIFS(СВЦЭМ!$D$39:$D$782,СВЦЭМ!$A$39:$A$782,$A133,СВЦЭМ!$B$39:$B$782,W$119)+'СЕТ СН'!$I$11+СВЦЭМ!$D$10+'СЕТ СН'!$I$6-'СЕТ СН'!$I$23</f>
        <v>1735.77256919</v>
      </c>
      <c r="X133" s="36">
        <f>SUMIFS(СВЦЭМ!$D$39:$D$782,СВЦЭМ!$A$39:$A$782,$A133,СВЦЭМ!$B$39:$B$782,X$119)+'СЕТ СН'!$I$11+СВЦЭМ!$D$10+'СЕТ СН'!$I$6-'СЕТ СН'!$I$23</f>
        <v>1755.1838716500001</v>
      </c>
      <c r="Y133" s="36">
        <f>SUMIFS(СВЦЭМ!$D$39:$D$782,СВЦЭМ!$A$39:$A$782,$A133,СВЦЭМ!$B$39:$B$782,Y$119)+'СЕТ СН'!$I$11+СВЦЭМ!$D$10+'СЕТ СН'!$I$6-'СЕТ СН'!$I$23</f>
        <v>1788.37033473</v>
      </c>
    </row>
    <row r="134" spans="1:25" ht="15.75" x14ac:dyDescent="0.2">
      <c r="A134" s="35">
        <f t="shared" si="3"/>
        <v>44515</v>
      </c>
      <c r="B134" s="36">
        <f>SUMIFS(СВЦЭМ!$D$39:$D$782,СВЦЭМ!$A$39:$A$782,$A134,СВЦЭМ!$B$39:$B$782,B$119)+'СЕТ СН'!$I$11+СВЦЭМ!$D$10+'СЕТ СН'!$I$6-'СЕТ СН'!$I$23</f>
        <v>1769.9295013400001</v>
      </c>
      <c r="C134" s="36">
        <f>SUMIFS(СВЦЭМ!$D$39:$D$782,СВЦЭМ!$A$39:$A$782,$A134,СВЦЭМ!$B$39:$B$782,C$119)+'СЕТ СН'!$I$11+СВЦЭМ!$D$10+'СЕТ СН'!$I$6-'СЕТ СН'!$I$23</f>
        <v>1814.86183807</v>
      </c>
      <c r="D134" s="36">
        <f>SUMIFS(СВЦЭМ!$D$39:$D$782,СВЦЭМ!$A$39:$A$782,$A134,СВЦЭМ!$B$39:$B$782,D$119)+'СЕТ СН'!$I$11+СВЦЭМ!$D$10+'СЕТ СН'!$I$6-'СЕТ СН'!$I$23</f>
        <v>1828.2861223</v>
      </c>
      <c r="E134" s="36">
        <f>SUMIFS(СВЦЭМ!$D$39:$D$782,СВЦЭМ!$A$39:$A$782,$A134,СВЦЭМ!$B$39:$B$782,E$119)+'СЕТ СН'!$I$11+СВЦЭМ!$D$10+'СЕТ СН'!$I$6-'СЕТ СН'!$I$23</f>
        <v>1822.61386094</v>
      </c>
      <c r="F134" s="36">
        <f>SUMIFS(СВЦЭМ!$D$39:$D$782,СВЦЭМ!$A$39:$A$782,$A134,СВЦЭМ!$B$39:$B$782,F$119)+'СЕТ СН'!$I$11+СВЦЭМ!$D$10+'СЕТ СН'!$I$6-'СЕТ СН'!$I$23</f>
        <v>1813.1478345600001</v>
      </c>
      <c r="G134" s="36">
        <f>SUMIFS(СВЦЭМ!$D$39:$D$782,СВЦЭМ!$A$39:$A$782,$A134,СВЦЭМ!$B$39:$B$782,G$119)+'СЕТ СН'!$I$11+СВЦЭМ!$D$10+'СЕТ СН'!$I$6-'СЕТ СН'!$I$23</f>
        <v>1804.7881469399999</v>
      </c>
      <c r="H134" s="36">
        <f>SUMIFS(СВЦЭМ!$D$39:$D$782,СВЦЭМ!$A$39:$A$782,$A134,СВЦЭМ!$B$39:$B$782,H$119)+'СЕТ СН'!$I$11+СВЦЭМ!$D$10+'СЕТ СН'!$I$6-'СЕТ СН'!$I$23</f>
        <v>1888.49892703</v>
      </c>
      <c r="I134" s="36">
        <f>SUMIFS(СВЦЭМ!$D$39:$D$782,СВЦЭМ!$A$39:$A$782,$A134,СВЦЭМ!$B$39:$B$782,I$119)+'СЕТ СН'!$I$11+СВЦЭМ!$D$10+'СЕТ СН'!$I$6-'СЕТ СН'!$I$23</f>
        <v>1856.09332937</v>
      </c>
      <c r="J134" s="36">
        <f>SUMIFS(СВЦЭМ!$D$39:$D$782,СВЦЭМ!$A$39:$A$782,$A134,СВЦЭМ!$B$39:$B$782,J$119)+'СЕТ СН'!$I$11+СВЦЭМ!$D$10+'СЕТ СН'!$I$6-'СЕТ СН'!$I$23</f>
        <v>1791.3967957300001</v>
      </c>
      <c r="K134" s="36">
        <f>SUMIFS(СВЦЭМ!$D$39:$D$782,СВЦЭМ!$A$39:$A$782,$A134,СВЦЭМ!$B$39:$B$782,K$119)+'СЕТ СН'!$I$11+СВЦЭМ!$D$10+'СЕТ СН'!$I$6-'СЕТ СН'!$I$23</f>
        <v>1763.2483892700002</v>
      </c>
      <c r="L134" s="36">
        <f>SUMIFS(СВЦЭМ!$D$39:$D$782,СВЦЭМ!$A$39:$A$782,$A134,СВЦЭМ!$B$39:$B$782,L$119)+'СЕТ СН'!$I$11+СВЦЭМ!$D$10+'СЕТ СН'!$I$6-'СЕТ СН'!$I$23</f>
        <v>1759.8376353600001</v>
      </c>
      <c r="M134" s="36">
        <f>SUMIFS(СВЦЭМ!$D$39:$D$782,СВЦЭМ!$A$39:$A$782,$A134,СВЦЭМ!$B$39:$B$782,M$119)+'СЕТ СН'!$I$11+СВЦЭМ!$D$10+'СЕТ СН'!$I$6-'СЕТ СН'!$I$23</f>
        <v>1751.6925144900001</v>
      </c>
      <c r="N134" s="36">
        <f>SUMIFS(СВЦЭМ!$D$39:$D$782,СВЦЭМ!$A$39:$A$782,$A134,СВЦЭМ!$B$39:$B$782,N$119)+'СЕТ СН'!$I$11+СВЦЭМ!$D$10+'СЕТ СН'!$I$6-'СЕТ СН'!$I$23</f>
        <v>1747.3721986600001</v>
      </c>
      <c r="O134" s="36">
        <f>SUMIFS(СВЦЭМ!$D$39:$D$782,СВЦЭМ!$A$39:$A$782,$A134,СВЦЭМ!$B$39:$B$782,O$119)+'СЕТ СН'!$I$11+СВЦЭМ!$D$10+'СЕТ СН'!$I$6-'СЕТ СН'!$I$23</f>
        <v>1756.5110654800001</v>
      </c>
      <c r="P134" s="36">
        <f>SUMIFS(СВЦЭМ!$D$39:$D$782,СВЦЭМ!$A$39:$A$782,$A134,СВЦЭМ!$B$39:$B$782,P$119)+'СЕТ СН'!$I$11+СВЦЭМ!$D$10+'СЕТ СН'!$I$6-'СЕТ СН'!$I$23</f>
        <v>1753.1678415599999</v>
      </c>
      <c r="Q134" s="36">
        <f>SUMIFS(СВЦЭМ!$D$39:$D$782,СВЦЭМ!$A$39:$A$782,$A134,СВЦЭМ!$B$39:$B$782,Q$119)+'СЕТ СН'!$I$11+СВЦЭМ!$D$10+'СЕТ СН'!$I$6-'СЕТ СН'!$I$23</f>
        <v>1809.4310185900001</v>
      </c>
      <c r="R134" s="36">
        <f>SUMIFS(СВЦЭМ!$D$39:$D$782,СВЦЭМ!$A$39:$A$782,$A134,СВЦЭМ!$B$39:$B$782,R$119)+'СЕТ СН'!$I$11+СВЦЭМ!$D$10+'СЕТ СН'!$I$6-'СЕТ СН'!$I$23</f>
        <v>1828.3109158500001</v>
      </c>
      <c r="S134" s="36">
        <f>SUMIFS(СВЦЭМ!$D$39:$D$782,СВЦЭМ!$A$39:$A$782,$A134,СВЦЭМ!$B$39:$B$782,S$119)+'СЕТ СН'!$I$11+СВЦЭМ!$D$10+'СЕТ СН'!$I$6-'СЕТ СН'!$I$23</f>
        <v>1792.3870656700001</v>
      </c>
      <c r="T134" s="36">
        <f>SUMIFS(СВЦЭМ!$D$39:$D$782,СВЦЭМ!$A$39:$A$782,$A134,СВЦЭМ!$B$39:$B$782,T$119)+'СЕТ СН'!$I$11+СВЦЭМ!$D$10+'СЕТ СН'!$I$6-'СЕТ СН'!$I$23</f>
        <v>1763.2715309099999</v>
      </c>
      <c r="U134" s="36">
        <f>SUMIFS(СВЦЭМ!$D$39:$D$782,СВЦЭМ!$A$39:$A$782,$A134,СВЦЭМ!$B$39:$B$782,U$119)+'СЕТ СН'!$I$11+СВЦЭМ!$D$10+'СЕТ СН'!$I$6-'СЕТ СН'!$I$23</f>
        <v>1745.77484</v>
      </c>
      <c r="V134" s="36">
        <f>SUMIFS(СВЦЭМ!$D$39:$D$782,СВЦЭМ!$A$39:$A$782,$A134,СВЦЭМ!$B$39:$B$782,V$119)+'СЕТ СН'!$I$11+СВЦЭМ!$D$10+'СЕТ СН'!$I$6-'СЕТ СН'!$I$23</f>
        <v>1748.0779309899999</v>
      </c>
      <c r="W134" s="36">
        <f>SUMIFS(СВЦЭМ!$D$39:$D$782,СВЦЭМ!$A$39:$A$782,$A134,СВЦЭМ!$B$39:$B$782,W$119)+'СЕТ СН'!$I$11+СВЦЭМ!$D$10+'СЕТ СН'!$I$6-'СЕТ СН'!$I$23</f>
        <v>1742.6670483400001</v>
      </c>
      <c r="X134" s="36">
        <f>SUMIFS(СВЦЭМ!$D$39:$D$782,СВЦЭМ!$A$39:$A$782,$A134,СВЦЭМ!$B$39:$B$782,X$119)+'СЕТ СН'!$I$11+СВЦЭМ!$D$10+'СЕТ СН'!$I$6-'СЕТ СН'!$I$23</f>
        <v>1736.4680684099999</v>
      </c>
      <c r="Y134" s="36">
        <f>SUMIFS(СВЦЭМ!$D$39:$D$782,СВЦЭМ!$A$39:$A$782,$A134,СВЦЭМ!$B$39:$B$782,Y$119)+'СЕТ СН'!$I$11+СВЦЭМ!$D$10+'СЕТ СН'!$I$6-'СЕТ СН'!$I$23</f>
        <v>1768.8500923700001</v>
      </c>
    </row>
    <row r="135" spans="1:25" ht="15.75" x14ac:dyDescent="0.2">
      <c r="A135" s="35">
        <f t="shared" si="3"/>
        <v>44516</v>
      </c>
      <c r="B135" s="36">
        <f>SUMIFS(СВЦЭМ!$D$39:$D$782,СВЦЭМ!$A$39:$A$782,$A135,СВЦЭМ!$B$39:$B$782,B$119)+'СЕТ СН'!$I$11+СВЦЭМ!$D$10+'СЕТ СН'!$I$6-'СЕТ СН'!$I$23</f>
        <v>1819.8462606099999</v>
      </c>
      <c r="C135" s="36">
        <f>SUMIFS(СВЦЭМ!$D$39:$D$782,СВЦЭМ!$A$39:$A$782,$A135,СВЦЭМ!$B$39:$B$782,C$119)+'СЕТ СН'!$I$11+СВЦЭМ!$D$10+'СЕТ СН'!$I$6-'СЕТ СН'!$I$23</f>
        <v>1890.5192586000001</v>
      </c>
      <c r="D135" s="36">
        <f>SUMIFS(СВЦЭМ!$D$39:$D$782,СВЦЭМ!$A$39:$A$782,$A135,СВЦЭМ!$B$39:$B$782,D$119)+'СЕТ СН'!$I$11+СВЦЭМ!$D$10+'СЕТ СН'!$I$6-'СЕТ СН'!$I$23</f>
        <v>1889.98421059</v>
      </c>
      <c r="E135" s="36">
        <f>SUMIFS(СВЦЭМ!$D$39:$D$782,СВЦЭМ!$A$39:$A$782,$A135,СВЦЭМ!$B$39:$B$782,E$119)+'СЕТ СН'!$I$11+СВЦЭМ!$D$10+'СЕТ СН'!$I$6-'СЕТ СН'!$I$23</f>
        <v>1903.44295863</v>
      </c>
      <c r="F135" s="36">
        <f>SUMIFS(СВЦЭМ!$D$39:$D$782,СВЦЭМ!$A$39:$A$782,$A135,СВЦЭМ!$B$39:$B$782,F$119)+'СЕТ СН'!$I$11+СВЦЭМ!$D$10+'СЕТ СН'!$I$6-'СЕТ СН'!$I$23</f>
        <v>1894.8233819900001</v>
      </c>
      <c r="G135" s="36">
        <f>SUMIFS(СВЦЭМ!$D$39:$D$782,СВЦЭМ!$A$39:$A$782,$A135,СВЦЭМ!$B$39:$B$782,G$119)+'СЕТ СН'!$I$11+СВЦЭМ!$D$10+'СЕТ СН'!$I$6-'СЕТ СН'!$I$23</f>
        <v>1877.73668395</v>
      </c>
      <c r="H135" s="36">
        <f>SUMIFS(СВЦЭМ!$D$39:$D$782,СВЦЭМ!$A$39:$A$782,$A135,СВЦЭМ!$B$39:$B$782,H$119)+'СЕТ СН'!$I$11+СВЦЭМ!$D$10+'СЕТ СН'!$I$6-'СЕТ СН'!$I$23</f>
        <v>1821.84216158</v>
      </c>
      <c r="I135" s="36">
        <f>SUMIFS(СВЦЭМ!$D$39:$D$782,СВЦЭМ!$A$39:$A$782,$A135,СВЦЭМ!$B$39:$B$782,I$119)+'СЕТ СН'!$I$11+СВЦЭМ!$D$10+'СЕТ СН'!$I$6-'СЕТ СН'!$I$23</f>
        <v>1788.28613077</v>
      </c>
      <c r="J135" s="36">
        <f>SUMIFS(СВЦЭМ!$D$39:$D$782,СВЦЭМ!$A$39:$A$782,$A135,СВЦЭМ!$B$39:$B$782,J$119)+'СЕТ СН'!$I$11+СВЦЭМ!$D$10+'СЕТ СН'!$I$6-'СЕТ СН'!$I$23</f>
        <v>1764.0143345700001</v>
      </c>
      <c r="K135" s="36">
        <f>SUMIFS(СВЦЭМ!$D$39:$D$782,СВЦЭМ!$A$39:$A$782,$A135,СВЦЭМ!$B$39:$B$782,K$119)+'СЕТ СН'!$I$11+СВЦЭМ!$D$10+'СЕТ СН'!$I$6-'СЕТ СН'!$I$23</f>
        <v>1757.82960232</v>
      </c>
      <c r="L135" s="36">
        <f>SUMIFS(СВЦЭМ!$D$39:$D$782,СВЦЭМ!$A$39:$A$782,$A135,СВЦЭМ!$B$39:$B$782,L$119)+'СЕТ СН'!$I$11+СВЦЭМ!$D$10+'СЕТ СН'!$I$6-'СЕТ СН'!$I$23</f>
        <v>1751.7779697800001</v>
      </c>
      <c r="M135" s="36">
        <f>SUMIFS(СВЦЭМ!$D$39:$D$782,СВЦЭМ!$A$39:$A$782,$A135,СВЦЭМ!$B$39:$B$782,M$119)+'СЕТ СН'!$I$11+СВЦЭМ!$D$10+'СЕТ СН'!$I$6-'СЕТ СН'!$I$23</f>
        <v>1763.4231221099999</v>
      </c>
      <c r="N135" s="36">
        <f>SUMIFS(СВЦЭМ!$D$39:$D$782,СВЦЭМ!$A$39:$A$782,$A135,СВЦЭМ!$B$39:$B$782,N$119)+'СЕТ СН'!$I$11+СВЦЭМ!$D$10+'СЕТ СН'!$I$6-'СЕТ СН'!$I$23</f>
        <v>1777.0404702600001</v>
      </c>
      <c r="O135" s="36">
        <f>SUMIFS(СВЦЭМ!$D$39:$D$782,СВЦЭМ!$A$39:$A$782,$A135,СВЦЭМ!$B$39:$B$782,O$119)+'СЕТ СН'!$I$11+СВЦЭМ!$D$10+'СЕТ СН'!$I$6-'СЕТ СН'!$I$23</f>
        <v>1790.98483151</v>
      </c>
      <c r="P135" s="36">
        <f>SUMIFS(СВЦЭМ!$D$39:$D$782,СВЦЭМ!$A$39:$A$782,$A135,СВЦЭМ!$B$39:$B$782,P$119)+'СЕТ СН'!$I$11+СВЦЭМ!$D$10+'СЕТ СН'!$I$6-'СЕТ СН'!$I$23</f>
        <v>1799.69404216</v>
      </c>
      <c r="Q135" s="36">
        <f>SUMIFS(СВЦЭМ!$D$39:$D$782,СВЦЭМ!$A$39:$A$782,$A135,СВЦЭМ!$B$39:$B$782,Q$119)+'СЕТ СН'!$I$11+СВЦЭМ!$D$10+'СЕТ СН'!$I$6-'СЕТ СН'!$I$23</f>
        <v>1820.5691105400001</v>
      </c>
      <c r="R135" s="36">
        <f>SUMIFS(СВЦЭМ!$D$39:$D$782,СВЦЭМ!$A$39:$A$782,$A135,СВЦЭМ!$B$39:$B$782,R$119)+'СЕТ СН'!$I$11+СВЦЭМ!$D$10+'СЕТ СН'!$I$6-'СЕТ СН'!$I$23</f>
        <v>1837.8844775300001</v>
      </c>
      <c r="S135" s="36">
        <f>SUMIFS(СВЦЭМ!$D$39:$D$782,СВЦЭМ!$A$39:$A$782,$A135,СВЦЭМ!$B$39:$B$782,S$119)+'СЕТ СН'!$I$11+СВЦЭМ!$D$10+'СЕТ СН'!$I$6-'СЕТ СН'!$I$23</f>
        <v>1796.2606010300001</v>
      </c>
      <c r="T135" s="36">
        <f>SUMIFS(СВЦЭМ!$D$39:$D$782,СВЦЭМ!$A$39:$A$782,$A135,СВЦЭМ!$B$39:$B$782,T$119)+'СЕТ СН'!$I$11+СВЦЭМ!$D$10+'СЕТ СН'!$I$6-'СЕТ СН'!$I$23</f>
        <v>1760.6461978299999</v>
      </c>
      <c r="U135" s="36">
        <f>SUMIFS(СВЦЭМ!$D$39:$D$782,СВЦЭМ!$A$39:$A$782,$A135,СВЦЭМ!$B$39:$B$782,U$119)+'СЕТ СН'!$I$11+СВЦЭМ!$D$10+'СЕТ СН'!$I$6-'СЕТ СН'!$I$23</f>
        <v>1752.6574527100001</v>
      </c>
      <c r="V135" s="36">
        <f>SUMIFS(СВЦЭМ!$D$39:$D$782,СВЦЭМ!$A$39:$A$782,$A135,СВЦЭМ!$B$39:$B$782,V$119)+'СЕТ СН'!$I$11+СВЦЭМ!$D$10+'СЕТ СН'!$I$6-'СЕТ СН'!$I$23</f>
        <v>1768.9848300200001</v>
      </c>
      <c r="W135" s="36">
        <f>SUMIFS(СВЦЭМ!$D$39:$D$782,СВЦЭМ!$A$39:$A$782,$A135,СВЦЭМ!$B$39:$B$782,W$119)+'СЕТ СН'!$I$11+СВЦЭМ!$D$10+'СЕТ СН'!$I$6-'СЕТ СН'!$I$23</f>
        <v>1748.4520852400001</v>
      </c>
      <c r="X135" s="36">
        <f>SUMIFS(СВЦЭМ!$D$39:$D$782,СВЦЭМ!$A$39:$A$782,$A135,СВЦЭМ!$B$39:$B$782,X$119)+'СЕТ СН'!$I$11+СВЦЭМ!$D$10+'СЕТ СН'!$I$6-'СЕТ СН'!$I$23</f>
        <v>1755.1461749</v>
      </c>
      <c r="Y135" s="36">
        <f>SUMIFS(СВЦЭМ!$D$39:$D$782,СВЦЭМ!$A$39:$A$782,$A135,СВЦЭМ!$B$39:$B$782,Y$119)+'СЕТ СН'!$I$11+СВЦЭМ!$D$10+'СЕТ СН'!$I$6-'СЕТ СН'!$I$23</f>
        <v>1786.4194467500001</v>
      </c>
    </row>
    <row r="136" spans="1:25" ht="15.75" x14ac:dyDescent="0.2">
      <c r="A136" s="35">
        <f t="shared" si="3"/>
        <v>44517</v>
      </c>
      <c r="B136" s="36">
        <f>SUMIFS(СВЦЭМ!$D$39:$D$782,СВЦЭМ!$A$39:$A$782,$A136,СВЦЭМ!$B$39:$B$782,B$119)+'СЕТ СН'!$I$11+СВЦЭМ!$D$10+'СЕТ СН'!$I$6-'СЕТ СН'!$I$23</f>
        <v>1918.7383074700001</v>
      </c>
      <c r="C136" s="36">
        <f>SUMIFS(СВЦЭМ!$D$39:$D$782,СВЦЭМ!$A$39:$A$782,$A136,СВЦЭМ!$B$39:$B$782,C$119)+'СЕТ СН'!$I$11+СВЦЭМ!$D$10+'СЕТ СН'!$I$6-'СЕТ СН'!$I$23</f>
        <v>1949.56714483</v>
      </c>
      <c r="D136" s="36">
        <f>SUMIFS(СВЦЭМ!$D$39:$D$782,СВЦЭМ!$A$39:$A$782,$A136,СВЦЭМ!$B$39:$B$782,D$119)+'СЕТ СН'!$I$11+СВЦЭМ!$D$10+'СЕТ СН'!$I$6-'СЕТ СН'!$I$23</f>
        <v>1906.04413783</v>
      </c>
      <c r="E136" s="36">
        <f>SUMIFS(СВЦЭМ!$D$39:$D$782,СВЦЭМ!$A$39:$A$782,$A136,СВЦЭМ!$B$39:$B$782,E$119)+'СЕТ СН'!$I$11+СВЦЭМ!$D$10+'СЕТ СН'!$I$6-'СЕТ СН'!$I$23</f>
        <v>1886.00089381</v>
      </c>
      <c r="F136" s="36">
        <f>SUMIFS(СВЦЭМ!$D$39:$D$782,СВЦЭМ!$A$39:$A$782,$A136,СВЦЭМ!$B$39:$B$782,F$119)+'СЕТ СН'!$I$11+СВЦЭМ!$D$10+'СЕТ СН'!$I$6-'СЕТ СН'!$I$23</f>
        <v>1885.8824243200002</v>
      </c>
      <c r="G136" s="36">
        <f>SUMIFS(СВЦЭМ!$D$39:$D$782,СВЦЭМ!$A$39:$A$782,$A136,СВЦЭМ!$B$39:$B$782,G$119)+'СЕТ СН'!$I$11+СВЦЭМ!$D$10+'СЕТ СН'!$I$6-'СЕТ СН'!$I$23</f>
        <v>1883.7950762800001</v>
      </c>
      <c r="H136" s="36">
        <f>SUMIFS(СВЦЭМ!$D$39:$D$782,СВЦЭМ!$A$39:$A$782,$A136,СВЦЭМ!$B$39:$B$782,H$119)+'СЕТ СН'!$I$11+СВЦЭМ!$D$10+'СЕТ СН'!$I$6-'СЕТ СН'!$I$23</f>
        <v>1830.8724174399999</v>
      </c>
      <c r="I136" s="36">
        <f>SUMIFS(СВЦЭМ!$D$39:$D$782,СВЦЭМ!$A$39:$A$782,$A136,СВЦЭМ!$B$39:$B$782,I$119)+'СЕТ СН'!$I$11+СВЦЭМ!$D$10+'СЕТ СН'!$I$6-'СЕТ СН'!$I$23</f>
        <v>1776.9132226300001</v>
      </c>
      <c r="J136" s="36">
        <f>SUMIFS(СВЦЭМ!$D$39:$D$782,СВЦЭМ!$A$39:$A$782,$A136,СВЦЭМ!$B$39:$B$782,J$119)+'СЕТ СН'!$I$11+СВЦЭМ!$D$10+'СЕТ СН'!$I$6-'СЕТ СН'!$I$23</f>
        <v>1787.07266923</v>
      </c>
      <c r="K136" s="36">
        <f>SUMIFS(СВЦЭМ!$D$39:$D$782,СВЦЭМ!$A$39:$A$782,$A136,СВЦЭМ!$B$39:$B$782,K$119)+'СЕТ СН'!$I$11+СВЦЭМ!$D$10+'СЕТ СН'!$I$6-'СЕТ СН'!$I$23</f>
        <v>1789.6516638200001</v>
      </c>
      <c r="L136" s="36">
        <f>SUMIFS(СВЦЭМ!$D$39:$D$782,СВЦЭМ!$A$39:$A$782,$A136,СВЦЭМ!$B$39:$B$782,L$119)+'СЕТ СН'!$I$11+СВЦЭМ!$D$10+'СЕТ СН'!$I$6-'СЕТ СН'!$I$23</f>
        <v>1802.1498359700001</v>
      </c>
      <c r="M136" s="36">
        <f>SUMIFS(СВЦЭМ!$D$39:$D$782,СВЦЭМ!$A$39:$A$782,$A136,СВЦЭМ!$B$39:$B$782,M$119)+'СЕТ СН'!$I$11+СВЦЭМ!$D$10+'СЕТ СН'!$I$6-'СЕТ СН'!$I$23</f>
        <v>1809.2219393100002</v>
      </c>
      <c r="N136" s="36">
        <f>SUMIFS(СВЦЭМ!$D$39:$D$782,СВЦЭМ!$A$39:$A$782,$A136,СВЦЭМ!$B$39:$B$782,N$119)+'СЕТ СН'!$I$11+СВЦЭМ!$D$10+'СЕТ СН'!$I$6-'СЕТ СН'!$I$23</f>
        <v>1879.4641599000001</v>
      </c>
      <c r="O136" s="36">
        <f>SUMIFS(СВЦЭМ!$D$39:$D$782,СВЦЭМ!$A$39:$A$782,$A136,СВЦЭМ!$B$39:$B$782,O$119)+'СЕТ СН'!$I$11+СВЦЭМ!$D$10+'СЕТ СН'!$I$6-'СЕТ СН'!$I$23</f>
        <v>1881.90206306</v>
      </c>
      <c r="P136" s="36">
        <f>SUMIFS(СВЦЭМ!$D$39:$D$782,СВЦЭМ!$A$39:$A$782,$A136,СВЦЭМ!$B$39:$B$782,P$119)+'СЕТ СН'!$I$11+СВЦЭМ!$D$10+'СЕТ СН'!$I$6-'СЕТ СН'!$I$23</f>
        <v>1890.39848089</v>
      </c>
      <c r="Q136" s="36">
        <f>SUMIFS(СВЦЭМ!$D$39:$D$782,СВЦЭМ!$A$39:$A$782,$A136,СВЦЭМ!$B$39:$B$782,Q$119)+'СЕТ СН'!$I$11+СВЦЭМ!$D$10+'СЕТ СН'!$I$6-'СЕТ СН'!$I$23</f>
        <v>1888.4189734700001</v>
      </c>
      <c r="R136" s="36">
        <f>SUMIFS(СВЦЭМ!$D$39:$D$782,СВЦЭМ!$A$39:$A$782,$A136,СВЦЭМ!$B$39:$B$782,R$119)+'СЕТ СН'!$I$11+СВЦЭМ!$D$10+'СЕТ СН'!$I$6-'СЕТ СН'!$I$23</f>
        <v>1883.5128616300001</v>
      </c>
      <c r="S136" s="36">
        <f>SUMIFS(СВЦЭМ!$D$39:$D$782,СВЦЭМ!$A$39:$A$782,$A136,СВЦЭМ!$B$39:$B$782,S$119)+'СЕТ СН'!$I$11+СВЦЭМ!$D$10+'СЕТ СН'!$I$6-'СЕТ СН'!$I$23</f>
        <v>1854.1399959100002</v>
      </c>
      <c r="T136" s="36">
        <f>SUMIFS(СВЦЭМ!$D$39:$D$782,СВЦЭМ!$A$39:$A$782,$A136,СВЦЭМ!$B$39:$B$782,T$119)+'СЕТ СН'!$I$11+СВЦЭМ!$D$10+'СЕТ СН'!$I$6-'СЕТ СН'!$I$23</f>
        <v>1798.6776018600001</v>
      </c>
      <c r="U136" s="36">
        <f>SUMIFS(СВЦЭМ!$D$39:$D$782,СВЦЭМ!$A$39:$A$782,$A136,СВЦЭМ!$B$39:$B$782,U$119)+'СЕТ СН'!$I$11+СВЦЭМ!$D$10+'СЕТ СН'!$I$6-'СЕТ СН'!$I$23</f>
        <v>1791.2433398400001</v>
      </c>
      <c r="V136" s="36">
        <f>SUMIFS(СВЦЭМ!$D$39:$D$782,СВЦЭМ!$A$39:$A$782,$A136,СВЦЭМ!$B$39:$B$782,V$119)+'СЕТ СН'!$I$11+СВЦЭМ!$D$10+'СЕТ СН'!$I$6-'СЕТ СН'!$I$23</f>
        <v>1855.65304973</v>
      </c>
      <c r="W136" s="36">
        <f>SUMIFS(СВЦЭМ!$D$39:$D$782,СВЦЭМ!$A$39:$A$782,$A136,СВЦЭМ!$B$39:$B$782,W$119)+'СЕТ СН'!$I$11+СВЦЭМ!$D$10+'СЕТ СН'!$I$6-'СЕТ СН'!$I$23</f>
        <v>1862.14228923</v>
      </c>
      <c r="X136" s="36">
        <f>SUMIFS(СВЦЭМ!$D$39:$D$782,СВЦЭМ!$A$39:$A$782,$A136,СВЦЭМ!$B$39:$B$782,X$119)+'СЕТ СН'!$I$11+СВЦЭМ!$D$10+'СЕТ СН'!$I$6-'СЕТ СН'!$I$23</f>
        <v>1858.35260518</v>
      </c>
      <c r="Y136" s="36">
        <f>SUMIFS(СВЦЭМ!$D$39:$D$782,СВЦЭМ!$A$39:$A$782,$A136,СВЦЭМ!$B$39:$B$782,Y$119)+'СЕТ СН'!$I$11+СВЦЭМ!$D$10+'СЕТ СН'!$I$6-'СЕТ СН'!$I$23</f>
        <v>1934.2291211700001</v>
      </c>
    </row>
    <row r="137" spans="1:25" ht="15.75" x14ac:dyDescent="0.2">
      <c r="A137" s="35">
        <f t="shared" si="3"/>
        <v>44518</v>
      </c>
      <c r="B137" s="36">
        <f>SUMIFS(СВЦЭМ!$D$39:$D$782,СВЦЭМ!$A$39:$A$782,$A137,СВЦЭМ!$B$39:$B$782,B$119)+'СЕТ СН'!$I$11+СВЦЭМ!$D$10+'СЕТ СН'!$I$6-'СЕТ СН'!$I$23</f>
        <v>1936.26417483</v>
      </c>
      <c r="C137" s="36">
        <f>SUMIFS(СВЦЭМ!$D$39:$D$782,СВЦЭМ!$A$39:$A$782,$A137,СВЦЭМ!$B$39:$B$782,C$119)+'СЕТ СН'!$I$11+СВЦЭМ!$D$10+'СЕТ СН'!$I$6-'СЕТ СН'!$I$23</f>
        <v>1917.5546374200001</v>
      </c>
      <c r="D137" s="36">
        <f>SUMIFS(СВЦЭМ!$D$39:$D$782,СВЦЭМ!$A$39:$A$782,$A137,СВЦЭМ!$B$39:$B$782,D$119)+'СЕТ СН'!$I$11+СВЦЭМ!$D$10+'СЕТ СН'!$I$6-'СЕТ СН'!$I$23</f>
        <v>1896.2944074500001</v>
      </c>
      <c r="E137" s="36">
        <f>SUMIFS(СВЦЭМ!$D$39:$D$782,СВЦЭМ!$A$39:$A$782,$A137,СВЦЭМ!$B$39:$B$782,E$119)+'СЕТ СН'!$I$11+СВЦЭМ!$D$10+'СЕТ СН'!$I$6-'СЕТ СН'!$I$23</f>
        <v>1904.4821330700001</v>
      </c>
      <c r="F137" s="36">
        <f>SUMIFS(СВЦЭМ!$D$39:$D$782,СВЦЭМ!$A$39:$A$782,$A137,СВЦЭМ!$B$39:$B$782,F$119)+'СЕТ СН'!$I$11+СВЦЭМ!$D$10+'СЕТ СН'!$I$6-'СЕТ СН'!$I$23</f>
        <v>1901.42995948</v>
      </c>
      <c r="G137" s="36">
        <f>SUMIFS(СВЦЭМ!$D$39:$D$782,СВЦЭМ!$A$39:$A$782,$A137,СВЦЭМ!$B$39:$B$782,G$119)+'СЕТ СН'!$I$11+СВЦЭМ!$D$10+'СЕТ СН'!$I$6-'СЕТ СН'!$I$23</f>
        <v>1877.5733411799999</v>
      </c>
      <c r="H137" s="36">
        <f>SUMIFS(СВЦЭМ!$D$39:$D$782,СВЦЭМ!$A$39:$A$782,$A137,СВЦЭМ!$B$39:$B$782,H$119)+'СЕТ СН'!$I$11+СВЦЭМ!$D$10+'СЕТ СН'!$I$6-'СЕТ СН'!$I$23</f>
        <v>1810.679116</v>
      </c>
      <c r="I137" s="36">
        <f>SUMIFS(СВЦЭМ!$D$39:$D$782,СВЦЭМ!$A$39:$A$782,$A137,СВЦЭМ!$B$39:$B$782,I$119)+'СЕТ СН'!$I$11+СВЦЭМ!$D$10+'СЕТ СН'!$I$6-'СЕТ СН'!$I$23</f>
        <v>1775.9415789500001</v>
      </c>
      <c r="J137" s="36">
        <f>SUMIFS(СВЦЭМ!$D$39:$D$782,СВЦЭМ!$A$39:$A$782,$A137,СВЦЭМ!$B$39:$B$782,J$119)+'СЕТ СН'!$I$11+СВЦЭМ!$D$10+'СЕТ СН'!$I$6-'СЕТ СН'!$I$23</f>
        <v>1797.30924714</v>
      </c>
      <c r="K137" s="36">
        <f>SUMIFS(СВЦЭМ!$D$39:$D$782,СВЦЭМ!$A$39:$A$782,$A137,СВЦЭМ!$B$39:$B$782,K$119)+'СЕТ СН'!$I$11+СВЦЭМ!$D$10+'СЕТ СН'!$I$6-'СЕТ СН'!$I$23</f>
        <v>1800.2878763900001</v>
      </c>
      <c r="L137" s="36">
        <f>SUMIFS(СВЦЭМ!$D$39:$D$782,СВЦЭМ!$A$39:$A$782,$A137,СВЦЭМ!$B$39:$B$782,L$119)+'СЕТ СН'!$I$11+СВЦЭМ!$D$10+'СЕТ СН'!$I$6-'СЕТ СН'!$I$23</f>
        <v>1802.2807474700001</v>
      </c>
      <c r="M137" s="36">
        <f>SUMIFS(СВЦЭМ!$D$39:$D$782,СВЦЭМ!$A$39:$A$782,$A137,СВЦЭМ!$B$39:$B$782,M$119)+'СЕТ СН'!$I$11+СВЦЭМ!$D$10+'СЕТ СН'!$I$6-'СЕТ СН'!$I$23</f>
        <v>1792.3583627400001</v>
      </c>
      <c r="N137" s="36">
        <f>SUMIFS(СВЦЭМ!$D$39:$D$782,СВЦЭМ!$A$39:$A$782,$A137,СВЦЭМ!$B$39:$B$782,N$119)+'СЕТ СН'!$I$11+СВЦЭМ!$D$10+'СЕТ СН'!$I$6-'СЕТ СН'!$I$23</f>
        <v>1787.8940653700001</v>
      </c>
      <c r="O137" s="36">
        <f>SUMIFS(СВЦЭМ!$D$39:$D$782,СВЦЭМ!$A$39:$A$782,$A137,СВЦЭМ!$B$39:$B$782,O$119)+'СЕТ СН'!$I$11+СВЦЭМ!$D$10+'СЕТ СН'!$I$6-'СЕТ СН'!$I$23</f>
        <v>1792.5322618800001</v>
      </c>
      <c r="P137" s="36">
        <f>SUMIFS(СВЦЭМ!$D$39:$D$782,СВЦЭМ!$A$39:$A$782,$A137,СВЦЭМ!$B$39:$B$782,P$119)+'СЕТ СН'!$I$11+СВЦЭМ!$D$10+'СЕТ СН'!$I$6-'СЕТ СН'!$I$23</f>
        <v>1827.0459205100001</v>
      </c>
      <c r="Q137" s="36">
        <f>SUMIFS(СВЦЭМ!$D$39:$D$782,СВЦЭМ!$A$39:$A$782,$A137,СВЦЭМ!$B$39:$B$782,Q$119)+'СЕТ СН'!$I$11+СВЦЭМ!$D$10+'СЕТ СН'!$I$6-'СЕТ СН'!$I$23</f>
        <v>1885.8223523700001</v>
      </c>
      <c r="R137" s="36">
        <f>SUMIFS(СВЦЭМ!$D$39:$D$782,СВЦЭМ!$A$39:$A$782,$A137,СВЦЭМ!$B$39:$B$782,R$119)+'СЕТ СН'!$I$11+СВЦЭМ!$D$10+'СЕТ СН'!$I$6-'СЕТ СН'!$I$23</f>
        <v>1884.5901039800001</v>
      </c>
      <c r="S137" s="36">
        <f>SUMIFS(СВЦЭМ!$D$39:$D$782,СВЦЭМ!$A$39:$A$782,$A137,СВЦЭМ!$B$39:$B$782,S$119)+'СЕТ СН'!$I$11+СВЦЭМ!$D$10+'СЕТ СН'!$I$6-'СЕТ СН'!$I$23</f>
        <v>1848.8943300600001</v>
      </c>
      <c r="T137" s="36">
        <f>SUMIFS(СВЦЭМ!$D$39:$D$782,СВЦЭМ!$A$39:$A$782,$A137,СВЦЭМ!$B$39:$B$782,T$119)+'СЕТ СН'!$I$11+СВЦЭМ!$D$10+'СЕТ СН'!$I$6-'СЕТ СН'!$I$23</f>
        <v>1814.5924385000001</v>
      </c>
      <c r="U137" s="36">
        <f>SUMIFS(СВЦЭМ!$D$39:$D$782,СВЦЭМ!$A$39:$A$782,$A137,СВЦЭМ!$B$39:$B$782,U$119)+'СЕТ СН'!$I$11+СВЦЭМ!$D$10+'СЕТ СН'!$I$6-'СЕТ СН'!$I$23</f>
        <v>1810.13746249</v>
      </c>
      <c r="V137" s="36">
        <f>SUMIFS(СВЦЭМ!$D$39:$D$782,СВЦЭМ!$A$39:$A$782,$A137,СВЦЭМ!$B$39:$B$782,V$119)+'СЕТ СН'!$I$11+СВЦЭМ!$D$10+'СЕТ СН'!$I$6-'СЕТ СН'!$I$23</f>
        <v>1844.6191706300001</v>
      </c>
      <c r="W137" s="36">
        <f>SUMIFS(СВЦЭМ!$D$39:$D$782,СВЦЭМ!$A$39:$A$782,$A137,СВЦЭМ!$B$39:$B$782,W$119)+'СЕТ СН'!$I$11+СВЦЭМ!$D$10+'СЕТ СН'!$I$6-'СЕТ СН'!$I$23</f>
        <v>1889.8713121800001</v>
      </c>
      <c r="X137" s="36">
        <f>SUMIFS(СВЦЭМ!$D$39:$D$782,СВЦЭМ!$A$39:$A$782,$A137,СВЦЭМ!$B$39:$B$782,X$119)+'СЕТ СН'!$I$11+СВЦЭМ!$D$10+'СЕТ СН'!$I$6-'СЕТ СН'!$I$23</f>
        <v>1882.3174875500001</v>
      </c>
      <c r="Y137" s="36">
        <f>SUMIFS(СВЦЭМ!$D$39:$D$782,СВЦЭМ!$A$39:$A$782,$A137,СВЦЭМ!$B$39:$B$782,Y$119)+'СЕТ СН'!$I$11+СВЦЭМ!$D$10+'СЕТ СН'!$I$6-'СЕТ СН'!$I$23</f>
        <v>1869.4470378999999</v>
      </c>
    </row>
    <row r="138" spans="1:25" ht="15.75" x14ac:dyDescent="0.2">
      <c r="A138" s="35">
        <f t="shared" si="3"/>
        <v>44519</v>
      </c>
      <c r="B138" s="36">
        <f>SUMIFS(СВЦЭМ!$D$39:$D$782,СВЦЭМ!$A$39:$A$782,$A138,СВЦЭМ!$B$39:$B$782,B$119)+'СЕТ СН'!$I$11+СВЦЭМ!$D$10+'СЕТ СН'!$I$6-'СЕТ СН'!$I$23</f>
        <v>1905.33571772</v>
      </c>
      <c r="C138" s="36">
        <f>SUMIFS(СВЦЭМ!$D$39:$D$782,СВЦЭМ!$A$39:$A$782,$A138,СВЦЭМ!$B$39:$B$782,C$119)+'СЕТ СН'!$I$11+СВЦЭМ!$D$10+'СЕТ СН'!$I$6-'СЕТ СН'!$I$23</f>
        <v>1920.94303139</v>
      </c>
      <c r="D138" s="36">
        <f>SUMIFS(СВЦЭМ!$D$39:$D$782,СВЦЭМ!$A$39:$A$782,$A138,СВЦЭМ!$B$39:$B$782,D$119)+'СЕТ СН'!$I$11+СВЦЭМ!$D$10+'СЕТ СН'!$I$6-'СЕТ СН'!$I$23</f>
        <v>1847.88074884</v>
      </c>
      <c r="E138" s="36">
        <f>SUMIFS(СВЦЭМ!$D$39:$D$782,СВЦЭМ!$A$39:$A$782,$A138,СВЦЭМ!$B$39:$B$782,E$119)+'СЕТ СН'!$I$11+СВЦЭМ!$D$10+'СЕТ СН'!$I$6-'СЕТ СН'!$I$23</f>
        <v>1836.2949102300001</v>
      </c>
      <c r="F138" s="36">
        <f>SUMIFS(СВЦЭМ!$D$39:$D$782,СВЦЭМ!$A$39:$A$782,$A138,СВЦЭМ!$B$39:$B$782,F$119)+'СЕТ СН'!$I$11+СВЦЭМ!$D$10+'СЕТ СН'!$I$6-'СЕТ СН'!$I$23</f>
        <v>1837.4780236500001</v>
      </c>
      <c r="G138" s="36">
        <f>SUMIFS(СВЦЭМ!$D$39:$D$782,СВЦЭМ!$A$39:$A$782,$A138,СВЦЭМ!$B$39:$B$782,G$119)+'СЕТ СН'!$I$11+СВЦЭМ!$D$10+'СЕТ СН'!$I$6-'СЕТ СН'!$I$23</f>
        <v>1838.82496474</v>
      </c>
      <c r="H138" s="36">
        <f>SUMIFS(СВЦЭМ!$D$39:$D$782,СВЦЭМ!$A$39:$A$782,$A138,СВЦЭМ!$B$39:$B$782,H$119)+'СЕТ СН'!$I$11+СВЦЭМ!$D$10+'СЕТ СН'!$I$6-'СЕТ СН'!$I$23</f>
        <v>1808.95759314</v>
      </c>
      <c r="I138" s="36">
        <f>SUMIFS(СВЦЭМ!$D$39:$D$782,СВЦЭМ!$A$39:$A$782,$A138,СВЦЭМ!$B$39:$B$782,I$119)+'СЕТ СН'!$I$11+СВЦЭМ!$D$10+'СЕТ СН'!$I$6-'СЕТ СН'!$I$23</f>
        <v>1888.2373391400001</v>
      </c>
      <c r="J138" s="36">
        <f>SUMIFS(СВЦЭМ!$D$39:$D$782,СВЦЭМ!$A$39:$A$782,$A138,СВЦЭМ!$B$39:$B$782,J$119)+'СЕТ СН'!$I$11+СВЦЭМ!$D$10+'СЕТ СН'!$I$6-'СЕТ СН'!$I$23</f>
        <v>1866.5663370899999</v>
      </c>
      <c r="K138" s="36">
        <f>SUMIFS(СВЦЭМ!$D$39:$D$782,СВЦЭМ!$A$39:$A$782,$A138,СВЦЭМ!$B$39:$B$782,K$119)+'СЕТ СН'!$I$11+СВЦЭМ!$D$10+'СЕТ СН'!$I$6-'СЕТ СН'!$I$23</f>
        <v>1880.8978071200002</v>
      </c>
      <c r="L138" s="36">
        <f>SUMIFS(СВЦЭМ!$D$39:$D$782,СВЦЭМ!$A$39:$A$782,$A138,СВЦЭМ!$B$39:$B$782,L$119)+'СЕТ СН'!$I$11+СВЦЭМ!$D$10+'СЕТ СН'!$I$6-'СЕТ СН'!$I$23</f>
        <v>1876.6852157200001</v>
      </c>
      <c r="M138" s="36">
        <f>SUMIFS(СВЦЭМ!$D$39:$D$782,СВЦЭМ!$A$39:$A$782,$A138,СВЦЭМ!$B$39:$B$782,M$119)+'СЕТ СН'!$I$11+СВЦЭМ!$D$10+'СЕТ СН'!$I$6-'СЕТ СН'!$I$23</f>
        <v>1872.9653733600001</v>
      </c>
      <c r="N138" s="36">
        <f>SUMIFS(СВЦЭМ!$D$39:$D$782,СВЦЭМ!$A$39:$A$782,$A138,СВЦЭМ!$B$39:$B$782,N$119)+'СЕТ СН'!$I$11+СВЦЭМ!$D$10+'СЕТ СН'!$I$6-'СЕТ СН'!$I$23</f>
        <v>1863.8160985</v>
      </c>
      <c r="O138" s="36">
        <f>SUMIFS(СВЦЭМ!$D$39:$D$782,СВЦЭМ!$A$39:$A$782,$A138,СВЦЭМ!$B$39:$B$782,O$119)+'СЕТ СН'!$I$11+СВЦЭМ!$D$10+'СЕТ СН'!$I$6-'СЕТ СН'!$I$23</f>
        <v>1927.91373344</v>
      </c>
      <c r="P138" s="36">
        <f>SUMIFS(СВЦЭМ!$D$39:$D$782,СВЦЭМ!$A$39:$A$782,$A138,СВЦЭМ!$B$39:$B$782,P$119)+'СЕТ СН'!$I$11+СВЦЭМ!$D$10+'СЕТ СН'!$I$6-'СЕТ СН'!$I$23</f>
        <v>1933.1072487700001</v>
      </c>
      <c r="Q138" s="36">
        <f>SUMIFS(СВЦЭМ!$D$39:$D$782,СВЦЭМ!$A$39:$A$782,$A138,СВЦЭМ!$B$39:$B$782,Q$119)+'СЕТ СН'!$I$11+СВЦЭМ!$D$10+'СЕТ СН'!$I$6-'СЕТ СН'!$I$23</f>
        <v>1932.82418811</v>
      </c>
      <c r="R138" s="36">
        <f>SUMIFS(СВЦЭМ!$D$39:$D$782,СВЦЭМ!$A$39:$A$782,$A138,СВЦЭМ!$B$39:$B$782,R$119)+'СЕТ СН'!$I$11+СВЦЭМ!$D$10+'СЕТ СН'!$I$6-'СЕТ СН'!$I$23</f>
        <v>1932.60888768</v>
      </c>
      <c r="S138" s="36">
        <f>SUMIFS(СВЦЭМ!$D$39:$D$782,СВЦЭМ!$A$39:$A$782,$A138,СВЦЭМ!$B$39:$B$782,S$119)+'СЕТ СН'!$I$11+СВЦЭМ!$D$10+'СЕТ СН'!$I$6-'СЕТ СН'!$I$23</f>
        <v>1871.3633608800001</v>
      </c>
      <c r="T138" s="36">
        <f>SUMIFS(СВЦЭМ!$D$39:$D$782,СВЦЭМ!$A$39:$A$782,$A138,СВЦЭМ!$B$39:$B$782,T$119)+'СЕТ СН'!$I$11+СВЦЭМ!$D$10+'СЕТ СН'!$I$6-'СЕТ СН'!$I$23</f>
        <v>1855.50735945</v>
      </c>
      <c r="U138" s="36">
        <f>SUMIFS(СВЦЭМ!$D$39:$D$782,СВЦЭМ!$A$39:$A$782,$A138,СВЦЭМ!$B$39:$B$782,U$119)+'СЕТ СН'!$I$11+СВЦЭМ!$D$10+'СЕТ СН'!$I$6-'СЕТ СН'!$I$23</f>
        <v>1821.8535879900001</v>
      </c>
      <c r="V138" s="36">
        <f>SUMIFS(СВЦЭМ!$D$39:$D$782,СВЦЭМ!$A$39:$A$782,$A138,СВЦЭМ!$B$39:$B$782,V$119)+'СЕТ СН'!$I$11+СВЦЭМ!$D$10+'СЕТ СН'!$I$6-'СЕТ СН'!$I$23</f>
        <v>1821.7591008100001</v>
      </c>
      <c r="W138" s="36">
        <f>SUMIFS(СВЦЭМ!$D$39:$D$782,СВЦЭМ!$A$39:$A$782,$A138,СВЦЭМ!$B$39:$B$782,W$119)+'СЕТ СН'!$I$11+СВЦЭМ!$D$10+'СЕТ СН'!$I$6-'СЕТ СН'!$I$23</f>
        <v>1821.6622209700001</v>
      </c>
      <c r="X138" s="36">
        <f>SUMIFS(СВЦЭМ!$D$39:$D$782,СВЦЭМ!$A$39:$A$782,$A138,СВЦЭМ!$B$39:$B$782,X$119)+'СЕТ СН'!$I$11+СВЦЭМ!$D$10+'СЕТ СН'!$I$6-'СЕТ СН'!$I$23</f>
        <v>1908.14179573</v>
      </c>
      <c r="Y138" s="36">
        <f>SUMIFS(СВЦЭМ!$D$39:$D$782,СВЦЭМ!$A$39:$A$782,$A138,СВЦЭМ!$B$39:$B$782,Y$119)+'СЕТ СН'!$I$11+СВЦЭМ!$D$10+'СЕТ СН'!$I$6-'СЕТ СН'!$I$23</f>
        <v>1936.2457058300001</v>
      </c>
    </row>
    <row r="139" spans="1:25" ht="15.75" x14ac:dyDescent="0.2">
      <c r="A139" s="35">
        <f t="shared" si="3"/>
        <v>44520</v>
      </c>
      <c r="B139" s="36">
        <f>SUMIFS(СВЦЭМ!$D$39:$D$782,СВЦЭМ!$A$39:$A$782,$A139,СВЦЭМ!$B$39:$B$782,B$119)+'СЕТ СН'!$I$11+СВЦЭМ!$D$10+'СЕТ СН'!$I$6-'СЕТ СН'!$I$23</f>
        <v>1876.78488221</v>
      </c>
      <c r="C139" s="36">
        <f>SUMIFS(СВЦЭМ!$D$39:$D$782,СВЦЭМ!$A$39:$A$782,$A139,СВЦЭМ!$B$39:$B$782,C$119)+'СЕТ СН'!$I$11+СВЦЭМ!$D$10+'СЕТ СН'!$I$6-'СЕТ СН'!$I$23</f>
        <v>1829.84861462</v>
      </c>
      <c r="D139" s="36">
        <f>SUMIFS(СВЦЭМ!$D$39:$D$782,СВЦЭМ!$A$39:$A$782,$A139,СВЦЭМ!$B$39:$B$782,D$119)+'СЕТ СН'!$I$11+СВЦЭМ!$D$10+'СЕТ СН'!$I$6-'СЕТ СН'!$I$23</f>
        <v>1834.0485601400001</v>
      </c>
      <c r="E139" s="36">
        <f>SUMIFS(СВЦЭМ!$D$39:$D$782,СВЦЭМ!$A$39:$A$782,$A139,СВЦЭМ!$B$39:$B$782,E$119)+'СЕТ СН'!$I$11+СВЦЭМ!$D$10+'СЕТ СН'!$I$6-'СЕТ СН'!$I$23</f>
        <v>1834.27707547</v>
      </c>
      <c r="F139" s="36">
        <f>SUMIFS(СВЦЭМ!$D$39:$D$782,СВЦЭМ!$A$39:$A$782,$A139,СВЦЭМ!$B$39:$B$782,F$119)+'СЕТ СН'!$I$11+СВЦЭМ!$D$10+'СЕТ СН'!$I$6-'СЕТ СН'!$I$23</f>
        <v>1837.42414003</v>
      </c>
      <c r="G139" s="36">
        <f>SUMIFS(СВЦЭМ!$D$39:$D$782,СВЦЭМ!$A$39:$A$782,$A139,СВЦЭМ!$B$39:$B$782,G$119)+'СЕТ СН'!$I$11+СВЦЭМ!$D$10+'СЕТ СН'!$I$6-'СЕТ СН'!$I$23</f>
        <v>1835.1364266600001</v>
      </c>
      <c r="H139" s="36">
        <f>SUMIFS(СВЦЭМ!$D$39:$D$782,СВЦЭМ!$A$39:$A$782,$A139,СВЦЭМ!$B$39:$B$782,H$119)+'СЕТ СН'!$I$11+СВЦЭМ!$D$10+'СЕТ СН'!$I$6-'СЕТ СН'!$I$23</f>
        <v>1820.2194065000001</v>
      </c>
      <c r="I139" s="36">
        <f>SUMIFS(СВЦЭМ!$D$39:$D$782,СВЦЭМ!$A$39:$A$782,$A139,СВЦЭМ!$B$39:$B$782,I$119)+'СЕТ СН'!$I$11+СВЦЭМ!$D$10+'СЕТ СН'!$I$6-'СЕТ СН'!$I$23</f>
        <v>1838.8310406099999</v>
      </c>
      <c r="J139" s="36">
        <f>SUMIFS(СВЦЭМ!$D$39:$D$782,СВЦЭМ!$A$39:$A$782,$A139,СВЦЭМ!$B$39:$B$782,J$119)+'СЕТ СН'!$I$11+СВЦЭМ!$D$10+'СЕТ СН'!$I$6-'СЕТ СН'!$I$23</f>
        <v>1788.82074951</v>
      </c>
      <c r="K139" s="36">
        <f>SUMIFS(СВЦЭМ!$D$39:$D$782,СВЦЭМ!$A$39:$A$782,$A139,СВЦЭМ!$B$39:$B$782,K$119)+'СЕТ СН'!$I$11+СВЦЭМ!$D$10+'СЕТ СН'!$I$6-'СЕТ СН'!$I$23</f>
        <v>1766.2394870000001</v>
      </c>
      <c r="L139" s="36">
        <f>SUMIFS(СВЦЭМ!$D$39:$D$782,СВЦЭМ!$A$39:$A$782,$A139,СВЦЭМ!$B$39:$B$782,L$119)+'СЕТ СН'!$I$11+СВЦЭМ!$D$10+'СЕТ СН'!$I$6-'СЕТ СН'!$I$23</f>
        <v>1768.0687246699999</v>
      </c>
      <c r="M139" s="36">
        <f>SUMIFS(СВЦЭМ!$D$39:$D$782,СВЦЭМ!$A$39:$A$782,$A139,СВЦЭМ!$B$39:$B$782,M$119)+'СЕТ СН'!$I$11+СВЦЭМ!$D$10+'СЕТ СН'!$I$6-'СЕТ СН'!$I$23</f>
        <v>1749.7541445300001</v>
      </c>
      <c r="N139" s="36">
        <f>SUMIFS(СВЦЭМ!$D$39:$D$782,СВЦЭМ!$A$39:$A$782,$A139,СВЦЭМ!$B$39:$B$782,N$119)+'СЕТ СН'!$I$11+СВЦЭМ!$D$10+'СЕТ СН'!$I$6-'СЕТ СН'!$I$23</f>
        <v>1748.75357889</v>
      </c>
      <c r="O139" s="36">
        <f>SUMIFS(СВЦЭМ!$D$39:$D$782,СВЦЭМ!$A$39:$A$782,$A139,СВЦЭМ!$B$39:$B$782,O$119)+'СЕТ СН'!$I$11+СВЦЭМ!$D$10+'СЕТ СН'!$I$6-'СЕТ СН'!$I$23</f>
        <v>1778.3225761900001</v>
      </c>
      <c r="P139" s="36">
        <f>SUMIFS(СВЦЭМ!$D$39:$D$782,СВЦЭМ!$A$39:$A$782,$A139,СВЦЭМ!$B$39:$B$782,P$119)+'СЕТ СН'!$I$11+СВЦЭМ!$D$10+'СЕТ СН'!$I$6-'СЕТ СН'!$I$23</f>
        <v>1791.8775826400001</v>
      </c>
      <c r="Q139" s="36">
        <f>SUMIFS(СВЦЭМ!$D$39:$D$782,СВЦЭМ!$A$39:$A$782,$A139,СВЦЭМ!$B$39:$B$782,Q$119)+'СЕТ СН'!$I$11+СВЦЭМ!$D$10+'СЕТ СН'!$I$6-'СЕТ СН'!$I$23</f>
        <v>1784.7938067600001</v>
      </c>
      <c r="R139" s="36">
        <f>SUMIFS(СВЦЭМ!$D$39:$D$782,СВЦЭМ!$A$39:$A$782,$A139,СВЦЭМ!$B$39:$B$782,R$119)+'СЕТ СН'!$I$11+СВЦЭМ!$D$10+'СЕТ СН'!$I$6-'СЕТ СН'!$I$23</f>
        <v>1781.15263278</v>
      </c>
      <c r="S139" s="36">
        <f>SUMIFS(СВЦЭМ!$D$39:$D$782,СВЦЭМ!$A$39:$A$782,$A139,СВЦЭМ!$B$39:$B$782,S$119)+'СЕТ СН'!$I$11+СВЦЭМ!$D$10+'СЕТ СН'!$I$6-'СЕТ СН'!$I$23</f>
        <v>1767.1880640500001</v>
      </c>
      <c r="T139" s="36">
        <f>SUMIFS(СВЦЭМ!$D$39:$D$782,СВЦЭМ!$A$39:$A$782,$A139,СВЦЭМ!$B$39:$B$782,T$119)+'СЕТ СН'!$I$11+СВЦЭМ!$D$10+'СЕТ СН'!$I$6-'СЕТ СН'!$I$23</f>
        <v>1773.2631523800001</v>
      </c>
      <c r="U139" s="36">
        <f>SUMIFS(СВЦЭМ!$D$39:$D$782,СВЦЭМ!$A$39:$A$782,$A139,СВЦЭМ!$B$39:$B$782,U$119)+'СЕТ СН'!$I$11+СВЦЭМ!$D$10+'СЕТ СН'!$I$6-'СЕТ СН'!$I$23</f>
        <v>1766.7113770800001</v>
      </c>
      <c r="V139" s="36">
        <f>SUMIFS(СВЦЭМ!$D$39:$D$782,СВЦЭМ!$A$39:$A$782,$A139,СВЦЭМ!$B$39:$B$782,V$119)+'СЕТ СН'!$I$11+СВЦЭМ!$D$10+'СЕТ СН'!$I$6-'СЕТ СН'!$I$23</f>
        <v>1762.25270972</v>
      </c>
      <c r="W139" s="36">
        <f>SUMIFS(СВЦЭМ!$D$39:$D$782,СВЦЭМ!$A$39:$A$782,$A139,СВЦЭМ!$B$39:$B$782,W$119)+'СЕТ СН'!$I$11+СВЦЭМ!$D$10+'СЕТ СН'!$I$6-'СЕТ СН'!$I$23</f>
        <v>1776.0475978900001</v>
      </c>
      <c r="X139" s="36">
        <f>SUMIFS(СВЦЭМ!$D$39:$D$782,СВЦЭМ!$A$39:$A$782,$A139,СВЦЭМ!$B$39:$B$782,X$119)+'СЕТ СН'!$I$11+СВЦЭМ!$D$10+'СЕТ СН'!$I$6-'СЕТ СН'!$I$23</f>
        <v>1812.8016811500001</v>
      </c>
      <c r="Y139" s="36">
        <f>SUMIFS(СВЦЭМ!$D$39:$D$782,СВЦЭМ!$A$39:$A$782,$A139,СВЦЭМ!$B$39:$B$782,Y$119)+'СЕТ СН'!$I$11+СВЦЭМ!$D$10+'СЕТ СН'!$I$6-'СЕТ СН'!$I$23</f>
        <v>1834.0949751600001</v>
      </c>
    </row>
    <row r="140" spans="1:25" ht="15.75" x14ac:dyDescent="0.2">
      <c r="A140" s="35">
        <f t="shared" si="3"/>
        <v>44521</v>
      </c>
      <c r="B140" s="36">
        <f>SUMIFS(СВЦЭМ!$D$39:$D$782,СВЦЭМ!$A$39:$A$782,$A140,СВЦЭМ!$B$39:$B$782,B$119)+'СЕТ СН'!$I$11+СВЦЭМ!$D$10+'СЕТ СН'!$I$6-'СЕТ СН'!$I$23</f>
        <v>1834.18626703</v>
      </c>
      <c r="C140" s="36">
        <f>SUMIFS(СВЦЭМ!$D$39:$D$782,СВЦЭМ!$A$39:$A$782,$A140,СВЦЭМ!$B$39:$B$782,C$119)+'СЕТ СН'!$I$11+СВЦЭМ!$D$10+'СЕТ СН'!$I$6-'СЕТ СН'!$I$23</f>
        <v>1852.7746035100001</v>
      </c>
      <c r="D140" s="36">
        <f>SUMIFS(СВЦЭМ!$D$39:$D$782,СВЦЭМ!$A$39:$A$782,$A140,СВЦЭМ!$B$39:$B$782,D$119)+'СЕТ СН'!$I$11+СВЦЭМ!$D$10+'СЕТ СН'!$I$6-'СЕТ СН'!$I$23</f>
        <v>1874.48026835</v>
      </c>
      <c r="E140" s="36">
        <f>SUMIFS(СВЦЭМ!$D$39:$D$782,СВЦЭМ!$A$39:$A$782,$A140,СВЦЭМ!$B$39:$B$782,E$119)+'СЕТ СН'!$I$11+СВЦЭМ!$D$10+'СЕТ СН'!$I$6-'СЕТ СН'!$I$23</f>
        <v>1886.06023693</v>
      </c>
      <c r="F140" s="36">
        <f>SUMIFS(СВЦЭМ!$D$39:$D$782,СВЦЭМ!$A$39:$A$782,$A140,СВЦЭМ!$B$39:$B$782,F$119)+'СЕТ СН'!$I$11+СВЦЭМ!$D$10+'СЕТ СН'!$I$6-'СЕТ СН'!$I$23</f>
        <v>1877.45604269</v>
      </c>
      <c r="G140" s="36">
        <f>SUMIFS(СВЦЭМ!$D$39:$D$782,СВЦЭМ!$A$39:$A$782,$A140,СВЦЭМ!$B$39:$B$782,G$119)+'СЕТ СН'!$I$11+СВЦЭМ!$D$10+'СЕТ СН'!$I$6-'СЕТ СН'!$I$23</f>
        <v>1871.9213338500001</v>
      </c>
      <c r="H140" s="36">
        <f>SUMIFS(СВЦЭМ!$D$39:$D$782,СВЦЭМ!$A$39:$A$782,$A140,СВЦЭМ!$B$39:$B$782,H$119)+'СЕТ СН'!$I$11+СВЦЭМ!$D$10+'СЕТ СН'!$I$6-'СЕТ СН'!$I$23</f>
        <v>1848.80385297</v>
      </c>
      <c r="I140" s="36">
        <f>SUMIFS(СВЦЭМ!$D$39:$D$782,СВЦЭМ!$A$39:$A$782,$A140,СВЦЭМ!$B$39:$B$782,I$119)+'СЕТ СН'!$I$11+СВЦЭМ!$D$10+'СЕТ СН'!$I$6-'СЕТ СН'!$I$23</f>
        <v>1825.0808396100001</v>
      </c>
      <c r="J140" s="36">
        <f>SUMIFS(СВЦЭМ!$D$39:$D$782,СВЦЭМ!$A$39:$A$782,$A140,СВЦЭМ!$B$39:$B$782,J$119)+'СЕТ СН'!$I$11+СВЦЭМ!$D$10+'СЕТ СН'!$I$6-'СЕТ СН'!$I$23</f>
        <v>1795.2043520500001</v>
      </c>
      <c r="K140" s="36">
        <f>SUMIFS(СВЦЭМ!$D$39:$D$782,СВЦЭМ!$A$39:$A$782,$A140,СВЦЭМ!$B$39:$B$782,K$119)+'СЕТ СН'!$I$11+СВЦЭМ!$D$10+'СЕТ СН'!$I$6-'СЕТ СН'!$I$23</f>
        <v>1736.1367546000001</v>
      </c>
      <c r="L140" s="36">
        <f>SUMIFS(СВЦЭМ!$D$39:$D$782,СВЦЭМ!$A$39:$A$782,$A140,СВЦЭМ!$B$39:$B$782,L$119)+'СЕТ СН'!$I$11+СВЦЭМ!$D$10+'СЕТ СН'!$I$6-'СЕТ СН'!$I$23</f>
        <v>1741.7810015700002</v>
      </c>
      <c r="M140" s="36">
        <f>SUMIFS(СВЦЭМ!$D$39:$D$782,СВЦЭМ!$A$39:$A$782,$A140,СВЦЭМ!$B$39:$B$782,M$119)+'СЕТ СН'!$I$11+СВЦЭМ!$D$10+'СЕТ СН'!$I$6-'СЕТ СН'!$I$23</f>
        <v>1746.86370446</v>
      </c>
      <c r="N140" s="36">
        <f>SUMIFS(СВЦЭМ!$D$39:$D$782,СВЦЭМ!$A$39:$A$782,$A140,СВЦЭМ!$B$39:$B$782,N$119)+'СЕТ СН'!$I$11+СВЦЭМ!$D$10+'СЕТ СН'!$I$6-'СЕТ СН'!$I$23</f>
        <v>1746.1430294900001</v>
      </c>
      <c r="O140" s="36">
        <f>SUMIFS(СВЦЭМ!$D$39:$D$782,СВЦЭМ!$A$39:$A$782,$A140,СВЦЭМ!$B$39:$B$782,O$119)+'СЕТ СН'!$I$11+СВЦЭМ!$D$10+'СЕТ СН'!$I$6-'СЕТ СН'!$I$23</f>
        <v>1758.0185896</v>
      </c>
      <c r="P140" s="36">
        <f>SUMIFS(СВЦЭМ!$D$39:$D$782,СВЦЭМ!$A$39:$A$782,$A140,СВЦЭМ!$B$39:$B$782,P$119)+'СЕТ СН'!$I$11+СВЦЭМ!$D$10+'СЕТ СН'!$I$6-'СЕТ СН'!$I$23</f>
        <v>1778.0936155700001</v>
      </c>
      <c r="Q140" s="36">
        <f>SUMIFS(СВЦЭМ!$D$39:$D$782,СВЦЭМ!$A$39:$A$782,$A140,СВЦЭМ!$B$39:$B$782,Q$119)+'СЕТ СН'!$I$11+СВЦЭМ!$D$10+'СЕТ СН'!$I$6-'СЕТ СН'!$I$23</f>
        <v>1777.3699376</v>
      </c>
      <c r="R140" s="36">
        <f>SUMIFS(СВЦЭМ!$D$39:$D$782,СВЦЭМ!$A$39:$A$782,$A140,СВЦЭМ!$B$39:$B$782,R$119)+'СЕТ СН'!$I$11+СВЦЭМ!$D$10+'СЕТ СН'!$I$6-'СЕТ СН'!$I$23</f>
        <v>1771.2908144800001</v>
      </c>
      <c r="S140" s="36">
        <f>SUMIFS(СВЦЭМ!$D$39:$D$782,СВЦЭМ!$A$39:$A$782,$A140,СВЦЭМ!$B$39:$B$782,S$119)+'СЕТ СН'!$I$11+СВЦЭМ!$D$10+'СЕТ СН'!$I$6-'СЕТ СН'!$I$23</f>
        <v>1750.30345908</v>
      </c>
      <c r="T140" s="36">
        <f>SUMIFS(СВЦЭМ!$D$39:$D$782,СВЦЭМ!$A$39:$A$782,$A140,СВЦЭМ!$B$39:$B$782,T$119)+'СЕТ СН'!$I$11+СВЦЭМ!$D$10+'СЕТ СН'!$I$6-'СЕТ СН'!$I$23</f>
        <v>1738.42284683</v>
      </c>
      <c r="U140" s="36">
        <f>SUMIFS(СВЦЭМ!$D$39:$D$782,СВЦЭМ!$A$39:$A$782,$A140,СВЦЭМ!$B$39:$B$782,U$119)+'СЕТ СН'!$I$11+СВЦЭМ!$D$10+'СЕТ СН'!$I$6-'СЕТ СН'!$I$23</f>
        <v>1752.9826413200001</v>
      </c>
      <c r="V140" s="36">
        <f>SUMIFS(СВЦЭМ!$D$39:$D$782,СВЦЭМ!$A$39:$A$782,$A140,СВЦЭМ!$B$39:$B$782,V$119)+'СЕТ СН'!$I$11+СВЦЭМ!$D$10+'СЕТ СН'!$I$6-'СЕТ СН'!$I$23</f>
        <v>1761.6942941699999</v>
      </c>
      <c r="W140" s="36">
        <f>SUMIFS(СВЦЭМ!$D$39:$D$782,СВЦЭМ!$A$39:$A$782,$A140,СВЦЭМ!$B$39:$B$782,W$119)+'СЕТ СН'!$I$11+СВЦЭМ!$D$10+'СЕТ СН'!$I$6-'СЕТ СН'!$I$23</f>
        <v>1781.46690066</v>
      </c>
      <c r="X140" s="36">
        <f>SUMIFS(СВЦЭМ!$D$39:$D$782,СВЦЭМ!$A$39:$A$782,$A140,СВЦЭМ!$B$39:$B$782,X$119)+'СЕТ СН'!$I$11+СВЦЭМ!$D$10+'СЕТ СН'!$I$6-'СЕТ СН'!$I$23</f>
        <v>1802.20749421</v>
      </c>
      <c r="Y140" s="36">
        <f>SUMIFS(СВЦЭМ!$D$39:$D$782,СВЦЭМ!$A$39:$A$782,$A140,СВЦЭМ!$B$39:$B$782,Y$119)+'СЕТ СН'!$I$11+СВЦЭМ!$D$10+'СЕТ СН'!$I$6-'СЕТ СН'!$I$23</f>
        <v>1824.31152731</v>
      </c>
    </row>
    <row r="141" spans="1:25" ht="15.75" x14ac:dyDescent="0.2">
      <c r="A141" s="35">
        <f t="shared" si="3"/>
        <v>44522</v>
      </c>
      <c r="B141" s="36">
        <f>SUMIFS(СВЦЭМ!$D$39:$D$782,СВЦЭМ!$A$39:$A$782,$A141,СВЦЭМ!$B$39:$B$782,B$119)+'СЕТ СН'!$I$11+СВЦЭМ!$D$10+'СЕТ СН'!$I$6-'СЕТ СН'!$I$23</f>
        <v>1836.44347027</v>
      </c>
      <c r="C141" s="36">
        <f>SUMIFS(СВЦЭМ!$D$39:$D$782,СВЦЭМ!$A$39:$A$782,$A141,СВЦЭМ!$B$39:$B$782,C$119)+'СЕТ СН'!$I$11+СВЦЭМ!$D$10+'СЕТ СН'!$I$6-'СЕТ СН'!$I$23</f>
        <v>1840.1483503500001</v>
      </c>
      <c r="D141" s="36">
        <f>SUMIFS(СВЦЭМ!$D$39:$D$782,СВЦЭМ!$A$39:$A$782,$A141,СВЦЭМ!$B$39:$B$782,D$119)+'СЕТ СН'!$I$11+СВЦЭМ!$D$10+'СЕТ СН'!$I$6-'СЕТ СН'!$I$23</f>
        <v>1857.38140221</v>
      </c>
      <c r="E141" s="36">
        <f>SUMIFS(СВЦЭМ!$D$39:$D$782,СВЦЭМ!$A$39:$A$782,$A141,СВЦЭМ!$B$39:$B$782,E$119)+'СЕТ СН'!$I$11+СВЦЭМ!$D$10+'СЕТ СН'!$I$6-'СЕТ СН'!$I$23</f>
        <v>1861.54922979</v>
      </c>
      <c r="F141" s="36">
        <f>SUMIFS(СВЦЭМ!$D$39:$D$782,СВЦЭМ!$A$39:$A$782,$A141,СВЦЭМ!$B$39:$B$782,F$119)+'СЕТ СН'!$I$11+СВЦЭМ!$D$10+'СЕТ СН'!$I$6-'СЕТ СН'!$I$23</f>
        <v>1854.56451795</v>
      </c>
      <c r="G141" s="36">
        <f>SUMIFS(СВЦЭМ!$D$39:$D$782,СВЦЭМ!$A$39:$A$782,$A141,СВЦЭМ!$B$39:$B$782,G$119)+'СЕТ СН'!$I$11+СВЦЭМ!$D$10+'СЕТ СН'!$I$6-'СЕТ СН'!$I$23</f>
        <v>1837.6848307800001</v>
      </c>
      <c r="H141" s="36">
        <f>SUMIFS(СВЦЭМ!$D$39:$D$782,СВЦЭМ!$A$39:$A$782,$A141,СВЦЭМ!$B$39:$B$782,H$119)+'СЕТ СН'!$I$11+СВЦЭМ!$D$10+'СЕТ СН'!$I$6-'СЕТ СН'!$I$23</f>
        <v>1804.6860966700001</v>
      </c>
      <c r="I141" s="36">
        <f>SUMIFS(СВЦЭМ!$D$39:$D$782,СВЦЭМ!$A$39:$A$782,$A141,СВЦЭМ!$B$39:$B$782,I$119)+'СЕТ СН'!$I$11+СВЦЭМ!$D$10+'СЕТ СН'!$I$6-'СЕТ СН'!$I$23</f>
        <v>1768.3572311</v>
      </c>
      <c r="J141" s="36">
        <f>SUMIFS(СВЦЭМ!$D$39:$D$782,СВЦЭМ!$A$39:$A$782,$A141,СВЦЭМ!$B$39:$B$782,J$119)+'СЕТ СН'!$I$11+СВЦЭМ!$D$10+'СЕТ СН'!$I$6-'СЕТ СН'!$I$23</f>
        <v>1787.1127377299999</v>
      </c>
      <c r="K141" s="36">
        <f>SUMIFS(СВЦЭМ!$D$39:$D$782,СВЦЭМ!$A$39:$A$782,$A141,СВЦЭМ!$B$39:$B$782,K$119)+'СЕТ СН'!$I$11+СВЦЭМ!$D$10+'СЕТ СН'!$I$6-'СЕТ СН'!$I$23</f>
        <v>1762.8898119700002</v>
      </c>
      <c r="L141" s="36">
        <f>SUMIFS(СВЦЭМ!$D$39:$D$782,СВЦЭМ!$A$39:$A$782,$A141,СВЦЭМ!$B$39:$B$782,L$119)+'СЕТ СН'!$I$11+СВЦЭМ!$D$10+'СЕТ СН'!$I$6-'СЕТ СН'!$I$23</f>
        <v>1747.22176014</v>
      </c>
      <c r="M141" s="36">
        <f>SUMIFS(СВЦЭМ!$D$39:$D$782,СВЦЭМ!$A$39:$A$782,$A141,СВЦЭМ!$B$39:$B$782,M$119)+'СЕТ СН'!$I$11+СВЦЭМ!$D$10+'СЕТ СН'!$I$6-'СЕТ СН'!$I$23</f>
        <v>1749.6278528299999</v>
      </c>
      <c r="N141" s="36">
        <f>SUMIFS(СВЦЭМ!$D$39:$D$782,СВЦЭМ!$A$39:$A$782,$A141,СВЦЭМ!$B$39:$B$782,N$119)+'СЕТ СН'!$I$11+СВЦЭМ!$D$10+'СЕТ СН'!$I$6-'СЕТ СН'!$I$23</f>
        <v>1758.7316781100001</v>
      </c>
      <c r="O141" s="36">
        <f>SUMIFS(СВЦЭМ!$D$39:$D$782,СВЦЭМ!$A$39:$A$782,$A141,СВЦЭМ!$B$39:$B$782,O$119)+'СЕТ СН'!$I$11+СВЦЭМ!$D$10+'СЕТ СН'!$I$6-'СЕТ СН'!$I$23</f>
        <v>1791.2358219800001</v>
      </c>
      <c r="P141" s="36">
        <f>SUMIFS(СВЦЭМ!$D$39:$D$782,СВЦЭМ!$A$39:$A$782,$A141,СВЦЭМ!$B$39:$B$782,P$119)+'СЕТ СН'!$I$11+СВЦЭМ!$D$10+'СЕТ СН'!$I$6-'СЕТ СН'!$I$23</f>
        <v>1814.65732972</v>
      </c>
      <c r="Q141" s="36">
        <f>SUMIFS(СВЦЭМ!$D$39:$D$782,СВЦЭМ!$A$39:$A$782,$A141,СВЦЭМ!$B$39:$B$782,Q$119)+'СЕТ СН'!$I$11+СВЦЭМ!$D$10+'СЕТ СН'!$I$6-'СЕТ СН'!$I$23</f>
        <v>1806.4789210599999</v>
      </c>
      <c r="R141" s="36">
        <f>SUMIFS(СВЦЭМ!$D$39:$D$782,СВЦЭМ!$A$39:$A$782,$A141,СВЦЭМ!$B$39:$B$782,R$119)+'СЕТ СН'!$I$11+СВЦЭМ!$D$10+'СЕТ СН'!$I$6-'СЕТ СН'!$I$23</f>
        <v>1807.5956087700001</v>
      </c>
      <c r="S141" s="36">
        <f>SUMIFS(СВЦЭМ!$D$39:$D$782,СВЦЭМ!$A$39:$A$782,$A141,СВЦЭМ!$B$39:$B$782,S$119)+'СЕТ СН'!$I$11+СВЦЭМ!$D$10+'СЕТ СН'!$I$6-'СЕТ СН'!$I$23</f>
        <v>1743.8974237699999</v>
      </c>
      <c r="T141" s="36">
        <f>SUMIFS(СВЦЭМ!$D$39:$D$782,СВЦЭМ!$A$39:$A$782,$A141,СВЦЭМ!$B$39:$B$782,T$119)+'СЕТ СН'!$I$11+СВЦЭМ!$D$10+'СЕТ СН'!$I$6-'СЕТ СН'!$I$23</f>
        <v>1762.5345023</v>
      </c>
      <c r="U141" s="36">
        <f>SUMIFS(СВЦЭМ!$D$39:$D$782,СВЦЭМ!$A$39:$A$782,$A141,СВЦЭМ!$B$39:$B$782,U$119)+'СЕТ СН'!$I$11+СВЦЭМ!$D$10+'СЕТ СН'!$I$6-'СЕТ СН'!$I$23</f>
        <v>1758.4584095300002</v>
      </c>
      <c r="V141" s="36">
        <f>SUMIFS(СВЦЭМ!$D$39:$D$782,СВЦЭМ!$A$39:$A$782,$A141,СВЦЭМ!$B$39:$B$782,V$119)+'СЕТ СН'!$I$11+СВЦЭМ!$D$10+'СЕТ СН'!$I$6-'СЕТ СН'!$I$23</f>
        <v>1764.7248044299999</v>
      </c>
      <c r="W141" s="36">
        <f>SUMIFS(СВЦЭМ!$D$39:$D$782,СВЦЭМ!$A$39:$A$782,$A141,СВЦЭМ!$B$39:$B$782,W$119)+'СЕТ СН'!$I$11+СВЦЭМ!$D$10+'СЕТ СН'!$I$6-'СЕТ СН'!$I$23</f>
        <v>1784.51918245</v>
      </c>
      <c r="X141" s="36">
        <f>SUMIFS(СВЦЭМ!$D$39:$D$782,СВЦЭМ!$A$39:$A$782,$A141,СВЦЭМ!$B$39:$B$782,X$119)+'СЕТ СН'!$I$11+СВЦЭМ!$D$10+'СЕТ СН'!$I$6-'СЕТ СН'!$I$23</f>
        <v>1825.7824867100001</v>
      </c>
      <c r="Y141" s="36">
        <f>SUMIFS(СВЦЭМ!$D$39:$D$782,СВЦЭМ!$A$39:$A$782,$A141,СВЦЭМ!$B$39:$B$782,Y$119)+'СЕТ СН'!$I$11+СВЦЭМ!$D$10+'СЕТ СН'!$I$6-'СЕТ СН'!$I$23</f>
        <v>1849.7192564700001</v>
      </c>
    </row>
    <row r="142" spans="1:25" ht="15.75" x14ac:dyDescent="0.2">
      <c r="A142" s="35">
        <f t="shared" si="3"/>
        <v>44523</v>
      </c>
      <c r="B142" s="36">
        <f>SUMIFS(СВЦЭМ!$D$39:$D$782,СВЦЭМ!$A$39:$A$782,$A142,СВЦЭМ!$B$39:$B$782,B$119)+'СЕТ СН'!$I$11+СВЦЭМ!$D$10+'СЕТ СН'!$I$6-'СЕТ СН'!$I$23</f>
        <v>1831.02353326</v>
      </c>
      <c r="C142" s="36">
        <f>SUMIFS(СВЦЭМ!$D$39:$D$782,СВЦЭМ!$A$39:$A$782,$A142,СВЦЭМ!$B$39:$B$782,C$119)+'СЕТ СН'!$I$11+СВЦЭМ!$D$10+'СЕТ СН'!$I$6-'СЕТ СН'!$I$23</f>
        <v>1870.9572438300002</v>
      </c>
      <c r="D142" s="36">
        <f>SUMIFS(СВЦЭМ!$D$39:$D$782,СВЦЭМ!$A$39:$A$782,$A142,СВЦЭМ!$B$39:$B$782,D$119)+'СЕТ СН'!$I$11+СВЦЭМ!$D$10+'СЕТ СН'!$I$6-'СЕТ СН'!$I$23</f>
        <v>1854.7056106</v>
      </c>
      <c r="E142" s="36">
        <f>SUMIFS(СВЦЭМ!$D$39:$D$782,СВЦЭМ!$A$39:$A$782,$A142,СВЦЭМ!$B$39:$B$782,E$119)+'СЕТ СН'!$I$11+СВЦЭМ!$D$10+'СЕТ СН'!$I$6-'СЕТ СН'!$I$23</f>
        <v>1858.54542692</v>
      </c>
      <c r="F142" s="36">
        <f>SUMIFS(СВЦЭМ!$D$39:$D$782,СВЦЭМ!$A$39:$A$782,$A142,СВЦЭМ!$B$39:$B$782,F$119)+'СЕТ СН'!$I$11+СВЦЭМ!$D$10+'СЕТ СН'!$I$6-'СЕТ СН'!$I$23</f>
        <v>1851.9991370499999</v>
      </c>
      <c r="G142" s="36">
        <f>SUMIFS(СВЦЭМ!$D$39:$D$782,СВЦЭМ!$A$39:$A$782,$A142,СВЦЭМ!$B$39:$B$782,G$119)+'СЕТ СН'!$I$11+СВЦЭМ!$D$10+'СЕТ СН'!$I$6-'СЕТ СН'!$I$23</f>
        <v>1840.57460154</v>
      </c>
      <c r="H142" s="36">
        <f>SUMIFS(СВЦЭМ!$D$39:$D$782,СВЦЭМ!$A$39:$A$782,$A142,СВЦЭМ!$B$39:$B$782,H$119)+'СЕТ СН'!$I$11+СВЦЭМ!$D$10+'СЕТ СН'!$I$6-'СЕТ СН'!$I$23</f>
        <v>1828.6893528800001</v>
      </c>
      <c r="I142" s="36">
        <f>SUMIFS(СВЦЭМ!$D$39:$D$782,СВЦЭМ!$A$39:$A$782,$A142,СВЦЭМ!$B$39:$B$782,I$119)+'СЕТ СН'!$I$11+СВЦЭМ!$D$10+'СЕТ СН'!$I$6-'СЕТ СН'!$I$23</f>
        <v>1810.3378083600001</v>
      </c>
      <c r="J142" s="36">
        <f>SUMIFS(СВЦЭМ!$D$39:$D$782,СВЦЭМ!$A$39:$A$782,$A142,СВЦЭМ!$B$39:$B$782,J$119)+'СЕТ СН'!$I$11+СВЦЭМ!$D$10+'СЕТ СН'!$I$6-'СЕТ СН'!$I$23</f>
        <v>1770.52342258</v>
      </c>
      <c r="K142" s="36">
        <f>SUMIFS(СВЦЭМ!$D$39:$D$782,СВЦЭМ!$A$39:$A$782,$A142,СВЦЭМ!$B$39:$B$782,K$119)+'СЕТ СН'!$I$11+СВЦЭМ!$D$10+'СЕТ СН'!$I$6-'СЕТ СН'!$I$23</f>
        <v>1761.0647844499999</v>
      </c>
      <c r="L142" s="36">
        <f>SUMIFS(СВЦЭМ!$D$39:$D$782,СВЦЭМ!$A$39:$A$782,$A142,СВЦЭМ!$B$39:$B$782,L$119)+'СЕТ СН'!$I$11+СВЦЭМ!$D$10+'СЕТ СН'!$I$6-'СЕТ СН'!$I$23</f>
        <v>1777.4938462800001</v>
      </c>
      <c r="M142" s="36">
        <f>SUMIFS(СВЦЭМ!$D$39:$D$782,СВЦЭМ!$A$39:$A$782,$A142,СВЦЭМ!$B$39:$B$782,M$119)+'СЕТ СН'!$I$11+СВЦЭМ!$D$10+'СЕТ СН'!$I$6-'СЕТ СН'!$I$23</f>
        <v>1820.97967447</v>
      </c>
      <c r="N142" s="36">
        <f>SUMIFS(СВЦЭМ!$D$39:$D$782,СВЦЭМ!$A$39:$A$782,$A142,СВЦЭМ!$B$39:$B$782,N$119)+'СЕТ СН'!$I$11+СВЦЭМ!$D$10+'СЕТ СН'!$I$6-'СЕТ СН'!$I$23</f>
        <v>1818.83054569</v>
      </c>
      <c r="O142" s="36">
        <f>SUMIFS(СВЦЭМ!$D$39:$D$782,СВЦЭМ!$A$39:$A$782,$A142,СВЦЭМ!$B$39:$B$782,O$119)+'СЕТ СН'!$I$11+СВЦЭМ!$D$10+'СЕТ СН'!$I$6-'СЕТ СН'!$I$23</f>
        <v>1830.60844524</v>
      </c>
      <c r="P142" s="36">
        <f>SUMIFS(СВЦЭМ!$D$39:$D$782,СВЦЭМ!$A$39:$A$782,$A142,СВЦЭМ!$B$39:$B$782,P$119)+'СЕТ СН'!$I$11+СВЦЭМ!$D$10+'СЕТ СН'!$I$6-'СЕТ СН'!$I$23</f>
        <v>1833.72232334</v>
      </c>
      <c r="Q142" s="36">
        <f>SUMIFS(СВЦЭМ!$D$39:$D$782,СВЦЭМ!$A$39:$A$782,$A142,СВЦЭМ!$B$39:$B$782,Q$119)+'СЕТ СН'!$I$11+СВЦЭМ!$D$10+'СЕТ СН'!$I$6-'СЕТ СН'!$I$23</f>
        <v>1830.8229576900001</v>
      </c>
      <c r="R142" s="36">
        <f>SUMIFS(СВЦЭМ!$D$39:$D$782,СВЦЭМ!$A$39:$A$782,$A142,СВЦЭМ!$B$39:$B$782,R$119)+'СЕТ СН'!$I$11+СВЦЭМ!$D$10+'СЕТ СН'!$I$6-'СЕТ СН'!$I$23</f>
        <v>1811.59347865</v>
      </c>
      <c r="S142" s="36">
        <f>SUMIFS(СВЦЭМ!$D$39:$D$782,СВЦЭМ!$A$39:$A$782,$A142,СВЦЭМ!$B$39:$B$782,S$119)+'СЕТ СН'!$I$11+СВЦЭМ!$D$10+'СЕТ СН'!$I$6-'СЕТ СН'!$I$23</f>
        <v>1774.3200380800001</v>
      </c>
      <c r="T142" s="36">
        <f>SUMIFS(СВЦЭМ!$D$39:$D$782,СВЦЭМ!$A$39:$A$782,$A142,СВЦЭМ!$B$39:$B$782,T$119)+'СЕТ СН'!$I$11+СВЦЭМ!$D$10+'СЕТ СН'!$I$6-'СЕТ СН'!$I$23</f>
        <v>1752.68032511</v>
      </c>
      <c r="U142" s="36">
        <f>SUMIFS(СВЦЭМ!$D$39:$D$782,СВЦЭМ!$A$39:$A$782,$A142,СВЦЭМ!$B$39:$B$782,U$119)+'СЕТ СН'!$I$11+СВЦЭМ!$D$10+'СЕТ СН'!$I$6-'СЕТ СН'!$I$23</f>
        <v>1751.48150549</v>
      </c>
      <c r="V142" s="36">
        <f>SUMIFS(СВЦЭМ!$D$39:$D$782,СВЦЭМ!$A$39:$A$782,$A142,СВЦЭМ!$B$39:$B$782,V$119)+'СЕТ СН'!$I$11+СВЦЭМ!$D$10+'СЕТ СН'!$I$6-'СЕТ СН'!$I$23</f>
        <v>1769.3939294400002</v>
      </c>
      <c r="W142" s="36">
        <f>SUMIFS(СВЦЭМ!$D$39:$D$782,СВЦЭМ!$A$39:$A$782,$A142,СВЦЭМ!$B$39:$B$782,W$119)+'СЕТ СН'!$I$11+СВЦЭМ!$D$10+'СЕТ СН'!$I$6-'СЕТ СН'!$I$23</f>
        <v>1793.8194251899999</v>
      </c>
      <c r="X142" s="36">
        <f>SUMIFS(СВЦЭМ!$D$39:$D$782,СВЦЭМ!$A$39:$A$782,$A142,СВЦЭМ!$B$39:$B$782,X$119)+'СЕТ СН'!$I$11+СВЦЭМ!$D$10+'СЕТ СН'!$I$6-'СЕТ СН'!$I$23</f>
        <v>1829.5651982500001</v>
      </c>
      <c r="Y142" s="36">
        <f>SUMIFS(СВЦЭМ!$D$39:$D$782,СВЦЭМ!$A$39:$A$782,$A142,СВЦЭМ!$B$39:$B$782,Y$119)+'СЕТ СН'!$I$11+СВЦЭМ!$D$10+'СЕТ СН'!$I$6-'СЕТ СН'!$I$23</f>
        <v>1843.4849945800001</v>
      </c>
    </row>
    <row r="143" spans="1:25" ht="15.75" x14ac:dyDescent="0.2">
      <c r="A143" s="35">
        <f t="shared" si="3"/>
        <v>44524</v>
      </c>
      <c r="B143" s="36">
        <f>SUMIFS(СВЦЭМ!$D$39:$D$782,СВЦЭМ!$A$39:$A$782,$A143,СВЦЭМ!$B$39:$B$782,B$119)+'СЕТ СН'!$I$11+СВЦЭМ!$D$10+'СЕТ СН'!$I$6-'СЕТ СН'!$I$23</f>
        <v>1838.9215041500001</v>
      </c>
      <c r="C143" s="36">
        <f>SUMIFS(СВЦЭМ!$D$39:$D$782,СВЦЭМ!$A$39:$A$782,$A143,СВЦЭМ!$B$39:$B$782,C$119)+'СЕТ СН'!$I$11+СВЦЭМ!$D$10+'СЕТ СН'!$I$6-'СЕТ СН'!$I$23</f>
        <v>1912.1667344800001</v>
      </c>
      <c r="D143" s="36">
        <f>SUMIFS(СВЦЭМ!$D$39:$D$782,СВЦЭМ!$A$39:$A$782,$A143,СВЦЭМ!$B$39:$B$782,D$119)+'СЕТ СН'!$I$11+СВЦЭМ!$D$10+'СЕТ СН'!$I$6-'СЕТ СН'!$I$23</f>
        <v>1947.0401687900001</v>
      </c>
      <c r="E143" s="36">
        <f>SUMIFS(СВЦЭМ!$D$39:$D$782,СВЦЭМ!$A$39:$A$782,$A143,СВЦЭМ!$B$39:$B$782,E$119)+'СЕТ СН'!$I$11+СВЦЭМ!$D$10+'СЕТ СН'!$I$6-'СЕТ СН'!$I$23</f>
        <v>1949.91159068</v>
      </c>
      <c r="F143" s="36">
        <f>SUMIFS(СВЦЭМ!$D$39:$D$782,СВЦЭМ!$A$39:$A$782,$A143,СВЦЭМ!$B$39:$B$782,F$119)+'СЕТ СН'!$I$11+СВЦЭМ!$D$10+'СЕТ СН'!$I$6-'СЕТ СН'!$I$23</f>
        <v>1946.1764996500001</v>
      </c>
      <c r="G143" s="36">
        <f>SUMIFS(СВЦЭМ!$D$39:$D$782,СВЦЭМ!$A$39:$A$782,$A143,СВЦЭМ!$B$39:$B$782,G$119)+'СЕТ СН'!$I$11+СВЦЭМ!$D$10+'СЕТ СН'!$I$6-'СЕТ СН'!$I$23</f>
        <v>1918.74859812</v>
      </c>
      <c r="H143" s="36">
        <f>SUMIFS(СВЦЭМ!$D$39:$D$782,СВЦЭМ!$A$39:$A$782,$A143,СВЦЭМ!$B$39:$B$782,H$119)+'СЕТ СН'!$I$11+СВЦЭМ!$D$10+'СЕТ СН'!$I$6-'СЕТ СН'!$I$23</f>
        <v>1852.5970869100001</v>
      </c>
      <c r="I143" s="36">
        <f>SUMIFS(СВЦЭМ!$D$39:$D$782,СВЦЭМ!$A$39:$A$782,$A143,СВЦЭМ!$B$39:$B$782,I$119)+'СЕТ СН'!$I$11+СВЦЭМ!$D$10+'СЕТ СН'!$I$6-'СЕТ СН'!$I$23</f>
        <v>1832.9987061900001</v>
      </c>
      <c r="J143" s="36">
        <f>SUMIFS(СВЦЭМ!$D$39:$D$782,СВЦЭМ!$A$39:$A$782,$A143,СВЦЭМ!$B$39:$B$782,J$119)+'СЕТ СН'!$I$11+СВЦЭМ!$D$10+'СЕТ СН'!$I$6-'СЕТ СН'!$I$23</f>
        <v>1798.3628479700001</v>
      </c>
      <c r="K143" s="36">
        <f>SUMIFS(СВЦЭМ!$D$39:$D$782,СВЦЭМ!$A$39:$A$782,$A143,СВЦЭМ!$B$39:$B$782,K$119)+'СЕТ СН'!$I$11+СВЦЭМ!$D$10+'СЕТ СН'!$I$6-'СЕТ СН'!$I$23</f>
        <v>1794.8755342500001</v>
      </c>
      <c r="L143" s="36">
        <f>SUMIFS(СВЦЭМ!$D$39:$D$782,СВЦЭМ!$A$39:$A$782,$A143,СВЦЭМ!$B$39:$B$782,L$119)+'СЕТ СН'!$I$11+СВЦЭМ!$D$10+'СЕТ СН'!$I$6-'СЕТ СН'!$I$23</f>
        <v>1799.72206871</v>
      </c>
      <c r="M143" s="36">
        <f>SUMIFS(СВЦЭМ!$D$39:$D$782,СВЦЭМ!$A$39:$A$782,$A143,СВЦЭМ!$B$39:$B$782,M$119)+'СЕТ СН'!$I$11+СВЦЭМ!$D$10+'СЕТ СН'!$I$6-'СЕТ СН'!$I$23</f>
        <v>1798.2729721800001</v>
      </c>
      <c r="N143" s="36">
        <f>SUMIFS(СВЦЭМ!$D$39:$D$782,СВЦЭМ!$A$39:$A$782,$A143,СВЦЭМ!$B$39:$B$782,N$119)+'СЕТ СН'!$I$11+СВЦЭМ!$D$10+'СЕТ СН'!$I$6-'СЕТ СН'!$I$23</f>
        <v>1795.22745018</v>
      </c>
      <c r="O143" s="36">
        <f>SUMIFS(СВЦЭМ!$D$39:$D$782,СВЦЭМ!$A$39:$A$782,$A143,СВЦЭМ!$B$39:$B$782,O$119)+'СЕТ СН'!$I$11+СВЦЭМ!$D$10+'СЕТ СН'!$I$6-'СЕТ СН'!$I$23</f>
        <v>1805.54590229</v>
      </c>
      <c r="P143" s="36">
        <f>SUMIFS(СВЦЭМ!$D$39:$D$782,СВЦЭМ!$A$39:$A$782,$A143,СВЦЭМ!$B$39:$B$782,P$119)+'СЕТ СН'!$I$11+СВЦЭМ!$D$10+'СЕТ СН'!$I$6-'СЕТ СН'!$I$23</f>
        <v>1804.68079111</v>
      </c>
      <c r="Q143" s="36">
        <f>SUMIFS(СВЦЭМ!$D$39:$D$782,СВЦЭМ!$A$39:$A$782,$A143,СВЦЭМ!$B$39:$B$782,Q$119)+'СЕТ СН'!$I$11+СВЦЭМ!$D$10+'СЕТ СН'!$I$6-'СЕТ СН'!$I$23</f>
        <v>1811.2181453600001</v>
      </c>
      <c r="R143" s="36">
        <f>SUMIFS(СВЦЭМ!$D$39:$D$782,СВЦЭМ!$A$39:$A$782,$A143,СВЦЭМ!$B$39:$B$782,R$119)+'СЕТ СН'!$I$11+СВЦЭМ!$D$10+'СЕТ СН'!$I$6-'СЕТ СН'!$I$23</f>
        <v>1805.8069714600001</v>
      </c>
      <c r="S143" s="36">
        <f>SUMIFS(СВЦЭМ!$D$39:$D$782,СВЦЭМ!$A$39:$A$782,$A143,СВЦЭМ!$B$39:$B$782,S$119)+'СЕТ СН'!$I$11+СВЦЭМ!$D$10+'СЕТ СН'!$I$6-'СЕТ СН'!$I$23</f>
        <v>1808.5261684900001</v>
      </c>
      <c r="T143" s="36">
        <f>SUMIFS(СВЦЭМ!$D$39:$D$782,СВЦЭМ!$A$39:$A$782,$A143,СВЦЭМ!$B$39:$B$782,T$119)+'СЕТ СН'!$I$11+СВЦЭМ!$D$10+'СЕТ СН'!$I$6-'СЕТ СН'!$I$23</f>
        <v>1787.9633146200001</v>
      </c>
      <c r="U143" s="36">
        <f>SUMIFS(СВЦЭМ!$D$39:$D$782,СВЦЭМ!$A$39:$A$782,$A143,СВЦЭМ!$B$39:$B$782,U$119)+'СЕТ СН'!$I$11+СВЦЭМ!$D$10+'СЕТ СН'!$I$6-'СЕТ СН'!$I$23</f>
        <v>1788.2349385</v>
      </c>
      <c r="V143" s="36">
        <f>SUMIFS(СВЦЭМ!$D$39:$D$782,СВЦЭМ!$A$39:$A$782,$A143,СВЦЭМ!$B$39:$B$782,V$119)+'СЕТ СН'!$I$11+СВЦЭМ!$D$10+'СЕТ СН'!$I$6-'СЕТ СН'!$I$23</f>
        <v>1800.33382598</v>
      </c>
      <c r="W143" s="36">
        <f>SUMIFS(СВЦЭМ!$D$39:$D$782,СВЦЭМ!$A$39:$A$782,$A143,СВЦЭМ!$B$39:$B$782,W$119)+'СЕТ СН'!$I$11+СВЦЭМ!$D$10+'СЕТ СН'!$I$6-'СЕТ СН'!$I$23</f>
        <v>1818.55221209</v>
      </c>
      <c r="X143" s="36">
        <f>SUMIFS(СВЦЭМ!$D$39:$D$782,СВЦЭМ!$A$39:$A$782,$A143,СВЦЭМ!$B$39:$B$782,X$119)+'СЕТ СН'!$I$11+СВЦЭМ!$D$10+'СЕТ СН'!$I$6-'СЕТ СН'!$I$23</f>
        <v>1868.2478689100001</v>
      </c>
      <c r="Y143" s="36">
        <f>SUMIFS(СВЦЭМ!$D$39:$D$782,СВЦЭМ!$A$39:$A$782,$A143,СВЦЭМ!$B$39:$B$782,Y$119)+'СЕТ СН'!$I$11+СВЦЭМ!$D$10+'СЕТ СН'!$I$6-'СЕТ СН'!$I$23</f>
        <v>1958.61576292</v>
      </c>
    </row>
    <row r="144" spans="1:25" ht="15.75" x14ac:dyDescent="0.2">
      <c r="A144" s="35">
        <f t="shared" si="3"/>
        <v>44525</v>
      </c>
      <c r="B144" s="36">
        <f>SUMIFS(СВЦЭМ!$D$39:$D$782,СВЦЭМ!$A$39:$A$782,$A144,СВЦЭМ!$B$39:$B$782,B$119)+'СЕТ СН'!$I$11+СВЦЭМ!$D$10+'СЕТ СН'!$I$6-'СЕТ СН'!$I$23</f>
        <v>1947.79021431</v>
      </c>
      <c r="C144" s="36">
        <f>SUMIFS(СВЦЭМ!$D$39:$D$782,СВЦЭМ!$A$39:$A$782,$A144,СВЦЭМ!$B$39:$B$782,C$119)+'СЕТ СН'!$I$11+СВЦЭМ!$D$10+'СЕТ СН'!$I$6-'СЕТ СН'!$I$23</f>
        <v>1938.7791029500002</v>
      </c>
      <c r="D144" s="36">
        <f>SUMIFS(СВЦЭМ!$D$39:$D$782,СВЦЭМ!$A$39:$A$782,$A144,СВЦЭМ!$B$39:$B$782,D$119)+'СЕТ СН'!$I$11+СВЦЭМ!$D$10+'СЕТ СН'!$I$6-'СЕТ СН'!$I$23</f>
        <v>1917.3231007700001</v>
      </c>
      <c r="E144" s="36">
        <f>SUMIFS(СВЦЭМ!$D$39:$D$782,СВЦЭМ!$A$39:$A$782,$A144,СВЦЭМ!$B$39:$B$782,E$119)+'СЕТ СН'!$I$11+СВЦЭМ!$D$10+'СЕТ СН'!$I$6-'СЕТ СН'!$I$23</f>
        <v>1910.36417633</v>
      </c>
      <c r="F144" s="36">
        <f>SUMIFS(СВЦЭМ!$D$39:$D$782,СВЦЭМ!$A$39:$A$782,$A144,СВЦЭМ!$B$39:$B$782,F$119)+'СЕТ СН'!$I$11+СВЦЭМ!$D$10+'СЕТ СН'!$I$6-'СЕТ СН'!$I$23</f>
        <v>1911.34421991</v>
      </c>
      <c r="G144" s="36">
        <f>SUMIFS(СВЦЭМ!$D$39:$D$782,СВЦЭМ!$A$39:$A$782,$A144,СВЦЭМ!$B$39:$B$782,G$119)+'СЕТ СН'!$I$11+СВЦЭМ!$D$10+'СЕТ СН'!$I$6-'СЕТ СН'!$I$23</f>
        <v>1920.16497458</v>
      </c>
      <c r="H144" s="36">
        <f>SUMIFS(СВЦЭМ!$D$39:$D$782,СВЦЭМ!$A$39:$A$782,$A144,СВЦЭМ!$B$39:$B$782,H$119)+'СЕТ СН'!$I$11+СВЦЭМ!$D$10+'СЕТ СН'!$I$6-'СЕТ СН'!$I$23</f>
        <v>1940.1222708800001</v>
      </c>
      <c r="I144" s="36">
        <f>SUMIFS(СВЦЭМ!$D$39:$D$782,СВЦЭМ!$A$39:$A$782,$A144,СВЦЭМ!$B$39:$B$782,I$119)+'СЕТ СН'!$I$11+СВЦЭМ!$D$10+'СЕТ СН'!$I$6-'СЕТ СН'!$I$23</f>
        <v>1895.7494527700001</v>
      </c>
      <c r="J144" s="36">
        <f>SUMIFS(СВЦЭМ!$D$39:$D$782,СВЦЭМ!$A$39:$A$782,$A144,СВЦЭМ!$B$39:$B$782,J$119)+'СЕТ СН'!$I$11+СВЦЭМ!$D$10+'СЕТ СН'!$I$6-'СЕТ СН'!$I$23</f>
        <v>1830.2809911900001</v>
      </c>
      <c r="K144" s="36">
        <f>SUMIFS(СВЦЭМ!$D$39:$D$782,СВЦЭМ!$A$39:$A$782,$A144,СВЦЭМ!$B$39:$B$782,K$119)+'СЕТ СН'!$I$11+СВЦЭМ!$D$10+'СЕТ СН'!$I$6-'СЕТ СН'!$I$23</f>
        <v>1830.80050121</v>
      </c>
      <c r="L144" s="36">
        <f>SUMIFS(СВЦЭМ!$D$39:$D$782,СВЦЭМ!$A$39:$A$782,$A144,СВЦЭМ!$B$39:$B$782,L$119)+'СЕТ СН'!$I$11+СВЦЭМ!$D$10+'СЕТ СН'!$I$6-'СЕТ СН'!$I$23</f>
        <v>1840.4069561900001</v>
      </c>
      <c r="M144" s="36">
        <f>SUMIFS(СВЦЭМ!$D$39:$D$782,СВЦЭМ!$A$39:$A$782,$A144,СВЦЭМ!$B$39:$B$782,M$119)+'СЕТ СН'!$I$11+СВЦЭМ!$D$10+'СЕТ СН'!$I$6-'СЕТ СН'!$I$23</f>
        <v>1836.31421753</v>
      </c>
      <c r="N144" s="36">
        <f>SUMIFS(СВЦЭМ!$D$39:$D$782,СВЦЭМ!$A$39:$A$782,$A144,СВЦЭМ!$B$39:$B$782,N$119)+'СЕТ СН'!$I$11+СВЦЭМ!$D$10+'СЕТ СН'!$I$6-'СЕТ СН'!$I$23</f>
        <v>1872.3765803000001</v>
      </c>
      <c r="O144" s="36">
        <f>SUMIFS(СВЦЭМ!$D$39:$D$782,СВЦЭМ!$A$39:$A$782,$A144,СВЦЭМ!$B$39:$B$782,O$119)+'СЕТ СН'!$I$11+СВЦЭМ!$D$10+'СЕТ СН'!$I$6-'СЕТ СН'!$I$23</f>
        <v>1912.77077291</v>
      </c>
      <c r="P144" s="36">
        <f>SUMIFS(СВЦЭМ!$D$39:$D$782,СВЦЭМ!$A$39:$A$782,$A144,СВЦЭМ!$B$39:$B$782,P$119)+'СЕТ СН'!$I$11+СВЦЭМ!$D$10+'СЕТ СН'!$I$6-'СЕТ СН'!$I$23</f>
        <v>1909.62437636</v>
      </c>
      <c r="Q144" s="36">
        <f>SUMIFS(СВЦЭМ!$D$39:$D$782,СВЦЭМ!$A$39:$A$782,$A144,СВЦЭМ!$B$39:$B$782,Q$119)+'СЕТ СН'!$I$11+СВЦЭМ!$D$10+'СЕТ СН'!$I$6-'СЕТ СН'!$I$23</f>
        <v>1911.2198051</v>
      </c>
      <c r="R144" s="36">
        <f>SUMIFS(СВЦЭМ!$D$39:$D$782,СВЦЭМ!$A$39:$A$782,$A144,СВЦЭМ!$B$39:$B$782,R$119)+'СЕТ СН'!$I$11+СВЦЭМ!$D$10+'СЕТ СН'!$I$6-'СЕТ СН'!$I$23</f>
        <v>1908.2349890099999</v>
      </c>
      <c r="S144" s="36">
        <f>SUMIFS(СВЦЭМ!$D$39:$D$782,СВЦЭМ!$A$39:$A$782,$A144,СВЦЭМ!$B$39:$B$782,S$119)+'СЕТ СН'!$I$11+СВЦЭМ!$D$10+'СЕТ СН'!$I$6-'СЕТ СН'!$I$23</f>
        <v>1843.5519027800001</v>
      </c>
      <c r="T144" s="36">
        <f>SUMIFS(СВЦЭМ!$D$39:$D$782,СВЦЭМ!$A$39:$A$782,$A144,СВЦЭМ!$B$39:$B$782,T$119)+'СЕТ СН'!$I$11+СВЦЭМ!$D$10+'СЕТ СН'!$I$6-'СЕТ СН'!$I$23</f>
        <v>1839.4851032900001</v>
      </c>
      <c r="U144" s="36">
        <f>SUMIFS(СВЦЭМ!$D$39:$D$782,СВЦЭМ!$A$39:$A$782,$A144,СВЦЭМ!$B$39:$B$782,U$119)+'СЕТ СН'!$I$11+СВЦЭМ!$D$10+'СЕТ СН'!$I$6-'СЕТ СН'!$I$23</f>
        <v>1828.77907658</v>
      </c>
      <c r="V144" s="36">
        <f>SUMIFS(СВЦЭМ!$D$39:$D$782,СВЦЭМ!$A$39:$A$782,$A144,СВЦЭМ!$B$39:$B$782,V$119)+'СЕТ СН'!$I$11+СВЦЭМ!$D$10+'СЕТ СН'!$I$6-'СЕТ СН'!$I$23</f>
        <v>1826.9786501999999</v>
      </c>
      <c r="W144" s="36">
        <f>SUMIFS(СВЦЭМ!$D$39:$D$782,СВЦЭМ!$A$39:$A$782,$A144,СВЦЭМ!$B$39:$B$782,W$119)+'СЕТ СН'!$I$11+СВЦЭМ!$D$10+'СЕТ СН'!$I$6-'СЕТ СН'!$I$23</f>
        <v>1832.8688265800001</v>
      </c>
      <c r="X144" s="36">
        <f>SUMIFS(СВЦЭМ!$D$39:$D$782,СВЦЭМ!$A$39:$A$782,$A144,СВЦЭМ!$B$39:$B$782,X$119)+'СЕТ СН'!$I$11+СВЦЭМ!$D$10+'СЕТ СН'!$I$6-'СЕТ СН'!$I$23</f>
        <v>1882.19648046</v>
      </c>
      <c r="Y144" s="36">
        <f>SUMIFS(СВЦЭМ!$D$39:$D$782,СВЦЭМ!$A$39:$A$782,$A144,СВЦЭМ!$B$39:$B$782,Y$119)+'СЕТ СН'!$I$11+СВЦЭМ!$D$10+'СЕТ СН'!$I$6-'СЕТ СН'!$I$23</f>
        <v>1946.0003268800001</v>
      </c>
    </row>
    <row r="145" spans="1:27" ht="15.75" x14ac:dyDescent="0.2">
      <c r="A145" s="35">
        <f t="shared" si="3"/>
        <v>44526</v>
      </c>
      <c r="B145" s="36">
        <f>SUMIFS(СВЦЭМ!$D$39:$D$782,СВЦЭМ!$A$39:$A$782,$A145,СВЦЭМ!$B$39:$B$782,B$119)+'СЕТ СН'!$I$11+СВЦЭМ!$D$10+'СЕТ СН'!$I$6-'СЕТ СН'!$I$23</f>
        <v>1949.9947489900001</v>
      </c>
      <c r="C145" s="36">
        <f>SUMIFS(СВЦЭМ!$D$39:$D$782,СВЦЭМ!$A$39:$A$782,$A145,СВЦЭМ!$B$39:$B$782,C$119)+'СЕТ СН'!$I$11+СВЦЭМ!$D$10+'СЕТ СН'!$I$6-'СЕТ СН'!$I$23</f>
        <v>1947.4120442800001</v>
      </c>
      <c r="D145" s="36">
        <f>SUMIFS(СВЦЭМ!$D$39:$D$782,СВЦЭМ!$A$39:$A$782,$A145,СВЦЭМ!$B$39:$B$782,D$119)+'СЕТ СН'!$I$11+СВЦЭМ!$D$10+'СЕТ СН'!$I$6-'СЕТ СН'!$I$23</f>
        <v>1940.67697823</v>
      </c>
      <c r="E145" s="36">
        <f>SUMIFS(СВЦЭМ!$D$39:$D$782,СВЦЭМ!$A$39:$A$782,$A145,СВЦЭМ!$B$39:$B$782,E$119)+'СЕТ СН'!$I$11+СВЦЭМ!$D$10+'СЕТ СН'!$I$6-'СЕТ СН'!$I$23</f>
        <v>1921.85518017</v>
      </c>
      <c r="F145" s="36">
        <f>SUMIFS(СВЦЭМ!$D$39:$D$782,СВЦЭМ!$A$39:$A$782,$A145,СВЦЭМ!$B$39:$B$782,F$119)+'СЕТ СН'!$I$11+СВЦЭМ!$D$10+'СЕТ СН'!$I$6-'СЕТ СН'!$I$23</f>
        <v>1920.5896570100001</v>
      </c>
      <c r="G145" s="36">
        <f>SUMIFS(СВЦЭМ!$D$39:$D$782,СВЦЭМ!$A$39:$A$782,$A145,СВЦЭМ!$B$39:$B$782,G$119)+'СЕТ СН'!$I$11+СВЦЭМ!$D$10+'СЕТ СН'!$I$6-'СЕТ СН'!$I$23</f>
        <v>1920.7010750900001</v>
      </c>
      <c r="H145" s="36">
        <f>SUMIFS(СВЦЭМ!$D$39:$D$782,СВЦЭМ!$A$39:$A$782,$A145,СВЦЭМ!$B$39:$B$782,H$119)+'СЕТ СН'!$I$11+СВЦЭМ!$D$10+'СЕТ СН'!$I$6-'СЕТ СН'!$I$23</f>
        <v>1922.55127212</v>
      </c>
      <c r="I145" s="36">
        <f>SUMIFS(СВЦЭМ!$D$39:$D$782,СВЦЭМ!$A$39:$A$782,$A145,СВЦЭМ!$B$39:$B$782,I$119)+'СЕТ СН'!$I$11+СВЦЭМ!$D$10+'СЕТ СН'!$I$6-'СЕТ СН'!$I$23</f>
        <v>1893.8113796600001</v>
      </c>
      <c r="J145" s="36">
        <f>SUMIFS(СВЦЭМ!$D$39:$D$782,СВЦЭМ!$A$39:$A$782,$A145,СВЦЭМ!$B$39:$B$782,J$119)+'СЕТ СН'!$I$11+СВЦЭМ!$D$10+'СЕТ СН'!$I$6-'СЕТ СН'!$I$23</f>
        <v>1870.6041349</v>
      </c>
      <c r="K145" s="36">
        <f>SUMIFS(СВЦЭМ!$D$39:$D$782,СВЦЭМ!$A$39:$A$782,$A145,СВЦЭМ!$B$39:$B$782,K$119)+'СЕТ СН'!$I$11+СВЦЭМ!$D$10+'СЕТ СН'!$I$6-'СЕТ СН'!$I$23</f>
        <v>1858.02012625</v>
      </c>
      <c r="L145" s="36">
        <f>SUMIFS(СВЦЭМ!$D$39:$D$782,СВЦЭМ!$A$39:$A$782,$A145,СВЦЭМ!$B$39:$B$782,L$119)+'СЕТ СН'!$I$11+СВЦЭМ!$D$10+'СЕТ СН'!$I$6-'СЕТ СН'!$I$23</f>
        <v>1857.72672973</v>
      </c>
      <c r="M145" s="36">
        <f>SUMIFS(СВЦЭМ!$D$39:$D$782,СВЦЭМ!$A$39:$A$782,$A145,СВЦЭМ!$B$39:$B$782,M$119)+'СЕТ СН'!$I$11+СВЦЭМ!$D$10+'СЕТ СН'!$I$6-'СЕТ СН'!$I$23</f>
        <v>1850.5148550400002</v>
      </c>
      <c r="N145" s="36">
        <f>SUMIFS(СВЦЭМ!$D$39:$D$782,СВЦЭМ!$A$39:$A$782,$A145,СВЦЭМ!$B$39:$B$782,N$119)+'СЕТ СН'!$I$11+СВЦЭМ!$D$10+'СЕТ СН'!$I$6-'СЕТ СН'!$I$23</f>
        <v>1842.3722104999999</v>
      </c>
      <c r="O145" s="36">
        <f>SUMIFS(СВЦЭМ!$D$39:$D$782,СВЦЭМ!$A$39:$A$782,$A145,СВЦЭМ!$B$39:$B$782,O$119)+'СЕТ СН'!$I$11+СВЦЭМ!$D$10+'СЕТ СН'!$I$6-'СЕТ СН'!$I$23</f>
        <v>1844.4172995200001</v>
      </c>
      <c r="P145" s="36">
        <f>SUMIFS(СВЦЭМ!$D$39:$D$782,СВЦЭМ!$A$39:$A$782,$A145,СВЦЭМ!$B$39:$B$782,P$119)+'СЕТ СН'!$I$11+СВЦЭМ!$D$10+'СЕТ СН'!$I$6-'СЕТ СН'!$I$23</f>
        <v>1933.04993203</v>
      </c>
      <c r="Q145" s="36">
        <f>SUMIFS(СВЦЭМ!$D$39:$D$782,СВЦЭМ!$A$39:$A$782,$A145,СВЦЭМ!$B$39:$B$782,Q$119)+'СЕТ СН'!$I$11+СВЦЭМ!$D$10+'СЕТ СН'!$I$6-'СЕТ СН'!$I$23</f>
        <v>1919.6620511600001</v>
      </c>
      <c r="R145" s="36">
        <f>SUMIFS(СВЦЭМ!$D$39:$D$782,СВЦЭМ!$A$39:$A$782,$A145,СВЦЭМ!$B$39:$B$782,R$119)+'СЕТ СН'!$I$11+СВЦЭМ!$D$10+'СЕТ СН'!$I$6-'СЕТ СН'!$I$23</f>
        <v>1922.2630210100001</v>
      </c>
      <c r="S145" s="36">
        <f>SUMIFS(СВЦЭМ!$D$39:$D$782,СВЦЭМ!$A$39:$A$782,$A145,СВЦЭМ!$B$39:$B$782,S$119)+'СЕТ СН'!$I$11+СВЦЭМ!$D$10+'СЕТ СН'!$I$6-'СЕТ СН'!$I$23</f>
        <v>1841.89123331</v>
      </c>
      <c r="T145" s="36">
        <f>SUMIFS(СВЦЭМ!$D$39:$D$782,СВЦЭМ!$A$39:$A$782,$A145,СВЦЭМ!$B$39:$B$782,T$119)+'СЕТ СН'!$I$11+СВЦЭМ!$D$10+'СЕТ СН'!$I$6-'СЕТ СН'!$I$23</f>
        <v>1858.8826254099999</v>
      </c>
      <c r="U145" s="36">
        <f>SUMIFS(СВЦЭМ!$D$39:$D$782,СВЦЭМ!$A$39:$A$782,$A145,СВЦЭМ!$B$39:$B$782,U$119)+'СЕТ СН'!$I$11+СВЦЭМ!$D$10+'СЕТ СН'!$I$6-'СЕТ СН'!$I$23</f>
        <v>1856.9679735300001</v>
      </c>
      <c r="V145" s="36">
        <f>SUMIFS(СВЦЭМ!$D$39:$D$782,СВЦЭМ!$A$39:$A$782,$A145,СВЦЭМ!$B$39:$B$782,V$119)+'СЕТ СН'!$I$11+СВЦЭМ!$D$10+'СЕТ СН'!$I$6-'СЕТ СН'!$I$23</f>
        <v>1852.01021367</v>
      </c>
      <c r="W145" s="36">
        <f>SUMIFS(СВЦЭМ!$D$39:$D$782,СВЦЭМ!$A$39:$A$782,$A145,СВЦЭМ!$B$39:$B$782,W$119)+'СЕТ СН'!$I$11+СВЦЭМ!$D$10+'СЕТ СН'!$I$6-'СЕТ СН'!$I$23</f>
        <v>1847.6616519700001</v>
      </c>
      <c r="X145" s="36">
        <f>SUMIFS(СВЦЭМ!$D$39:$D$782,СВЦЭМ!$A$39:$A$782,$A145,СВЦЭМ!$B$39:$B$782,X$119)+'СЕТ СН'!$I$11+СВЦЭМ!$D$10+'СЕТ СН'!$I$6-'СЕТ СН'!$I$23</f>
        <v>1834.49753743</v>
      </c>
      <c r="Y145" s="36">
        <f>SUMIFS(СВЦЭМ!$D$39:$D$782,СВЦЭМ!$A$39:$A$782,$A145,СВЦЭМ!$B$39:$B$782,Y$119)+'СЕТ СН'!$I$11+СВЦЭМ!$D$10+'СЕТ СН'!$I$6-'СЕТ СН'!$I$23</f>
        <v>1903.1058482200001</v>
      </c>
    </row>
    <row r="146" spans="1:27" ht="15.75" x14ac:dyDescent="0.2">
      <c r="A146" s="35">
        <f t="shared" si="3"/>
        <v>44527</v>
      </c>
      <c r="B146" s="36">
        <f>SUMIFS(СВЦЭМ!$D$39:$D$782,СВЦЭМ!$A$39:$A$782,$A146,СВЦЭМ!$B$39:$B$782,B$119)+'СЕТ СН'!$I$11+СВЦЭМ!$D$10+'СЕТ СН'!$I$6-'СЕТ СН'!$I$23</f>
        <v>1842.6661212900001</v>
      </c>
      <c r="C146" s="36">
        <f>SUMIFS(СВЦЭМ!$D$39:$D$782,СВЦЭМ!$A$39:$A$782,$A146,СВЦЭМ!$B$39:$B$782,C$119)+'СЕТ СН'!$I$11+СВЦЭМ!$D$10+'СЕТ СН'!$I$6-'СЕТ СН'!$I$23</f>
        <v>1854.57851856</v>
      </c>
      <c r="D146" s="36">
        <f>SUMIFS(СВЦЭМ!$D$39:$D$782,СВЦЭМ!$A$39:$A$782,$A146,СВЦЭМ!$B$39:$B$782,D$119)+'СЕТ СН'!$I$11+СВЦЭМ!$D$10+'СЕТ СН'!$I$6-'СЕТ СН'!$I$23</f>
        <v>1882.9395694500001</v>
      </c>
      <c r="E146" s="36">
        <f>SUMIFS(СВЦЭМ!$D$39:$D$782,СВЦЭМ!$A$39:$A$782,$A146,СВЦЭМ!$B$39:$B$782,E$119)+'СЕТ СН'!$I$11+СВЦЭМ!$D$10+'СЕТ СН'!$I$6-'СЕТ СН'!$I$23</f>
        <v>1911.15685115</v>
      </c>
      <c r="F146" s="36">
        <f>SUMIFS(СВЦЭМ!$D$39:$D$782,СВЦЭМ!$A$39:$A$782,$A146,СВЦЭМ!$B$39:$B$782,F$119)+'СЕТ СН'!$I$11+СВЦЭМ!$D$10+'СЕТ СН'!$I$6-'СЕТ СН'!$I$23</f>
        <v>1910.4096316800001</v>
      </c>
      <c r="G146" s="36">
        <f>SUMIFS(СВЦЭМ!$D$39:$D$782,СВЦЭМ!$A$39:$A$782,$A146,СВЦЭМ!$B$39:$B$782,G$119)+'СЕТ СН'!$I$11+СВЦЭМ!$D$10+'СЕТ СН'!$I$6-'СЕТ СН'!$I$23</f>
        <v>1901.2763781600001</v>
      </c>
      <c r="H146" s="36">
        <f>SUMIFS(СВЦЭМ!$D$39:$D$782,СВЦЭМ!$A$39:$A$782,$A146,СВЦЭМ!$B$39:$B$782,H$119)+'СЕТ СН'!$I$11+СВЦЭМ!$D$10+'СЕТ СН'!$I$6-'СЕТ СН'!$I$23</f>
        <v>1860.2708986499999</v>
      </c>
      <c r="I146" s="36">
        <f>SUMIFS(СВЦЭМ!$D$39:$D$782,СВЦЭМ!$A$39:$A$782,$A146,СВЦЭМ!$B$39:$B$782,I$119)+'СЕТ СН'!$I$11+СВЦЭМ!$D$10+'СЕТ СН'!$I$6-'СЕТ СН'!$I$23</f>
        <v>1840.0489762900002</v>
      </c>
      <c r="J146" s="36">
        <f>SUMIFS(СВЦЭМ!$D$39:$D$782,СВЦЭМ!$A$39:$A$782,$A146,СВЦЭМ!$B$39:$B$782,J$119)+'СЕТ СН'!$I$11+СВЦЭМ!$D$10+'СЕТ СН'!$I$6-'СЕТ СН'!$I$23</f>
        <v>1823.6427303400001</v>
      </c>
      <c r="K146" s="36">
        <f>SUMIFS(СВЦЭМ!$D$39:$D$782,СВЦЭМ!$A$39:$A$782,$A146,СВЦЭМ!$B$39:$B$782,K$119)+'СЕТ СН'!$I$11+СВЦЭМ!$D$10+'СЕТ СН'!$I$6-'СЕТ СН'!$I$23</f>
        <v>1800.9998219200002</v>
      </c>
      <c r="L146" s="36">
        <f>SUMIFS(СВЦЭМ!$D$39:$D$782,СВЦЭМ!$A$39:$A$782,$A146,СВЦЭМ!$B$39:$B$782,L$119)+'СЕТ СН'!$I$11+СВЦЭМ!$D$10+'СЕТ СН'!$I$6-'СЕТ СН'!$I$23</f>
        <v>1809.3040061900001</v>
      </c>
      <c r="M146" s="36">
        <f>SUMIFS(СВЦЭМ!$D$39:$D$782,СВЦЭМ!$A$39:$A$782,$A146,СВЦЭМ!$B$39:$B$782,M$119)+'СЕТ СН'!$I$11+СВЦЭМ!$D$10+'СЕТ СН'!$I$6-'СЕТ СН'!$I$23</f>
        <v>1821.0928516700001</v>
      </c>
      <c r="N146" s="36">
        <f>SUMIFS(СВЦЭМ!$D$39:$D$782,СВЦЭМ!$A$39:$A$782,$A146,СВЦЭМ!$B$39:$B$782,N$119)+'СЕТ СН'!$I$11+СВЦЭМ!$D$10+'СЕТ СН'!$I$6-'СЕТ СН'!$I$23</f>
        <v>1859.6340941200001</v>
      </c>
      <c r="O146" s="36">
        <f>SUMIFS(СВЦЭМ!$D$39:$D$782,СВЦЭМ!$A$39:$A$782,$A146,СВЦЭМ!$B$39:$B$782,O$119)+'СЕТ СН'!$I$11+СВЦЭМ!$D$10+'СЕТ СН'!$I$6-'СЕТ СН'!$I$23</f>
        <v>1870.64520421</v>
      </c>
      <c r="P146" s="36">
        <f>SUMIFS(СВЦЭМ!$D$39:$D$782,СВЦЭМ!$A$39:$A$782,$A146,СВЦЭМ!$B$39:$B$782,P$119)+'СЕТ СН'!$I$11+СВЦЭМ!$D$10+'СЕТ СН'!$I$6-'СЕТ СН'!$I$23</f>
        <v>1861.6693135099999</v>
      </c>
      <c r="Q146" s="36">
        <f>SUMIFS(СВЦЭМ!$D$39:$D$782,СВЦЭМ!$A$39:$A$782,$A146,СВЦЭМ!$B$39:$B$782,Q$119)+'СЕТ СН'!$I$11+СВЦЭМ!$D$10+'СЕТ СН'!$I$6-'СЕТ СН'!$I$23</f>
        <v>1871.7117753800001</v>
      </c>
      <c r="R146" s="36">
        <f>SUMIFS(СВЦЭМ!$D$39:$D$782,СВЦЭМ!$A$39:$A$782,$A146,СВЦЭМ!$B$39:$B$782,R$119)+'СЕТ СН'!$I$11+СВЦЭМ!$D$10+'СЕТ СН'!$I$6-'СЕТ СН'!$I$23</f>
        <v>1879.9623080900001</v>
      </c>
      <c r="S146" s="36">
        <f>SUMIFS(СВЦЭМ!$D$39:$D$782,СВЦЭМ!$A$39:$A$782,$A146,СВЦЭМ!$B$39:$B$782,S$119)+'СЕТ СН'!$I$11+СВЦЭМ!$D$10+'СЕТ СН'!$I$6-'СЕТ СН'!$I$23</f>
        <v>1863.79370068</v>
      </c>
      <c r="T146" s="36">
        <f>SUMIFS(СВЦЭМ!$D$39:$D$782,СВЦЭМ!$A$39:$A$782,$A146,СВЦЭМ!$B$39:$B$782,T$119)+'СЕТ СН'!$I$11+СВЦЭМ!$D$10+'СЕТ СН'!$I$6-'СЕТ СН'!$I$23</f>
        <v>1825.1574117499999</v>
      </c>
      <c r="U146" s="36">
        <f>SUMIFS(СВЦЭМ!$D$39:$D$782,СВЦЭМ!$A$39:$A$782,$A146,СВЦЭМ!$B$39:$B$782,U$119)+'СЕТ СН'!$I$11+СВЦЭМ!$D$10+'СЕТ СН'!$I$6-'СЕТ СН'!$I$23</f>
        <v>1820.2962510899999</v>
      </c>
      <c r="V146" s="36">
        <f>SUMIFS(СВЦЭМ!$D$39:$D$782,СВЦЭМ!$A$39:$A$782,$A146,СВЦЭМ!$B$39:$B$782,V$119)+'СЕТ СН'!$I$11+СВЦЭМ!$D$10+'СЕТ СН'!$I$6-'СЕТ СН'!$I$23</f>
        <v>1850.4465042700001</v>
      </c>
      <c r="W146" s="36">
        <f>SUMIFS(СВЦЭМ!$D$39:$D$782,СВЦЭМ!$A$39:$A$782,$A146,СВЦЭМ!$B$39:$B$782,W$119)+'СЕТ СН'!$I$11+СВЦЭМ!$D$10+'СЕТ СН'!$I$6-'СЕТ СН'!$I$23</f>
        <v>1857.6596785300001</v>
      </c>
      <c r="X146" s="36">
        <f>SUMIFS(СВЦЭМ!$D$39:$D$782,СВЦЭМ!$A$39:$A$782,$A146,СВЦЭМ!$B$39:$B$782,X$119)+'СЕТ СН'!$I$11+СВЦЭМ!$D$10+'СЕТ СН'!$I$6-'СЕТ СН'!$I$23</f>
        <v>1837.4936410400001</v>
      </c>
      <c r="Y146" s="36">
        <f>SUMIFS(СВЦЭМ!$D$39:$D$782,СВЦЭМ!$A$39:$A$782,$A146,СВЦЭМ!$B$39:$B$782,Y$119)+'СЕТ СН'!$I$11+СВЦЭМ!$D$10+'СЕТ СН'!$I$6-'СЕТ СН'!$I$23</f>
        <v>1838.90593631</v>
      </c>
    </row>
    <row r="147" spans="1:27" ht="15.75" x14ac:dyDescent="0.2">
      <c r="A147" s="35">
        <f t="shared" si="3"/>
        <v>44528</v>
      </c>
      <c r="B147" s="36">
        <f>SUMIFS(СВЦЭМ!$D$39:$D$782,СВЦЭМ!$A$39:$A$782,$A147,СВЦЭМ!$B$39:$B$782,B$119)+'СЕТ СН'!$I$11+СВЦЭМ!$D$10+'СЕТ СН'!$I$6-'СЕТ СН'!$I$23</f>
        <v>1873.5420690999999</v>
      </c>
      <c r="C147" s="36">
        <f>SUMIFS(СВЦЭМ!$D$39:$D$782,СВЦЭМ!$A$39:$A$782,$A147,СВЦЭМ!$B$39:$B$782,C$119)+'СЕТ СН'!$I$11+СВЦЭМ!$D$10+'СЕТ СН'!$I$6-'СЕТ СН'!$I$23</f>
        <v>1897.0019254700001</v>
      </c>
      <c r="D147" s="36">
        <f>SUMIFS(СВЦЭМ!$D$39:$D$782,СВЦЭМ!$A$39:$A$782,$A147,СВЦЭМ!$B$39:$B$782,D$119)+'СЕТ СН'!$I$11+СВЦЭМ!$D$10+'СЕТ СН'!$I$6-'СЕТ СН'!$I$23</f>
        <v>1930.80197548</v>
      </c>
      <c r="E147" s="36">
        <f>SUMIFS(СВЦЭМ!$D$39:$D$782,СВЦЭМ!$A$39:$A$782,$A147,СВЦЭМ!$B$39:$B$782,E$119)+'СЕТ СН'!$I$11+СВЦЭМ!$D$10+'СЕТ СН'!$I$6-'СЕТ СН'!$I$23</f>
        <v>1939.00101275</v>
      </c>
      <c r="F147" s="36">
        <f>SUMIFS(СВЦЭМ!$D$39:$D$782,СВЦЭМ!$A$39:$A$782,$A147,СВЦЭМ!$B$39:$B$782,F$119)+'СЕТ СН'!$I$11+СВЦЭМ!$D$10+'СЕТ СН'!$I$6-'СЕТ СН'!$I$23</f>
        <v>1944.4225267100001</v>
      </c>
      <c r="G147" s="36">
        <f>SUMIFS(СВЦЭМ!$D$39:$D$782,СВЦЭМ!$A$39:$A$782,$A147,СВЦЭМ!$B$39:$B$782,G$119)+'СЕТ СН'!$I$11+СВЦЭМ!$D$10+'СЕТ СН'!$I$6-'СЕТ СН'!$I$23</f>
        <v>1940.20184593</v>
      </c>
      <c r="H147" s="36">
        <f>SUMIFS(СВЦЭМ!$D$39:$D$782,СВЦЭМ!$A$39:$A$782,$A147,СВЦЭМ!$B$39:$B$782,H$119)+'СЕТ СН'!$I$11+СВЦЭМ!$D$10+'СЕТ СН'!$I$6-'СЕТ СН'!$I$23</f>
        <v>1909.36146489</v>
      </c>
      <c r="I147" s="36">
        <f>SUMIFS(СВЦЭМ!$D$39:$D$782,СВЦЭМ!$A$39:$A$782,$A147,СВЦЭМ!$B$39:$B$782,I$119)+'СЕТ СН'!$I$11+СВЦЭМ!$D$10+'СЕТ СН'!$I$6-'СЕТ СН'!$I$23</f>
        <v>1879.1321775599999</v>
      </c>
      <c r="J147" s="36">
        <f>SUMIFS(СВЦЭМ!$D$39:$D$782,СВЦЭМ!$A$39:$A$782,$A147,СВЦЭМ!$B$39:$B$782,J$119)+'СЕТ СН'!$I$11+СВЦЭМ!$D$10+'СЕТ СН'!$I$6-'СЕТ СН'!$I$23</f>
        <v>1837.6600152800002</v>
      </c>
      <c r="K147" s="36">
        <f>SUMIFS(СВЦЭМ!$D$39:$D$782,СВЦЭМ!$A$39:$A$782,$A147,СВЦЭМ!$B$39:$B$782,K$119)+'СЕТ СН'!$I$11+СВЦЭМ!$D$10+'СЕТ СН'!$I$6-'СЕТ СН'!$I$23</f>
        <v>1810.45938338</v>
      </c>
      <c r="L147" s="36">
        <f>SUMIFS(СВЦЭМ!$D$39:$D$782,СВЦЭМ!$A$39:$A$782,$A147,СВЦЭМ!$B$39:$B$782,L$119)+'СЕТ СН'!$I$11+СВЦЭМ!$D$10+'СЕТ СН'!$I$6-'СЕТ СН'!$I$23</f>
        <v>1796.1660061500002</v>
      </c>
      <c r="M147" s="36">
        <f>SUMIFS(СВЦЭМ!$D$39:$D$782,СВЦЭМ!$A$39:$A$782,$A147,СВЦЭМ!$B$39:$B$782,M$119)+'СЕТ СН'!$I$11+СВЦЭМ!$D$10+'СЕТ СН'!$I$6-'СЕТ СН'!$I$23</f>
        <v>1808.26470617</v>
      </c>
      <c r="N147" s="36">
        <f>SUMIFS(СВЦЭМ!$D$39:$D$782,СВЦЭМ!$A$39:$A$782,$A147,СВЦЭМ!$B$39:$B$782,N$119)+'СЕТ СН'!$I$11+СВЦЭМ!$D$10+'СЕТ СН'!$I$6-'СЕТ СН'!$I$23</f>
        <v>1832.81992494</v>
      </c>
      <c r="O147" s="36">
        <f>SUMIFS(СВЦЭМ!$D$39:$D$782,СВЦЭМ!$A$39:$A$782,$A147,СВЦЭМ!$B$39:$B$782,O$119)+'СЕТ СН'!$I$11+СВЦЭМ!$D$10+'СЕТ СН'!$I$6-'СЕТ СН'!$I$23</f>
        <v>1838.02852955</v>
      </c>
      <c r="P147" s="36">
        <f>SUMIFS(СВЦЭМ!$D$39:$D$782,СВЦЭМ!$A$39:$A$782,$A147,СВЦЭМ!$B$39:$B$782,P$119)+'СЕТ СН'!$I$11+СВЦЭМ!$D$10+'СЕТ СН'!$I$6-'СЕТ СН'!$I$23</f>
        <v>1848.5941023800001</v>
      </c>
      <c r="Q147" s="36">
        <f>SUMIFS(СВЦЭМ!$D$39:$D$782,СВЦЭМ!$A$39:$A$782,$A147,СВЦЭМ!$B$39:$B$782,Q$119)+'СЕТ СН'!$I$11+СВЦЭМ!$D$10+'СЕТ СН'!$I$6-'СЕТ СН'!$I$23</f>
        <v>1846.69193894</v>
      </c>
      <c r="R147" s="36">
        <f>SUMIFS(СВЦЭМ!$D$39:$D$782,СВЦЭМ!$A$39:$A$782,$A147,СВЦЭМ!$B$39:$B$782,R$119)+'СЕТ СН'!$I$11+СВЦЭМ!$D$10+'СЕТ СН'!$I$6-'СЕТ СН'!$I$23</f>
        <v>1849.9280324200001</v>
      </c>
      <c r="S147" s="36">
        <f>SUMIFS(СВЦЭМ!$D$39:$D$782,СВЦЭМ!$A$39:$A$782,$A147,СВЦЭМ!$B$39:$B$782,S$119)+'СЕТ СН'!$I$11+СВЦЭМ!$D$10+'СЕТ СН'!$I$6-'СЕТ СН'!$I$23</f>
        <v>1839.73488243</v>
      </c>
      <c r="T147" s="36">
        <f>SUMIFS(СВЦЭМ!$D$39:$D$782,СВЦЭМ!$A$39:$A$782,$A147,СВЦЭМ!$B$39:$B$782,T$119)+'СЕТ СН'!$I$11+СВЦЭМ!$D$10+'СЕТ СН'!$I$6-'СЕТ СН'!$I$23</f>
        <v>1812.4138171500001</v>
      </c>
      <c r="U147" s="36">
        <f>SUMIFS(СВЦЭМ!$D$39:$D$782,СВЦЭМ!$A$39:$A$782,$A147,СВЦЭМ!$B$39:$B$782,U$119)+'СЕТ СН'!$I$11+СВЦЭМ!$D$10+'СЕТ СН'!$I$6-'СЕТ СН'!$I$23</f>
        <v>1812.8723825300001</v>
      </c>
      <c r="V147" s="36">
        <f>SUMIFS(СВЦЭМ!$D$39:$D$782,СВЦЭМ!$A$39:$A$782,$A147,СВЦЭМ!$B$39:$B$782,V$119)+'СЕТ СН'!$I$11+СВЦЭМ!$D$10+'СЕТ СН'!$I$6-'СЕТ СН'!$I$23</f>
        <v>1868.52421944</v>
      </c>
      <c r="W147" s="36">
        <f>SUMIFS(СВЦЭМ!$D$39:$D$782,СВЦЭМ!$A$39:$A$782,$A147,СВЦЭМ!$B$39:$B$782,W$119)+'СЕТ СН'!$I$11+СВЦЭМ!$D$10+'СЕТ СН'!$I$6-'СЕТ СН'!$I$23</f>
        <v>1843.27841784</v>
      </c>
      <c r="X147" s="36">
        <f>SUMIFS(СВЦЭМ!$D$39:$D$782,СВЦЭМ!$A$39:$A$782,$A147,СВЦЭМ!$B$39:$B$782,X$119)+'СЕТ СН'!$I$11+СВЦЭМ!$D$10+'СЕТ СН'!$I$6-'СЕТ СН'!$I$23</f>
        <v>1839.89083028</v>
      </c>
      <c r="Y147" s="36">
        <f>SUMIFS(СВЦЭМ!$D$39:$D$782,СВЦЭМ!$A$39:$A$782,$A147,СВЦЭМ!$B$39:$B$782,Y$119)+'СЕТ СН'!$I$11+СВЦЭМ!$D$10+'СЕТ СН'!$I$6-'СЕТ СН'!$I$23</f>
        <v>1868.9301879300001</v>
      </c>
    </row>
    <row r="148" spans="1:27" ht="15.75" x14ac:dyDescent="0.2">
      <c r="A148" s="35">
        <f t="shared" si="3"/>
        <v>44529</v>
      </c>
      <c r="B148" s="36">
        <f>SUMIFS(СВЦЭМ!$D$39:$D$782,СВЦЭМ!$A$39:$A$782,$A148,СВЦЭМ!$B$39:$B$782,B$119)+'СЕТ СН'!$I$11+СВЦЭМ!$D$10+'СЕТ СН'!$I$6-'СЕТ СН'!$I$23</f>
        <v>1867.24278078</v>
      </c>
      <c r="C148" s="36">
        <f>SUMIFS(СВЦЭМ!$D$39:$D$782,СВЦЭМ!$A$39:$A$782,$A148,СВЦЭМ!$B$39:$B$782,C$119)+'СЕТ СН'!$I$11+СВЦЭМ!$D$10+'СЕТ СН'!$I$6-'СЕТ СН'!$I$23</f>
        <v>1883.8118820300001</v>
      </c>
      <c r="D148" s="36">
        <f>SUMIFS(СВЦЭМ!$D$39:$D$782,СВЦЭМ!$A$39:$A$782,$A148,СВЦЭМ!$B$39:$B$782,D$119)+'СЕТ СН'!$I$11+СВЦЭМ!$D$10+'СЕТ СН'!$I$6-'СЕТ СН'!$I$23</f>
        <v>1913.5781110100002</v>
      </c>
      <c r="E148" s="36">
        <f>SUMIFS(СВЦЭМ!$D$39:$D$782,СВЦЭМ!$A$39:$A$782,$A148,СВЦЭМ!$B$39:$B$782,E$119)+'СЕТ СН'!$I$11+СВЦЭМ!$D$10+'СЕТ СН'!$I$6-'СЕТ СН'!$I$23</f>
        <v>1922.34994583</v>
      </c>
      <c r="F148" s="36">
        <f>SUMIFS(СВЦЭМ!$D$39:$D$782,СВЦЭМ!$A$39:$A$782,$A148,СВЦЭМ!$B$39:$B$782,F$119)+'СЕТ СН'!$I$11+СВЦЭМ!$D$10+'СЕТ СН'!$I$6-'СЕТ СН'!$I$23</f>
        <v>1927.1321608800001</v>
      </c>
      <c r="G148" s="36">
        <f>SUMIFS(СВЦЭМ!$D$39:$D$782,СВЦЭМ!$A$39:$A$782,$A148,СВЦЭМ!$B$39:$B$782,G$119)+'СЕТ СН'!$I$11+СВЦЭМ!$D$10+'СЕТ СН'!$I$6-'СЕТ СН'!$I$23</f>
        <v>1919.2976893800001</v>
      </c>
      <c r="H148" s="36">
        <f>SUMIFS(СВЦЭМ!$D$39:$D$782,СВЦЭМ!$A$39:$A$782,$A148,СВЦЭМ!$B$39:$B$782,H$119)+'СЕТ СН'!$I$11+СВЦЭМ!$D$10+'СЕТ СН'!$I$6-'СЕТ СН'!$I$23</f>
        <v>1873.05986839</v>
      </c>
      <c r="I148" s="36">
        <f>SUMIFS(СВЦЭМ!$D$39:$D$782,СВЦЭМ!$A$39:$A$782,$A148,СВЦЭМ!$B$39:$B$782,I$119)+'СЕТ СН'!$I$11+СВЦЭМ!$D$10+'СЕТ СН'!$I$6-'СЕТ СН'!$I$23</f>
        <v>1837.8826608700001</v>
      </c>
      <c r="J148" s="36">
        <f>SUMIFS(СВЦЭМ!$D$39:$D$782,СВЦЭМ!$A$39:$A$782,$A148,СВЦЭМ!$B$39:$B$782,J$119)+'СЕТ СН'!$I$11+СВЦЭМ!$D$10+'СЕТ СН'!$I$6-'СЕТ СН'!$I$23</f>
        <v>1819.09756616</v>
      </c>
      <c r="K148" s="36">
        <f>SUMIFS(СВЦЭМ!$D$39:$D$782,СВЦЭМ!$A$39:$A$782,$A148,СВЦЭМ!$B$39:$B$782,K$119)+'СЕТ СН'!$I$11+СВЦЭМ!$D$10+'СЕТ СН'!$I$6-'СЕТ СН'!$I$23</f>
        <v>1811.6369504199999</v>
      </c>
      <c r="L148" s="36">
        <f>SUMIFS(СВЦЭМ!$D$39:$D$782,СВЦЭМ!$A$39:$A$782,$A148,СВЦЭМ!$B$39:$B$782,L$119)+'СЕТ СН'!$I$11+СВЦЭМ!$D$10+'СЕТ СН'!$I$6-'СЕТ СН'!$I$23</f>
        <v>1812.9188222600001</v>
      </c>
      <c r="M148" s="36">
        <f>SUMIFS(СВЦЭМ!$D$39:$D$782,СВЦЭМ!$A$39:$A$782,$A148,СВЦЭМ!$B$39:$B$782,M$119)+'СЕТ СН'!$I$11+СВЦЭМ!$D$10+'СЕТ СН'!$I$6-'СЕТ СН'!$I$23</f>
        <v>1825.73047795</v>
      </c>
      <c r="N148" s="36">
        <f>SUMIFS(СВЦЭМ!$D$39:$D$782,СВЦЭМ!$A$39:$A$782,$A148,СВЦЭМ!$B$39:$B$782,N$119)+'СЕТ СН'!$I$11+СВЦЭМ!$D$10+'СЕТ СН'!$I$6-'СЕТ СН'!$I$23</f>
        <v>1849.68257318</v>
      </c>
      <c r="O148" s="36">
        <f>SUMIFS(СВЦЭМ!$D$39:$D$782,СВЦЭМ!$A$39:$A$782,$A148,СВЦЭМ!$B$39:$B$782,O$119)+'СЕТ СН'!$I$11+СВЦЭМ!$D$10+'СЕТ СН'!$I$6-'СЕТ СН'!$I$23</f>
        <v>1873.0711409099999</v>
      </c>
      <c r="P148" s="36">
        <f>SUMIFS(СВЦЭМ!$D$39:$D$782,СВЦЭМ!$A$39:$A$782,$A148,СВЦЭМ!$B$39:$B$782,P$119)+'СЕТ СН'!$I$11+СВЦЭМ!$D$10+'СЕТ СН'!$I$6-'СЕТ СН'!$I$23</f>
        <v>1877.31364859</v>
      </c>
      <c r="Q148" s="36">
        <f>SUMIFS(СВЦЭМ!$D$39:$D$782,СВЦЭМ!$A$39:$A$782,$A148,СВЦЭМ!$B$39:$B$782,Q$119)+'СЕТ СН'!$I$11+СВЦЭМ!$D$10+'СЕТ СН'!$I$6-'СЕТ СН'!$I$23</f>
        <v>1881.5338948799999</v>
      </c>
      <c r="R148" s="36">
        <f>SUMIFS(СВЦЭМ!$D$39:$D$782,СВЦЭМ!$A$39:$A$782,$A148,СВЦЭМ!$B$39:$B$782,R$119)+'СЕТ СН'!$I$11+СВЦЭМ!$D$10+'СЕТ СН'!$I$6-'СЕТ СН'!$I$23</f>
        <v>1870.8218684999999</v>
      </c>
      <c r="S148" s="36">
        <f>SUMIFS(СВЦЭМ!$D$39:$D$782,СВЦЭМ!$A$39:$A$782,$A148,СВЦЭМ!$B$39:$B$782,S$119)+'СЕТ СН'!$I$11+СВЦЭМ!$D$10+'СЕТ СН'!$I$6-'СЕТ СН'!$I$23</f>
        <v>1849.3408926500001</v>
      </c>
      <c r="T148" s="36">
        <f>SUMIFS(СВЦЭМ!$D$39:$D$782,СВЦЭМ!$A$39:$A$782,$A148,СВЦЭМ!$B$39:$B$782,T$119)+'СЕТ СН'!$I$11+СВЦЭМ!$D$10+'СЕТ СН'!$I$6-'СЕТ СН'!$I$23</f>
        <v>1814.73234746</v>
      </c>
      <c r="U148" s="36">
        <f>SUMIFS(СВЦЭМ!$D$39:$D$782,СВЦЭМ!$A$39:$A$782,$A148,СВЦЭМ!$B$39:$B$782,U$119)+'СЕТ СН'!$I$11+СВЦЭМ!$D$10+'СЕТ СН'!$I$6-'СЕТ СН'!$I$23</f>
        <v>1810.1308271</v>
      </c>
      <c r="V148" s="36">
        <f>SUMIFS(СВЦЭМ!$D$39:$D$782,СВЦЭМ!$A$39:$A$782,$A148,СВЦЭМ!$B$39:$B$782,V$119)+'СЕТ СН'!$I$11+СВЦЭМ!$D$10+'СЕТ СН'!$I$6-'СЕТ СН'!$I$23</f>
        <v>1819.0170685600001</v>
      </c>
      <c r="W148" s="36">
        <f>SUMIFS(СВЦЭМ!$D$39:$D$782,СВЦЭМ!$A$39:$A$782,$A148,СВЦЭМ!$B$39:$B$782,W$119)+'СЕТ СН'!$I$11+СВЦЭМ!$D$10+'СЕТ СН'!$I$6-'СЕТ СН'!$I$23</f>
        <v>1855.6824715499999</v>
      </c>
      <c r="X148" s="36">
        <f>SUMIFS(СВЦЭМ!$D$39:$D$782,СВЦЭМ!$A$39:$A$782,$A148,СВЦЭМ!$B$39:$B$782,X$119)+'СЕТ СН'!$I$11+СВЦЭМ!$D$10+'СЕТ СН'!$I$6-'СЕТ СН'!$I$23</f>
        <v>1871.85417203</v>
      </c>
      <c r="Y148" s="36">
        <f>SUMIFS(СВЦЭМ!$D$39:$D$782,СВЦЭМ!$A$39:$A$782,$A148,СВЦЭМ!$B$39:$B$782,Y$119)+'СЕТ СН'!$I$11+СВЦЭМ!$D$10+'СЕТ СН'!$I$6-'СЕТ СН'!$I$23</f>
        <v>1891.4637029</v>
      </c>
    </row>
    <row r="149" spans="1:27" ht="15.75" x14ac:dyDescent="0.2">
      <c r="A149" s="35">
        <f t="shared" si="3"/>
        <v>44530</v>
      </c>
      <c r="B149" s="36">
        <f>SUMIFS(СВЦЭМ!$D$39:$D$782,СВЦЭМ!$A$39:$A$782,$A149,СВЦЭМ!$B$39:$B$782,B$119)+'СЕТ СН'!$I$11+СВЦЭМ!$D$10+'СЕТ СН'!$I$6-'СЕТ СН'!$I$23</f>
        <v>1888.69592646</v>
      </c>
      <c r="C149" s="36">
        <f>SUMIFS(СВЦЭМ!$D$39:$D$782,СВЦЭМ!$A$39:$A$782,$A149,СВЦЭМ!$B$39:$B$782,C$119)+'СЕТ СН'!$I$11+СВЦЭМ!$D$10+'СЕТ СН'!$I$6-'СЕТ СН'!$I$23</f>
        <v>1899.59894753</v>
      </c>
      <c r="D149" s="36">
        <f>SUMIFS(СВЦЭМ!$D$39:$D$782,СВЦЭМ!$A$39:$A$782,$A149,СВЦЭМ!$B$39:$B$782,D$119)+'СЕТ СН'!$I$11+СВЦЭМ!$D$10+'СЕТ СН'!$I$6-'СЕТ СН'!$I$23</f>
        <v>1949.1090547599999</v>
      </c>
      <c r="E149" s="36">
        <f>SUMIFS(СВЦЭМ!$D$39:$D$782,СВЦЭМ!$A$39:$A$782,$A149,СВЦЭМ!$B$39:$B$782,E$119)+'СЕТ СН'!$I$11+СВЦЭМ!$D$10+'СЕТ СН'!$I$6-'СЕТ СН'!$I$23</f>
        <v>1958.44987646</v>
      </c>
      <c r="F149" s="36">
        <f>SUMIFS(СВЦЭМ!$D$39:$D$782,СВЦЭМ!$A$39:$A$782,$A149,СВЦЭМ!$B$39:$B$782,F$119)+'СЕТ СН'!$I$11+СВЦЭМ!$D$10+'СЕТ СН'!$I$6-'СЕТ СН'!$I$23</f>
        <v>1965.93850797</v>
      </c>
      <c r="G149" s="36">
        <f>SUMIFS(СВЦЭМ!$D$39:$D$782,СВЦЭМ!$A$39:$A$782,$A149,СВЦЭМ!$B$39:$B$782,G$119)+'СЕТ СН'!$I$11+СВЦЭМ!$D$10+'СЕТ СН'!$I$6-'СЕТ СН'!$I$23</f>
        <v>1949.95444843</v>
      </c>
      <c r="H149" s="36">
        <f>SUMIFS(СВЦЭМ!$D$39:$D$782,СВЦЭМ!$A$39:$A$782,$A149,СВЦЭМ!$B$39:$B$782,H$119)+'СЕТ СН'!$I$11+СВЦЭМ!$D$10+'СЕТ СН'!$I$6-'СЕТ СН'!$I$23</f>
        <v>1909.66368865</v>
      </c>
      <c r="I149" s="36">
        <f>SUMIFS(СВЦЭМ!$D$39:$D$782,СВЦЭМ!$A$39:$A$782,$A149,СВЦЭМ!$B$39:$B$782,I$119)+'СЕТ СН'!$I$11+СВЦЭМ!$D$10+'СЕТ СН'!$I$6-'СЕТ СН'!$I$23</f>
        <v>1891.5998518599999</v>
      </c>
      <c r="J149" s="36">
        <f>SUMIFS(СВЦЭМ!$D$39:$D$782,СВЦЭМ!$A$39:$A$782,$A149,СВЦЭМ!$B$39:$B$782,J$119)+'СЕТ СН'!$I$11+СВЦЭМ!$D$10+'СЕТ СН'!$I$6-'СЕТ СН'!$I$23</f>
        <v>1848.0934938600001</v>
      </c>
      <c r="K149" s="36">
        <f>SUMIFS(СВЦЭМ!$D$39:$D$782,СВЦЭМ!$A$39:$A$782,$A149,СВЦЭМ!$B$39:$B$782,K$119)+'СЕТ СН'!$I$11+СВЦЭМ!$D$10+'СЕТ СН'!$I$6-'СЕТ СН'!$I$23</f>
        <v>1828.44654614</v>
      </c>
      <c r="L149" s="36">
        <f>SUMIFS(СВЦЭМ!$D$39:$D$782,СВЦЭМ!$A$39:$A$782,$A149,СВЦЭМ!$B$39:$B$782,L$119)+'СЕТ СН'!$I$11+СВЦЭМ!$D$10+'СЕТ СН'!$I$6-'СЕТ СН'!$I$23</f>
        <v>1830.3289940700001</v>
      </c>
      <c r="M149" s="36">
        <f>SUMIFS(СВЦЭМ!$D$39:$D$782,СВЦЭМ!$A$39:$A$782,$A149,СВЦЭМ!$B$39:$B$782,M$119)+'СЕТ СН'!$I$11+СВЦЭМ!$D$10+'СЕТ СН'!$I$6-'СЕТ СН'!$I$23</f>
        <v>1825.5187547099999</v>
      </c>
      <c r="N149" s="36">
        <f>SUMIFS(СВЦЭМ!$D$39:$D$782,СВЦЭМ!$A$39:$A$782,$A149,СВЦЭМ!$B$39:$B$782,N$119)+'СЕТ СН'!$I$11+СВЦЭМ!$D$10+'СЕТ СН'!$I$6-'СЕТ СН'!$I$23</f>
        <v>1841.4439848700001</v>
      </c>
      <c r="O149" s="36">
        <f>SUMIFS(СВЦЭМ!$D$39:$D$782,СВЦЭМ!$A$39:$A$782,$A149,СВЦЭМ!$B$39:$B$782,O$119)+'СЕТ СН'!$I$11+СВЦЭМ!$D$10+'СЕТ СН'!$I$6-'СЕТ СН'!$I$23</f>
        <v>1843.51598257</v>
      </c>
      <c r="P149" s="36">
        <f>SUMIFS(СВЦЭМ!$D$39:$D$782,СВЦЭМ!$A$39:$A$782,$A149,СВЦЭМ!$B$39:$B$782,P$119)+'СЕТ СН'!$I$11+СВЦЭМ!$D$10+'СЕТ СН'!$I$6-'СЕТ СН'!$I$23</f>
        <v>1851.59254513</v>
      </c>
      <c r="Q149" s="36">
        <f>SUMIFS(СВЦЭМ!$D$39:$D$782,СВЦЭМ!$A$39:$A$782,$A149,СВЦЭМ!$B$39:$B$782,Q$119)+'СЕТ СН'!$I$11+СВЦЭМ!$D$10+'СЕТ СН'!$I$6-'СЕТ СН'!$I$23</f>
        <v>1855.7600831500001</v>
      </c>
      <c r="R149" s="36">
        <f>SUMIFS(СВЦЭМ!$D$39:$D$782,СВЦЭМ!$A$39:$A$782,$A149,СВЦЭМ!$B$39:$B$782,R$119)+'СЕТ СН'!$I$11+СВЦЭМ!$D$10+'СЕТ СН'!$I$6-'СЕТ СН'!$I$23</f>
        <v>1873.87656894</v>
      </c>
      <c r="S149" s="36">
        <f>SUMIFS(СВЦЭМ!$D$39:$D$782,СВЦЭМ!$A$39:$A$782,$A149,СВЦЭМ!$B$39:$B$782,S$119)+'СЕТ СН'!$I$11+СВЦЭМ!$D$10+'СЕТ СН'!$I$6-'СЕТ СН'!$I$23</f>
        <v>1844.11949815</v>
      </c>
      <c r="T149" s="36">
        <f>SUMIFS(СВЦЭМ!$D$39:$D$782,СВЦЭМ!$A$39:$A$782,$A149,СВЦЭМ!$B$39:$B$782,T$119)+'СЕТ СН'!$I$11+СВЦЭМ!$D$10+'СЕТ СН'!$I$6-'СЕТ СН'!$I$23</f>
        <v>1816.7241767200001</v>
      </c>
      <c r="U149" s="36">
        <f>SUMIFS(СВЦЭМ!$D$39:$D$782,СВЦЭМ!$A$39:$A$782,$A149,СВЦЭМ!$B$39:$B$782,U$119)+'СЕТ СН'!$I$11+СВЦЭМ!$D$10+'СЕТ СН'!$I$6-'СЕТ СН'!$I$23</f>
        <v>1816.05518686</v>
      </c>
      <c r="V149" s="36">
        <f>SUMIFS(СВЦЭМ!$D$39:$D$782,СВЦЭМ!$A$39:$A$782,$A149,СВЦЭМ!$B$39:$B$782,V$119)+'СЕТ СН'!$I$11+СВЦЭМ!$D$10+'СЕТ СН'!$I$6-'СЕТ СН'!$I$23</f>
        <v>1827.9906995599999</v>
      </c>
      <c r="W149" s="36">
        <f>SUMIFS(СВЦЭМ!$D$39:$D$782,СВЦЭМ!$A$39:$A$782,$A149,СВЦЭМ!$B$39:$B$782,W$119)+'СЕТ СН'!$I$11+СВЦЭМ!$D$10+'СЕТ СН'!$I$6-'СЕТ СН'!$I$23</f>
        <v>1866.4386828500001</v>
      </c>
      <c r="X149" s="36">
        <f>SUMIFS(СВЦЭМ!$D$39:$D$782,СВЦЭМ!$A$39:$A$782,$A149,СВЦЭМ!$B$39:$B$782,X$119)+'СЕТ СН'!$I$11+СВЦЭМ!$D$10+'СЕТ СН'!$I$6-'СЕТ СН'!$I$23</f>
        <v>1872.0718357200001</v>
      </c>
      <c r="Y149" s="36">
        <f>SUMIFS(СВЦЭМ!$D$39:$D$782,СВЦЭМ!$A$39:$A$782,$A149,СВЦЭМ!$B$39:$B$782,Y$119)+'СЕТ СН'!$I$11+СВЦЭМ!$D$10+'СЕТ СН'!$I$6-'СЕТ СН'!$I$23</f>
        <v>1890.38849026</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2"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23"/>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2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01.11.2021</v>
      </c>
      <c r="B156" s="36">
        <f>SUMIFS(СВЦЭМ!$E$39:$E$782,СВЦЭМ!$A$39:$A$782,$A156,СВЦЭМ!$B$39:$B$782,B$155)+'СЕТ СН'!$F$12</f>
        <v>164.55369267</v>
      </c>
      <c r="C156" s="36">
        <f>SUMIFS(СВЦЭМ!$E$39:$E$782,СВЦЭМ!$A$39:$A$782,$A156,СВЦЭМ!$B$39:$B$782,C$155)+'СЕТ СН'!$F$12</f>
        <v>171.56075668</v>
      </c>
      <c r="D156" s="36">
        <f>SUMIFS(СВЦЭМ!$E$39:$E$782,СВЦЭМ!$A$39:$A$782,$A156,СВЦЭМ!$B$39:$B$782,D$155)+'СЕТ СН'!$F$12</f>
        <v>163.32157699999999</v>
      </c>
      <c r="E156" s="36">
        <f>SUMIFS(СВЦЭМ!$E$39:$E$782,СВЦЭМ!$A$39:$A$782,$A156,СВЦЭМ!$B$39:$B$782,E$155)+'СЕТ СН'!$F$12</f>
        <v>161.10781147</v>
      </c>
      <c r="F156" s="36">
        <f>SUMIFS(СВЦЭМ!$E$39:$E$782,СВЦЭМ!$A$39:$A$782,$A156,СВЦЭМ!$B$39:$B$782,F$155)+'СЕТ СН'!$F$12</f>
        <v>160.88997873</v>
      </c>
      <c r="G156" s="36">
        <f>SUMIFS(СВЦЭМ!$E$39:$E$782,СВЦЭМ!$A$39:$A$782,$A156,СВЦЭМ!$B$39:$B$782,G$155)+'СЕТ СН'!$F$12</f>
        <v>161.44741169</v>
      </c>
      <c r="H156" s="36">
        <f>SUMIFS(СВЦЭМ!$E$39:$E$782,СВЦЭМ!$A$39:$A$782,$A156,СВЦЭМ!$B$39:$B$782,H$155)+'СЕТ СН'!$F$12</f>
        <v>163.84443224</v>
      </c>
      <c r="I156" s="36">
        <f>SUMIFS(СВЦЭМ!$E$39:$E$782,СВЦЭМ!$A$39:$A$782,$A156,СВЦЭМ!$B$39:$B$782,I$155)+'СЕТ СН'!$F$12</f>
        <v>160.36212058000001</v>
      </c>
      <c r="J156" s="36">
        <f>SUMIFS(СВЦЭМ!$E$39:$E$782,СВЦЭМ!$A$39:$A$782,$A156,СВЦЭМ!$B$39:$B$782,J$155)+'СЕТ СН'!$F$12</f>
        <v>157.30708627999999</v>
      </c>
      <c r="K156" s="36">
        <f>SUMIFS(СВЦЭМ!$E$39:$E$782,СВЦЭМ!$A$39:$A$782,$A156,СВЦЭМ!$B$39:$B$782,K$155)+'СЕТ СН'!$F$12</f>
        <v>154.89183277999999</v>
      </c>
      <c r="L156" s="36">
        <f>SUMIFS(СВЦЭМ!$E$39:$E$782,СВЦЭМ!$A$39:$A$782,$A156,СВЦЭМ!$B$39:$B$782,L$155)+'СЕТ СН'!$F$12</f>
        <v>154.33000853999999</v>
      </c>
      <c r="M156" s="36">
        <f>SUMIFS(СВЦЭМ!$E$39:$E$782,СВЦЭМ!$A$39:$A$782,$A156,СВЦЭМ!$B$39:$B$782,M$155)+'СЕТ СН'!$F$12</f>
        <v>159.48727124999999</v>
      </c>
      <c r="N156" s="36">
        <f>SUMIFS(СВЦЭМ!$E$39:$E$782,СВЦЭМ!$A$39:$A$782,$A156,СВЦЭМ!$B$39:$B$782,N$155)+'СЕТ СН'!$F$12</f>
        <v>166.94763728000001</v>
      </c>
      <c r="O156" s="36">
        <f>SUMIFS(СВЦЭМ!$E$39:$E$782,СВЦЭМ!$A$39:$A$782,$A156,СВЦЭМ!$B$39:$B$782,O$155)+'СЕТ СН'!$F$12</f>
        <v>166.33603522000001</v>
      </c>
      <c r="P156" s="36">
        <f>SUMIFS(СВЦЭМ!$E$39:$E$782,СВЦЭМ!$A$39:$A$782,$A156,СВЦЭМ!$B$39:$B$782,P$155)+'СЕТ СН'!$F$12</f>
        <v>164.82877884000001</v>
      </c>
      <c r="Q156" s="36">
        <f>SUMIFS(СВЦЭМ!$E$39:$E$782,СВЦЭМ!$A$39:$A$782,$A156,СВЦЭМ!$B$39:$B$782,Q$155)+'СЕТ СН'!$F$12</f>
        <v>167.06973543999999</v>
      </c>
      <c r="R156" s="36">
        <f>SUMIFS(СВЦЭМ!$E$39:$E$782,СВЦЭМ!$A$39:$A$782,$A156,СВЦЭМ!$B$39:$B$782,R$155)+'СЕТ СН'!$F$12</f>
        <v>166.29868033</v>
      </c>
      <c r="S156" s="36">
        <f>SUMIFS(СВЦЭМ!$E$39:$E$782,СВЦЭМ!$A$39:$A$782,$A156,СВЦЭМ!$B$39:$B$782,S$155)+'СЕТ СН'!$F$12</f>
        <v>164.61804298000001</v>
      </c>
      <c r="T156" s="36">
        <f>SUMIFS(СВЦЭМ!$E$39:$E$782,СВЦЭМ!$A$39:$A$782,$A156,СВЦЭМ!$B$39:$B$782,T$155)+'СЕТ СН'!$F$12</f>
        <v>157.27153701</v>
      </c>
      <c r="U156" s="36">
        <f>SUMIFS(СВЦЭМ!$E$39:$E$782,СВЦЭМ!$A$39:$A$782,$A156,СВЦЭМ!$B$39:$B$782,U$155)+'СЕТ СН'!$F$12</f>
        <v>158.39124541999999</v>
      </c>
      <c r="V156" s="36">
        <f>SUMIFS(СВЦЭМ!$E$39:$E$782,СВЦЭМ!$A$39:$A$782,$A156,СВЦЭМ!$B$39:$B$782,V$155)+'СЕТ СН'!$F$12</f>
        <v>155.62300558000001</v>
      </c>
      <c r="W156" s="36">
        <f>SUMIFS(СВЦЭМ!$E$39:$E$782,СВЦЭМ!$A$39:$A$782,$A156,СВЦЭМ!$B$39:$B$782,W$155)+'СЕТ СН'!$F$12</f>
        <v>165.10858686</v>
      </c>
      <c r="X156" s="36">
        <f>SUMIFS(СВЦЭМ!$E$39:$E$782,СВЦЭМ!$A$39:$A$782,$A156,СВЦЭМ!$B$39:$B$782,X$155)+'СЕТ СН'!$F$12</f>
        <v>164.70811269000001</v>
      </c>
      <c r="Y156" s="36">
        <f>SUMIFS(СВЦЭМ!$E$39:$E$782,СВЦЭМ!$A$39:$A$782,$A156,СВЦЭМ!$B$39:$B$782,Y$155)+'СЕТ СН'!$F$12</f>
        <v>162.52459046999999</v>
      </c>
      <c r="AA156" s="45"/>
    </row>
    <row r="157" spans="1:27" ht="15.75" x14ac:dyDescent="0.2">
      <c r="A157" s="35">
        <f>A156+1</f>
        <v>44502</v>
      </c>
      <c r="B157" s="36">
        <f>SUMIFS(СВЦЭМ!$E$39:$E$782,СВЦЭМ!$A$39:$A$782,$A157,СВЦЭМ!$B$39:$B$782,B$155)+'СЕТ СН'!$F$12</f>
        <v>166.14418995</v>
      </c>
      <c r="C157" s="36">
        <f>SUMIFS(СВЦЭМ!$E$39:$E$782,СВЦЭМ!$A$39:$A$782,$A157,СВЦЭМ!$B$39:$B$782,C$155)+'СЕТ СН'!$F$12</f>
        <v>173.70757938</v>
      </c>
      <c r="D157" s="36">
        <f>SUMIFS(СВЦЭМ!$E$39:$E$782,СВЦЭМ!$A$39:$A$782,$A157,СВЦЭМ!$B$39:$B$782,D$155)+'СЕТ СН'!$F$12</f>
        <v>165.76573378000001</v>
      </c>
      <c r="E157" s="36">
        <f>SUMIFS(СВЦЭМ!$E$39:$E$782,СВЦЭМ!$A$39:$A$782,$A157,СВЦЭМ!$B$39:$B$782,E$155)+'СЕТ СН'!$F$12</f>
        <v>161.81537890999999</v>
      </c>
      <c r="F157" s="36">
        <f>SUMIFS(СВЦЭМ!$E$39:$E$782,СВЦЭМ!$A$39:$A$782,$A157,СВЦЭМ!$B$39:$B$782,F$155)+'СЕТ СН'!$F$12</f>
        <v>160.58483831000001</v>
      </c>
      <c r="G157" s="36">
        <f>SUMIFS(СВЦЭМ!$E$39:$E$782,СВЦЭМ!$A$39:$A$782,$A157,СВЦЭМ!$B$39:$B$782,G$155)+'СЕТ СН'!$F$12</f>
        <v>162.22667996999999</v>
      </c>
      <c r="H157" s="36">
        <f>SUMIFS(СВЦЭМ!$E$39:$E$782,СВЦЭМ!$A$39:$A$782,$A157,СВЦЭМ!$B$39:$B$782,H$155)+'СЕТ СН'!$F$12</f>
        <v>166.43537588999999</v>
      </c>
      <c r="I157" s="36">
        <f>SUMIFS(СВЦЭМ!$E$39:$E$782,СВЦЭМ!$A$39:$A$782,$A157,СВЦЭМ!$B$39:$B$782,I$155)+'СЕТ СН'!$F$12</f>
        <v>162.84626410000001</v>
      </c>
      <c r="J157" s="36">
        <f>SUMIFS(СВЦЭМ!$E$39:$E$782,СВЦЭМ!$A$39:$A$782,$A157,СВЦЭМ!$B$39:$B$782,J$155)+'СЕТ СН'!$F$12</f>
        <v>162.13523724999999</v>
      </c>
      <c r="K157" s="36">
        <f>SUMIFS(СВЦЭМ!$E$39:$E$782,СВЦЭМ!$A$39:$A$782,$A157,СВЦЭМ!$B$39:$B$782,K$155)+'СЕТ СН'!$F$12</f>
        <v>154.51258041</v>
      </c>
      <c r="L157" s="36">
        <f>SUMIFS(СВЦЭМ!$E$39:$E$782,СВЦЭМ!$A$39:$A$782,$A157,СВЦЭМ!$B$39:$B$782,L$155)+'СЕТ СН'!$F$12</f>
        <v>156.04956381</v>
      </c>
      <c r="M157" s="36">
        <f>SUMIFS(СВЦЭМ!$E$39:$E$782,СВЦЭМ!$A$39:$A$782,$A157,СВЦЭМ!$B$39:$B$782,M$155)+'СЕТ СН'!$F$12</f>
        <v>159.98982398999999</v>
      </c>
      <c r="N157" s="36">
        <f>SUMIFS(СВЦЭМ!$E$39:$E$782,СВЦЭМ!$A$39:$A$782,$A157,СВЦЭМ!$B$39:$B$782,N$155)+'СЕТ СН'!$F$12</f>
        <v>166.91287893000001</v>
      </c>
      <c r="O157" s="36">
        <f>SUMIFS(СВЦЭМ!$E$39:$E$782,СВЦЭМ!$A$39:$A$782,$A157,СВЦЭМ!$B$39:$B$782,O$155)+'СЕТ СН'!$F$12</f>
        <v>168.16151664</v>
      </c>
      <c r="P157" s="36">
        <f>SUMIFS(СВЦЭМ!$E$39:$E$782,СВЦЭМ!$A$39:$A$782,$A157,СВЦЭМ!$B$39:$B$782,P$155)+'СЕТ СН'!$F$12</f>
        <v>167.83404110000001</v>
      </c>
      <c r="Q157" s="36">
        <f>SUMIFS(СВЦЭМ!$E$39:$E$782,СВЦЭМ!$A$39:$A$782,$A157,СВЦЭМ!$B$39:$B$782,Q$155)+'СЕТ СН'!$F$12</f>
        <v>167.24500393</v>
      </c>
      <c r="R157" s="36">
        <f>SUMIFS(СВЦЭМ!$E$39:$E$782,СВЦЭМ!$A$39:$A$782,$A157,СВЦЭМ!$B$39:$B$782,R$155)+'СЕТ СН'!$F$12</f>
        <v>166.69222851000001</v>
      </c>
      <c r="S157" s="36">
        <f>SUMIFS(СВЦЭМ!$E$39:$E$782,СВЦЭМ!$A$39:$A$782,$A157,СВЦЭМ!$B$39:$B$782,S$155)+'СЕТ СН'!$F$12</f>
        <v>166.31000983999999</v>
      </c>
      <c r="T157" s="36">
        <f>SUMIFS(СВЦЭМ!$E$39:$E$782,СВЦЭМ!$A$39:$A$782,$A157,СВЦЭМ!$B$39:$B$782,T$155)+'СЕТ СН'!$F$12</f>
        <v>160.54192236</v>
      </c>
      <c r="U157" s="36">
        <f>SUMIFS(СВЦЭМ!$E$39:$E$782,СВЦЭМ!$A$39:$A$782,$A157,СВЦЭМ!$B$39:$B$782,U$155)+'СЕТ СН'!$F$12</f>
        <v>159.13216614000001</v>
      </c>
      <c r="V157" s="36">
        <f>SUMIFS(СВЦЭМ!$E$39:$E$782,СВЦЭМ!$A$39:$A$782,$A157,СВЦЭМ!$B$39:$B$782,V$155)+'СЕТ СН'!$F$12</f>
        <v>157.12502076999999</v>
      </c>
      <c r="W157" s="36">
        <f>SUMIFS(СВЦЭМ!$E$39:$E$782,СВЦЭМ!$A$39:$A$782,$A157,СВЦЭМ!$B$39:$B$782,W$155)+'СЕТ СН'!$F$12</f>
        <v>165.79847932000001</v>
      </c>
      <c r="X157" s="36">
        <f>SUMIFS(СВЦЭМ!$E$39:$E$782,СВЦЭМ!$A$39:$A$782,$A157,СВЦЭМ!$B$39:$B$782,X$155)+'СЕТ СН'!$F$12</f>
        <v>165.76064897000001</v>
      </c>
      <c r="Y157" s="36">
        <f>SUMIFS(СВЦЭМ!$E$39:$E$782,СВЦЭМ!$A$39:$A$782,$A157,СВЦЭМ!$B$39:$B$782,Y$155)+'СЕТ СН'!$F$12</f>
        <v>165.76015644</v>
      </c>
    </row>
    <row r="158" spans="1:27" ht="15.75" x14ac:dyDescent="0.2">
      <c r="A158" s="35">
        <f t="shared" ref="A158:A185" si="4">A157+1</f>
        <v>44503</v>
      </c>
      <c r="B158" s="36">
        <f>SUMIFS(СВЦЭМ!$E$39:$E$782,СВЦЭМ!$A$39:$A$782,$A158,СВЦЭМ!$B$39:$B$782,B$155)+'СЕТ СН'!$F$12</f>
        <v>167.17019478</v>
      </c>
      <c r="C158" s="36">
        <f>SUMIFS(СВЦЭМ!$E$39:$E$782,СВЦЭМ!$A$39:$A$782,$A158,СВЦЭМ!$B$39:$B$782,C$155)+'СЕТ СН'!$F$12</f>
        <v>187.68020288</v>
      </c>
      <c r="D158" s="36">
        <f>SUMIFS(СВЦЭМ!$E$39:$E$782,СВЦЭМ!$A$39:$A$782,$A158,СВЦЭМ!$B$39:$B$782,D$155)+'СЕТ СН'!$F$12</f>
        <v>180.71501284999999</v>
      </c>
      <c r="E158" s="36">
        <f>SUMIFS(СВЦЭМ!$E$39:$E$782,СВЦЭМ!$A$39:$A$782,$A158,СВЦЭМ!$B$39:$B$782,E$155)+'СЕТ СН'!$F$12</f>
        <v>170.01336244999999</v>
      </c>
      <c r="F158" s="36">
        <f>SUMIFS(СВЦЭМ!$E$39:$E$782,СВЦЭМ!$A$39:$A$782,$A158,СВЦЭМ!$B$39:$B$782,F$155)+'СЕТ СН'!$F$12</f>
        <v>160.513868</v>
      </c>
      <c r="G158" s="36">
        <f>SUMIFS(СВЦЭМ!$E$39:$E$782,СВЦЭМ!$A$39:$A$782,$A158,СВЦЭМ!$B$39:$B$782,G$155)+'СЕТ СН'!$F$12</f>
        <v>162.03474532999999</v>
      </c>
      <c r="H158" s="36">
        <f>SUMIFS(СВЦЭМ!$E$39:$E$782,СВЦЭМ!$A$39:$A$782,$A158,СВЦЭМ!$B$39:$B$782,H$155)+'СЕТ СН'!$F$12</f>
        <v>168.1558062</v>
      </c>
      <c r="I158" s="36">
        <f>SUMIFS(СВЦЭМ!$E$39:$E$782,СВЦЭМ!$A$39:$A$782,$A158,СВЦЭМ!$B$39:$B$782,I$155)+'СЕТ СН'!$F$12</f>
        <v>163.31804142999999</v>
      </c>
      <c r="J158" s="36">
        <f>SUMIFS(СВЦЭМ!$E$39:$E$782,СВЦЭМ!$A$39:$A$782,$A158,СВЦЭМ!$B$39:$B$782,J$155)+'СЕТ СН'!$F$12</f>
        <v>162.71320338000001</v>
      </c>
      <c r="K158" s="36">
        <f>SUMIFS(СВЦЭМ!$E$39:$E$782,СВЦЭМ!$A$39:$A$782,$A158,СВЦЭМ!$B$39:$B$782,K$155)+'СЕТ СН'!$F$12</f>
        <v>154.83806944</v>
      </c>
      <c r="L158" s="36">
        <f>SUMIFS(СВЦЭМ!$E$39:$E$782,СВЦЭМ!$A$39:$A$782,$A158,СВЦЭМ!$B$39:$B$782,L$155)+'СЕТ СН'!$F$12</f>
        <v>156.72358685</v>
      </c>
      <c r="M158" s="36">
        <f>SUMIFS(СВЦЭМ!$E$39:$E$782,СВЦЭМ!$A$39:$A$782,$A158,СВЦЭМ!$B$39:$B$782,M$155)+'СЕТ СН'!$F$12</f>
        <v>156.83309428999999</v>
      </c>
      <c r="N158" s="36">
        <f>SUMIFS(СВЦЭМ!$E$39:$E$782,СВЦЭМ!$A$39:$A$782,$A158,СВЦЭМ!$B$39:$B$782,N$155)+'СЕТ СН'!$F$12</f>
        <v>166.09440282</v>
      </c>
      <c r="O158" s="36">
        <f>SUMIFS(СВЦЭМ!$E$39:$E$782,СВЦЭМ!$A$39:$A$782,$A158,СВЦЭМ!$B$39:$B$782,O$155)+'СЕТ СН'!$F$12</f>
        <v>167.17334976999999</v>
      </c>
      <c r="P158" s="36">
        <f>SUMIFS(СВЦЭМ!$E$39:$E$782,СВЦЭМ!$A$39:$A$782,$A158,СВЦЭМ!$B$39:$B$782,P$155)+'СЕТ СН'!$F$12</f>
        <v>166.52118572000001</v>
      </c>
      <c r="Q158" s="36">
        <f>SUMIFS(СВЦЭМ!$E$39:$E$782,СВЦЭМ!$A$39:$A$782,$A158,СВЦЭМ!$B$39:$B$782,Q$155)+'СЕТ СН'!$F$12</f>
        <v>166.71514651999999</v>
      </c>
      <c r="R158" s="36">
        <f>SUMIFS(СВЦЭМ!$E$39:$E$782,СВЦЭМ!$A$39:$A$782,$A158,СВЦЭМ!$B$39:$B$782,R$155)+'СЕТ СН'!$F$12</f>
        <v>166.74593292</v>
      </c>
      <c r="S158" s="36">
        <f>SUMIFS(СВЦЭМ!$E$39:$E$782,СВЦЭМ!$A$39:$A$782,$A158,СВЦЭМ!$B$39:$B$782,S$155)+'СЕТ СН'!$F$12</f>
        <v>165.92673160999999</v>
      </c>
      <c r="T158" s="36">
        <f>SUMIFS(СВЦЭМ!$E$39:$E$782,СВЦЭМ!$A$39:$A$782,$A158,СВЦЭМ!$B$39:$B$782,T$155)+'СЕТ СН'!$F$12</f>
        <v>159.39692067999999</v>
      </c>
      <c r="U158" s="36">
        <f>SUMIFS(СВЦЭМ!$E$39:$E$782,СВЦЭМ!$A$39:$A$782,$A158,СВЦЭМ!$B$39:$B$782,U$155)+'СЕТ СН'!$F$12</f>
        <v>158.33950202</v>
      </c>
      <c r="V158" s="36">
        <f>SUMIFS(СВЦЭМ!$E$39:$E$782,СВЦЭМ!$A$39:$A$782,$A158,СВЦЭМ!$B$39:$B$782,V$155)+'СЕТ СН'!$F$12</f>
        <v>157.58328557999999</v>
      </c>
      <c r="W158" s="36">
        <f>SUMIFS(СВЦЭМ!$E$39:$E$782,СВЦЭМ!$A$39:$A$782,$A158,СВЦЭМ!$B$39:$B$782,W$155)+'СЕТ СН'!$F$12</f>
        <v>160.40640549</v>
      </c>
      <c r="X158" s="36">
        <f>SUMIFS(СВЦЭМ!$E$39:$E$782,СВЦЭМ!$A$39:$A$782,$A158,СВЦЭМ!$B$39:$B$782,X$155)+'СЕТ СН'!$F$12</f>
        <v>165.53714363</v>
      </c>
      <c r="Y158" s="36">
        <f>SUMIFS(СВЦЭМ!$E$39:$E$782,СВЦЭМ!$A$39:$A$782,$A158,СВЦЭМ!$B$39:$B$782,Y$155)+'СЕТ СН'!$F$12</f>
        <v>159.20082439000001</v>
      </c>
    </row>
    <row r="159" spans="1:27" ht="15.75" x14ac:dyDescent="0.2">
      <c r="A159" s="35">
        <f t="shared" si="4"/>
        <v>44504</v>
      </c>
      <c r="B159" s="36">
        <f>SUMIFS(СВЦЭМ!$E$39:$E$782,СВЦЭМ!$A$39:$A$782,$A159,СВЦЭМ!$B$39:$B$782,B$155)+'СЕТ СН'!$F$12</f>
        <v>167.50720663999999</v>
      </c>
      <c r="C159" s="36">
        <f>SUMIFS(СВЦЭМ!$E$39:$E$782,СВЦЭМ!$A$39:$A$782,$A159,СВЦЭМ!$B$39:$B$782,C$155)+'СЕТ СН'!$F$12</f>
        <v>170.19303302</v>
      </c>
      <c r="D159" s="36">
        <f>SUMIFS(СВЦЭМ!$E$39:$E$782,СВЦЭМ!$A$39:$A$782,$A159,СВЦЭМ!$B$39:$B$782,D$155)+'СЕТ СН'!$F$12</f>
        <v>173.20281539000001</v>
      </c>
      <c r="E159" s="36">
        <f>SUMIFS(СВЦЭМ!$E$39:$E$782,СВЦЭМ!$A$39:$A$782,$A159,СВЦЭМ!$B$39:$B$782,E$155)+'СЕТ СН'!$F$12</f>
        <v>174.85574794999999</v>
      </c>
      <c r="F159" s="36">
        <f>SUMIFS(СВЦЭМ!$E$39:$E$782,СВЦЭМ!$A$39:$A$782,$A159,СВЦЭМ!$B$39:$B$782,F$155)+'СЕТ СН'!$F$12</f>
        <v>176.25793308999999</v>
      </c>
      <c r="G159" s="36">
        <f>SUMIFS(СВЦЭМ!$E$39:$E$782,СВЦЭМ!$A$39:$A$782,$A159,СВЦЭМ!$B$39:$B$782,G$155)+'СЕТ СН'!$F$12</f>
        <v>176.15396605999999</v>
      </c>
      <c r="H159" s="36">
        <f>SUMIFS(СВЦЭМ!$E$39:$E$782,СВЦЭМ!$A$39:$A$782,$A159,СВЦЭМ!$B$39:$B$782,H$155)+'СЕТ СН'!$F$12</f>
        <v>173.02216096999999</v>
      </c>
      <c r="I159" s="36">
        <f>SUMIFS(СВЦЭМ!$E$39:$E$782,СВЦЭМ!$A$39:$A$782,$A159,СВЦЭМ!$B$39:$B$782,I$155)+'СЕТ СН'!$F$12</f>
        <v>170.30059466</v>
      </c>
      <c r="J159" s="36">
        <f>SUMIFS(СВЦЭМ!$E$39:$E$782,СВЦЭМ!$A$39:$A$782,$A159,СВЦЭМ!$B$39:$B$782,J$155)+'СЕТ СН'!$F$12</f>
        <v>162.27620339000001</v>
      </c>
      <c r="K159" s="36">
        <f>SUMIFS(СВЦЭМ!$E$39:$E$782,СВЦЭМ!$A$39:$A$782,$A159,СВЦЭМ!$B$39:$B$782,K$155)+'СЕТ СН'!$F$12</f>
        <v>156.7757221</v>
      </c>
      <c r="L159" s="36">
        <f>SUMIFS(СВЦЭМ!$E$39:$E$782,СВЦЭМ!$A$39:$A$782,$A159,СВЦЭМ!$B$39:$B$782,L$155)+'СЕТ СН'!$F$12</f>
        <v>156.82375041</v>
      </c>
      <c r="M159" s="36">
        <f>SUMIFS(СВЦЭМ!$E$39:$E$782,СВЦЭМ!$A$39:$A$782,$A159,СВЦЭМ!$B$39:$B$782,M$155)+'СЕТ СН'!$F$12</f>
        <v>158.87689738</v>
      </c>
      <c r="N159" s="36">
        <f>SUMIFS(СВЦЭМ!$E$39:$E$782,СВЦЭМ!$A$39:$A$782,$A159,СВЦЭМ!$B$39:$B$782,N$155)+'СЕТ СН'!$F$12</f>
        <v>160.45678027</v>
      </c>
      <c r="O159" s="36">
        <f>SUMIFS(СВЦЭМ!$E$39:$E$782,СВЦЭМ!$A$39:$A$782,$A159,СВЦЭМ!$B$39:$B$782,O$155)+'СЕТ СН'!$F$12</f>
        <v>163.29161271000001</v>
      </c>
      <c r="P159" s="36">
        <f>SUMIFS(СВЦЭМ!$E$39:$E$782,СВЦЭМ!$A$39:$A$782,$A159,СВЦЭМ!$B$39:$B$782,P$155)+'СЕТ СН'!$F$12</f>
        <v>166.33692730000001</v>
      </c>
      <c r="Q159" s="36">
        <f>SUMIFS(СВЦЭМ!$E$39:$E$782,СВЦЭМ!$A$39:$A$782,$A159,СВЦЭМ!$B$39:$B$782,Q$155)+'СЕТ СН'!$F$12</f>
        <v>167.29946032000001</v>
      </c>
      <c r="R159" s="36">
        <f>SUMIFS(СВЦЭМ!$E$39:$E$782,СВЦЭМ!$A$39:$A$782,$A159,СВЦЭМ!$B$39:$B$782,R$155)+'СЕТ СН'!$F$12</f>
        <v>165.49193273</v>
      </c>
      <c r="S159" s="36">
        <f>SUMIFS(СВЦЭМ!$E$39:$E$782,СВЦЭМ!$A$39:$A$782,$A159,СВЦЭМ!$B$39:$B$782,S$155)+'СЕТ СН'!$F$12</f>
        <v>162.03851438999999</v>
      </c>
      <c r="T159" s="36">
        <f>SUMIFS(СВЦЭМ!$E$39:$E$782,СВЦЭМ!$A$39:$A$782,$A159,СВЦЭМ!$B$39:$B$782,T$155)+'СЕТ СН'!$F$12</f>
        <v>155.60271484</v>
      </c>
      <c r="U159" s="36">
        <f>SUMIFS(СВЦЭМ!$E$39:$E$782,СВЦЭМ!$A$39:$A$782,$A159,СВЦЭМ!$B$39:$B$782,U$155)+'СЕТ СН'!$F$12</f>
        <v>154.44538227000001</v>
      </c>
      <c r="V159" s="36">
        <f>SUMIFS(СВЦЭМ!$E$39:$E$782,СВЦЭМ!$A$39:$A$782,$A159,СВЦЭМ!$B$39:$B$782,V$155)+'СЕТ СН'!$F$12</f>
        <v>155.67631205999999</v>
      </c>
      <c r="W159" s="36">
        <f>SUMIFS(СВЦЭМ!$E$39:$E$782,СВЦЭМ!$A$39:$A$782,$A159,СВЦЭМ!$B$39:$B$782,W$155)+'СЕТ СН'!$F$12</f>
        <v>159.21118100999999</v>
      </c>
      <c r="X159" s="36">
        <f>SUMIFS(СВЦЭМ!$E$39:$E$782,СВЦЭМ!$A$39:$A$782,$A159,СВЦЭМ!$B$39:$B$782,X$155)+'СЕТ СН'!$F$12</f>
        <v>164.20474976</v>
      </c>
      <c r="Y159" s="36">
        <f>SUMIFS(СВЦЭМ!$E$39:$E$782,СВЦЭМ!$A$39:$A$782,$A159,СВЦЭМ!$B$39:$B$782,Y$155)+'СЕТ СН'!$F$12</f>
        <v>169.20160382</v>
      </c>
    </row>
    <row r="160" spans="1:27" ht="15.75" x14ac:dyDescent="0.2">
      <c r="A160" s="35">
        <f t="shared" si="4"/>
        <v>44505</v>
      </c>
      <c r="B160" s="36">
        <f>SUMIFS(СВЦЭМ!$E$39:$E$782,СВЦЭМ!$A$39:$A$782,$A160,СВЦЭМ!$B$39:$B$782,B$155)+'СЕТ СН'!$F$12</f>
        <v>171.45335918000001</v>
      </c>
      <c r="C160" s="36">
        <f>SUMIFS(СВЦЭМ!$E$39:$E$782,СВЦЭМ!$A$39:$A$782,$A160,СВЦЭМ!$B$39:$B$782,C$155)+'СЕТ СН'!$F$12</f>
        <v>173.82177707</v>
      </c>
      <c r="D160" s="36">
        <f>SUMIFS(СВЦЭМ!$E$39:$E$782,СВЦЭМ!$A$39:$A$782,$A160,СВЦЭМ!$B$39:$B$782,D$155)+'СЕТ СН'!$F$12</f>
        <v>173.84054001000001</v>
      </c>
      <c r="E160" s="36">
        <f>SUMIFS(СВЦЭМ!$E$39:$E$782,СВЦЭМ!$A$39:$A$782,$A160,СВЦЭМ!$B$39:$B$782,E$155)+'СЕТ СН'!$F$12</f>
        <v>174.22592703999999</v>
      </c>
      <c r="F160" s="36">
        <f>SUMIFS(СВЦЭМ!$E$39:$E$782,СВЦЭМ!$A$39:$A$782,$A160,СВЦЭМ!$B$39:$B$782,F$155)+'СЕТ СН'!$F$12</f>
        <v>173.09957482999999</v>
      </c>
      <c r="G160" s="36">
        <f>SUMIFS(СВЦЭМ!$E$39:$E$782,СВЦЭМ!$A$39:$A$782,$A160,СВЦЭМ!$B$39:$B$782,G$155)+'СЕТ СН'!$F$12</f>
        <v>172.20163765999999</v>
      </c>
      <c r="H160" s="36">
        <f>SUMIFS(СВЦЭМ!$E$39:$E$782,СВЦЭМ!$A$39:$A$782,$A160,СВЦЭМ!$B$39:$B$782,H$155)+'СЕТ СН'!$F$12</f>
        <v>170.44833466</v>
      </c>
      <c r="I160" s="36">
        <f>SUMIFS(СВЦЭМ!$E$39:$E$782,СВЦЭМ!$A$39:$A$782,$A160,СВЦЭМ!$B$39:$B$782,I$155)+'СЕТ СН'!$F$12</f>
        <v>166.41076124</v>
      </c>
      <c r="J160" s="36">
        <f>SUMIFS(СВЦЭМ!$E$39:$E$782,СВЦЭМ!$A$39:$A$782,$A160,СВЦЭМ!$B$39:$B$782,J$155)+'СЕТ СН'!$F$12</f>
        <v>161.06200981000001</v>
      </c>
      <c r="K160" s="36">
        <f>SUMIFS(СВЦЭМ!$E$39:$E$782,СВЦЭМ!$A$39:$A$782,$A160,СВЦЭМ!$B$39:$B$782,K$155)+'СЕТ СН'!$F$12</f>
        <v>155.68977011000001</v>
      </c>
      <c r="L160" s="36">
        <f>SUMIFS(СВЦЭМ!$E$39:$E$782,СВЦЭМ!$A$39:$A$782,$A160,СВЦЭМ!$B$39:$B$782,L$155)+'СЕТ СН'!$F$12</f>
        <v>155.05805580000001</v>
      </c>
      <c r="M160" s="36">
        <f>SUMIFS(СВЦЭМ!$E$39:$E$782,СВЦЭМ!$A$39:$A$782,$A160,СВЦЭМ!$B$39:$B$782,M$155)+'СЕТ СН'!$F$12</f>
        <v>157.03747043999999</v>
      </c>
      <c r="N160" s="36">
        <f>SUMIFS(СВЦЭМ!$E$39:$E$782,СВЦЭМ!$A$39:$A$782,$A160,СВЦЭМ!$B$39:$B$782,N$155)+'СЕТ СН'!$F$12</f>
        <v>159.7859363</v>
      </c>
      <c r="O160" s="36">
        <f>SUMIFS(СВЦЭМ!$E$39:$E$782,СВЦЭМ!$A$39:$A$782,$A160,СВЦЭМ!$B$39:$B$782,O$155)+'СЕТ СН'!$F$12</f>
        <v>161.92005771999999</v>
      </c>
      <c r="P160" s="36">
        <f>SUMIFS(СВЦЭМ!$E$39:$E$782,СВЦЭМ!$A$39:$A$782,$A160,СВЦЭМ!$B$39:$B$782,P$155)+'СЕТ СН'!$F$12</f>
        <v>163.80232298999999</v>
      </c>
      <c r="Q160" s="36">
        <f>SUMIFS(СВЦЭМ!$E$39:$E$782,СВЦЭМ!$A$39:$A$782,$A160,СВЦЭМ!$B$39:$B$782,Q$155)+'СЕТ СН'!$F$12</f>
        <v>166.38873846000001</v>
      </c>
      <c r="R160" s="36">
        <f>SUMIFS(СВЦЭМ!$E$39:$E$782,СВЦЭМ!$A$39:$A$782,$A160,СВЦЭМ!$B$39:$B$782,R$155)+'СЕТ СН'!$F$12</f>
        <v>165.25598059000001</v>
      </c>
      <c r="S160" s="36">
        <f>SUMIFS(СВЦЭМ!$E$39:$E$782,СВЦЭМ!$A$39:$A$782,$A160,СВЦЭМ!$B$39:$B$782,S$155)+'СЕТ СН'!$F$12</f>
        <v>162.14222562</v>
      </c>
      <c r="T160" s="36">
        <f>SUMIFS(СВЦЭМ!$E$39:$E$782,СВЦЭМ!$A$39:$A$782,$A160,СВЦЭМ!$B$39:$B$782,T$155)+'СЕТ СН'!$F$12</f>
        <v>154.06443493</v>
      </c>
      <c r="U160" s="36">
        <f>SUMIFS(СВЦЭМ!$E$39:$E$782,СВЦЭМ!$A$39:$A$782,$A160,СВЦЭМ!$B$39:$B$782,U$155)+'СЕТ СН'!$F$12</f>
        <v>151.77584492</v>
      </c>
      <c r="V160" s="36">
        <f>SUMIFS(СВЦЭМ!$E$39:$E$782,СВЦЭМ!$A$39:$A$782,$A160,СВЦЭМ!$B$39:$B$782,V$155)+'СЕТ СН'!$F$12</f>
        <v>153.45613492999999</v>
      </c>
      <c r="W160" s="36">
        <f>SUMIFS(СВЦЭМ!$E$39:$E$782,СВЦЭМ!$A$39:$A$782,$A160,СВЦЭМ!$B$39:$B$782,W$155)+'СЕТ СН'!$F$12</f>
        <v>156.5996907</v>
      </c>
      <c r="X160" s="36">
        <f>SUMIFS(СВЦЭМ!$E$39:$E$782,СВЦЭМ!$A$39:$A$782,$A160,СВЦЭМ!$B$39:$B$782,X$155)+'СЕТ СН'!$F$12</f>
        <v>161.72546065</v>
      </c>
      <c r="Y160" s="36">
        <f>SUMIFS(СВЦЭМ!$E$39:$E$782,СВЦЭМ!$A$39:$A$782,$A160,СВЦЭМ!$B$39:$B$782,Y$155)+'СЕТ СН'!$F$12</f>
        <v>167.45682073</v>
      </c>
    </row>
    <row r="161" spans="1:25" ht="15.75" x14ac:dyDescent="0.2">
      <c r="A161" s="35">
        <f t="shared" si="4"/>
        <v>44506</v>
      </c>
      <c r="B161" s="36">
        <f>SUMIFS(СВЦЭМ!$E$39:$E$782,СВЦЭМ!$A$39:$A$782,$A161,СВЦЭМ!$B$39:$B$782,B$155)+'СЕТ СН'!$F$12</f>
        <v>172.35039388999999</v>
      </c>
      <c r="C161" s="36">
        <f>SUMIFS(СВЦЭМ!$E$39:$E$782,СВЦЭМ!$A$39:$A$782,$A161,СВЦЭМ!$B$39:$B$782,C$155)+'СЕТ СН'!$F$12</f>
        <v>175.4789964</v>
      </c>
      <c r="D161" s="36">
        <f>SUMIFS(СВЦЭМ!$E$39:$E$782,СВЦЭМ!$A$39:$A$782,$A161,СВЦЭМ!$B$39:$B$782,D$155)+'СЕТ СН'!$F$12</f>
        <v>176.20921089999999</v>
      </c>
      <c r="E161" s="36">
        <f>SUMIFS(СВЦЭМ!$E$39:$E$782,СВЦЭМ!$A$39:$A$782,$A161,СВЦЭМ!$B$39:$B$782,E$155)+'СЕТ СН'!$F$12</f>
        <v>176.42420393</v>
      </c>
      <c r="F161" s="36">
        <f>SUMIFS(СВЦЭМ!$E$39:$E$782,СВЦЭМ!$A$39:$A$782,$A161,СВЦЭМ!$B$39:$B$782,F$155)+'СЕТ СН'!$F$12</f>
        <v>176.47679937999999</v>
      </c>
      <c r="G161" s="36">
        <f>SUMIFS(СВЦЭМ!$E$39:$E$782,СВЦЭМ!$A$39:$A$782,$A161,СВЦЭМ!$B$39:$B$782,G$155)+'СЕТ СН'!$F$12</f>
        <v>176.07150777000001</v>
      </c>
      <c r="H161" s="36">
        <f>SUMIFS(СВЦЭМ!$E$39:$E$782,СВЦЭМ!$A$39:$A$782,$A161,СВЦЭМ!$B$39:$B$782,H$155)+'СЕТ СН'!$F$12</f>
        <v>173.54522757000001</v>
      </c>
      <c r="I161" s="36">
        <f>SUMIFS(СВЦЭМ!$E$39:$E$782,СВЦЭМ!$A$39:$A$782,$A161,СВЦЭМ!$B$39:$B$782,I$155)+'СЕТ СН'!$F$12</f>
        <v>170.91573176</v>
      </c>
      <c r="J161" s="36">
        <f>SUMIFS(СВЦЭМ!$E$39:$E$782,СВЦЭМ!$A$39:$A$782,$A161,СВЦЭМ!$B$39:$B$782,J$155)+'СЕТ СН'!$F$12</f>
        <v>168.00812377</v>
      </c>
      <c r="K161" s="36">
        <f>SUMIFS(СВЦЭМ!$E$39:$E$782,СВЦЭМ!$A$39:$A$782,$A161,СВЦЭМ!$B$39:$B$782,K$155)+'СЕТ СН'!$F$12</f>
        <v>162.14852571</v>
      </c>
      <c r="L161" s="36">
        <f>SUMIFS(СВЦЭМ!$E$39:$E$782,СВЦЭМ!$A$39:$A$782,$A161,СВЦЭМ!$B$39:$B$782,L$155)+'СЕТ СН'!$F$12</f>
        <v>161.19135093</v>
      </c>
      <c r="M161" s="36">
        <f>SUMIFS(СВЦЭМ!$E$39:$E$782,СВЦЭМ!$A$39:$A$782,$A161,СВЦЭМ!$B$39:$B$782,M$155)+'СЕТ СН'!$F$12</f>
        <v>162.38417982000001</v>
      </c>
      <c r="N161" s="36">
        <f>SUMIFS(СВЦЭМ!$E$39:$E$782,СВЦЭМ!$A$39:$A$782,$A161,СВЦЭМ!$B$39:$B$782,N$155)+'СЕТ СН'!$F$12</f>
        <v>165.78725014</v>
      </c>
      <c r="O161" s="36">
        <f>SUMIFS(СВЦЭМ!$E$39:$E$782,СВЦЭМ!$A$39:$A$782,$A161,СВЦЭМ!$B$39:$B$782,O$155)+'СЕТ СН'!$F$12</f>
        <v>168.27405676000001</v>
      </c>
      <c r="P161" s="36">
        <f>SUMIFS(СВЦЭМ!$E$39:$E$782,СВЦЭМ!$A$39:$A$782,$A161,СВЦЭМ!$B$39:$B$782,P$155)+'СЕТ СН'!$F$12</f>
        <v>165.35297166000001</v>
      </c>
      <c r="Q161" s="36">
        <f>SUMIFS(СВЦЭМ!$E$39:$E$782,СВЦЭМ!$A$39:$A$782,$A161,СВЦЭМ!$B$39:$B$782,Q$155)+'СЕТ СН'!$F$12</f>
        <v>166.76057559</v>
      </c>
      <c r="R161" s="36">
        <f>SUMIFS(СВЦЭМ!$E$39:$E$782,СВЦЭМ!$A$39:$A$782,$A161,СВЦЭМ!$B$39:$B$782,R$155)+'СЕТ СН'!$F$12</f>
        <v>165.12000164</v>
      </c>
      <c r="S161" s="36">
        <f>SUMIFS(СВЦЭМ!$E$39:$E$782,СВЦЭМ!$A$39:$A$782,$A161,СВЦЭМ!$B$39:$B$782,S$155)+'СЕТ СН'!$F$12</f>
        <v>161.38769138999999</v>
      </c>
      <c r="T161" s="36">
        <f>SUMIFS(СВЦЭМ!$E$39:$E$782,СВЦЭМ!$A$39:$A$782,$A161,СВЦЭМ!$B$39:$B$782,T$155)+'СЕТ СН'!$F$12</f>
        <v>157.71518997000001</v>
      </c>
      <c r="U161" s="36">
        <f>SUMIFS(СВЦЭМ!$E$39:$E$782,СВЦЭМ!$A$39:$A$782,$A161,СВЦЭМ!$B$39:$B$782,U$155)+'СЕТ СН'!$F$12</f>
        <v>154.03029586</v>
      </c>
      <c r="V161" s="36">
        <f>SUMIFS(СВЦЭМ!$E$39:$E$782,СВЦЭМ!$A$39:$A$782,$A161,СВЦЭМ!$B$39:$B$782,V$155)+'СЕТ СН'!$F$12</f>
        <v>153.89320555</v>
      </c>
      <c r="W161" s="36">
        <f>SUMIFS(СВЦЭМ!$E$39:$E$782,СВЦЭМ!$A$39:$A$782,$A161,СВЦЭМ!$B$39:$B$782,W$155)+'СЕТ СН'!$F$12</f>
        <v>156.40740754000001</v>
      </c>
      <c r="X161" s="36">
        <f>SUMIFS(СВЦЭМ!$E$39:$E$782,СВЦЭМ!$A$39:$A$782,$A161,СВЦЭМ!$B$39:$B$782,X$155)+'СЕТ СН'!$F$12</f>
        <v>161.4692407</v>
      </c>
      <c r="Y161" s="36">
        <f>SUMIFS(СВЦЭМ!$E$39:$E$782,СВЦЭМ!$A$39:$A$782,$A161,СВЦЭМ!$B$39:$B$782,Y$155)+'СЕТ СН'!$F$12</f>
        <v>166.11492956999999</v>
      </c>
    </row>
    <row r="162" spans="1:25" ht="15.75" x14ac:dyDescent="0.2">
      <c r="A162" s="35">
        <f t="shared" si="4"/>
        <v>44507</v>
      </c>
      <c r="B162" s="36">
        <f>SUMIFS(СВЦЭМ!$E$39:$E$782,СВЦЭМ!$A$39:$A$782,$A162,СВЦЭМ!$B$39:$B$782,B$155)+'СЕТ СН'!$F$12</f>
        <v>170.07667666</v>
      </c>
      <c r="C162" s="36">
        <f>SUMIFS(СВЦЭМ!$E$39:$E$782,СВЦЭМ!$A$39:$A$782,$A162,СВЦЭМ!$B$39:$B$782,C$155)+'СЕТ СН'!$F$12</f>
        <v>169.90122185000001</v>
      </c>
      <c r="D162" s="36">
        <f>SUMIFS(СВЦЭМ!$E$39:$E$782,СВЦЭМ!$A$39:$A$782,$A162,СВЦЭМ!$B$39:$B$782,D$155)+'СЕТ СН'!$F$12</f>
        <v>153.11680835000001</v>
      </c>
      <c r="E162" s="36">
        <f>SUMIFS(СВЦЭМ!$E$39:$E$782,СВЦЭМ!$A$39:$A$782,$A162,СВЦЭМ!$B$39:$B$782,E$155)+'СЕТ СН'!$F$12</f>
        <v>149.71908182000001</v>
      </c>
      <c r="F162" s="36">
        <f>SUMIFS(СВЦЭМ!$E$39:$E$782,СВЦЭМ!$A$39:$A$782,$A162,СВЦЭМ!$B$39:$B$782,F$155)+'СЕТ СН'!$F$12</f>
        <v>149.09693493</v>
      </c>
      <c r="G162" s="36">
        <f>SUMIFS(СВЦЭМ!$E$39:$E$782,СВЦЭМ!$A$39:$A$782,$A162,СВЦЭМ!$B$39:$B$782,G$155)+'СЕТ СН'!$F$12</f>
        <v>149.98736729000001</v>
      </c>
      <c r="H162" s="36">
        <f>SUMIFS(СВЦЭМ!$E$39:$E$782,СВЦЭМ!$A$39:$A$782,$A162,СВЦЭМ!$B$39:$B$782,H$155)+'СЕТ СН'!$F$12</f>
        <v>160.9342384</v>
      </c>
      <c r="I162" s="36">
        <f>SUMIFS(СВЦЭМ!$E$39:$E$782,СВЦЭМ!$A$39:$A$782,$A162,СВЦЭМ!$B$39:$B$782,I$155)+'СЕТ СН'!$F$12</f>
        <v>172.29301301999999</v>
      </c>
      <c r="J162" s="36">
        <f>SUMIFS(СВЦЭМ!$E$39:$E$782,СВЦЭМ!$A$39:$A$782,$A162,СВЦЭМ!$B$39:$B$782,J$155)+'СЕТ СН'!$F$12</f>
        <v>172.13093584999999</v>
      </c>
      <c r="K162" s="36">
        <f>SUMIFS(СВЦЭМ!$E$39:$E$782,СВЦЭМ!$A$39:$A$782,$A162,СВЦЭМ!$B$39:$B$782,K$155)+'СЕТ СН'!$F$12</f>
        <v>163.55101141</v>
      </c>
      <c r="L162" s="36">
        <f>SUMIFS(СВЦЭМ!$E$39:$E$782,СВЦЭМ!$A$39:$A$782,$A162,СВЦЭМ!$B$39:$B$782,L$155)+'СЕТ СН'!$F$12</f>
        <v>162.90120751000001</v>
      </c>
      <c r="M162" s="36">
        <f>SUMIFS(СВЦЭМ!$E$39:$E$782,СВЦЭМ!$A$39:$A$782,$A162,СВЦЭМ!$B$39:$B$782,M$155)+'СЕТ СН'!$F$12</f>
        <v>171.36817361000001</v>
      </c>
      <c r="N162" s="36">
        <f>SUMIFS(СВЦЭМ!$E$39:$E$782,СВЦЭМ!$A$39:$A$782,$A162,СВЦЭМ!$B$39:$B$782,N$155)+'СЕТ СН'!$F$12</f>
        <v>174.33911828000001</v>
      </c>
      <c r="O162" s="36">
        <f>SUMIFS(СВЦЭМ!$E$39:$E$782,СВЦЭМ!$A$39:$A$782,$A162,СВЦЭМ!$B$39:$B$782,O$155)+'СЕТ СН'!$F$12</f>
        <v>174.25113472000001</v>
      </c>
      <c r="P162" s="36">
        <f>SUMIFS(СВЦЭМ!$E$39:$E$782,СВЦЭМ!$A$39:$A$782,$A162,СВЦЭМ!$B$39:$B$782,P$155)+'СЕТ СН'!$F$12</f>
        <v>173.23881068</v>
      </c>
      <c r="Q162" s="36">
        <f>SUMIFS(СВЦЭМ!$E$39:$E$782,СВЦЭМ!$A$39:$A$782,$A162,СВЦЭМ!$B$39:$B$782,Q$155)+'СЕТ СН'!$F$12</f>
        <v>172.90695443000001</v>
      </c>
      <c r="R162" s="36">
        <f>SUMIFS(СВЦЭМ!$E$39:$E$782,СВЦЭМ!$A$39:$A$782,$A162,СВЦЭМ!$B$39:$B$782,R$155)+'СЕТ СН'!$F$12</f>
        <v>173.77296673000001</v>
      </c>
      <c r="S162" s="36">
        <f>SUMIFS(СВЦЭМ!$E$39:$E$782,СВЦЭМ!$A$39:$A$782,$A162,СВЦЭМ!$B$39:$B$782,S$155)+'СЕТ СН'!$F$12</f>
        <v>173.63060714</v>
      </c>
      <c r="T162" s="36">
        <f>SUMIFS(СВЦЭМ!$E$39:$E$782,СВЦЭМ!$A$39:$A$782,$A162,СВЦЭМ!$B$39:$B$782,T$155)+'СЕТ СН'!$F$12</f>
        <v>166.00878983999999</v>
      </c>
      <c r="U162" s="36">
        <f>SUMIFS(СВЦЭМ!$E$39:$E$782,СВЦЭМ!$A$39:$A$782,$A162,СВЦЭМ!$B$39:$B$782,U$155)+'СЕТ СН'!$F$12</f>
        <v>165.79354752</v>
      </c>
      <c r="V162" s="36">
        <f>SUMIFS(СВЦЭМ!$E$39:$E$782,СВЦЭМ!$A$39:$A$782,$A162,СВЦЭМ!$B$39:$B$782,V$155)+'СЕТ СН'!$F$12</f>
        <v>163.63856991</v>
      </c>
      <c r="W162" s="36">
        <f>SUMIFS(СВЦЭМ!$E$39:$E$782,СВЦЭМ!$A$39:$A$782,$A162,СВЦЭМ!$B$39:$B$782,W$155)+'СЕТ СН'!$F$12</f>
        <v>169.07472372000001</v>
      </c>
      <c r="X162" s="36">
        <f>SUMIFS(СВЦЭМ!$E$39:$E$782,СВЦЭМ!$A$39:$A$782,$A162,СВЦЭМ!$B$39:$B$782,X$155)+'СЕТ СН'!$F$12</f>
        <v>172.83688548999999</v>
      </c>
      <c r="Y162" s="36">
        <f>SUMIFS(СВЦЭМ!$E$39:$E$782,СВЦЭМ!$A$39:$A$782,$A162,СВЦЭМ!$B$39:$B$782,Y$155)+'СЕТ СН'!$F$12</f>
        <v>172.58703609</v>
      </c>
    </row>
    <row r="163" spans="1:25" ht="15.75" x14ac:dyDescent="0.2">
      <c r="A163" s="35">
        <f t="shared" si="4"/>
        <v>44508</v>
      </c>
      <c r="B163" s="36">
        <f>SUMIFS(СВЦЭМ!$E$39:$E$782,СВЦЭМ!$A$39:$A$782,$A163,СВЦЭМ!$B$39:$B$782,B$155)+'СЕТ СН'!$F$12</f>
        <v>178.18272028000001</v>
      </c>
      <c r="C163" s="36">
        <f>SUMIFS(СВЦЭМ!$E$39:$E$782,СВЦЭМ!$A$39:$A$782,$A163,СВЦЭМ!$B$39:$B$782,C$155)+'СЕТ СН'!$F$12</f>
        <v>178.08601443000001</v>
      </c>
      <c r="D163" s="36">
        <f>SUMIFS(СВЦЭМ!$E$39:$E$782,СВЦЭМ!$A$39:$A$782,$A163,СВЦЭМ!$B$39:$B$782,D$155)+'СЕТ СН'!$F$12</f>
        <v>177.04538704999999</v>
      </c>
      <c r="E163" s="36">
        <f>SUMIFS(СВЦЭМ!$E$39:$E$782,СВЦЭМ!$A$39:$A$782,$A163,СВЦЭМ!$B$39:$B$782,E$155)+'СЕТ СН'!$F$12</f>
        <v>174.22103616000001</v>
      </c>
      <c r="F163" s="36">
        <f>SUMIFS(СВЦЭМ!$E$39:$E$782,СВЦЭМ!$A$39:$A$782,$A163,СВЦЭМ!$B$39:$B$782,F$155)+'СЕТ СН'!$F$12</f>
        <v>174.40019033999999</v>
      </c>
      <c r="G163" s="36">
        <f>SUMIFS(СВЦЭМ!$E$39:$E$782,СВЦЭМ!$A$39:$A$782,$A163,СВЦЭМ!$B$39:$B$782,G$155)+'СЕТ СН'!$F$12</f>
        <v>176.07160417</v>
      </c>
      <c r="H163" s="36">
        <f>SUMIFS(СВЦЭМ!$E$39:$E$782,СВЦЭМ!$A$39:$A$782,$A163,СВЦЭМ!$B$39:$B$782,H$155)+'СЕТ СН'!$F$12</f>
        <v>173.31570196999999</v>
      </c>
      <c r="I163" s="36">
        <f>SUMIFS(СВЦЭМ!$E$39:$E$782,СВЦЭМ!$A$39:$A$782,$A163,СВЦЭМ!$B$39:$B$782,I$155)+'СЕТ СН'!$F$12</f>
        <v>169.73443598</v>
      </c>
      <c r="J163" s="36">
        <f>SUMIFS(СВЦЭМ!$E$39:$E$782,СВЦЭМ!$A$39:$A$782,$A163,СВЦЭМ!$B$39:$B$782,J$155)+'СЕТ СН'!$F$12</f>
        <v>169.12167729999999</v>
      </c>
      <c r="K163" s="36">
        <f>SUMIFS(СВЦЭМ!$E$39:$E$782,СВЦЭМ!$A$39:$A$782,$A163,СВЦЭМ!$B$39:$B$782,K$155)+'СЕТ СН'!$F$12</f>
        <v>163.31701749000001</v>
      </c>
      <c r="L163" s="36">
        <f>SUMIFS(СВЦЭМ!$E$39:$E$782,СВЦЭМ!$A$39:$A$782,$A163,СВЦЭМ!$B$39:$B$782,L$155)+'СЕТ СН'!$F$12</f>
        <v>163.66707676999999</v>
      </c>
      <c r="M163" s="36">
        <f>SUMIFS(СВЦЭМ!$E$39:$E$782,СВЦЭМ!$A$39:$A$782,$A163,СВЦЭМ!$B$39:$B$782,M$155)+'СЕТ СН'!$F$12</f>
        <v>163.88270936000001</v>
      </c>
      <c r="N163" s="36">
        <f>SUMIFS(СВЦЭМ!$E$39:$E$782,СВЦЭМ!$A$39:$A$782,$A163,СВЦЭМ!$B$39:$B$782,N$155)+'СЕТ СН'!$F$12</f>
        <v>170.33740915000001</v>
      </c>
      <c r="O163" s="36">
        <f>SUMIFS(СВЦЭМ!$E$39:$E$782,СВЦЭМ!$A$39:$A$782,$A163,СВЦЭМ!$B$39:$B$782,O$155)+'СЕТ СН'!$F$12</f>
        <v>170.38555832</v>
      </c>
      <c r="P163" s="36">
        <f>SUMIFS(СВЦЭМ!$E$39:$E$782,СВЦЭМ!$A$39:$A$782,$A163,СВЦЭМ!$B$39:$B$782,P$155)+'СЕТ СН'!$F$12</f>
        <v>169.38000799</v>
      </c>
      <c r="Q163" s="36">
        <f>SUMIFS(СВЦЭМ!$E$39:$E$782,СВЦЭМ!$A$39:$A$782,$A163,СВЦЭМ!$B$39:$B$782,Q$155)+'СЕТ СН'!$F$12</f>
        <v>170.01959615000001</v>
      </c>
      <c r="R163" s="36">
        <f>SUMIFS(СВЦЭМ!$E$39:$E$782,СВЦЭМ!$A$39:$A$782,$A163,СВЦЭМ!$B$39:$B$782,R$155)+'СЕТ СН'!$F$12</f>
        <v>169.22588232999999</v>
      </c>
      <c r="S163" s="36">
        <f>SUMIFS(СВЦЭМ!$E$39:$E$782,СВЦЭМ!$A$39:$A$782,$A163,СВЦЭМ!$B$39:$B$782,S$155)+'СЕТ СН'!$F$12</f>
        <v>168.34100541000001</v>
      </c>
      <c r="T163" s="36">
        <f>SUMIFS(СВЦЭМ!$E$39:$E$782,СВЦЭМ!$A$39:$A$782,$A163,СВЦЭМ!$B$39:$B$782,T$155)+'СЕТ СН'!$F$12</f>
        <v>163.41820823</v>
      </c>
      <c r="U163" s="36">
        <f>SUMIFS(СВЦЭМ!$E$39:$E$782,СВЦЭМ!$A$39:$A$782,$A163,СВЦЭМ!$B$39:$B$782,U$155)+'СЕТ СН'!$F$12</f>
        <v>164.14493234</v>
      </c>
      <c r="V163" s="36">
        <f>SUMIFS(СВЦЭМ!$E$39:$E$782,СВЦЭМ!$A$39:$A$782,$A163,СВЦЭМ!$B$39:$B$782,V$155)+'СЕТ СН'!$F$12</f>
        <v>164.45954122000001</v>
      </c>
      <c r="W163" s="36">
        <f>SUMIFS(СВЦЭМ!$E$39:$E$782,СВЦЭМ!$A$39:$A$782,$A163,СВЦЭМ!$B$39:$B$782,W$155)+'СЕТ СН'!$F$12</f>
        <v>167.72477509000001</v>
      </c>
      <c r="X163" s="36">
        <f>SUMIFS(СВЦЭМ!$E$39:$E$782,СВЦЭМ!$A$39:$A$782,$A163,СВЦЭМ!$B$39:$B$782,X$155)+'СЕТ СН'!$F$12</f>
        <v>173.13995066000001</v>
      </c>
      <c r="Y163" s="36">
        <f>SUMIFS(СВЦЭМ!$E$39:$E$782,СВЦЭМ!$A$39:$A$782,$A163,СВЦЭМ!$B$39:$B$782,Y$155)+'СЕТ СН'!$F$12</f>
        <v>178.63801938</v>
      </c>
    </row>
    <row r="164" spans="1:25" ht="15.75" x14ac:dyDescent="0.2">
      <c r="A164" s="35">
        <f t="shared" si="4"/>
        <v>44509</v>
      </c>
      <c r="B164" s="36">
        <f>SUMIFS(СВЦЭМ!$E$39:$E$782,СВЦЭМ!$A$39:$A$782,$A164,СВЦЭМ!$B$39:$B$782,B$155)+'СЕТ СН'!$F$12</f>
        <v>179.25274257999999</v>
      </c>
      <c r="C164" s="36">
        <f>SUMIFS(СВЦЭМ!$E$39:$E$782,СВЦЭМ!$A$39:$A$782,$A164,СВЦЭМ!$B$39:$B$782,C$155)+'СЕТ СН'!$F$12</f>
        <v>183.78368609</v>
      </c>
      <c r="D164" s="36">
        <f>SUMIFS(СВЦЭМ!$E$39:$E$782,СВЦЭМ!$A$39:$A$782,$A164,СВЦЭМ!$B$39:$B$782,D$155)+'СЕТ СН'!$F$12</f>
        <v>187.61348545000001</v>
      </c>
      <c r="E164" s="36">
        <f>SUMIFS(СВЦЭМ!$E$39:$E$782,СВЦЭМ!$A$39:$A$782,$A164,СВЦЭМ!$B$39:$B$782,E$155)+'СЕТ СН'!$F$12</f>
        <v>189.97916269999999</v>
      </c>
      <c r="F164" s="36">
        <f>SUMIFS(СВЦЭМ!$E$39:$E$782,СВЦЭМ!$A$39:$A$782,$A164,СВЦЭМ!$B$39:$B$782,F$155)+'СЕТ СН'!$F$12</f>
        <v>189.36432511000001</v>
      </c>
      <c r="G164" s="36">
        <f>SUMIFS(СВЦЭМ!$E$39:$E$782,СВЦЭМ!$A$39:$A$782,$A164,СВЦЭМ!$B$39:$B$782,G$155)+'СЕТ СН'!$F$12</f>
        <v>187.46582878000001</v>
      </c>
      <c r="H164" s="36">
        <f>SUMIFS(СВЦЭМ!$E$39:$E$782,СВЦЭМ!$A$39:$A$782,$A164,СВЦЭМ!$B$39:$B$782,H$155)+'СЕТ СН'!$F$12</f>
        <v>181.43281845000001</v>
      </c>
      <c r="I164" s="36">
        <f>SUMIFS(СВЦЭМ!$E$39:$E$782,СВЦЭМ!$A$39:$A$782,$A164,СВЦЭМ!$B$39:$B$782,I$155)+'СЕТ СН'!$F$12</f>
        <v>175.89169608</v>
      </c>
      <c r="J164" s="36">
        <f>SUMIFS(СВЦЭМ!$E$39:$E$782,СВЦЭМ!$A$39:$A$782,$A164,СВЦЭМ!$B$39:$B$782,J$155)+'СЕТ СН'!$F$12</f>
        <v>175.11297887000001</v>
      </c>
      <c r="K164" s="36">
        <f>SUMIFS(СВЦЭМ!$E$39:$E$782,СВЦЭМ!$A$39:$A$782,$A164,СВЦЭМ!$B$39:$B$782,K$155)+'СЕТ СН'!$F$12</f>
        <v>175.45350492</v>
      </c>
      <c r="L164" s="36">
        <f>SUMIFS(СВЦЭМ!$E$39:$E$782,СВЦЭМ!$A$39:$A$782,$A164,СВЦЭМ!$B$39:$B$782,L$155)+'СЕТ СН'!$F$12</f>
        <v>175.24119432000001</v>
      </c>
      <c r="M164" s="36">
        <f>SUMIFS(СВЦЭМ!$E$39:$E$782,СВЦЭМ!$A$39:$A$782,$A164,СВЦЭМ!$B$39:$B$782,M$155)+'СЕТ СН'!$F$12</f>
        <v>174.69421396999999</v>
      </c>
      <c r="N164" s="36">
        <f>SUMIFS(СВЦЭМ!$E$39:$E$782,СВЦЭМ!$A$39:$A$782,$A164,СВЦЭМ!$B$39:$B$782,N$155)+'СЕТ СН'!$F$12</f>
        <v>180.17928377999999</v>
      </c>
      <c r="O164" s="36">
        <f>SUMIFS(СВЦЭМ!$E$39:$E$782,СВЦЭМ!$A$39:$A$782,$A164,СВЦЭМ!$B$39:$B$782,O$155)+'СЕТ СН'!$F$12</f>
        <v>181.29199019000001</v>
      </c>
      <c r="P164" s="36">
        <f>SUMIFS(СВЦЭМ!$E$39:$E$782,СВЦЭМ!$A$39:$A$782,$A164,СВЦЭМ!$B$39:$B$782,P$155)+'СЕТ СН'!$F$12</f>
        <v>182.17898113000001</v>
      </c>
      <c r="Q164" s="36">
        <f>SUMIFS(СВЦЭМ!$E$39:$E$782,СВЦЭМ!$A$39:$A$782,$A164,СВЦЭМ!$B$39:$B$782,Q$155)+'СЕТ СН'!$F$12</f>
        <v>184.11169778999999</v>
      </c>
      <c r="R164" s="36">
        <f>SUMIFS(СВЦЭМ!$E$39:$E$782,СВЦЭМ!$A$39:$A$782,$A164,СВЦЭМ!$B$39:$B$782,R$155)+'СЕТ СН'!$F$12</f>
        <v>185.92655712000001</v>
      </c>
      <c r="S164" s="36">
        <f>SUMIFS(СВЦЭМ!$E$39:$E$782,СВЦЭМ!$A$39:$A$782,$A164,СВЦЭМ!$B$39:$B$782,S$155)+'СЕТ СН'!$F$12</f>
        <v>185.30322215999999</v>
      </c>
      <c r="T164" s="36">
        <f>SUMIFS(СВЦЭМ!$E$39:$E$782,СВЦЭМ!$A$39:$A$782,$A164,СВЦЭМ!$B$39:$B$782,T$155)+'СЕТ СН'!$F$12</f>
        <v>180.96530619000001</v>
      </c>
      <c r="U164" s="36">
        <f>SUMIFS(СВЦЭМ!$E$39:$E$782,СВЦЭМ!$A$39:$A$782,$A164,СВЦЭМ!$B$39:$B$782,U$155)+'СЕТ СН'!$F$12</f>
        <v>179.64914916000001</v>
      </c>
      <c r="V164" s="36">
        <f>SUMIFS(СВЦЭМ!$E$39:$E$782,СВЦЭМ!$A$39:$A$782,$A164,СВЦЭМ!$B$39:$B$782,V$155)+'СЕТ СН'!$F$12</f>
        <v>179.07893799999999</v>
      </c>
      <c r="W164" s="36">
        <f>SUMIFS(СВЦЭМ!$E$39:$E$782,СВЦЭМ!$A$39:$A$782,$A164,СВЦЭМ!$B$39:$B$782,W$155)+'СЕТ СН'!$F$12</f>
        <v>181.67265191000001</v>
      </c>
      <c r="X164" s="36">
        <f>SUMIFS(СВЦЭМ!$E$39:$E$782,СВЦЭМ!$A$39:$A$782,$A164,СВЦЭМ!$B$39:$B$782,X$155)+'СЕТ СН'!$F$12</f>
        <v>183.69848701000001</v>
      </c>
      <c r="Y164" s="36">
        <f>SUMIFS(СВЦЭМ!$E$39:$E$782,СВЦЭМ!$A$39:$A$782,$A164,СВЦЭМ!$B$39:$B$782,Y$155)+'СЕТ СН'!$F$12</f>
        <v>188.83088688999999</v>
      </c>
    </row>
    <row r="165" spans="1:25" ht="15.75" x14ac:dyDescent="0.2">
      <c r="A165" s="35">
        <f t="shared" si="4"/>
        <v>44510</v>
      </c>
      <c r="B165" s="36">
        <f>SUMIFS(СВЦЭМ!$E$39:$E$782,СВЦЭМ!$A$39:$A$782,$A165,СВЦЭМ!$B$39:$B$782,B$155)+'СЕТ СН'!$F$12</f>
        <v>182.15888190000001</v>
      </c>
      <c r="C165" s="36">
        <f>SUMIFS(СВЦЭМ!$E$39:$E$782,СВЦЭМ!$A$39:$A$782,$A165,СВЦЭМ!$B$39:$B$782,C$155)+'СЕТ СН'!$F$12</f>
        <v>182.52810894000001</v>
      </c>
      <c r="D165" s="36">
        <f>SUMIFS(СВЦЭМ!$E$39:$E$782,СВЦЭМ!$A$39:$A$782,$A165,СВЦЭМ!$B$39:$B$782,D$155)+'СЕТ СН'!$F$12</f>
        <v>172.14604686000001</v>
      </c>
      <c r="E165" s="36">
        <f>SUMIFS(СВЦЭМ!$E$39:$E$782,СВЦЭМ!$A$39:$A$782,$A165,СВЦЭМ!$B$39:$B$782,E$155)+'СЕТ СН'!$F$12</f>
        <v>166.90773035000001</v>
      </c>
      <c r="F165" s="36">
        <f>SUMIFS(СВЦЭМ!$E$39:$E$782,СВЦЭМ!$A$39:$A$782,$A165,СВЦЭМ!$B$39:$B$782,F$155)+'СЕТ СН'!$F$12</f>
        <v>167.37665931000001</v>
      </c>
      <c r="G165" s="36">
        <f>SUMIFS(СВЦЭМ!$E$39:$E$782,СВЦЭМ!$A$39:$A$782,$A165,СВЦЭМ!$B$39:$B$782,G$155)+'СЕТ СН'!$F$12</f>
        <v>169.83371412</v>
      </c>
      <c r="H165" s="36">
        <f>SUMIFS(СВЦЭМ!$E$39:$E$782,СВЦЭМ!$A$39:$A$782,$A165,СВЦЭМ!$B$39:$B$782,H$155)+'СЕТ СН'!$F$12</f>
        <v>174.40343206</v>
      </c>
      <c r="I165" s="36">
        <f>SUMIFS(СВЦЭМ!$E$39:$E$782,СВЦЭМ!$A$39:$A$782,$A165,СВЦЭМ!$B$39:$B$782,I$155)+'СЕТ СН'!$F$12</f>
        <v>173.88983536999999</v>
      </c>
      <c r="J165" s="36">
        <f>SUMIFS(СВЦЭМ!$E$39:$E$782,СВЦЭМ!$A$39:$A$782,$A165,СВЦЭМ!$B$39:$B$782,J$155)+'СЕТ СН'!$F$12</f>
        <v>176.77396031999999</v>
      </c>
      <c r="K165" s="36">
        <f>SUMIFS(СВЦЭМ!$E$39:$E$782,СВЦЭМ!$A$39:$A$782,$A165,СВЦЭМ!$B$39:$B$782,K$155)+'СЕТ СН'!$F$12</f>
        <v>178.90725205999999</v>
      </c>
      <c r="L165" s="36">
        <f>SUMIFS(СВЦЭМ!$E$39:$E$782,СВЦЭМ!$A$39:$A$782,$A165,СВЦЭМ!$B$39:$B$782,L$155)+'СЕТ СН'!$F$12</f>
        <v>181.34306466000001</v>
      </c>
      <c r="M165" s="36">
        <f>SUMIFS(СВЦЭМ!$E$39:$E$782,СВЦЭМ!$A$39:$A$782,$A165,СВЦЭМ!$B$39:$B$782,M$155)+'СЕТ СН'!$F$12</f>
        <v>181.75877654000001</v>
      </c>
      <c r="N165" s="36">
        <f>SUMIFS(СВЦЭМ!$E$39:$E$782,СВЦЭМ!$A$39:$A$782,$A165,СВЦЭМ!$B$39:$B$782,N$155)+'СЕТ СН'!$F$12</f>
        <v>186.1380068</v>
      </c>
      <c r="O165" s="36">
        <f>SUMIFS(СВЦЭМ!$E$39:$E$782,СВЦЭМ!$A$39:$A$782,$A165,СВЦЭМ!$B$39:$B$782,O$155)+'СЕТ СН'!$F$12</f>
        <v>187.84885903</v>
      </c>
      <c r="P165" s="36">
        <f>SUMIFS(СВЦЭМ!$E$39:$E$782,СВЦЭМ!$A$39:$A$782,$A165,СВЦЭМ!$B$39:$B$782,P$155)+'СЕТ СН'!$F$12</f>
        <v>188.14959769000001</v>
      </c>
      <c r="Q165" s="36">
        <f>SUMIFS(СВЦЭМ!$E$39:$E$782,СВЦЭМ!$A$39:$A$782,$A165,СВЦЭМ!$B$39:$B$782,Q$155)+'СЕТ СН'!$F$12</f>
        <v>186.49621167000001</v>
      </c>
      <c r="R165" s="36">
        <f>SUMIFS(СВЦЭМ!$E$39:$E$782,СВЦЭМ!$A$39:$A$782,$A165,СВЦЭМ!$B$39:$B$782,R$155)+'СЕТ СН'!$F$12</f>
        <v>185.61119485</v>
      </c>
      <c r="S165" s="36">
        <f>SUMIFS(СВЦЭМ!$E$39:$E$782,СВЦЭМ!$A$39:$A$782,$A165,СВЦЭМ!$B$39:$B$782,S$155)+'СЕТ СН'!$F$12</f>
        <v>185.37470045000001</v>
      </c>
      <c r="T165" s="36">
        <f>SUMIFS(СВЦЭМ!$E$39:$E$782,СВЦЭМ!$A$39:$A$782,$A165,СВЦЭМ!$B$39:$B$782,T$155)+'СЕТ СН'!$F$12</f>
        <v>178.56450674000001</v>
      </c>
      <c r="U165" s="36">
        <f>SUMIFS(СВЦЭМ!$E$39:$E$782,СВЦЭМ!$A$39:$A$782,$A165,СВЦЭМ!$B$39:$B$782,U$155)+'СЕТ СН'!$F$12</f>
        <v>177.93707900999999</v>
      </c>
      <c r="V165" s="36">
        <f>SUMIFS(СВЦЭМ!$E$39:$E$782,СВЦЭМ!$A$39:$A$782,$A165,СВЦЭМ!$B$39:$B$782,V$155)+'СЕТ СН'!$F$12</f>
        <v>166.45079086999999</v>
      </c>
      <c r="W165" s="36">
        <f>SUMIFS(СВЦЭМ!$E$39:$E$782,СВЦЭМ!$A$39:$A$782,$A165,СВЦЭМ!$B$39:$B$782,W$155)+'СЕТ СН'!$F$12</f>
        <v>170.83075711999999</v>
      </c>
      <c r="X165" s="36">
        <f>SUMIFS(СВЦЭМ!$E$39:$E$782,СВЦЭМ!$A$39:$A$782,$A165,СВЦЭМ!$B$39:$B$782,X$155)+'СЕТ СН'!$F$12</f>
        <v>177.26255146</v>
      </c>
      <c r="Y165" s="36">
        <f>SUMIFS(СВЦЭМ!$E$39:$E$782,СВЦЭМ!$A$39:$A$782,$A165,СВЦЭМ!$B$39:$B$782,Y$155)+'СЕТ СН'!$F$12</f>
        <v>182.38420461000001</v>
      </c>
    </row>
    <row r="166" spans="1:25" ht="15.75" x14ac:dyDescent="0.2">
      <c r="A166" s="35">
        <f t="shared" si="4"/>
        <v>44511</v>
      </c>
      <c r="B166" s="36">
        <f>SUMIFS(СВЦЭМ!$E$39:$E$782,СВЦЭМ!$A$39:$A$782,$A166,СВЦЭМ!$B$39:$B$782,B$155)+'СЕТ СН'!$F$12</f>
        <v>181.69275648000001</v>
      </c>
      <c r="C166" s="36">
        <f>SUMIFS(СВЦЭМ!$E$39:$E$782,СВЦЭМ!$A$39:$A$782,$A166,СВЦЭМ!$B$39:$B$782,C$155)+'СЕТ СН'!$F$12</f>
        <v>182.56237325999999</v>
      </c>
      <c r="D166" s="36">
        <f>SUMIFS(СВЦЭМ!$E$39:$E$782,СВЦЭМ!$A$39:$A$782,$A166,СВЦЭМ!$B$39:$B$782,D$155)+'СЕТ СН'!$F$12</f>
        <v>169.03399081000001</v>
      </c>
      <c r="E166" s="36">
        <f>SUMIFS(СВЦЭМ!$E$39:$E$782,СВЦЭМ!$A$39:$A$782,$A166,СВЦЭМ!$B$39:$B$782,E$155)+'СЕТ СН'!$F$12</f>
        <v>165.77369350000001</v>
      </c>
      <c r="F166" s="36">
        <f>SUMIFS(СВЦЭМ!$E$39:$E$782,СВЦЭМ!$A$39:$A$782,$A166,СВЦЭМ!$B$39:$B$782,F$155)+'СЕТ СН'!$F$12</f>
        <v>166.36229634</v>
      </c>
      <c r="G166" s="36">
        <f>SUMIFS(СВЦЭМ!$E$39:$E$782,СВЦЭМ!$A$39:$A$782,$A166,СВЦЭМ!$B$39:$B$782,G$155)+'СЕТ СН'!$F$12</f>
        <v>167.37059328000001</v>
      </c>
      <c r="H166" s="36">
        <f>SUMIFS(СВЦЭМ!$E$39:$E$782,СВЦЭМ!$A$39:$A$782,$A166,СВЦЭМ!$B$39:$B$782,H$155)+'СЕТ СН'!$F$12</f>
        <v>178.06779422</v>
      </c>
      <c r="I166" s="36">
        <f>SUMIFS(СВЦЭМ!$E$39:$E$782,СВЦЭМ!$A$39:$A$782,$A166,СВЦЭМ!$B$39:$B$782,I$155)+'СЕТ СН'!$F$12</f>
        <v>177.40798097999999</v>
      </c>
      <c r="J166" s="36">
        <f>SUMIFS(СВЦЭМ!$E$39:$E$782,СВЦЭМ!$A$39:$A$782,$A166,СВЦЭМ!$B$39:$B$782,J$155)+'СЕТ СН'!$F$12</f>
        <v>177.78452594999999</v>
      </c>
      <c r="K166" s="36">
        <f>SUMIFS(СВЦЭМ!$E$39:$E$782,СВЦЭМ!$A$39:$A$782,$A166,СВЦЭМ!$B$39:$B$782,K$155)+'СЕТ СН'!$F$12</f>
        <v>179.68370379000001</v>
      </c>
      <c r="L166" s="36">
        <f>SUMIFS(СВЦЭМ!$E$39:$E$782,СВЦЭМ!$A$39:$A$782,$A166,СВЦЭМ!$B$39:$B$782,L$155)+'СЕТ СН'!$F$12</f>
        <v>182.17185171</v>
      </c>
      <c r="M166" s="36">
        <f>SUMIFS(СВЦЭМ!$E$39:$E$782,СВЦЭМ!$A$39:$A$782,$A166,СВЦЭМ!$B$39:$B$782,M$155)+'СЕТ СН'!$F$12</f>
        <v>183.05229401</v>
      </c>
      <c r="N166" s="36">
        <f>SUMIFS(СВЦЭМ!$E$39:$E$782,СВЦЭМ!$A$39:$A$782,$A166,СВЦЭМ!$B$39:$B$782,N$155)+'СЕТ СН'!$F$12</f>
        <v>185.78316118000001</v>
      </c>
      <c r="O166" s="36">
        <f>SUMIFS(СВЦЭМ!$E$39:$E$782,СВЦЭМ!$A$39:$A$782,$A166,СВЦЭМ!$B$39:$B$782,O$155)+'СЕТ СН'!$F$12</f>
        <v>187.42457277</v>
      </c>
      <c r="P166" s="36">
        <f>SUMIFS(СВЦЭМ!$E$39:$E$782,СВЦЭМ!$A$39:$A$782,$A166,СВЦЭМ!$B$39:$B$782,P$155)+'СЕТ СН'!$F$12</f>
        <v>188.85433162999999</v>
      </c>
      <c r="Q166" s="36">
        <f>SUMIFS(СВЦЭМ!$E$39:$E$782,СВЦЭМ!$A$39:$A$782,$A166,СВЦЭМ!$B$39:$B$782,Q$155)+'СЕТ СН'!$F$12</f>
        <v>190.00553826000001</v>
      </c>
      <c r="R166" s="36">
        <f>SUMIFS(СВЦЭМ!$E$39:$E$782,СВЦЭМ!$A$39:$A$782,$A166,СВЦЭМ!$B$39:$B$782,R$155)+'СЕТ СН'!$F$12</f>
        <v>189.30055809999999</v>
      </c>
      <c r="S166" s="36">
        <f>SUMIFS(СВЦЭМ!$E$39:$E$782,СВЦЭМ!$A$39:$A$782,$A166,СВЦЭМ!$B$39:$B$782,S$155)+'СЕТ СН'!$F$12</f>
        <v>187.09331828000001</v>
      </c>
      <c r="T166" s="36">
        <f>SUMIFS(СВЦЭМ!$E$39:$E$782,СВЦЭМ!$A$39:$A$782,$A166,СВЦЭМ!$B$39:$B$782,T$155)+'СЕТ СН'!$F$12</f>
        <v>181.85347515000001</v>
      </c>
      <c r="U166" s="36">
        <f>SUMIFS(СВЦЭМ!$E$39:$E$782,СВЦЭМ!$A$39:$A$782,$A166,СВЦЭМ!$B$39:$B$782,U$155)+'СЕТ СН'!$F$12</f>
        <v>177.61212442999999</v>
      </c>
      <c r="V166" s="36">
        <f>SUMIFS(СВЦЭМ!$E$39:$E$782,СВЦЭМ!$A$39:$A$782,$A166,СВЦЭМ!$B$39:$B$782,V$155)+'СЕТ СН'!$F$12</f>
        <v>163.66993364000001</v>
      </c>
      <c r="W166" s="36">
        <f>SUMIFS(СВЦЭМ!$E$39:$E$782,СВЦЭМ!$A$39:$A$782,$A166,СВЦЭМ!$B$39:$B$782,W$155)+'СЕТ СН'!$F$12</f>
        <v>168.92176932000001</v>
      </c>
      <c r="X166" s="36">
        <f>SUMIFS(СВЦЭМ!$E$39:$E$782,СВЦЭМ!$A$39:$A$782,$A166,СВЦЭМ!$B$39:$B$782,X$155)+'СЕТ СН'!$F$12</f>
        <v>177.69321044</v>
      </c>
      <c r="Y166" s="36">
        <f>SUMIFS(СВЦЭМ!$E$39:$E$782,СВЦЭМ!$A$39:$A$782,$A166,СВЦЭМ!$B$39:$B$782,Y$155)+'СЕТ СН'!$F$12</f>
        <v>180.50218433000001</v>
      </c>
    </row>
    <row r="167" spans="1:25" ht="15.75" x14ac:dyDescent="0.2">
      <c r="A167" s="35">
        <f t="shared" si="4"/>
        <v>44512</v>
      </c>
      <c r="B167" s="36">
        <f>SUMIFS(СВЦЭМ!$E$39:$E$782,СВЦЭМ!$A$39:$A$782,$A167,СВЦЭМ!$B$39:$B$782,B$155)+'СЕТ СН'!$F$12</f>
        <v>169.83516667999999</v>
      </c>
      <c r="C167" s="36">
        <f>SUMIFS(СВЦЭМ!$E$39:$E$782,СВЦЭМ!$A$39:$A$782,$A167,СВЦЭМ!$B$39:$B$782,C$155)+'СЕТ СН'!$F$12</f>
        <v>173.35223719999999</v>
      </c>
      <c r="D167" s="36">
        <f>SUMIFS(СВЦЭМ!$E$39:$E$782,СВЦЭМ!$A$39:$A$782,$A167,СВЦЭМ!$B$39:$B$782,D$155)+'СЕТ СН'!$F$12</f>
        <v>181.56084236999999</v>
      </c>
      <c r="E167" s="36">
        <f>SUMIFS(СВЦЭМ!$E$39:$E$782,СВЦЭМ!$A$39:$A$782,$A167,СВЦЭМ!$B$39:$B$782,E$155)+'СЕТ СН'!$F$12</f>
        <v>185.04859637000001</v>
      </c>
      <c r="F167" s="36">
        <f>SUMIFS(СВЦЭМ!$E$39:$E$782,СВЦЭМ!$A$39:$A$782,$A167,СВЦЭМ!$B$39:$B$782,F$155)+'СЕТ СН'!$F$12</f>
        <v>185.00585445999999</v>
      </c>
      <c r="G167" s="36">
        <f>SUMIFS(СВЦЭМ!$E$39:$E$782,СВЦЭМ!$A$39:$A$782,$A167,СВЦЭМ!$B$39:$B$782,G$155)+'СЕТ СН'!$F$12</f>
        <v>174.63381634999999</v>
      </c>
      <c r="H167" s="36">
        <f>SUMIFS(СВЦЭМ!$E$39:$E$782,СВЦЭМ!$A$39:$A$782,$A167,СВЦЭМ!$B$39:$B$782,H$155)+'СЕТ СН'!$F$12</f>
        <v>175.42954187999999</v>
      </c>
      <c r="I167" s="36">
        <f>SUMIFS(СВЦЭМ!$E$39:$E$782,СВЦЭМ!$A$39:$A$782,$A167,СВЦЭМ!$B$39:$B$782,I$155)+'СЕТ СН'!$F$12</f>
        <v>170.23912608000001</v>
      </c>
      <c r="J167" s="36">
        <f>SUMIFS(СВЦЭМ!$E$39:$E$782,СВЦЭМ!$A$39:$A$782,$A167,СВЦЭМ!$B$39:$B$782,J$155)+'СЕТ СН'!$F$12</f>
        <v>166.09825139</v>
      </c>
      <c r="K167" s="36">
        <f>SUMIFS(СВЦЭМ!$E$39:$E$782,СВЦЭМ!$A$39:$A$782,$A167,СВЦЭМ!$B$39:$B$782,K$155)+'СЕТ СН'!$F$12</f>
        <v>161.62030339</v>
      </c>
      <c r="L167" s="36">
        <f>SUMIFS(СВЦЭМ!$E$39:$E$782,СВЦЭМ!$A$39:$A$782,$A167,СВЦЭМ!$B$39:$B$782,L$155)+'СЕТ СН'!$F$12</f>
        <v>163.08040993</v>
      </c>
      <c r="M167" s="36">
        <f>SUMIFS(СВЦЭМ!$E$39:$E$782,СВЦЭМ!$A$39:$A$782,$A167,СВЦЭМ!$B$39:$B$782,M$155)+'СЕТ СН'!$F$12</f>
        <v>162.23338673999999</v>
      </c>
      <c r="N167" s="36">
        <f>SUMIFS(СВЦЭМ!$E$39:$E$782,СВЦЭМ!$A$39:$A$782,$A167,СВЦЭМ!$B$39:$B$782,N$155)+'СЕТ СН'!$F$12</f>
        <v>174.0089558</v>
      </c>
      <c r="O167" s="36">
        <f>SUMIFS(СВЦЭМ!$E$39:$E$782,СВЦЭМ!$A$39:$A$782,$A167,СВЦЭМ!$B$39:$B$782,O$155)+'СЕТ СН'!$F$12</f>
        <v>167.26820776</v>
      </c>
      <c r="P167" s="36">
        <f>SUMIFS(СВЦЭМ!$E$39:$E$782,СВЦЭМ!$A$39:$A$782,$A167,СВЦЭМ!$B$39:$B$782,P$155)+'СЕТ СН'!$F$12</f>
        <v>161.20833128999999</v>
      </c>
      <c r="Q167" s="36">
        <f>SUMIFS(СВЦЭМ!$E$39:$E$782,СВЦЭМ!$A$39:$A$782,$A167,СВЦЭМ!$B$39:$B$782,Q$155)+'СЕТ СН'!$F$12</f>
        <v>174.62877445999999</v>
      </c>
      <c r="R167" s="36">
        <f>SUMIFS(СВЦЭМ!$E$39:$E$782,СВЦЭМ!$A$39:$A$782,$A167,СВЦЭМ!$B$39:$B$782,R$155)+'СЕТ СН'!$F$12</f>
        <v>162.02550776000001</v>
      </c>
      <c r="S167" s="36">
        <f>SUMIFS(СВЦЭМ!$E$39:$E$782,СВЦЭМ!$A$39:$A$782,$A167,СВЦЭМ!$B$39:$B$782,S$155)+'СЕТ СН'!$F$12</f>
        <v>161.85126507000001</v>
      </c>
      <c r="T167" s="36">
        <f>SUMIFS(СВЦЭМ!$E$39:$E$782,СВЦЭМ!$A$39:$A$782,$A167,СВЦЭМ!$B$39:$B$782,T$155)+'СЕТ СН'!$F$12</f>
        <v>165.60949914</v>
      </c>
      <c r="U167" s="36">
        <f>SUMIFS(СВЦЭМ!$E$39:$E$782,СВЦЭМ!$A$39:$A$782,$A167,СВЦЭМ!$B$39:$B$782,U$155)+'СЕТ СН'!$F$12</f>
        <v>165.11542469</v>
      </c>
      <c r="V167" s="36">
        <f>SUMIFS(СВЦЭМ!$E$39:$E$782,СВЦЭМ!$A$39:$A$782,$A167,СВЦЭМ!$B$39:$B$782,V$155)+'СЕТ СН'!$F$12</f>
        <v>164.91903628</v>
      </c>
      <c r="W167" s="36">
        <f>SUMIFS(СВЦЭМ!$E$39:$E$782,СВЦЭМ!$A$39:$A$782,$A167,СВЦЭМ!$B$39:$B$782,W$155)+'СЕТ СН'!$F$12</f>
        <v>164.19646123000001</v>
      </c>
      <c r="X167" s="36">
        <f>SUMIFS(СВЦЭМ!$E$39:$E$782,СВЦЭМ!$A$39:$A$782,$A167,СВЦЭМ!$B$39:$B$782,X$155)+'СЕТ СН'!$F$12</f>
        <v>177.67079949999999</v>
      </c>
      <c r="Y167" s="36">
        <f>SUMIFS(СВЦЭМ!$E$39:$E$782,СВЦЭМ!$A$39:$A$782,$A167,СВЦЭМ!$B$39:$B$782,Y$155)+'СЕТ СН'!$F$12</f>
        <v>176.46046881000001</v>
      </c>
    </row>
    <row r="168" spans="1:25" ht="15.75" x14ac:dyDescent="0.2">
      <c r="A168" s="35">
        <f t="shared" si="4"/>
        <v>44513</v>
      </c>
      <c r="B168" s="36">
        <f>SUMIFS(СВЦЭМ!$E$39:$E$782,СВЦЭМ!$A$39:$A$782,$A168,СВЦЭМ!$B$39:$B$782,B$155)+'СЕТ СН'!$F$12</f>
        <v>169.08918104</v>
      </c>
      <c r="C168" s="36">
        <f>SUMIFS(СВЦЭМ!$E$39:$E$782,СВЦЭМ!$A$39:$A$782,$A168,СВЦЭМ!$B$39:$B$782,C$155)+'СЕТ СН'!$F$12</f>
        <v>171.42595557999999</v>
      </c>
      <c r="D168" s="36">
        <f>SUMIFS(СВЦЭМ!$E$39:$E$782,СВЦЭМ!$A$39:$A$782,$A168,СВЦЭМ!$B$39:$B$782,D$155)+'СЕТ СН'!$F$12</f>
        <v>174.28239522000001</v>
      </c>
      <c r="E168" s="36">
        <f>SUMIFS(СВЦЭМ!$E$39:$E$782,СВЦЭМ!$A$39:$A$782,$A168,СВЦЭМ!$B$39:$B$782,E$155)+'СЕТ СН'!$F$12</f>
        <v>174.66905270999999</v>
      </c>
      <c r="F168" s="36">
        <f>SUMIFS(СВЦЭМ!$E$39:$E$782,СВЦЭМ!$A$39:$A$782,$A168,СВЦЭМ!$B$39:$B$782,F$155)+'СЕТ СН'!$F$12</f>
        <v>173.81317847</v>
      </c>
      <c r="G168" s="36">
        <f>SUMIFS(СВЦЭМ!$E$39:$E$782,СВЦЭМ!$A$39:$A$782,$A168,СВЦЭМ!$B$39:$B$782,G$155)+'СЕТ СН'!$F$12</f>
        <v>171.00149149999999</v>
      </c>
      <c r="H168" s="36">
        <f>SUMIFS(СВЦЭМ!$E$39:$E$782,СВЦЭМ!$A$39:$A$782,$A168,СВЦЭМ!$B$39:$B$782,H$155)+'СЕТ СН'!$F$12</f>
        <v>163.03887644</v>
      </c>
      <c r="I168" s="36">
        <f>SUMIFS(СВЦЭМ!$E$39:$E$782,СВЦЭМ!$A$39:$A$782,$A168,СВЦЭМ!$B$39:$B$782,I$155)+'СЕТ СН'!$F$12</f>
        <v>156.44185834999999</v>
      </c>
      <c r="J168" s="36">
        <f>SUMIFS(СВЦЭМ!$E$39:$E$782,СВЦЭМ!$A$39:$A$782,$A168,СВЦЭМ!$B$39:$B$782,J$155)+'СЕТ СН'!$F$12</f>
        <v>159.37136075999999</v>
      </c>
      <c r="K168" s="36">
        <f>SUMIFS(СВЦЭМ!$E$39:$E$782,СВЦЭМ!$A$39:$A$782,$A168,СВЦЭМ!$B$39:$B$782,K$155)+'СЕТ СН'!$F$12</f>
        <v>165.94889527000001</v>
      </c>
      <c r="L168" s="36">
        <f>SUMIFS(СВЦЭМ!$E$39:$E$782,СВЦЭМ!$A$39:$A$782,$A168,СВЦЭМ!$B$39:$B$782,L$155)+'СЕТ СН'!$F$12</f>
        <v>167.90241817</v>
      </c>
      <c r="M168" s="36">
        <f>SUMIFS(СВЦЭМ!$E$39:$E$782,СВЦЭМ!$A$39:$A$782,$A168,СВЦЭМ!$B$39:$B$782,M$155)+'СЕТ СН'!$F$12</f>
        <v>167.21409940000001</v>
      </c>
      <c r="N168" s="36">
        <f>SUMIFS(СВЦЭМ!$E$39:$E$782,СВЦЭМ!$A$39:$A$782,$A168,СВЦЭМ!$B$39:$B$782,N$155)+'СЕТ СН'!$F$12</f>
        <v>166.27708243000001</v>
      </c>
      <c r="O168" s="36">
        <f>SUMIFS(СВЦЭМ!$E$39:$E$782,СВЦЭМ!$A$39:$A$782,$A168,СВЦЭМ!$B$39:$B$782,O$155)+'СЕТ СН'!$F$12</f>
        <v>165.47505992999999</v>
      </c>
      <c r="P168" s="36">
        <f>SUMIFS(СВЦЭМ!$E$39:$E$782,СВЦЭМ!$A$39:$A$782,$A168,СВЦЭМ!$B$39:$B$782,P$155)+'СЕТ СН'!$F$12</f>
        <v>164.37797651</v>
      </c>
      <c r="Q168" s="36">
        <f>SUMIFS(СВЦЭМ!$E$39:$E$782,СВЦЭМ!$A$39:$A$782,$A168,СВЦЭМ!$B$39:$B$782,Q$155)+'СЕТ СН'!$F$12</f>
        <v>164.01706408999999</v>
      </c>
      <c r="R168" s="36">
        <f>SUMIFS(СВЦЭМ!$E$39:$E$782,СВЦЭМ!$A$39:$A$782,$A168,СВЦЭМ!$B$39:$B$782,R$155)+'СЕТ СН'!$F$12</f>
        <v>162.76812982999999</v>
      </c>
      <c r="S168" s="36">
        <f>SUMIFS(СВЦЭМ!$E$39:$E$782,СВЦЭМ!$A$39:$A$782,$A168,СВЦЭМ!$B$39:$B$782,S$155)+'СЕТ СН'!$F$12</f>
        <v>164.71355136</v>
      </c>
      <c r="T168" s="36">
        <f>SUMIFS(СВЦЭМ!$E$39:$E$782,СВЦЭМ!$A$39:$A$782,$A168,СВЦЭМ!$B$39:$B$782,T$155)+'СЕТ СН'!$F$12</f>
        <v>156.29634677999999</v>
      </c>
      <c r="U168" s="36">
        <f>SUMIFS(СВЦЭМ!$E$39:$E$782,СВЦЭМ!$A$39:$A$782,$A168,СВЦЭМ!$B$39:$B$782,U$155)+'СЕТ СН'!$F$12</f>
        <v>152.34113711000001</v>
      </c>
      <c r="V168" s="36">
        <f>SUMIFS(СВЦЭМ!$E$39:$E$782,СВЦЭМ!$A$39:$A$782,$A168,СВЦЭМ!$B$39:$B$782,V$155)+'СЕТ СН'!$F$12</f>
        <v>152.86889567</v>
      </c>
      <c r="W168" s="36">
        <f>SUMIFS(СВЦЭМ!$E$39:$E$782,СВЦЭМ!$A$39:$A$782,$A168,СВЦЭМ!$B$39:$B$782,W$155)+'СЕТ СН'!$F$12</f>
        <v>154.45059363999999</v>
      </c>
      <c r="X168" s="36">
        <f>SUMIFS(СВЦЭМ!$E$39:$E$782,СВЦЭМ!$A$39:$A$782,$A168,СВЦЭМ!$B$39:$B$782,X$155)+'СЕТ СН'!$F$12</f>
        <v>157.99078428999999</v>
      </c>
      <c r="Y168" s="36">
        <f>SUMIFS(СВЦЭМ!$E$39:$E$782,СВЦЭМ!$A$39:$A$782,$A168,СВЦЭМ!$B$39:$B$782,Y$155)+'СЕТ СН'!$F$12</f>
        <v>162.18625410000001</v>
      </c>
    </row>
    <row r="169" spans="1:25" ht="15.75" x14ac:dyDescent="0.2">
      <c r="A169" s="35">
        <f t="shared" si="4"/>
        <v>44514</v>
      </c>
      <c r="B169" s="36">
        <f>SUMIFS(СВЦЭМ!$E$39:$E$782,СВЦЭМ!$A$39:$A$782,$A169,СВЦЭМ!$B$39:$B$782,B$155)+'СЕТ СН'!$F$12</f>
        <v>167.75542116</v>
      </c>
      <c r="C169" s="36">
        <f>SUMIFS(СВЦЭМ!$E$39:$E$782,СВЦЭМ!$A$39:$A$782,$A169,СВЦЭМ!$B$39:$B$782,C$155)+'СЕТ СН'!$F$12</f>
        <v>170.84898165999999</v>
      </c>
      <c r="D169" s="36">
        <f>SUMIFS(СВЦЭМ!$E$39:$E$782,СВЦЭМ!$A$39:$A$782,$A169,СВЦЭМ!$B$39:$B$782,D$155)+'СЕТ СН'!$F$12</f>
        <v>174.99343293000001</v>
      </c>
      <c r="E169" s="36">
        <f>SUMIFS(СВЦЭМ!$E$39:$E$782,СВЦЭМ!$A$39:$A$782,$A169,СВЦЭМ!$B$39:$B$782,E$155)+'СЕТ СН'!$F$12</f>
        <v>176.57376563</v>
      </c>
      <c r="F169" s="36">
        <f>SUMIFS(СВЦЭМ!$E$39:$E$782,СВЦЭМ!$A$39:$A$782,$A169,СВЦЭМ!$B$39:$B$782,F$155)+'СЕТ СН'!$F$12</f>
        <v>175.41521621999999</v>
      </c>
      <c r="G169" s="36">
        <f>SUMIFS(СВЦЭМ!$E$39:$E$782,СВЦЭМ!$A$39:$A$782,$A169,СВЦЭМ!$B$39:$B$782,G$155)+'СЕТ СН'!$F$12</f>
        <v>176.16356952999999</v>
      </c>
      <c r="H169" s="36">
        <f>SUMIFS(СВЦЭМ!$E$39:$E$782,СВЦЭМ!$A$39:$A$782,$A169,СВЦЭМ!$B$39:$B$782,H$155)+'СЕТ СН'!$F$12</f>
        <v>172.63806826999999</v>
      </c>
      <c r="I169" s="36">
        <f>SUMIFS(СВЦЭМ!$E$39:$E$782,СВЦЭМ!$A$39:$A$782,$A169,СВЦЭМ!$B$39:$B$782,I$155)+'СЕТ СН'!$F$12</f>
        <v>167.43527409000001</v>
      </c>
      <c r="J169" s="36">
        <f>SUMIFS(СВЦЭМ!$E$39:$E$782,СВЦЭМ!$A$39:$A$782,$A169,СВЦЭМ!$B$39:$B$782,J$155)+'СЕТ СН'!$F$12</f>
        <v>162.98358395</v>
      </c>
      <c r="K169" s="36">
        <f>SUMIFS(СВЦЭМ!$E$39:$E$782,СВЦЭМ!$A$39:$A$782,$A169,СВЦЭМ!$B$39:$B$782,K$155)+'СЕТ СН'!$F$12</f>
        <v>161.26857555999999</v>
      </c>
      <c r="L169" s="36">
        <f>SUMIFS(СВЦЭМ!$E$39:$E$782,СВЦЭМ!$A$39:$A$782,$A169,СВЦЭМ!$B$39:$B$782,L$155)+'СЕТ СН'!$F$12</f>
        <v>160.08100435</v>
      </c>
      <c r="M169" s="36">
        <f>SUMIFS(СВЦЭМ!$E$39:$E$782,СВЦЭМ!$A$39:$A$782,$A169,СВЦЭМ!$B$39:$B$782,M$155)+'СЕТ СН'!$F$12</f>
        <v>157.62774952000001</v>
      </c>
      <c r="N169" s="36">
        <f>SUMIFS(СВЦЭМ!$E$39:$E$782,СВЦЭМ!$A$39:$A$782,$A169,СВЦЭМ!$B$39:$B$782,N$155)+'СЕТ СН'!$F$12</f>
        <v>157.13311089000001</v>
      </c>
      <c r="O169" s="36">
        <f>SUMIFS(СВЦЭМ!$E$39:$E$782,СВЦЭМ!$A$39:$A$782,$A169,СВЦЭМ!$B$39:$B$782,O$155)+'СЕТ СН'!$F$12</f>
        <v>157.9193386</v>
      </c>
      <c r="P169" s="36">
        <f>SUMIFS(СВЦЭМ!$E$39:$E$782,СВЦЭМ!$A$39:$A$782,$A169,СВЦЭМ!$B$39:$B$782,P$155)+'СЕТ СН'!$F$12</f>
        <v>159.85982870000001</v>
      </c>
      <c r="Q169" s="36">
        <f>SUMIFS(СВЦЭМ!$E$39:$E$782,СВЦЭМ!$A$39:$A$782,$A169,СВЦЭМ!$B$39:$B$782,Q$155)+'СЕТ СН'!$F$12</f>
        <v>161.52807428</v>
      </c>
      <c r="R169" s="36">
        <f>SUMIFS(СВЦЭМ!$E$39:$E$782,СВЦЭМ!$A$39:$A$782,$A169,СВЦЭМ!$B$39:$B$782,R$155)+'СЕТ СН'!$F$12</f>
        <v>162.55555523000001</v>
      </c>
      <c r="S169" s="36">
        <f>SUMIFS(СВЦЭМ!$E$39:$E$782,СВЦЭМ!$A$39:$A$782,$A169,СВЦЭМ!$B$39:$B$782,S$155)+'СЕТ СН'!$F$12</f>
        <v>153.97104970999999</v>
      </c>
      <c r="T169" s="36">
        <f>SUMIFS(СВЦЭМ!$E$39:$E$782,СВЦЭМ!$A$39:$A$782,$A169,СВЦЭМ!$B$39:$B$782,T$155)+'СЕТ СН'!$F$12</f>
        <v>150.70479589000001</v>
      </c>
      <c r="U169" s="36">
        <f>SUMIFS(СВЦЭМ!$E$39:$E$782,СВЦЭМ!$A$39:$A$782,$A169,СВЦЭМ!$B$39:$B$782,U$155)+'СЕТ СН'!$F$12</f>
        <v>150.30658369</v>
      </c>
      <c r="V169" s="36">
        <f>SUMIFS(СВЦЭМ!$E$39:$E$782,СВЦЭМ!$A$39:$A$782,$A169,СВЦЭМ!$B$39:$B$782,V$155)+'СЕТ СН'!$F$12</f>
        <v>148.39752901</v>
      </c>
      <c r="W169" s="36">
        <f>SUMIFS(СВЦЭМ!$E$39:$E$782,СВЦЭМ!$A$39:$A$782,$A169,СВЦЭМ!$B$39:$B$782,W$155)+'СЕТ СН'!$F$12</f>
        <v>153.06071969000001</v>
      </c>
      <c r="X169" s="36">
        <f>SUMIFS(СВЦЭМ!$E$39:$E$782,СВЦЭМ!$A$39:$A$782,$A169,СВЦЭМ!$B$39:$B$782,X$155)+'СЕТ СН'!$F$12</f>
        <v>156.06341295999999</v>
      </c>
      <c r="Y169" s="36">
        <f>SUMIFS(СВЦЭМ!$E$39:$E$782,СВЦЭМ!$A$39:$A$782,$A169,СВЦЭМ!$B$39:$B$782,Y$155)+'СЕТ СН'!$F$12</f>
        <v>161.19695662999999</v>
      </c>
    </row>
    <row r="170" spans="1:25" ht="15.75" x14ac:dyDescent="0.2">
      <c r="A170" s="35">
        <f t="shared" si="4"/>
        <v>44515</v>
      </c>
      <c r="B170" s="36">
        <f>SUMIFS(СВЦЭМ!$E$39:$E$782,СВЦЭМ!$A$39:$A$782,$A170,СВЦЭМ!$B$39:$B$782,B$155)+'СЕТ СН'!$F$12</f>
        <v>158.34438317999999</v>
      </c>
      <c r="C170" s="36">
        <f>SUMIFS(СВЦЭМ!$E$39:$E$782,СВЦЭМ!$A$39:$A$782,$A170,СВЦЭМ!$B$39:$B$782,C$155)+'СЕТ СН'!$F$12</f>
        <v>165.29487116999999</v>
      </c>
      <c r="D170" s="36">
        <f>SUMIFS(СВЦЭМ!$E$39:$E$782,СВЦЭМ!$A$39:$A$782,$A170,СВЦЭМ!$B$39:$B$782,D$155)+'СЕТ СН'!$F$12</f>
        <v>167.37144527000001</v>
      </c>
      <c r="E170" s="36">
        <f>SUMIFS(СВЦЭМ!$E$39:$E$782,СВЦЭМ!$A$39:$A$782,$A170,СВЦЭМ!$B$39:$B$782,E$155)+'СЕТ СН'!$F$12</f>
        <v>166.49401517000001</v>
      </c>
      <c r="F170" s="36">
        <f>SUMIFS(СВЦЭМ!$E$39:$E$782,СВЦЭМ!$A$39:$A$782,$A170,СВЦЭМ!$B$39:$B$782,F$155)+'СЕТ СН'!$F$12</f>
        <v>165.02973560000001</v>
      </c>
      <c r="G170" s="36">
        <f>SUMIFS(СВЦЭМ!$E$39:$E$782,СВЦЭМ!$A$39:$A$782,$A170,СВЦЭМ!$B$39:$B$782,G$155)+'СЕТ СН'!$F$12</f>
        <v>163.73659323000001</v>
      </c>
      <c r="H170" s="36">
        <f>SUMIFS(СВЦЭМ!$E$39:$E$782,СВЦЭМ!$A$39:$A$782,$A170,СВЦЭМ!$B$39:$B$782,H$155)+'СЕТ СН'!$F$12</f>
        <v>176.68563649000001</v>
      </c>
      <c r="I170" s="36">
        <f>SUMIFS(СВЦЭМ!$E$39:$E$782,СВЦЭМ!$A$39:$A$782,$A170,СВЦЭМ!$B$39:$B$782,I$155)+'СЕТ СН'!$F$12</f>
        <v>171.67288323</v>
      </c>
      <c r="J170" s="36">
        <f>SUMIFS(СВЦЭМ!$E$39:$E$782,СВЦЭМ!$A$39:$A$782,$A170,СВЦЭМ!$B$39:$B$782,J$155)+'СЕТ СН'!$F$12</f>
        <v>161.66511348</v>
      </c>
      <c r="K170" s="36">
        <f>SUMIFS(СВЦЭМ!$E$39:$E$782,СВЦЭМ!$A$39:$A$782,$A170,СВЦЭМ!$B$39:$B$782,K$155)+'СЕТ СН'!$F$12</f>
        <v>157.31089610000001</v>
      </c>
      <c r="L170" s="36">
        <f>SUMIFS(СВЦЭМ!$E$39:$E$782,СВЦЭМ!$A$39:$A$782,$A170,СВЦЭМ!$B$39:$B$782,L$155)+'СЕТ СН'!$F$12</f>
        <v>156.78329381</v>
      </c>
      <c r="M170" s="36">
        <f>SUMIFS(СВЦЭМ!$E$39:$E$782,СВЦЭМ!$A$39:$A$782,$A170,СВЦЭМ!$B$39:$B$782,M$155)+'СЕТ СН'!$F$12</f>
        <v>155.52334231</v>
      </c>
      <c r="N170" s="36">
        <f>SUMIFS(СВЦЭМ!$E$39:$E$782,СВЦЭМ!$A$39:$A$782,$A170,СВЦЭМ!$B$39:$B$782,N$155)+'СЕТ СН'!$F$12</f>
        <v>154.85504180999999</v>
      </c>
      <c r="O170" s="36">
        <f>SUMIFS(СВЦЭМ!$E$39:$E$782,СВЦЭМ!$A$39:$A$782,$A170,СВЦЭМ!$B$39:$B$782,O$155)+'СЕТ СН'!$F$12</f>
        <v>156.26871376</v>
      </c>
      <c r="P170" s="36">
        <f>SUMIFS(СВЦЭМ!$E$39:$E$782,СВЦЭМ!$A$39:$A$782,$A170,СВЦЭМ!$B$39:$B$782,P$155)+'СЕТ СН'!$F$12</f>
        <v>155.75155753000001</v>
      </c>
      <c r="Q170" s="36">
        <f>SUMIFS(СВЦЭМ!$E$39:$E$782,СВЦЭМ!$A$39:$A$782,$A170,СВЦЭМ!$B$39:$B$782,Q$155)+'СЕТ СН'!$F$12</f>
        <v>164.45478921</v>
      </c>
      <c r="R170" s="36">
        <f>SUMIFS(СВЦЭМ!$E$39:$E$782,СВЦЭМ!$A$39:$A$782,$A170,СВЦЭМ!$B$39:$B$782,R$155)+'СЕТ СН'!$F$12</f>
        <v>167.37528053</v>
      </c>
      <c r="S170" s="36">
        <f>SUMIFS(СВЦЭМ!$E$39:$E$782,СВЦЭМ!$A$39:$A$782,$A170,СВЦЭМ!$B$39:$B$782,S$155)+'СЕТ СН'!$F$12</f>
        <v>161.81829624</v>
      </c>
      <c r="T170" s="36">
        <f>SUMIFS(СВЦЭМ!$E$39:$E$782,СВЦЭМ!$A$39:$A$782,$A170,СВЦЭМ!$B$39:$B$782,T$155)+'СЕТ СН'!$F$12</f>
        <v>157.31447584</v>
      </c>
      <c r="U170" s="36">
        <f>SUMIFS(СВЦЭМ!$E$39:$E$782,СВЦЭМ!$A$39:$A$782,$A170,СВЦЭМ!$B$39:$B$782,U$155)+'СЕТ СН'!$F$12</f>
        <v>154.60794978000001</v>
      </c>
      <c r="V170" s="36">
        <f>SUMIFS(СВЦЭМ!$E$39:$E$782,СВЦЭМ!$A$39:$A$782,$A170,СВЦЭМ!$B$39:$B$782,V$155)+'СЕТ СН'!$F$12</f>
        <v>154.96421004999999</v>
      </c>
      <c r="W170" s="36">
        <f>SUMIFS(СВЦЭМ!$E$39:$E$782,СВЦЭМ!$A$39:$A$782,$A170,СВЦЭМ!$B$39:$B$782,W$155)+'СЕТ СН'!$F$12</f>
        <v>154.12721207000001</v>
      </c>
      <c r="X170" s="36">
        <f>SUMIFS(СВЦЭМ!$E$39:$E$782,СВЦЭМ!$A$39:$A$782,$A170,СВЦЭМ!$B$39:$B$782,X$155)+'СЕТ СН'!$F$12</f>
        <v>153.168305</v>
      </c>
      <c r="Y170" s="36">
        <f>SUMIFS(СВЦЭМ!$E$39:$E$782,СВЦЭМ!$A$39:$A$782,$A170,СВЦЭМ!$B$39:$B$782,Y$155)+'СЕТ СН'!$F$12</f>
        <v>158.17741169000001</v>
      </c>
    </row>
    <row r="171" spans="1:25" ht="15.75" x14ac:dyDescent="0.2">
      <c r="A171" s="35">
        <f t="shared" si="4"/>
        <v>44516</v>
      </c>
      <c r="B171" s="36">
        <f>SUMIFS(СВЦЭМ!$E$39:$E$782,СВЦЭМ!$A$39:$A$782,$A171,СВЦЭМ!$B$39:$B$782,B$155)+'СЕТ СН'!$F$12</f>
        <v>166.06590094000001</v>
      </c>
      <c r="C171" s="36">
        <f>SUMIFS(СВЦЭМ!$E$39:$E$782,СВЦЭМ!$A$39:$A$782,$A171,СВЦЭМ!$B$39:$B$782,C$155)+'СЕТ СН'!$F$12</f>
        <v>176.9981573</v>
      </c>
      <c r="D171" s="36">
        <f>SUMIFS(СВЦЭМ!$E$39:$E$782,СВЦЭМ!$A$39:$A$782,$A171,СВЦЭМ!$B$39:$B$782,D$155)+'СЕТ СН'!$F$12</f>
        <v>176.91539186</v>
      </c>
      <c r="E171" s="36">
        <f>SUMIFS(СВЦЭМ!$E$39:$E$782,СВЦЭМ!$A$39:$A$782,$A171,СВЦЭМ!$B$39:$B$782,E$155)+'СЕТ СН'!$F$12</f>
        <v>178.99729708000001</v>
      </c>
      <c r="F171" s="36">
        <f>SUMIFS(СВЦЭМ!$E$39:$E$782,СВЦЭМ!$A$39:$A$782,$A171,СВЦЭМ!$B$39:$B$782,F$155)+'СЕТ СН'!$F$12</f>
        <v>177.66395302999999</v>
      </c>
      <c r="G171" s="36">
        <f>SUMIFS(СВЦЭМ!$E$39:$E$782,СВЦЭМ!$A$39:$A$782,$A171,СВЦЭМ!$B$39:$B$782,G$155)+'СЕТ СН'!$F$12</f>
        <v>175.02084790000001</v>
      </c>
      <c r="H171" s="36">
        <f>SUMIFS(СВЦЭМ!$E$39:$E$782,СВЦЭМ!$A$39:$A$782,$A171,СВЦЭМ!$B$39:$B$782,H$155)+'СЕТ СН'!$F$12</f>
        <v>166.37464263000001</v>
      </c>
      <c r="I171" s="36">
        <f>SUMIFS(СВЦЭМ!$E$39:$E$782,СВЦЭМ!$A$39:$A$782,$A171,СВЦЭМ!$B$39:$B$782,I$155)+'СЕТ СН'!$F$12</f>
        <v>161.18393130000001</v>
      </c>
      <c r="J171" s="36">
        <f>SUMIFS(СВЦЭМ!$E$39:$E$782,СВЦЭМ!$A$39:$A$782,$A171,СВЦЭМ!$B$39:$B$782,J$155)+'СЕТ СН'!$F$12</f>
        <v>157.42937856</v>
      </c>
      <c r="K171" s="36">
        <f>SUMIFS(СВЦЭМ!$E$39:$E$782,СВЦЭМ!$A$39:$A$782,$A171,СВЦЭМ!$B$39:$B$782,K$155)+'СЕТ СН'!$F$12</f>
        <v>156.47267543000001</v>
      </c>
      <c r="L171" s="36">
        <f>SUMIFS(СВЦЭМ!$E$39:$E$782,СВЦЭМ!$A$39:$A$782,$A171,СВЦЭМ!$B$39:$B$782,L$155)+'СЕТ СН'!$F$12</f>
        <v>155.53656121</v>
      </c>
      <c r="M171" s="36">
        <f>SUMIFS(СВЦЭМ!$E$39:$E$782,СВЦЭМ!$A$39:$A$782,$A171,СВЦЭМ!$B$39:$B$782,M$155)+'СЕТ СН'!$F$12</f>
        <v>157.33792516</v>
      </c>
      <c r="N171" s="36">
        <f>SUMIFS(СВЦЭМ!$E$39:$E$782,СВЦЭМ!$A$39:$A$782,$A171,СВЦЭМ!$B$39:$B$782,N$155)+'СЕТ СН'!$F$12</f>
        <v>159.44436390000001</v>
      </c>
      <c r="O171" s="36">
        <f>SUMIFS(СВЦЭМ!$E$39:$E$782,СВЦЭМ!$A$39:$A$782,$A171,СВЦЭМ!$B$39:$B$782,O$155)+'СЕТ СН'!$F$12</f>
        <v>161.60138760000001</v>
      </c>
      <c r="P171" s="36">
        <f>SUMIFS(СВЦЭМ!$E$39:$E$782,СВЦЭМ!$A$39:$A$782,$A171,СВЦЭМ!$B$39:$B$782,P$155)+'СЕТ СН'!$F$12</f>
        <v>162.94859695</v>
      </c>
      <c r="Q171" s="36">
        <f>SUMIFS(СВЦЭМ!$E$39:$E$782,СВЦЭМ!$A$39:$A$782,$A171,СВЦЭМ!$B$39:$B$782,Q$155)+'СЕТ СН'!$F$12</f>
        <v>166.17771705999999</v>
      </c>
      <c r="R171" s="36">
        <f>SUMIFS(СВЦЭМ!$E$39:$E$782,СВЦЭМ!$A$39:$A$782,$A171,СВЦЭМ!$B$39:$B$782,R$155)+'СЕТ СН'!$F$12</f>
        <v>168.85619450999999</v>
      </c>
      <c r="S171" s="36">
        <f>SUMIFS(СВЦЭМ!$E$39:$E$782,СВЦЭМ!$A$39:$A$782,$A171,СВЦЭМ!$B$39:$B$782,S$155)+'СЕТ СН'!$F$12</f>
        <v>162.41748522</v>
      </c>
      <c r="T171" s="36">
        <f>SUMIFS(СВЦЭМ!$E$39:$E$782,СВЦЭМ!$A$39:$A$782,$A171,СВЦЭМ!$B$39:$B$782,T$155)+'СЕТ СН'!$F$12</f>
        <v>156.90836862</v>
      </c>
      <c r="U171" s="36">
        <f>SUMIFS(СВЦЭМ!$E$39:$E$782,СВЦЭМ!$A$39:$A$782,$A171,СВЦЭМ!$B$39:$B$782,U$155)+'СЕТ СН'!$F$12</f>
        <v>155.67260655999999</v>
      </c>
      <c r="V171" s="36">
        <f>SUMIFS(СВЦЭМ!$E$39:$E$782,СВЦЭМ!$A$39:$A$782,$A171,СВЦЭМ!$B$39:$B$782,V$155)+'СЕТ СН'!$F$12</f>
        <v>158.19825397</v>
      </c>
      <c r="W171" s="36">
        <f>SUMIFS(СВЦЭМ!$E$39:$E$782,СВЦЭМ!$A$39:$A$782,$A171,СВЦЭМ!$B$39:$B$782,W$155)+'СЕТ СН'!$F$12</f>
        <v>155.02208716999999</v>
      </c>
      <c r="X171" s="36">
        <f>SUMIFS(СВЦЭМ!$E$39:$E$782,СВЦЭМ!$A$39:$A$782,$A171,СВЦЭМ!$B$39:$B$782,X$155)+'СЕТ СН'!$F$12</f>
        <v>156.05758172</v>
      </c>
      <c r="Y171" s="36">
        <f>SUMIFS(СВЦЭМ!$E$39:$E$782,СВЦЭМ!$A$39:$A$782,$A171,СВЦЭМ!$B$39:$B$782,Y$155)+'СЕТ СН'!$F$12</f>
        <v>160.89517791</v>
      </c>
    </row>
    <row r="172" spans="1:25" ht="15.75" x14ac:dyDescent="0.2">
      <c r="A172" s="35">
        <f t="shared" si="4"/>
        <v>44517</v>
      </c>
      <c r="B172" s="36">
        <f>SUMIFS(СВЦЭМ!$E$39:$E$782,СВЦЭМ!$A$39:$A$782,$A172,СВЦЭМ!$B$39:$B$782,B$155)+'СЕТ СН'!$F$12</f>
        <v>181.36330219999999</v>
      </c>
      <c r="C172" s="36">
        <f>SUMIFS(СВЦЭМ!$E$39:$E$782,СВЦЭМ!$A$39:$A$782,$A172,СВЦЭМ!$B$39:$B$782,C$155)+'СЕТ СН'!$F$12</f>
        <v>186.13214975</v>
      </c>
      <c r="D172" s="36">
        <f>SUMIFS(СВЦЭМ!$E$39:$E$782,СВЦЭМ!$A$39:$A$782,$A172,СВЦЭМ!$B$39:$B$782,D$155)+'СЕТ СН'!$F$12</f>
        <v>179.39966798</v>
      </c>
      <c r="E172" s="36">
        <f>SUMIFS(СВЦЭМ!$E$39:$E$782,СВЦЭМ!$A$39:$A$782,$A172,СВЦЭМ!$B$39:$B$782,E$155)+'СЕТ СН'!$F$12</f>
        <v>176.29922102</v>
      </c>
      <c r="F172" s="36">
        <f>SUMIFS(СВЦЭМ!$E$39:$E$782,СВЦЭМ!$A$39:$A$782,$A172,СВЦЭМ!$B$39:$B$782,F$155)+'СЕТ СН'!$F$12</f>
        <v>176.28089523</v>
      </c>
      <c r="G172" s="36">
        <f>SUMIFS(СВЦЭМ!$E$39:$E$782,СВЦЭМ!$A$39:$A$782,$A172,СВЦЭМ!$B$39:$B$782,G$155)+'СЕТ СН'!$F$12</f>
        <v>175.95800778</v>
      </c>
      <c r="H172" s="36">
        <f>SUMIFS(СВЦЭМ!$E$39:$E$782,СВЦЭМ!$A$39:$A$782,$A172,СВЦЭМ!$B$39:$B$782,H$155)+'СЕТ СН'!$F$12</f>
        <v>167.77151377999999</v>
      </c>
      <c r="I172" s="36">
        <f>SUMIFS(СВЦЭМ!$E$39:$E$782,СВЦЭМ!$A$39:$A$782,$A172,СВЦЭМ!$B$39:$B$782,I$155)+'СЕТ СН'!$F$12</f>
        <v>159.42468023000001</v>
      </c>
      <c r="J172" s="36">
        <f>SUMIFS(СВЦЭМ!$E$39:$E$782,СВЦЭМ!$A$39:$A$782,$A172,СВЦЭМ!$B$39:$B$782,J$155)+'СЕТ СН'!$F$12</f>
        <v>160.99622350999999</v>
      </c>
      <c r="K172" s="36">
        <f>SUMIFS(СВЦЭМ!$E$39:$E$782,СВЦЭМ!$A$39:$A$782,$A172,СВЦЭМ!$B$39:$B$782,K$155)+'СЕТ СН'!$F$12</f>
        <v>161.39516272</v>
      </c>
      <c r="L172" s="36">
        <f>SUMIFS(СВЦЭМ!$E$39:$E$782,СВЦЭМ!$A$39:$A$782,$A172,СВЦЭМ!$B$39:$B$782,L$155)+'СЕТ СН'!$F$12</f>
        <v>163.32847849000001</v>
      </c>
      <c r="M172" s="36">
        <f>SUMIFS(СВЦЭМ!$E$39:$E$782,СВЦЭМ!$A$39:$A$782,$A172,СВЦЭМ!$B$39:$B$782,M$155)+'СЕТ СН'!$F$12</f>
        <v>164.42244718000001</v>
      </c>
      <c r="N172" s="36">
        <f>SUMIFS(СВЦЭМ!$E$39:$E$782,СВЦЭМ!$A$39:$A$782,$A172,СВЦЭМ!$B$39:$B$782,N$155)+'СЕТ СН'!$F$12</f>
        <v>175.28806750000001</v>
      </c>
      <c r="O172" s="36">
        <f>SUMIFS(СВЦЭМ!$E$39:$E$782,СВЦЭМ!$A$39:$A$782,$A172,СВЦЭМ!$B$39:$B$782,O$155)+'СЕТ СН'!$F$12</f>
        <v>175.66518156999999</v>
      </c>
      <c r="P172" s="36">
        <f>SUMIFS(СВЦЭМ!$E$39:$E$782,СВЦЭМ!$A$39:$A$782,$A172,СВЦЭМ!$B$39:$B$782,P$155)+'СЕТ СН'!$F$12</f>
        <v>176.97947445</v>
      </c>
      <c r="Q172" s="36">
        <f>SUMIFS(СВЦЭМ!$E$39:$E$782,СВЦЭМ!$A$39:$A$782,$A172,СВЦЭМ!$B$39:$B$782,Q$155)+'СЕТ СН'!$F$12</f>
        <v>176.67326864</v>
      </c>
      <c r="R172" s="36">
        <f>SUMIFS(СВЦЭМ!$E$39:$E$782,СВЦЭМ!$A$39:$A$782,$A172,СВЦЭМ!$B$39:$B$782,R$155)+'СЕТ СН'!$F$12</f>
        <v>175.91435258999999</v>
      </c>
      <c r="S172" s="36">
        <f>SUMIFS(СВЦЭМ!$E$39:$E$782,СВЦЭМ!$A$39:$A$782,$A172,СВЦЭМ!$B$39:$B$782,S$155)+'СЕТ СН'!$F$12</f>
        <v>171.37072620999999</v>
      </c>
      <c r="T172" s="36">
        <f>SUMIFS(СВЦЭМ!$E$39:$E$782,СВЦЭМ!$A$39:$A$782,$A172,СВЦЭМ!$B$39:$B$782,T$155)+'СЕТ СН'!$F$12</f>
        <v>162.79136595</v>
      </c>
      <c r="U172" s="36">
        <f>SUMIFS(СВЦЭМ!$E$39:$E$782,СВЦЭМ!$A$39:$A$782,$A172,СВЦЭМ!$B$39:$B$782,U$155)+'СЕТ СН'!$F$12</f>
        <v>161.64137571000001</v>
      </c>
      <c r="V172" s="36">
        <f>SUMIFS(СВЦЭМ!$E$39:$E$782,СВЦЭМ!$A$39:$A$782,$A172,СВЦЭМ!$B$39:$B$782,V$155)+'СЕТ СН'!$F$12</f>
        <v>171.60477729999999</v>
      </c>
      <c r="W172" s="36">
        <f>SUMIFS(СВЦЭМ!$E$39:$E$782,СВЦЭМ!$A$39:$A$782,$A172,СВЦЭМ!$B$39:$B$782,W$155)+'СЕТ СН'!$F$12</f>
        <v>172.60858402</v>
      </c>
      <c r="X172" s="36">
        <f>SUMIFS(СВЦЭМ!$E$39:$E$782,СВЦЭМ!$A$39:$A$782,$A172,СВЦЭМ!$B$39:$B$782,X$155)+'СЕТ СН'!$F$12</f>
        <v>172.02236582</v>
      </c>
      <c r="Y172" s="36">
        <f>SUMIFS(СВЦЭМ!$E$39:$E$782,СВЦЭМ!$A$39:$A$782,$A172,СВЦЭМ!$B$39:$B$782,Y$155)+'СЕТ СН'!$F$12</f>
        <v>183.75954336000001</v>
      </c>
    </row>
    <row r="173" spans="1:25" ht="15.75" x14ac:dyDescent="0.2">
      <c r="A173" s="35">
        <f t="shared" si="4"/>
        <v>44518</v>
      </c>
      <c r="B173" s="36">
        <f>SUMIFS(СВЦЭМ!$E$39:$E$782,СВЦЭМ!$A$39:$A$782,$A173,СВЦЭМ!$B$39:$B$782,B$155)+'СЕТ СН'!$F$12</f>
        <v>184.0743415</v>
      </c>
      <c r="C173" s="36">
        <f>SUMIFS(СВЦЭМ!$E$39:$E$782,СВЦЭМ!$A$39:$A$782,$A173,СВЦЭМ!$B$39:$B$782,C$155)+'СЕТ СН'!$F$12</f>
        <v>181.18020278</v>
      </c>
      <c r="D173" s="36">
        <f>SUMIFS(СВЦЭМ!$E$39:$E$782,СВЦЭМ!$A$39:$A$782,$A173,СВЦЭМ!$B$39:$B$782,D$155)+'СЕТ СН'!$F$12</f>
        <v>177.89150283999999</v>
      </c>
      <c r="E173" s="36">
        <f>SUMIFS(СВЦЭМ!$E$39:$E$782,СВЦЭМ!$A$39:$A$782,$A173,СВЦЭМ!$B$39:$B$782,E$155)+'СЕТ СН'!$F$12</f>
        <v>179.15804478000001</v>
      </c>
      <c r="F173" s="36">
        <f>SUMIFS(СВЦЭМ!$E$39:$E$782,СВЦЭМ!$A$39:$A$782,$A173,СВЦЭМ!$B$39:$B$782,F$155)+'СЕТ СН'!$F$12</f>
        <v>178.68591051000001</v>
      </c>
      <c r="G173" s="36">
        <f>SUMIFS(СВЦЭМ!$E$39:$E$782,СВЦЭМ!$A$39:$A$782,$A173,СВЦЭМ!$B$39:$B$782,G$155)+'СЕТ СН'!$F$12</f>
        <v>174.99558076</v>
      </c>
      <c r="H173" s="36">
        <f>SUMIFS(СВЦЭМ!$E$39:$E$782,СВЦЭМ!$A$39:$A$782,$A173,СВЦЭМ!$B$39:$B$782,H$155)+'СЕТ СН'!$F$12</f>
        <v>164.64785476</v>
      </c>
      <c r="I173" s="36">
        <f>SUMIFS(СВЦЭМ!$E$39:$E$782,СВЦЭМ!$A$39:$A$782,$A173,СВЦЭМ!$B$39:$B$782,I$155)+'СЕТ СН'!$F$12</f>
        <v>159.27437873</v>
      </c>
      <c r="J173" s="36">
        <f>SUMIFS(СВЦЭМ!$E$39:$E$782,СВЦЭМ!$A$39:$A$782,$A173,СВЦЭМ!$B$39:$B$782,J$155)+'СЕТ СН'!$F$12</f>
        <v>162.57969806</v>
      </c>
      <c r="K173" s="36">
        <f>SUMIFS(СВЦЭМ!$E$39:$E$782,СВЦЭМ!$A$39:$A$782,$A173,СВЦЭМ!$B$39:$B$782,K$155)+'СЕТ СН'!$F$12</f>
        <v>163.04045590999999</v>
      </c>
      <c r="L173" s="36">
        <f>SUMIFS(СВЦЭМ!$E$39:$E$782,СВЦЭМ!$A$39:$A$782,$A173,СВЦЭМ!$B$39:$B$782,L$155)+'СЕТ СН'!$F$12</f>
        <v>163.34872892000001</v>
      </c>
      <c r="M173" s="36">
        <f>SUMIFS(СВЦЭМ!$E$39:$E$782,СВЦЭМ!$A$39:$A$782,$A173,СВЦЭМ!$B$39:$B$782,M$155)+'СЕТ СН'!$F$12</f>
        <v>161.81385624000001</v>
      </c>
      <c r="N173" s="36">
        <f>SUMIFS(СВЦЭМ!$E$39:$E$782,СВЦЭМ!$A$39:$A$782,$A173,СВЦЭМ!$B$39:$B$782,N$155)+'СЕТ СН'!$F$12</f>
        <v>161.12328353999999</v>
      </c>
      <c r="O173" s="36">
        <f>SUMIFS(СВЦЭМ!$E$39:$E$782,СВЦЭМ!$A$39:$A$782,$A173,СВЦЭМ!$B$39:$B$782,O$155)+'СЕТ СН'!$F$12</f>
        <v>161.84075633</v>
      </c>
      <c r="P173" s="36">
        <f>SUMIFS(СВЦЭМ!$E$39:$E$782,СВЦЭМ!$A$39:$A$782,$A173,СВЦЭМ!$B$39:$B$782,P$155)+'СЕТ СН'!$F$12</f>
        <v>167.17960108</v>
      </c>
      <c r="Q173" s="36">
        <f>SUMIFS(СВЦЭМ!$E$39:$E$782,СВЦЭМ!$A$39:$A$782,$A173,СВЦЭМ!$B$39:$B$782,Q$155)+'СЕТ СН'!$F$12</f>
        <v>176.27160282</v>
      </c>
      <c r="R173" s="36">
        <f>SUMIFS(СВЦЭМ!$E$39:$E$782,СВЦЭМ!$A$39:$A$782,$A173,СВЦЭМ!$B$39:$B$782,R$155)+'СЕТ СН'!$F$12</f>
        <v>176.08098892999999</v>
      </c>
      <c r="S173" s="36">
        <f>SUMIFS(СВЦЭМ!$E$39:$E$782,СВЦЭМ!$A$39:$A$782,$A173,СВЦЭМ!$B$39:$B$782,S$155)+'СЕТ СН'!$F$12</f>
        <v>170.55928527</v>
      </c>
      <c r="T173" s="36">
        <f>SUMIFS(СВЦЭМ!$E$39:$E$782,СВЦЭМ!$A$39:$A$782,$A173,СВЦЭМ!$B$39:$B$782,T$155)+'СЕТ СН'!$F$12</f>
        <v>165.25319832</v>
      </c>
      <c r="U173" s="36">
        <f>SUMIFS(СВЦЭМ!$E$39:$E$782,СВЦЭМ!$A$39:$A$782,$A173,СВЦЭМ!$B$39:$B$782,U$155)+'СЕТ СН'!$F$12</f>
        <v>164.56406752000001</v>
      </c>
      <c r="V173" s="36">
        <f>SUMIFS(СВЦЭМ!$E$39:$E$782,СВЦЭМ!$A$39:$A$782,$A173,СВЦЭМ!$B$39:$B$782,V$155)+'СЕТ СН'!$F$12</f>
        <v>169.89796992000001</v>
      </c>
      <c r="W173" s="36">
        <f>SUMIFS(СВЦЭМ!$E$39:$E$782,СВЦЭМ!$A$39:$A$782,$A173,СВЦЭМ!$B$39:$B$782,W$155)+'СЕТ СН'!$F$12</f>
        <v>176.89792783999999</v>
      </c>
      <c r="X173" s="36">
        <f>SUMIFS(СВЦЭМ!$E$39:$E$782,СВЦЭМ!$A$39:$A$782,$A173,СВЦЭМ!$B$39:$B$782,X$155)+'СЕТ СН'!$F$12</f>
        <v>175.72944271</v>
      </c>
      <c r="Y173" s="36">
        <f>SUMIFS(СВЦЭМ!$E$39:$E$782,СВЦЭМ!$A$39:$A$782,$A173,СВЦЭМ!$B$39:$B$782,Y$155)+'СЕТ СН'!$F$12</f>
        <v>173.73854011</v>
      </c>
    </row>
    <row r="174" spans="1:25" ht="15.75" x14ac:dyDescent="0.2">
      <c r="A174" s="35">
        <f t="shared" si="4"/>
        <v>44519</v>
      </c>
      <c r="B174" s="36">
        <f>SUMIFS(СВЦЭМ!$E$39:$E$782,СВЦЭМ!$A$39:$A$782,$A174,СВЦЭМ!$B$39:$B$782,B$155)+'СЕТ СН'!$F$12</f>
        <v>179.29008397999999</v>
      </c>
      <c r="C174" s="36">
        <f>SUMIFS(СВЦЭМ!$E$39:$E$782,СВЦЭМ!$A$39:$A$782,$A174,СВЦЭМ!$B$39:$B$782,C$155)+'СЕТ СН'!$F$12</f>
        <v>181.70434627</v>
      </c>
      <c r="D174" s="36">
        <f>SUMIFS(СВЦЭМ!$E$39:$E$782,СВЦЭМ!$A$39:$A$782,$A174,СВЦЭМ!$B$39:$B$782,D$155)+'СЕТ СН'!$F$12</f>
        <v>170.40249653999999</v>
      </c>
      <c r="E174" s="36">
        <f>SUMIFS(СВЦЭМ!$E$39:$E$782,СВЦЭМ!$A$39:$A$782,$A174,СВЦЭМ!$B$39:$B$782,E$155)+'СЕТ СН'!$F$12</f>
        <v>168.61030771</v>
      </c>
      <c r="F174" s="36">
        <f>SUMIFS(СВЦЭМ!$E$39:$E$782,СВЦЭМ!$A$39:$A$782,$A174,СВЦЭМ!$B$39:$B$782,F$155)+'СЕТ СН'!$F$12</f>
        <v>168.79332102000001</v>
      </c>
      <c r="G174" s="36">
        <f>SUMIFS(СВЦЭМ!$E$39:$E$782,СВЦЭМ!$A$39:$A$782,$A174,СВЦЭМ!$B$39:$B$782,G$155)+'СЕТ СН'!$F$12</f>
        <v>169.00167647999999</v>
      </c>
      <c r="H174" s="36">
        <f>SUMIFS(СВЦЭМ!$E$39:$E$782,СВЦЭМ!$A$39:$A$782,$A174,СВЦЭМ!$B$39:$B$782,H$155)+'СЕТ СН'!$F$12</f>
        <v>164.38155603000001</v>
      </c>
      <c r="I174" s="36">
        <f>SUMIFS(СВЦЭМ!$E$39:$E$782,СВЦЭМ!$A$39:$A$782,$A174,СВЦЭМ!$B$39:$B$782,I$155)+'СЕТ СН'!$F$12</f>
        <v>176.64517201000001</v>
      </c>
      <c r="J174" s="36">
        <f>SUMIFS(СВЦЭМ!$E$39:$E$782,СВЦЭМ!$A$39:$A$782,$A174,СВЦЭМ!$B$39:$B$782,J$155)+'СЕТ СН'!$F$12</f>
        <v>173.29293061000001</v>
      </c>
      <c r="K174" s="36">
        <f>SUMIFS(СВЦЭМ!$E$39:$E$782,СВЦЭМ!$A$39:$A$782,$A174,СВЦЭМ!$B$39:$B$782,K$155)+'СЕТ СН'!$F$12</f>
        <v>175.50983535</v>
      </c>
      <c r="L174" s="36">
        <f>SUMIFS(СВЦЭМ!$E$39:$E$782,СВЦЭМ!$A$39:$A$782,$A174,СВЦЭМ!$B$39:$B$782,L$155)+'СЕТ СН'!$F$12</f>
        <v>174.85819850999999</v>
      </c>
      <c r="M174" s="36">
        <f>SUMIFS(СВЦЭМ!$E$39:$E$782,СВЦЭМ!$A$39:$A$782,$A174,СВЦЭМ!$B$39:$B$782,M$155)+'СЕТ СН'!$F$12</f>
        <v>174.28278397</v>
      </c>
      <c r="N174" s="36">
        <f>SUMIFS(СВЦЭМ!$E$39:$E$782,СВЦЭМ!$A$39:$A$782,$A174,СВЦЭМ!$B$39:$B$782,N$155)+'СЕТ СН'!$F$12</f>
        <v>172.86750203</v>
      </c>
      <c r="O174" s="36">
        <f>SUMIFS(СВЦЭМ!$E$39:$E$782,СВЦЭМ!$A$39:$A$782,$A174,СВЦЭМ!$B$39:$B$782,O$155)+'СЕТ СН'!$F$12</f>
        <v>182.78262941</v>
      </c>
      <c r="P174" s="36">
        <f>SUMIFS(СВЦЭМ!$E$39:$E$782,СВЦЭМ!$A$39:$A$782,$A174,СВЦЭМ!$B$39:$B$782,P$155)+'СЕТ СН'!$F$12</f>
        <v>183.58600329000001</v>
      </c>
      <c r="Q174" s="36">
        <f>SUMIFS(СВЦЭМ!$E$39:$E$782,СВЦЭМ!$A$39:$A$782,$A174,СВЦЭМ!$B$39:$B$782,Q$155)+'СЕТ СН'!$F$12</f>
        <v>183.54221724000001</v>
      </c>
      <c r="R174" s="36">
        <f>SUMIFS(СВЦЭМ!$E$39:$E$782,СВЦЭМ!$A$39:$A$782,$A174,СВЦЭМ!$B$39:$B$782,R$155)+'СЕТ СН'!$F$12</f>
        <v>183.50891286999999</v>
      </c>
      <c r="S174" s="36">
        <f>SUMIFS(СВЦЭМ!$E$39:$E$782,СВЦЭМ!$A$39:$A$782,$A174,СВЦЭМ!$B$39:$B$782,S$155)+'СЕТ СН'!$F$12</f>
        <v>174.03497206</v>
      </c>
      <c r="T174" s="36">
        <f>SUMIFS(СВЦЭМ!$E$39:$E$782,СВЦЭМ!$A$39:$A$782,$A174,СВЦЭМ!$B$39:$B$782,T$155)+'СЕТ СН'!$F$12</f>
        <v>171.58224078000001</v>
      </c>
      <c r="U174" s="36">
        <f>SUMIFS(СВЦЭМ!$E$39:$E$782,СВЦЭМ!$A$39:$A$782,$A174,СВЦЭМ!$B$39:$B$782,U$155)+'СЕТ СН'!$F$12</f>
        <v>166.37641016000001</v>
      </c>
      <c r="V174" s="36">
        <f>SUMIFS(СВЦЭМ!$E$39:$E$782,СВЦЭМ!$A$39:$A$782,$A174,СВЦЭМ!$B$39:$B$782,V$155)+'СЕТ СН'!$F$12</f>
        <v>166.36179414</v>
      </c>
      <c r="W174" s="36">
        <f>SUMIFS(СВЦЭМ!$E$39:$E$782,СВЦЭМ!$A$39:$A$782,$A174,СВЦЭМ!$B$39:$B$782,W$155)+'СЕТ СН'!$F$12</f>
        <v>166.34680800000001</v>
      </c>
      <c r="X174" s="36">
        <f>SUMIFS(СВЦЭМ!$E$39:$E$782,СВЦЭМ!$A$39:$A$782,$A174,СВЦЭМ!$B$39:$B$782,X$155)+'СЕТ СН'!$F$12</f>
        <v>179.72415024</v>
      </c>
      <c r="Y174" s="36">
        <f>SUMIFS(СВЦЭМ!$E$39:$E$782,СВЦЭМ!$A$39:$A$782,$A174,СВЦЭМ!$B$39:$B$782,Y$155)+'СЕТ СН'!$F$12</f>
        <v>184.07148457</v>
      </c>
    </row>
    <row r="175" spans="1:25" ht="15.75" x14ac:dyDescent="0.2">
      <c r="A175" s="35">
        <f t="shared" si="4"/>
        <v>44520</v>
      </c>
      <c r="B175" s="36">
        <f>SUMIFS(СВЦЭМ!$E$39:$E$782,СВЦЭМ!$A$39:$A$782,$A175,СВЦЭМ!$B$39:$B$782,B$155)+'СЕТ СН'!$F$12</f>
        <v>174.87361571</v>
      </c>
      <c r="C175" s="36">
        <f>SUMIFS(СВЦЭМ!$E$39:$E$782,СВЦЭМ!$A$39:$A$782,$A175,СВЦЭМ!$B$39:$B$782,C$155)+'СЕТ СН'!$F$12</f>
        <v>167.61314389</v>
      </c>
      <c r="D175" s="36">
        <f>SUMIFS(СВЦЭМ!$E$39:$E$782,СВЦЭМ!$A$39:$A$782,$A175,СВЦЭМ!$B$39:$B$782,D$155)+'СЕТ СН'!$F$12</f>
        <v>168.26282456999999</v>
      </c>
      <c r="E175" s="36">
        <f>SUMIFS(СВЦЭМ!$E$39:$E$782,СВЦЭМ!$A$39:$A$782,$A175,СВЦЭМ!$B$39:$B$782,E$155)+'СЕТ СН'!$F$12</f>
        <v>168.29817312</v>
      </c>
      <c r="F175" s="36">
        <f>SUMIFS(СВЦЭМ!$E$39:$E$782,СВЦЭМ!$A$39:$A$782,$A175,СВЦЭМ!$B$39:$B$782,F$155)+'СЕТ СН'!$F$12</f>
        <v>168.78498587000001</v>
      </c>
      <c r="G175" s="36">
        <f>SUMIFS(СВЦЭМ!$E$39:$E$782,СВЦЭМ!$A$39:$A$782,$A175,СВЦЭМ!$B$39:$B$782,G$155)+'СЕТ СН'!$F$12</f>
        <v>168.43110433999999</v>
      </c>
      <c r="H175" s="36">
        <f>SUMIFS(СВЦЭМ!$E$39:$E$782,СВЦЭМ!$A$39:$A$782,$A175,СВЦЭМ!$B$39:$B$782,H$155)+'СЕТ СН'!$F$12</f>
        <v>166.12362209</v>
      </c>
      <c r="I175" s="36">
        <f>SUMIFS(СВЦЭМ!$E$39:$E$782,СВЦЭМ!$A$39:$A$782,$A175,СВЦЭМ!$B$39:$B$782,I$155)+'СЕТ СН'!$F$12</f>
        <v>169.00261634</v>
      </c>
      <c r="J175" s="36">
        <f>SUMIFS(СВЦЭМ!$E$39:$E$782,СВЦЭМ!$A$39:$A$782,$A175,СВЦЭМ!$B$39:$B$782,J$155)+'СЕТ СН'!$F$12</f>
        <v>161.26663034000001</v>
      </c>
      <c r="K175" s="36">
        <f>SUMIFS(СВЦЭМ!$E$39:$E$782,СВЦЭМ!$A$39:$A$782,$A175,СВЦЭМ!$B$39:$B$782,K$155)+'СЕТ СН'!$F$12</f>
        <v>157.77358268</v>
      </c>
      <c r="L175" s="36">
        <f>SUMIFS(СВЦЭМ!$E$39:$E$782,СВЦЭМ!$A$39:$A$782,$A175,СВЦЭМ!$B$39:$B$782,L$155)+'СЕТ СН'!$F$12</f>
        <v>158.05654358000001</v>
      </c>
      <c r="M175" s="36">
        <f>SUMIFS(СВЦЭМ!$E$39:$E$782,СВЦЭМ!$A$39:$A$782,$A175,СВЦЭМ!$B$39:$B$782,M$155)+'СЕТ СН'!$F$12</f>
        <v>155.22349997000001</v>
      </c>
      <c r="N175" s="36">
        <f>SUMIFS(СВЦЭМ!$E$39:$E$782,СВЦЭМ!$A$39:$A$782,$A175,СВЦЭМ!$B$39:$B$782,N$155)+'СЕТ СН'!$F$12</f>
        <v>155.06872458999999</v>
      </c>
      <c r="O175" s="36">
        <f>SUMIFS(СВЦЭМ!$E$39:$E$782,СВЦЭМ!$A$39:$A$782,$A175,СВЦЭМ!$B$39:$B$782,O$155)+'СЕТ СН'!$F$12</f>
        <v>159.64269014999999</v>
      </c>
      <c r="P175" s="36">
        <f>SUMIFS(СВЦЭМ!$E$39:$E$782,СВЦЭМ!$A$39:$A$782,$A175,СВЦЭМ!$B$39:$B$782,P$155)+'СЕТ СН'!$F$12</f>
        <v>161.73948537999999</v>
      </c>
      <c r="Q175" s="36">
        <f>SUMIFS(СВЦЭМ!$E$39:$E$782,СВЦЭМ!$A$39:$A$782,$A175,СВЦЭМ!$B$39:$B$782,Q$155)+'СЕТ СН'!$F$12</f>
        <v>160.64371109999999</v>
      </c>
      <c r="R175" s="36">
        <f>SUMIFS(СВЦЭМ!$E$39:$E$782,СВЦЭМ!$A$39:$A$782,$A175,СВЦЭМ!$B$39:$B$782,R$155)+'СЕТ СН'!$F$12</f>
        <v>160.08046561</v>
      </c>
      <c r="S175" s="36">
        <f>SUMIFS(СВЦЭМ!$E$39:$E$782,СВЦЭМ!$A$39:$A$782,$A175,СВЦЭМ!$B$39:$B$782,S$155)+'СЕТ СН'!$F$12</f>
        <v>157.92031605</v>
      </c>
      <c r="T175" s="36">
        <f>SUMIFS(СВЦЭМ!$E$39:$E$782,СВЦЭМ!$A$39:$A$782,$A175,СВЦЭМ!$B$39:$B$782,T$155)+'СЕТ СН'!$F$12</f>
        <v>158.8600586</v>
      </c>
      <c r="U175" s="36">
        <f>SUMIFS(СВЦЭМ!$E$39:$E$782,СВЦЭМ!$A$39:$A$782,$A175,СВЦЭМ!$B$39:$B$782,U$155)+'СЕТ СН'!$F$12</f>
        <v>157.84657834999999</v>
      </c>
      <c r="V175" s="36">
        <f>SUMIFS(СВЦЭМ!$E$39:$E$782,СВЦЭМ!$A$39:$A$782,$A175,СВЦЭМ!$B$39:$B$782,V$155)+'СЕТ СН'!$F$12</f>
        <v>157.15687654000001</v>
      </c>
      <c r="W175" s="36">
        <f>SUMIFS(СВЦЭМ!$E$39:$E$782,СВЦЭМ!$A$39:$A$782,$A175,СВЦЭМ!$B$39:$B$782,W$155)+'СЕТ СН'!$F$12</f>
        <v>159.29077856999999</v>
      </c>
      <c r="X175" s="36">
        <f>SUMIFS(СВЦЭМ!$E$39:$E$782,СВЦЭМ!$A$39:$A$782,$A175,СВЦЭМ!$B$39:$B$782,X$155)+'СЕТ СН'!$F$12</f>
        <v>164.97618986000001</v>
      </c>
      <c r="Y175" s="36">
        <f>SUMIFS(СВЦЭМ!$E$39:$E$782,СВЦЭМ!$A$39:$A$782,$A175,СВЦЭМ!$B$39:$B$782,Y$155)+'СЕТ СН'!$F$12</f>
        <v>168.27000441000001</v>
      </c>
    </row>
    <row r="176" spans="1:25" ht="15.75" x14ac:dyDescent="0.2">
      <c r="A176" s="35">
        <f t="shared" si="4"/>
        <v>44521</v>
      </c>
      <c r="B176" s="36">
        <f>SUMIFS(СВЦЭМ!$E$39:$E$782,СВЦЭМ!$A$39:$A$782,$A176,СВЦЭМ!$B$39:$B$782,B$155)+'СЕТ СН'!$F$12</f>
        <v>168.28412616</v>
      </c>
      <c r="C176" s="36">
        <f>SUMIFS(СВЦЭМ!$E$39:$E$782,СВЦЭМ!$A$39:$A$782,$A176,СВЦЭМ!$B$39:$B$782,C$155)+'СЕТ СН'!$F$12</f>
        <v>171.15951655000001</v>
      </c>
      <c r="D176" s="36">
        <f>SUMIFS(СВЦЭМ!$E$39:$E$782,СВЦЭМ!$A$39:$A$782,$A176,СВЦЭМ!$B$39:$B$782,D$155)+'СЕТ СН'!$F$12</f>
        <v>174.51711986999999</v>
      </c>
      <c r="E176" s="36">
        <f>SUMIFS(СВЦЭМ!$E$39:$E$782,СВЦЭМ!$A$39:$A$782,$A176,СВЦЭМ!$B$39:$B$782,E$155)+'СЕТ СН'!$F$12</f>
        <v>176.30840068000001</v>
      </c>
      <c r="F176" s="36">
        <f>SUMIFS(СВЦЭМ!$E$39:$E$782,СВЦЭМ!$A$39:$A$782,$A176,СВЦЭМ!$B$39:$B$782,F$155)+'СЕТ СН'!$F$12</f>
        <v>174.97743610000001</v>
      </c>
      <c r="G176" s="36">
        <f>SUMIFS(СВЦЭМ!$E$39:$E$782,СВЦЭМ!$A$39:$A$782,$A176,СВЦЭМ!$B$39:$B$782,G$155)+'СЕТ СН'!$F$12</f>
        <v>174.12128371</v>
      </c>
      <c r="H176" s="36">
        <f>SUMIFS(СВЦЭМ!$E$39:$E$782,СВЦЭМ!$A$39:$A$782,$A176,СВЦЭМ!$B$39:$B$782,H$155)+'СЕТ СН'!$F$12</f>
        <v>170.54528955999999</v>
      </c>
      <c r="I176" s="36">
        <f>SUMIFS(СВЦЭМ!$E$39:$E$782,СВЦЭМ!$A$39:$A$782,$A176,СВЦЭМ!$B$39:$B$782,I$155)+'СЕТ СН'!$F$12</f>
        <v>166.87562688</v>
      </c>
      <c r="J176" s="36">
        <f>SUMIFS(СВЦЭМ!$E$39:$E$782,СВЦЭМ!$A$39:$A$782,$A176,СВЦЭМ!$B$39:$B$782,J$155)+'СЕТ СН'!$F$12</f>
        <v>162.25409629999999</v>
      </c>
      <c r="K176" s="36">
        <f>SUMIFS(СВЦЭМ!$E$39:$E$782,СВЦЭМ!$A$39:$A$782,$A176,СВЦЭМ!$B$39:$B$782,K$155)+'СЕТ СН'!$F$12</f>
        <v>153.11705476</v>
      </c>
      <c r="L176" s="36">
        <f>SUMIFS(СВЦЭМ!$E$39:$E$782,СВЦЭМ!$A$39:$A$782,$A176,СВЦЭМ!$B$39:$B$782,L$155)+'СЕТ СН'!$F$12</f>
        <v>153.99015137000001</v>
      </c>
      <c r="M176" s="36">
        <f>SUMIFS(СВЦЭМ!$E$39:$E$782,СВЦЭМ!$A$39:$A$782,$A176,СВЦЭМ!$B$39:$B$782,M$155)+'СЕТ СН'!$F$12</f>
        <v>154.77638392</v>
      </c>
      <c r="N176" s="36">
        <f>SUMIFS(СВЦЭМ!$E$39:$E$782,СВЦЭМ!$A$39:$A$782,$A176,СВЦЭМ!$B$39:$B$782,N$155)+'СЕТ СН'!$F$12</f>
        <v>154.66490422999999</v>
      </c>
      <c r="O176" s="36">
        <f>SUMIFS(СВЦЭМ!$E$39:$E$782,СВЦЭМ!$A$39:$A$782,$A176,СВЦЭМ!$B$39:$B$782,O$155)+'СЕТ СН'!$F$12</f>
        <v>156.50190946999999</v>
      </c>
      <c r="P176" s="36">
        <f>SUMIFS(СВЦЭМ!$E$39:$E$782,СВЦЭМ!$A$39:$A$782,$A176,СВЦЭМ!$B$39:$B$782,P$155)+'СЕТ СН'!$F$12</f>
        <v>159.60727272</v>
      </c>
      <c r="Q176" s="36">
        <f>SUMIFS(СВЦЭМ!$E$39:$E$782,СВЦЭМ!$A$39:$A$782,$A176,СВЦЭМ!$B$39:$B$782,Q$155)+'СЕТ СН'!$F$12</f>
        <v>159.4953285</v>
      </c>
      <c r="R176" s="36">
        <f>SUMIFS(СВЦЭМ!$E$39:$E$782,СВЦЭМ!$A$39:$A$782,$A176,СВЦЭМ!$B$39:$B$782,R$155)+'СЕТ СН'!$F$12</f>
        <v>158.55496181999999</v>
      </c>
      <c r="S176" s="36">
        <f>SUMIFS(СВЦЭМ!$E$39:$E$782,СВЦЭМ!$A$39:$A$782,$A176,СВЦЭМ!$B$39:$B$782,S$155)+'СЕТ СН'!$F$12</f>
        <v>155.30847227000001</v>
      </c>
      <c r="T176" s="36">
        <f>SUMIFS(СВЦЭМ!$E$39:$E$782,СВЦЭМ!$A$39:$A$782,$A176,СВЦЭМ!$B$39:$B$782,T$155)+'СЕТ СН'!$F$12</f>
        <v>153.47068553</v>
      </c>
      <c r="U176" s="36">
        <f>SUMIFS(СВЦЭМ!$E$39:$E$782,СВЦЭМ!$A$39:$A$782,$A176,СВЦЭМ!$B$39:$B$782,U$155)+'СЕТ СН'!$F$12</f>
        <v>155.7229093</v>
      </c>
      <c r="V176" s="36">
        <f>SUMIFS(СВЦЭМ!$E$39:$E$782,СВЦЭМ!$A$39:$A$782,$A176,СВЦЭМ!$B$39:$B$782,V$155)+'СЕТ СН'!$F$12</f>
        <v>157.07049642000001</v>
      </c>
      <c r="W176" s="36">
        <f>SUMIFS(СВЦЭМ!$E$39:$E$782,СВЦЭМ!$A$39:$A$782,$A176,СВЦЭМ!$B$39:$B$782,W$155)+'СЕТ СН'!$F$12</f>
        <v>160.12907903999999</v>
      </c>
      <c r="X176" s="36">
        <f>SUMIFS(СВЦЭМ!$E$39:$E$782,СВЦЭМ!$A$39:$A$782,$A176,СВЦЭМ!$B$39:$B$782,X$155)+'СЕТ СН'!$F$12</f>
        <v>163.33739753</v>
      </c>
      <c r="Y176" s="36">
        <f>SUMIFS(СВЦЭМ!$E$39:$E$782,СВЦЭМ!$A$39:$A$782,$A176,СВЦЭМ!$B$39:$B$782,Y$155)+'СЕТ СН'!$F$12</f>
        <v>166.75662359</v>
      </c>
    </row>
    <row r="177" spans="1:27" ht="15.75" x14ac:dyDescent="0.2">
      <c r="A177" s="35">
        <f t="shared" si="4"/>
        <v>44522</v>
      </c>
      <c r="B177" s="36">
        <f>SUMIFS(СВЦЭМ!$E$39:$E$782,СВЦЭМ!$A$39:$A$782,$A177,СВЦЭМ!$B$39:$B$782,B$155)+'СЕТ СН'!$F$12</f>
        <v>168.63328813999999</v>
      </c>
      <c r="C177" s="36">
        <f>SUMIFS(СВЦЭМ!$E$39:$E$782,СВЦЭМ!$A$39:$A$782,$A177,СВЦЭМ!$B$39:$B$782,C$155)+'СЕТ СН'!$F$12</f>
        <v>169.20638819999999</v>
      </c>
      <c r="D177" s="36">
        <f>SUMIFS(СВЦЭМ!$E$39:$E$782,СВЦЭМ!$A$39:$A$782,$A177,СВЦЭМ!$B$39:$B$782,D$155)+'СЕТ СН'!$F$12</f>
        <v>171.87213249000001</v>
      </c>
      <c r="E177" s="36">
        <f>SUMIFS(СВЦЭМ!$E$39:$E$782,СВЦЭМ!$A$39:$A$782,$A177,СВЦЭМ!$B$39:$B$782,E$155)+'СЕТ СН'!$F$12</f>
        <v>172.51684491</v>
      </c>
      <c r="F177" s="36">
        <f>SUMIFS(СВЦЭМ!$E$39:$E$782,СВЦЭМ!$A$39:$A$782,$A177,СВЦЭМ!$B$39:$B$782,F$155)+'СЕТ СН'!$F$12</f>
        <v>171.43639463</v>
      </c>
      <c r="G177" s="36">
        <f>SUMIFS(СВЦЭМ!$E$39:$E$782,СВЦЭМ!$A$39:$A$782,$A177,СВЦЭМ!$B$39:$B$782,G$155)+'СЕТ СН'!$F$12</f>
        <v>168.82531157</v>
      </c>
      <c r="H177" s="36">
        <f>SUMIFS(СВЦЭМ!$E$39:$E$782,СВЦЭМ!$A$39:$A$782,$A177,СВЦЭМ!$B$39:$B$782,H$155)+'СЕТ СН'!$F$12</f>
        <v>163.72080729000001</v>
      </c>
      <c r="I177" s="36">
        <f>SUMIFS(СВЦЭМ!$E$39:$E$782,СВЦЭМ!$A$39:$A$782,$A177,СВЦЭМ!$B$39:$B$782,I$155)+'СЕТ СН'!$F$12</f>
        <v>158.10117202999999</v>
      </c>
      <c r="J177" s="36">
        <f>SUMIFS(СВЦЭМ!$E$39:$E$782,СВЦЭМ!$A$39:$A$782,$A177,СВЦЭМ!$B$39:$B$782,J$155)+'СЕТ СН'!$F$12</f>
        <v>161.00242162000001</v>
      </c>
      <c r="K177" s="36">
        <f>SUMIFS(СВЦЭМ!$E$39:$E$782,СВЦЭМ!$A$39:$A$782,$A177,СВЦЭМ!$B$39:$B$782,K$155)+'СЕТ СН'!$F$12</f>
        <v>157.25542854</v>
      </c>
      <c r="L177" s="36">
        <f>SUMIFS(СВЦЭМ!$E$39:$E$782,СВЦЭМ!$A$39:$A$782,$A177,СВЦЭМ!$B$39:$B$782,L$155)+'СЕТ СН'!$F$12</f>
        <v>154.83177079000001</v>
      </c>
      <c r="M177" s="36">
        <f>SUMIFS(СВЦЭМ!$E$39:$E$782,СВЦЭМ!$A$39:$A$782,$A177,СВЦЭМ!$B$39:$B$782,M$155)+'СЕТ СН'!$F$12</f>
        <v>155.20396417000001</v>
      </c>
      <c r="N177" s="36">
        <f>SUMIFS(СВЦЭМ!$E$39:$E$782,СВЦЭМ!$A$39:$A$782,$A177,СВЦЭМ!$B$39:$B$782,N$155)+'СЕТ СН'!$F$12</f>
        <v>156.61221562</v>
      </c>
      <c r="O177" s="36">
        <f>SUMIFS(СВЦЭМ!$E$39:$E$782,СВЦЭМ!$A$39:$A$782,$A177,СВЦЭМ!$B$39:$B$782,O$155)+'СЕТ СН'!$F$12</f>
        <v>161.64021278999999</v>
      </c>
      <c r="P177" s="36">
        <f>SUMIFS(СВЦЭМ!$E$39:$E$782,СВЦЭМ!$A$39:$A$782,$A177,СВЦЭМ!$B$39:$B$782,P$155)+'СЕТ СН'!$F$12</f>
        <v>165.26323621</v>
      </c>
      <c r="Q177" s="36">
        <f>SUMIFS(СВЦЭМ!$E$39:$E$782,СВЦЭМ!$A$39:$A$782,$A177,СВЦЭМ!$B$39:$B$782,Q$155)+'СЕТ СН'!$F$12</f>
        <v>163.99813549999999</v>
      </c>
      <c r="R177" s="36">
        <f>SUMIFS(СВЦЭМ!$E$39:$E$782,СВЦЭМ!$A$39:$A$782,$A177,СВЦЭМ!$B$39:$B$782,R$155)+'СЕТ СН'!$F$12</f>
        <v>164.17087355000001</v>
      </c>
      <c r="S177" s="36">
        <f>SUMIFS(СВЦЭМ!$E$39:$E$782,СВЦЭМ!$A$39:$A$782,$A177,СВЦЭМ!$B$39:$B$782,S$155)+'СЕТ СН'!$F$12</f>
        <v>154.31753624000001</v>
      </c>
      <c r="T177" s="36">
        <f>SUMIFS(СВЦЭМ!$E$39:$E$782,СВЦЭМ!$A$39:$A$782,$A177,СВЦЭМ!$B$39:$B$782,T$155)+'СЕТ СН'!$F$12</f>
        <v>157.20046644000001</v>
      </c>
      <c r="U177" s="36">
        <f>SUMIFS(СВЦЭМ!$E$39:$E$782,СВЦЭМ!$A$39:$A$782,$A177,СВЦЭМ!$B$39:$B$782,U$155)+'СЕТ СН'!$F$12</f>
        <v>156.56994427999999</v>
      </c>
      <c r="V177" s="36">
        <f>SUMIFS(СВЦЭМ!$E$39:$E$782,СВЦЭМ!$A$39:$A$782,$A177,СВЦЭМ!$B$39:$B$782,V$155)+'СЕТ СН'!$F$12</f>
        <v>157.53927963999999</v>
      </c>
      <c r="W177" s="36">
        <f>SUMIFS(СВЦЭМ!$E$39:$E$782,СВЦЭМ!$A$39:$A$782,$A177,СВЦЭМ!$B$39:$B$782,W$155)+'СЕТ СН'!$F$12</f>
        <v>160.60123005</v>
      </c>
      <c r="X177" s="36">
        <f>SUMIFS(СВЦЭМ!$E$39:$E$782,СВЦЭМ!$A$39:$A$782,$A177,СВЦЭМ!$B$39:$B$782,X$155)+'СЕТ СН'!$F$12</f>
        <v>166.98416318</v>
      </c>
      <c r="Y177" s="36">
        <f>SUMIFS(СВЦЭМ!$E$39:$E$782,СВЦЭМ!$A$39:$A$782,$A177,СВЦЭМ!$B$39:$B$782,Y$155)+'СЕТ СН'!$F$12</f>
        <v>170.68689139</v>
      </c>
    </row>
    <row r="178" spans="1:27" ht="15.75" x14ac:dyDescent="0.2">
      <c r="A178" s="35">
        <f t="shared" si="4"/>
        <v>44523</v>
      </c>
      <c r="B178" s="36">
        <f>SUMIFS(СВЦЭМ!$E$39:$E$782,СВЦЭМ!$A$39:$A$782,$A178,СВЦЭМ!$B$39:$B$782,B$155)+'СЕТ СН'!$F$12</f>
        <v>167.79488957000001</v>
      </c>
      <c r="C178" s="36">
        <f>SUMIFS(СВЦЭМ!$E$39:$E$782,СВЦЭМ!$A$39:$A$782,$A178,СВЦЭМ!$B$39:$B$782,C$155)+'СЕТ СН'!$F$12</f>
        <v>173.97215066999999</v>
      </c>
      <c r="D178" s="36">
        <f>SUMIFS(СВЦЭМ!$E$39:$E$782,СВЦЭМ!$A$39:$A$782,$A178,СВЦЭМ!$B$39:$B$782,D$155)+'СЕТ СН'!$F$12</f>
        <v>171.45821995</v>
      </c>
      <c r="E178" s="36">
        <f>SUMIFS(СВЦЭМ!$E$39:$E$782,СВЦЭМ!$A$39:$A$782,$A178,СВЦЭМ!$B$39:$B$782,E$155)+'СЕТ СН'!$F$12</f>
        <v>172.05219299999999</v>
      </c>
      <c r="F178" s="36">
        <f>SUMIFS(СВЦЭМ!$E$39:$E$782,СВЦЭМ!$A$39:$A$782,$A178,СВЦЭМ!$B$39:$B$782,F$155)+'СЕТ СН'!$F$12</f>
        <v>171.03956128999999</v>
      </c>
      <c r="G178" s="36">
        <f>SUMIFS(СВЦЭМ!$E$39:$E$782,СВЦЭМ!$A$39:$A$782,$A178,СВЦЭМ!$B$39:$B$782,G$155)+'СЕТ СН'!$F$12</f>
        <v>169.27232409000001</v>
      </c>
      <c r="H178" s="36">
        <f>SUMIFS(СВЦЭМ!$E$39:$E$782,СВЦЭМ!$A$39:$A$782,$A178,СВЦЭМ!$B$39:$B$782,H$155)+'СЕТ СН'!$F$12</f>
        <v>167.43382015</v>
      </c>
      <c r="I178" s="36">
        <f>SUMIFS(СВЦЭМ!$E$39:$E$782,СВЦЭМ!$A$39:$A$782,$A178,СВЦЭМ!$B$39:$B$782,I$155)+'СЕТ СН'!$F$12</f>
        <v>164.59505859999999</v>
      </c>
      <c r="J178" s="36">
        <f>SUMIFS(СВЦЭМ!$E$39:$E$782,СВЦЭМ!$A$39:$A$782,$A178,СВЦЭМ!$B$39:$B$782,J$155)+'СЕТ СН'!$F$12</f>
        <v>158.43625560000001</v>
      </c>
      <c r="K178" s="36">
        <f>SUMIFS(СВЦЭМ!$E$39:$E$782,СВЦЭМ!$A$39:$A$782,$A178,СВЦЭМ!$B$39:$B$782,K$155)+'СЕТ СН'!$F$12</f>
        <v>156.9731189</v>
      </c>
      <c r="L178" s="36">
        <f>SUMIFS(СВЦЭМ!$E$39:$E$782,СВЦЭМ!$A$39:$A$782,$A178,СВЦЭМ!$B$39:$B$782,L$155)+'СЕТ СН'!$F$12</f>
        <v>159.51449567</v>
      </c>
      <c r="M178" s="36">
        <f>SUMIFS(СВЦЭМ!$E$39:$E$782,СВЦЭМ!$A$39:$A$782,$A178,СВЦЭМ!$B$39:$B$782,M$155)+'СЕТ СН'!$F$12</f>
        <v>166.24122632999999</v>
      </c>
      <c r="N178" s="36">
        <f>SUMIFS(СВЦЭМ!$E$39:$E$782,СВЦЭМ!$A$39:$A$782,$A178,СВЦЭМ!$B$39:$B$782,N$155)+'СЕТ СН'!$F$12</f>
        <v>165.90878215000001</v>
      </c>
      <c r="O178" s="36">
        <f>SUMIFS(СВЦЭМ!$E$39:$E$782,СВЦЭМ!$A$39:$A$782,$A178,СВЦЭМ!$B$39:$B$782,O$155)+'СЕТ СН'!$F$12</f>
        <v>167.73068047999999</v>
      </c>
      <c r="P178" s="36">
        <f>SUMIFS(СВЦЭМ!$E$39:$E$782,СВЦЭМ!$A$39:$A$782,$A178,СВЦЭМ!$B$39:$B$782,P$155)+'СЕТ СН'!$F$12</f>
        <v>168.21235969</v>
      </c>
      <c r="Q178" s="36">
        <f>SUMIFS(СВЦЭМ!$E$39:$E$782,СВЦЭМ!$A$39:$A$782,$A178,СВЦЭМ!$B$39:$B$782,Q$155)+'СЕТ СН'!$F$12</f>
        <v>167.76386296000001</v>
      </c>
      <c r="R178" s="36">
        <f>SUMIFS(СВЦЭМ!$E$39:$E$782,СВЦЭМ!$A$39:$A$782,$A178,СВЦЭМ!$B$39:$B$782,R$155)+'СЕТ СН'!$F$12</f>
        <v>164.78929557999999</v>
      </c>
      <c r="S178" s="36">
        <f>SUMIFS(СВЦЭМ!$E$39:$E$782,СВЦЭМ!$A$39:$A$782,$A178,СВЦЭМ!$B$39:$B$782,S$155)+'СЕТ СН'!$F$12</f>
        <v>159.02354600999999</v>
      </c>
      <c r="T178" s="36">
        <f>SUMIFS(СВЦЭМ!$E$39:$E$782,СВЦЭМ!$A$39:$A$782,$A178,СВЦЭМ!$B$39:$B$782,T$155)+'СЕТ СН'!$F$12</f>
        <v>155.67614463999999</v>
      </c>
      <c r="U178" s="36">
        <f>SUMIFS(СВЦЭМ!$E$39:$E$782,СВЦЭМ!$A$39:$A$782,$A178,СВЦЭМ!$B$39:$B$782,U$155)+'СЕТ СН'!$F$12</f>
        <v>155.49070177999999</v>
      </c>
      <c r="V178" s="36">
        <f>SUMIFS(СВЦЭМ!$E$39:$E$782,СВЦЭМ!$A$39:$A$782,$A178,СВЦЭМ!$B$39:$B$782,V$155)+'СЕТ СН'!$F$12</f>
        <v>158.26153669999999</v>
      </c>
      <c r="W178" s="36">
        <f>SUMIFS(СВЦЭМ!$E$39:$E$782,СВЦЭМ!$A$39:$A$782,$A178,СВЦЭМ!$B$39:$B$782,W$155)+'СЕТ СН'!$F$12</f>
        <v>162.0398649</v>
      </c>
      <c r="X178" s="36">
        <f>SUMIFS(СВЦЭМ!$E$39:$E$782,СВЦЭМ!$A$39:$A$782,$A178,СВЦЭМ!$B$39:$B$782,X$155)+'СЕТ СН'!$F$12</f>
        <v>167.56930281999999</v>
      </c>
      <c r="Y178" s="36">
        <f>SUMIFS(СВЦЭМ!$E$39:$E$782,СВЦЭМ!$A$39:$A$782,$A178,СВЦЭМ!$B$39:$B$782,Y$155)+'СЕТ СН'!$F$12</f>
        <v>169.72252663</v>
      </c>
    </row>
    <row r="179" spans="1:27" ht="15.75" x14ac:dyDescent="0.2">
      <c r="A179" s="35">
        <f t="shared" si="4"/>
        <v>44524</v>
      </c>
      <c r="B179" s="36">
        <f>SUMIFS(СВЦЭМ!$E$39:$E$782,СВЦЭМ!$A$39:$A$782,$A179,СВЦЭМ!$B$39:$B$782,B$155)+'СЕТ СН'!$F$12</f>
        <v>169.01660996000001</v>
      </c>
      <c r="C179" s="36">
        <f>SUMIFS(СВЦЭМ!$E$39:$E$782,СВЦЭМ!$A$39:$A$782,$A179,СВЦЭМ!$B$39:$B$782,C$155)+'СЕТ СН'!$F$12</f>
        <v>180.34675949000001</v>
      </c>
      <c r="D179" s="36">
        <f>SUMIFS(СВЦЭМ!$E$39:$E$782,СВЦЭМ!$A$39:$A$782,$A179,СВЦЭМ!$B$39:$B$782,D$155)+'СЕТ СН'!$F$12</f>
        <v>185.74125717999999</v>
      </c>
      <c r="E179" s="36">
        <f>SUMIFS(СВЦЭМ!$E$39:$E$782,СВЦЭМ!$A$39:$A$782,$A179,СВЦЭМ!$B$39:$B$782,E$155)+'СЕТ СН'!$F$12</f>
        <v>186.18543134999999</v>
      </c>
      <c r="F179" s="36">
        <f>SUMIFS(СВЦЭМ!$E$39:$E$782,СВЦЭМ!$A$39:$A$782,$A179,СВЦЭМ!$B$39:$B$782,F$155)+'СЕТ СН'!$F$12</f>
        <v>185.60765803000001</v>
      </c>
      <c r="G179" s="36">
        <f>SUMIFS(СВЦЭМ!$E$39:$E$782,СВЦЭМ!$A$39:$A$782,$A179,СВЦЭМ!$B$39:$B$782,G$155)+'СЕТ СН'!$F$12</f>
        <v>181.36489404</v>
      </c>
      <c r="H179" s="36">
        <f>SUMIFS(СВЦЭМ!$E$39:$E$782,СВЦЭМ!$A$39:$A$782,$A179,СВЦЭМ!$B$39:$B$782,H$155)+'СЕТ СН'!$F$12</f>
        <v>171.13205689</v>
      </c>
      <c r="I179" s="36">
        <f>SUMIFS(СВЦЭМ!$E$39:$E$782,СВЦЭМ!$A$39:$A$782,$A179,СВЦЭМ!$B$39:$B$782,I$155)+'СЕТ СН'!$F$12</f>
        <v>168.10042489</v>
      </c>
      <c r="J179" s="36">
        <f>SUMIFS(СВЦЭМ!$E$39:$E$782,СВЦЭМ!$A$39:$A$782,$A179,СВЦЭМ!$B$39:$B$782,J$155)+'СЕТ СН'!$F$12</f>
        <v>162.74267734</v>
      </c>
      <c r="K179" s="36">
        <f>SUMIFS(СВЦЭМ!$E$39:$E$782,СВЦЭМ!$A$39:$A$782,$A179,СВЦЭМ!$B$39:$B$782,K$155)+'СЕТ СН'!$F$12</f>
        <v>162.20323217000001</v>
      </c>
      <c r="L179" s="36">
        <f>SUMIFS(СВЦЭМ!$E$39:$E$782,СВЦЭМ!$A$39:$A$782,$A179,СВЦЭМ!$B$39:$B$782,L$155)+'СЕТ СН'!$F$12</f>
        <v>162.95293232</v>
      </c>
      <c r="M179" s="36">
        <f>SUMIFS(СВЦЭМ!$E$39:$E$782,СВЦЭМ!$A$39:$A$782,$A179,СВЦЭМ!$B$39:$B$782,M$155)+'СЕТ СН'!$F$12</f>
        <v>162.72877464999999</v>
      </c>
      <c r="N179" s="36">
        <f>SUMIFS(СВЦЭМ!$E$39:$E$782,СВЦЭМ!$A$39:$A$782,$A179,СВЦЭМ!$B$39:$B$782,N$155)+'СЕТ СН'!$F$12</f>
        <v>162.2576693</v>
      </c>
      <c r="O179" s="36">
        <f>SUMIFS(СВЦЭМ!$E$39:$E$782,СВЦЭМ!$A$39:$A$782,$A179,СВЦЭМ!$B$39:$B$782,O$155)+'СЕТ СН'!$F$12</f>
        <v>163.8538088</v>
      </c>
      <c r="P179" s="36">
        <f>SUMIFS(СВЦЭМ!$E$39:$E$782,СВЦЭМ!$A$39:$A$782,$A179,СВЦЭМ!$B$39:$B$782,P$155)+'СЕТ СН'!$F$12</f>
        <v>163.71998658000001</v>
      </c>
      <c r="Q179" s="36">
        <f>SUMIFS(СВЦЭМ!$E$39:$E$782,СВЦЭМ!$A$39:$A$782,$A179,СВЦЭМ!$B$39:$B$782,Q$155)+'СЕТ СН'!$F$12</f>
        <v>164.73123606999999</v>
      </c>
      <c r="R179" s="36">
        <f>SUMIFS(СВЦЭМ!$E$39:$E$782,СВЦЭМ!$A$39:$A$782,$A179,СВЦЭМ!$B$39:$B$782,R$155)+'СЕТ СН'!$F$12</f>
        <v>163.89419304</v>
      </c>
      <c r="S179" s="36">
        <f>SUMIFS(СВЦЭМ!$E$39:$E$782,СВЦЭМ!$A$39:$A$782,$A179,СВЦЭМ!$B$39:$B$782,S$155)+'СЕТ СН'!$F$12</f>
        <v>164.31481987000001</v>
      </c>
      <c r="T179" s="36">
        <f>SUMIFS(СВЦЭМ!$E$39:$E$782,СВЦЭМ!$A$39:$A$782,$A179,СВЦЭМ!$B$39:$B$782,T$155)+'СЕТ СН'!$F$12</f>
        <v>161.13399555999999</v>
      </c>
      <c r="U179" s="36">
        <f>SUMIFS(СВЦЭМ!$E$39:$E$782,СВЦЭМ!$A$39:$A$782,$A179,СВЦЭМ!$B$39:$B$782,U$155)+'СЕТ СН'!$F$12</f>
        <v>161.17601248</v>
      </c>
      <c r="V179" s="36">
        <f>SUMIFS(СВЦЭМ!$E$39:$E$782,СВЦЭМ!$A$39:$A$782,$A179,СВЦЭМ!$B$39:$B$782,V$155)+'СЕТ СН'!$F$12</f>
        <v>163.04756376</v>
      </c>
      <c r="W179" s="36">
        <f>SUMIFS(СВЦЭМ!$E$39:$E$782,СВЦЭМ!$A$39:$A$782,$A179,СВЦЭМ!$B$39:$B$782,W$155)+'СЕТ СН'!$F$12</f>
        <v>165.86572731000001</v>
      </c>
      <c r="X179" s="36">
        <f>SUMIFS(СВЦЭМ!$E$39:$E$782,СВЦЭМ!$A$39:$A$782,$A179,СВЦЭМ!$B$39:$B$782,X$155)+'СЕТ СН'!$F$12</f>
        <v>173.55304319999999</v>
      </c>
      <c r="Y179" s="36">
        <f>SUMIFS(СВЦЭМ!$E$39:$E$782,СВЦЭМ!$A$39:$A$782,$A179,СВЦЭМ!$B$39:$B$782,Y$155)+'СЕТ СН'!$F$12</f>
        <v>187.53186131000001</v>
      </c>
    </row>
    <row r="180" spans="1:27" ht="15.75" x14ac:dyDescent="0.2">
      <c r="A180" s="35">
        <f t="shared" si="4"/>
        <v>44525</v>
      </c>
      <c r="B180" s="36">
        <f>SUMIFS(СВЦЭМ!$E$39:$E$782,СВЦЭМ!$A$39:$A$782,$A180,СВЦЭМ!$B$39:$B$782,B$155)+'СЕТ СН'!$F$12</f>
        <v>185.85728012999999</v>
      </c>
      <c r="C180" s="36">
        <f>SUMIFS(СВЦЭМ!$E$39:$E$782,СВЦЭМ!$A$39:$A$782,$A180,СВЦЭМ!$B$39:$B$782,C$155)+'СЕТ СН'!$F$12</f>
        <v>184.4633704</v>
      </c>
      <c r="D180" s="36">
        <f>SUMIFS(СВЦЭМ!$E$39:$E$782,СВЦЭМ!$A$39:$A$782,$A180,СВЦЭМ!$B$39:$B$782,D$155)+'СЕТ СН'!$F$12</f>
        <v>181.14438687000001</v>
      </c>
      <c r="E180" s="36">
        <f>SUMIFS(СВЦЭМ!$E$39:$E$782,СВЦЭМ!$A$39:$A$782,$A180,СВЦЭМ!$B$39:$B$782,E$155)+'СЕТ СН'!$F$12</f>
        <v>180.06792558999999</v>
      </c>
      <c r="F180" s="36">
        <f>SUMIFS(СВЦЭМ!$E$39:$E$782,СВЦЭМ!$A$39:$A$782,$A180,СВЦЭМ!$B$39:$B$782,F$155)+'СЕТ СН'!$F$12</f>
        <v>180.21952644999999</v>
      </c>
      <c r="G180" s="36">
        <f>SUMIFS(СВЦЭМ!$E$39:$E$782,СВЦЭМ!$A$39:$A$782,$A180,СВЦЭМ!$B$39:$B$782,G$155)+'СЕТ СН'!$F$12</f>
        <v>181.58399030999999</v>
      </c>
      <c r="H180" s="36">
        <f>SUMIFS(СВЦЭМ!$E$39:$E$782,СВЦЭМ!$A$39:$A$782,$A180,СВЦЭМ!$B$39:$B$782,H$155)+'СЕТ СН'!$F$12</f>
        <v>184.67114219999999</v>
      </c>
      <c r="I180" s="36">
        <f>SUMIFS(СВЦЭМ!$E$39:$E$782,СВЦЭМ!$A$39:$A$782,$A180,СВЦЭМ!$B$39:$B$782,I$155)+'СЕТ СН'!$F$12</f>
        <v>177.80720496000001</v>
      </c>
      <c r="J180" s="36">
        <f>SUMIFS(СВЦЭМ!$E$39:$E$782,СВЦЭМ!$A$39:$A$782,$A180,СВЦЭМ!$B$39:$B$782,J$155)+'СЕТ СН'!$F$12</f>
        <v>167.68002731000001</v>
      </c>
      <c r="K180" s="36">
        <f>SUMIFS(СВЦЭМ!$E$39:$E$782,СВЦЭМ!$A$39:$A$782,$A180,СВЦЭМ!$B$39:$B$782,K$155)+'СЕТ СН'!$F$12</f>
        <v>167.76038921</v>
      </c>
      <c r="L180" s="36">
        <f>SUMIFS(СВЦЭМ!$E$39:$E$782,СВЦЭМ!$A$39:$A$782,$A180,СВЦЭМ!$B$39:$B$782,L$155)+'СЕТ СН'!$F$12</f>
        <v>169.24639139000001</v>
      </c>
      <c r="M180" s="36">
        <f>SUMIFS(СВЦЭМ!$E$39:$E$782,СВЦЭМ!$A$39:$A$782,$A180,СВЦЭМ!$B$39:$B$782,M$155)+'СЕТ СН'!$F$12</f>
        <v>168.61329430999999</v>
      </c>
      <c r="N180" s="36">
        <f>SUMIFS(СВЦЭМ!$E$39:$E$782,СВЦЭМ!$A$39:$A$782,$A180,СВЦЭМ!$B$39:$B$782,N$155)+'СЕТ СН'!$F$12</f>
        <v>174.19170482000001</v>
      </c>
      <c r="O180" s="36">
        <f>SUMIFS(СВЦЭМ!$E$39:$E$782,СВЦЭМ!$A$39:$A$782,$A180,СВЦЭМ!$B$39:$B$782,O$155)+'СЕТ СН'!$F$12</f>
        <v>180.44019692000001</v>
      </c>
      <c r="P180" s="36">
        <f>SUMIFS(СВЦЭМ!$E$39:$E$782,СВЦЭМ!$A$39:$A$782,$A180,СВЦЭМ!$B$39:$B$782,P$155)+'СЕТ СН'!$F$12</f>
        <v>179.95348749999999</v>
      </c>
      <c r="Q180" s="36">
        <f>SUMIFS(СВЦЭМ!$E$39:$E$782,СВЦЭМ!$A$39:$A$782,$A180,СВЦЭМ!$B$39:$B$782,Q$155)+'СЕТ СН'!$F$12</f>
        <v>180.20028099000001</v>
      </c>
      <c r="R180" s="36">
        <f>SUMIFS(СВЦЭМ!$E$39:$E$782,СВЦЭМ!$A$39:$A$782,$A180,СВЦЭМ!$B$39:$B$782,R$155)+'СЕТ СН'!$F$12</f>
        <v>179.73856610999999</v>
      </c>
      <c r="S180" s="36">
        <f>SUMIFS(СВЦЭМ!$E$39:$E$782,СВЦЭМ!$A$39:$A$782,$A180,СВЦЭМ!$B$39:$B$782,S$155)+'СЕТ СН'!$F$12</f>
        <v>169.73287651000001</v>
      </c>
      <c r="T180" s="36">
        <f>SUMIFS(СВЦЭМ!$E$39:$E$782,СВЦЭМ!$A$39:$A$782,$A180,СВЦЭМ!$B$39:$B$782,T$155)+'СЕТ СН'!$F$12</f>
        <v>169.10379191000001</v>
      </c>
      <c r="U180" s="36">
        <f>SUMIFS(СВЦЭМ!$E$39:$E$782,СВЦЭМ!$A$39:$A$782,$A180,СВЦЭМ!$B$39:$B$782,U$155)+'СЕТ СН'!$F$12</f>
        <v>167.44769932</v>
      </c>
      <c r="V180" s="36">
        <f>SUMIFS(СВЦЭМ!$E$39:$E$782,СВЦЭМ!$A$39:$A$782,$A180,СВЦЭМ!$B$39:$B$782,V$155)+'СЕТ СН'!$F$12</f>
        <v>167.16919518</v>
      </c>
      <c r="W180" s="36">
        <f>SUMIFS(СВЦЭМ!$E$39:$E$782,СВЦЭМ!$A$39:$A$782,$A180,СВЦЭМ!$B$39:$B$782,W$155)+'СЕТ СН'!$F$12</f>
        <v>168.08033408</v>
      </c>
      <c r="X180" s="36">
        <f>SUMIFS(СВЦЭМ!$E$39:$E$782,СВЦЭМ!$A$39:$A$782,$A180,СВЦЭМ!$B$39:$B$782,X$155)+'СЕТ СН'!$F$12</f>
        <v>175.71072437999999</v>
      </c>
      <c r="Y180" s="36">
        <f>SUMIFS(СВЦЭМ!$E$39:$E$782,СВЦЭМ!$A$39:$A$782,$A180,СВЦЭМ!$B$39:$B$782,Y$155)+'СЕТ СН'!$F$12</f>
        <v>185.58040622999999</v>
      </c>
    </row>
    <row r="181" spans="1:27" ht="15.75" x14ac:dyDescent="0.2">
      <c r="A181" s="35">
        <f t="shared" si="4"/>
        <v>44526</v>
      </c>
      <c r="B181" s="36">
        <f>SUMIFS(СВЦЭМ!$E$39:$E$782,СВЦЭМ!$A$39:$A$782,$A181,СВЦЭМ!$B$39:$B$782,B$155)+'СЕТ СН'!$F$12</f>
        <v>186.19829493</v>
      </c>
      <c r="C181" s="36">
        <f>SUMIFS(СВЦЭМ!$E$39:$E$782,СВЦЭМ!$A$39:$A$782,$A181,СВЦЭМ!$B$39:$B$782,C$155)+'СЕТ СН'!$F$12</f>
        <v>185.79878181000001</v>
      </c>
      <c r="D181" s="36">
        <f>SUMIFS(СВЦЭМ!$E$39:$E$782,СВЦЭМ!$A$39:$A$782,$A181,СВЦЭМ!$B$39:$B$782,D$155)+'СЕТ СН'!$F$12</f>
        <v>184.75694870999999</v>
      </c>
      <c r="E181" s="36">
        <f>SUMIFS(СВЦЭМ!$E$39:$E$782,СВЦЭМ!$A$39:$A$782,$A181,СВЦЭМ!$B$39:$B$782,E$155)+'СЕТ СН'!$F$12</f>
        <v>181.84544463</v>
      </c>
      <c r="F181" s="36">
        <f>SUMIFS(СВЦЭМ!$E$39:$E$782,СВЦЭМ!$A$39:$A$782,$A181,СВЦЭМ!$B$39:$B$782,F$155)+'СЕТ СН'!$F$12</f>
        <v>181.64968354000001</v>
      </c>
      <c r="G181" s="36">
        <f>SUMIFS(СВЦЭМ!$E$39:$E$782,СВЦЭМ!$A$39:$A$782,$A181,СВЦЭМ!$B$39:$B$782,G$155)+'СЕТ СН'!$F$12</f>
        <v>181.66691856</v>
      </c>
      <c r="H181" s="36">
        <f>SUMIFS(СВЦЭМ!$E$39:$E$782,СВЦЭМ!$A$39:$A$782,$A181,СВЦЭМ!$B$39:$B$782,H$155)+'СЕТ СН'!$F$12</f>
        <v>181.95312161999999</v>
      </c>
      <c r="I181" s="36">
        <f>SUMIFS(СВЦЭМ!$E$39:$E$782,СВЦЭМ!$A$39:$A$782,$A181,СВЦЭМ!$B$39:$B$782,I$155)+'СЕТ СН'!$F$12</f>
        <v>177.50740852999999</v>
      </c>
      <c r="J181" s="36">
        <f>SUMIFS(СВЦЭМ!$E$39:$E$782,СВЦЭМ!$A$39:$A$782,$A181,СВЦЭМ!$B$39:$B$782,J$155)+'СЕТ СН'!$F$12</f>
        <v>173.917529</v>
      </c>
      <c r="K181" s="36">
        <f>SUMIFS(СВЦЭМ!$E$39:$E$782,СВЦЭМ!$A$39:$A$782,$A181,СВЦЭМ!$B$39:$B$782,K$155)+'СЕТ СН'!$F$12</f>
        <v>171.97093536</v>
      </c>
      <c r="L181" s="36">
        <f>SUMIFS(СВЦЭМ!$E$39:$E$782,СВЦЭМ!$A$39:$A$782,$A181,СВЦЭМ!$B$39:$B$782,L$155)+'СЕТ СН'!$F$12</f>
        <v>171.92555046999999</v>
      </c>
      <c r="M181" s="36">
        <f>SUMIFS(СВЦЭМ!$E$39:$E$782,СВЦЭМ!$A$39:$A$782,$A181,СВЦЭМ!$B$39:$B$782,M$155)+'СЕТ СН'!$F$12</f>
        <v>170.80996085000001</v>
      </c>
      <c r="N181" s="36">
        <f>SUMIFS(СВЦЭМ!$E$39:$E$782,СВЦЭМ!$A$39:$A$782,$A181,СВЦЭМ!$B$39:$B$782,N$155)+'СЕТ СН'!$F$12</f>
        <v>169.55039241</v>
      </c>
      <c r="O181" s="36">
        <f>SUMIFS(СВЦЭМ!$E$39:$E$782,СВЦЭМ!$A$39:$A$782,$A181,СВЦЭМ!$B$39:$B$782,O$155)+'СЕТ СН'!$F$12</f>
        <v>169.86674289999999</v>
      </c>
      <c r="P181" s="36">
        <f>SUMIFS(СВЦЭМ!$E$39:$E$782,СВЦЭМ!$A$39:$A$782,$A181,СВЦЭМ!$B$39:$B$782,P$155)+'СЕТ СН'!$F$12</f>
        <v>183.57713709000001</v>
      </c>
      <c r="Q181" s="36">
        <f>SUMIFS(СВЦЭМ!$E$39:$E$782,СВЦЭМ!$A$39:$A$782,$A181,СВЦЭМ!$B$39:$B$782,Q$155)+'СЕТ СН'!$F$12</f>
        <v>181.50619415</v>
      </c>
      <c r="R181" s="36">
        <f>SUMIFS(СВЦЭМ!$E$39:$E$782,СВЦЭМ!$A$39:$A$782,$A181,СВЦЭМ!$B$39:$B$782,R$155)+'СЕТ СН'!$F$12</f>
        <v>181.90853267</v>
      </c>
      <c r="S181" s="36">
        <f>SUMIFS(СВЦЭМ!$E$39:$E$782,СВЦЭМ!$A$39:$A$782,$A181,СВЦЭМ!$B$39:$B$782,S$155)+'СЕТ СН'!$F$12</f>
        <v>169.47599106999999</v>
      </c>
      <c r="T181" s="36">
        <f>SUMIFS(СВЦЭМ!$E$39:$E$782,СВЦЭМ!$A$39:$A$782,$A181,СВЦЭМ!$B$39:$B$782,T$155)+'СЕТ СН'!$F$12</f>
        <v>172.10435351999999</v>
      </c>
      <c r="U181" s="36">
        <f>SUMIFS(СВЦЭМ!$E$39:$E$782,СВЦЭМ!$A$39:$A$782,$A181,СВЦЭМ!$B$39:$B$782,U$155)+'СЕТ СН'!$F$12</f>
        <v>171.80818008</v>
      </c>
      <c r="V181" s="36">
        <f>SUMIFS(СВЦЭМ!$E$39:$E$782,СВЦЭМ!$A$39:$A$782,$A181,СВЦЭМ!$B$39:$B$782,V$155)+'СЕТ СН'!$F$12</f>
        <v>171.04127471000001</v>
      </c>
      <c r="W181" s="36">
        <f>SUMIFS(СВЦЭМ!$E$39:$E$782,СВЦЭМ!$A$39:$A$782,$A181,СВЦЭМ!$B$39:$B$782,W$155)+'СЕТ СН'!$F$12</f>
        <v>170.36860490999999</v>
      </c>
      <c r="X181" s="36">
        <f>SUMIFS(СВЦЭМ!$E$39:$E$782,СВЦЭМ!$A$39:$A$782,$A181,СВЦЭМ!$B$39:$B$782,X$155)+'СЕТ СН'!$F$12</f>
        <v>168.33227592</v>
      </c>
      <c r="Y181" s="36">
        <f>SUMIFS(СВЦЭМ!$E$39:$E$782,СВЦЭМ!$A$39:$A$782,$A181,СВЦЭМ!$B$39:$B$782,Y$155)+'СЕТ СН'!$F$12</f>
        <v>178.94515018999999</v>
      </c>
    </row>
    <row r="182" spans="1:27" ht="15.75" x14ac:dyDescent="0.2">
      <c r="A182" s="35">
        <f t="shared" si="4"/>
        <v>44527</v>
      </c>
      <c r="B182" s="36">
        <f>SUMIFS(СВЦЭМ!$E$39:$E$782,СВЦЭМ!$A$39:$A$782,$A182,СВЦЭМ!$B$39:$B$782,B$155)+'СЕТ СН'!$F$12</f>
        <v>169.59585684999999</v>
      </c>
      <c r="C182" s="36">
        <f>SUMIFS(СВЦЭМ!$E$39:$E$782,СВЦЭМ!$A$39:$A$782,$A182,СВЦЭМ!$B$39:$B$782,C$155)+'СЕТ СН'!$F$12</f>
        <v>171.43856034999999</v>
      </c>
      <c r="D182" s="36">
        <f>SUMIFS(СВЦЭМ!$E$39:$E$782,СВЦЭМ!$A$39:$A$782,$A182,СВЦЭМ!$B$39:$B$782,D$155)+'СЕТ СН'!$F$12</f>
        <v>175.82567123999999</v>
      </c>
      <c r="E182" s="36">
        <f>SUMIFS(СВЦЭМ!$E$39:$E$782,СВЦЭМ!$A$39:$A$782,$A182,СВЦЭМ!$B$39:$B$782,E$155)+'СЕТ СН'!$F$12</f>
        <v>180.19054277999999</v>
      </c>
      <c r="F182" s="36">
        <f>SUMIFS(СВЦЭМ!$E$39:$E$782,СВЦЭМ!$A$39:$A$782,$A182,СВЦЭМ!$B$39:$B$782,F$155)+'СЕТ СН'!$F$12</f>
        <v>180.07495698</v>
      </c>
      <c r="G182" s="36">
        <f>SUMIFS(СВЦЭМ!$E$39:$E$782,СВЦЭМ!$A$39:$A$782,$A182,СВЦЭМ!$B$39:$B$782,G$155)+'СЕТ СН'!$F$12</f>
        <v>178.66215334</v>
      </c>
      <c r="H182" s="36">
        <f>SUMIFS(СВЦЭМ!$E$39:$E$782,СВЦЭМ!$A$39:$A$782,$A182,СВЦЭМ!$B$39:$B$782,H$155)+'СЕТ СН'!$F$12</f>
        <v>172.31910257000001</v>
      </c>
      <c r="I182" s="36">
        <f>SUMIFS(СВЦЭМ!$E$39:$E$782,СВЦЭМ!$A$39:$A$782,$A182,СВЦЭМ!$B$39:$B$782,I$155)+'СЕТ СН'!$F$12</f>
        <v>169.19101623</v>
      </c>
      <c r="J182" s="36">
        <f>SUMIFS(СВЦЭМ!$E$39:$E$782,СВЦЭМ!$A$39:$A$782,$A182,СВЦЭМ!$B$39:$B$782,J$155)+'СЕТ СН'!$F$12</f>
        <v>166.6531688</v>
      </c>
      <c r="K182" s="36">
        <f>SUMIFS(СВЦЭМ!$E$39:$E$782,СВЦЭМ!$A$39:$A$782,$A182,СВЦЭМ!$B$39:$B$782,K$155)+'СЕТ СН'!$F$12</f>
        <v>163.15058526000001</v>
      </c>
      <c r="L182" s="36">
        <f>SUMIFS(СВЦЭМ!$E$39:$E$782,СВЦЭМ!$A$39:$A$782,$A182,СВЦЭМ!$B$39:$B$782,L$155)+'СЕТ СН'!$F$12</f>
        <v>164.43514192999999</v>
      </c>
      <c r="M182" s="36">
        <f>SUMIFS(СВЦЭМ!$E$39:$E$782,СВЦЭМ!$A$39:$A$782,$A182,СВЦЭМ!$B$39:$B$782,M$155)+'СЕТ СН'!$F$12</f>
        <v>166.25873347000001</v>
      </c>
      <c r="N182" s="36">
        <f>SUMIFS(СВЦЭМ!$E$39:$E$782,СВЦЭМ!$A$39:$A$782,$A182,СВЦЭМ!$B$39:$B$782,N$155)+'СЕТ СН'!$F$12</f>
        <v>172.22059662999999</v>
      </c>
      <c r="O182" s="36">
        <f>SUMIFS(СВЦЭМ!$E$39:$E$782,СВЦЭМ!$A$39:$A$782,$A182,СВЦЭМ!$B$39:$B$782,O$155)+'СЕТ СН'!$F$12</f>
        <v>173.92388192000001</v>
      </c>
      <c r="P182" s="36">
        <f>SUMIFS(СВЦЭМ!$E$39:$E$782,СВЦЭМ!$A$39:$A$782,$A182,СВЦЭМ!$B$39:$B$782,P$155)+'СЕТ СН'!$F$12</f>
        <v>172.53542039999999</v>
      </c>
      <c r="Q182" s="36">
        <f>SUMIFS(СВЦЭМ!$E$39:$E$782,СВЦЭМ!$A$39:$A$782,$A182,СВЦЭМ!$B$39:$B$782,Q$155)+'СЕТ СН'!$F$12</f>
        <v>174.08886756000001</v>
      </c>
      <c r="R182" s="36">
        <f>SUMIFS(СВЦЭМ!$E$39:$E$782,СВЦЭМ!$A$39:$A$782,$A182,СВЦЭМ!$B$39:$B$782,R$155)+'СЕТ СН'!$F$12</f>
        <v>175.36512499</v>
      </c>
      <c r="S182" s="36">
        <f>SUMIFS(СВЦЭМ!$E$39:$E$782,СВЦЭМ!$A$39:$A$782,$A182,СВЦЭМ!$B$39:$B$782,S$155)+'СЕТ СН'!$F$12</f>
        <v>172.86403734999999</v>
      </c>
      <c r="T182" s="36">
        <f>SUMIFS(СВЦЭМ!$E$39:$E$782,СВЦЭМ!$A$39:$A$782,$A182,СВЦЭМ!$B$39:$B$782,T$155)+'СЕТ СН'!$F$12</f>
        <v>166.88747165999999</v>
      </c>
      <c r="U182" s="36">
        <f>SUMIFS(СВЦЭМ!$E$39:$E$782,СВЦЭМ!$A$39:$A$782,$A182,СВЦЭМ!$B$39:$B$782,U$155)+'СЕТ СН'!$F$12</f>
        <v>166.13550900999999</v>
      </c>
      <c r="V182" s="36">
        <f>SUMIFS(СВЦЭМ!$E$39:$E$782,СВЦЭМ!$A$39:$A$782,$A182,СВЦЭМ!$B$39:$B$782,V$155)+'СЕТ СН'!$F$12</f>
        <v>170.79938781000001</v>
      </c>
      <c r="W182" s="36">
        <f>SUMIFS(СВЦЭМ!$E$39:$E$782,СВЦЭМ!$A$39:$A$782,$A182,СВЦЭМ!$B$39:$B$782,W$155)+'СЕТ СН'!$F$12</f>
        <v>171.91517845999999</v>
      </c>
      <c r="X182" s="36">
        <f>SUMIFS(СВЦЭМ!$E$39:$E$782,СВЦЭМ!$A$39:$A$782,$A182,СВЦЭМ!$B$39:$B$782,X$155)+'СЕТ СН'!$F$12</f>
        <v>168.79573683999999</v>
      </c>
      <c r="Y182" s="36">
        <f>SUMIFS(СВЦЭМ!$E$39:$E$782,СВЦЭМ!$A$39:$A$782,$A182,СВЦЭМ!$B$39:$B$782,Y$155)+'СЕТ СН'!$F$12</f>
        <v>169.0142018</v>
      </c>
    </row>
    <row r="183" spans="1:27" ht="15.75" x14ac:dyDescent="0.2">
      <c r="A183" s="35">
        <f t="shared" si="4"/>
        <v>44528</v>
      </c>
      <c r="B183" s="36">
        <f>SUMIFS(СВЦЭМ!$E$39:$E$782,СВЦЭМ!$A$39:$A$782,$A183,СВЦЭМ!$B$39:$B$782,B$155)+'СЕТ СН'!$F$12</f>
        <v>174.37199182000001</v>
      </c>
      <c r="C183" s="36">
        <f>SUMIFS(СВЦЭМ!$E$39:$E$782,СВЦЭМ!$A$39:$A$782,$A183,СВЦЭМ!$B$39:$B$782,C$155)+'СЕТ СН'!$F$12</f>
        <v>178.00094730999999</v>
      </c>
      <c r="D183" s="36">
        <f>SUMIFS(СВЦЭМ!$E$39:$E$782,СВЦЭМ!$A$39:$A$782,$A183,СВЦЭМ!$B$39:$B$782,D$155)+'СЕТ СН'!$F$12</f>
        <v>183.22940545</v>
      </c>
      <c r="E183" s="36">
        <f>SUMIFS(СВЦЭМ!$E$39:$E$782,СВЦЭМ!$A$39:$A$782,$A183,СВЦЭМ!$B$39:$B$782,E$155)+'СЕТ СН'!$F$12</f>
        <v>184.49769716</v>
      </c>
      <c r="F183" s="36">
        <f>SUMIFS(СВЦЭМ!$E$39:$E$782,СВЦЭМ!$A$39:$A$782,$A183,СВЦЭМ!$B$39:$B$782,F$155)+'СЕТ СН'!$F$12</f>
        <v>185.33633967</v>
      </c>
      <c r="G183" s="36">
        <f>SUMIFS(СВЦЭМ!$E$39:$E$782,СВЦЭМ!$A$39:$A$782,$A183,СВЦЭМ!$B$39:$B$782,G$155)+'СЕТ СН'!$F$12</f>
        <v>184.68345149999999</v>
      </c>
      <c r="H183" s="36">
        <f>SUMIFS(СВЦЭМ!$E$39:$E$782,СВЦЭМ!$A$39:$A$782,$A183,СВЦЭМ!$B$39:$B$782,H$155)+'СЕТ СН'!$F$12</f>
        <v>179.91281828000001</v>
      </c>
      <c r="I183" s="36">
        <f>SUMIFS(СВЦЭМ!$E$39:$E$782,СВЦЭМ!$A$39:$A$782,$A183,СВЦЭМ!$B$39:$B$782,I$155)+'СЕТ СН'!$F$12</f>
        <v>175.23671385</v>
      </c>
      <c r="J183" s="36">
        <f>SUMIFS(СВЦЭМ!$E$39:$E$782,СВЦЭМ!$A$39:$A$782,$A183,СВЦЭМ!$B$39:$B$782,J$155)+'СЕТ СН'!$F$12</f>
        <v>168.82147291999999</v>
      </c>
      <c r="K183" s="36">
        <f>SUMIFS(СВЦЭМ!$E$39:$E$782,СВЦЭМ!$A$39:$A$782,$A183,СВЦЭМ!$B$39:$B$782,K$155)+'СЕТ СН'!$F$12</f>
        <v>164.61386478</v>
      </c>
      <c r="L183" s="36">
        <f>SUMIFS(СВЦЭМ!$E$39:$E$782,СВЦЭМ!$A$39:$A$782,$A183,СВЦЭМ!$B$39:$B$782,L$155)+'СЕТ СН'!$F$12</f>
        <v>162.40285252999999</v>
      </c>
      <c r="M183" s="36">
        <f>SUMIFS(СВЦЭМ!$E$39:$E$782,СВЦЭМ!$A$39:$A$782,$A183,СВЦЭМ!$B$39:$B$782,M$155)+'СЕТ СН'!$F$12</f>
        <v>164.27437481000001</v>
      </c>
      <c r="N183" s="36">
        <f>SUMIFS(СВЦЭМ!$E$39:$E$782,СВЦЭМ!$A$39:$A$782,$A183,СВЦЭМ!$B$39:$B$782,N$155)+'СЕТ СН'!$F$12</f>
        <v>168.07276959000001</v>
      </c>
      <c r="O183" s="36">
        <f>SUMIFS(СВЦЭМ!$E$39:$E$782,СВЦЭМ!$A$39:$A$782,$A183,СВЦЭМ!$B$39:$B$782,O$155)+'СЕТ СН'!$F$12</f>
        <v>168.87847761</v>
      </c>
      <c r="P183" s="36">
        <f>SUMIFS(СВЦЭМ!$E$39:$E$782,СВЦЭМ!$A$39:$A$782,$A183,СВЦЭМ!$B$39:$B$782,P$155)+'СЕТ СН'!$F$12</f>
        <v>170.51284369000001</v>
      </c>
      <c r="Q183" s="36">
        <f>SUMIFS(СВЦЭМ!$E$39:$E$782,СВЦЭМ!$A$39:$A$782,$A183,СВЦЭМ!$B$39:$B$782,Q$155)+'СЕТ СН'!$F$12</f>
        <v>170.21860205999999</v>
      </c>
      <c r="R183" s="36">
        <f>SUMIFS(СВЦЭМ!$E$39:$E$782,СВЦЭМ!$A$39:$A$782,$A183,СВЦЭМ!$B$39:$B$782,R$155)+'СЕТ СН'!$F$12</f>
        <v>170.71918650000001</v>
      </c>
      <c r="S183" s="36">
        <f>SUMIFS(СВЦЭМ!$E$39:$E$782,СВЦЭМ!$A$39:$A$782,$A183,СВЦЭМ!$B$39:$B$782,S$155)+'СЕТ СН'!$F$12</f>
        <v>169.14242972</v>
      </c>
      <c r="T183" s="36">
        <f>SUMIFS(СВЦЭМ!$E$39:$E$782,СВЦЭМ!$A$39:$A$782,$A183,СВЦЭМ!$B$39:$B$782,T$155)+'СЕТ СН'!$F$12</f>
        <v>164.916192</v>
      </c>
      <c r="U183" s="36">
        <f>SUMIFS(СВЦЭМ!$E$39:$E$782,СВЦЭМ!$A$39:$A$782,$A183,СВЦЭМ!$B$39:$B$782,U$155)+'СЕТ СН'!$F$12</f>
        <v>164.98712651</v>
      </c>
      <c r="V183" s="36">
        <f>SUMIFS(СВЦЭМ!$E$39:$E$782,СВЦЭМ!$A$39:$A$782,$A183,СВЦЭМ!$B$39:$B$782,V$155)+'СЕТ СН'!$F$12</f>
        <v>173.59579127999999</v>
      </c>
      <c r="W183" s="36">
        <f>SUMIFS(СВЦЭМ!$E$39:$E$782,СВЦЭМ!$A$39:$A$782,$A183,СВЦЭМ!$B$39:$B$782,W$155)+'СЕТ СН'!$F$12</f>
        <v>169.69057171</v>
      </c>
      <c r="X183" s="36">
        <f>SUMIFS(СВЦЭМ!$E$39:$E$782,СВЦЭМ!$A$39:$A$782,$A183,СВЦЭМ!$B$39:$B$782,X$155)+'СЕТ СН'!$F$12</f>
        <v>169.16655295999999</v>
      </c>
      <c r="Y183" s="36">
        <f>SUMIFS(СВЦЭМ!$E$39:$E$782,СВЦЭМ!$A$39:$A$782,$A183,СВЦЭМ!$B$39:$B$782,Y$155)+'СЕТ СН'!$F$12</f>
        <v>173.65858969000001</v>
      </c>
    </row>
    <row r="184" spans="1:27" ht="15.75" x14ac:dyDescent="0.2">
      <c r="A184" s="35">
        <f t="shared" si="4"/>
        <v>44529</v>
      </c>
      <c r="B184" s="36">
        <f>SUMIFS(СВЦЭМ!$E$39:$E$782,СВЦЭМ!$A$39:$A$782,$A184,СВЦЭМ!$B$39:$B$782,B$155)+'СЕТ СН'!$F$12</f>
        <v>173.39756825000001</v>
      </c>
      <c r="C184" s="36">
        <f>SUMIFS(СВЦЭМ!$E$39:$E$782,СВЦЭМ!$A$39:$A$782,$A184,СВЦЭМ!$B$39:$B$782,C$155)+'СЕТ СН'!$F$12</f>
        <v>175.96060743000001</v>
      </c>
      <c r="D184" s="36">
        <f>SUMIFS(СВЦЭМ!$E$39:$E$782,СВЦЭМ!$A$39:$A$782,$A184,СВЦЭМ!$B$39:$B$782,D$155)+'СЕТ СН'!$F$12</f>
        <v>180.56508234</v>
      </c>
      <c r="E184" s="36">
        <f>SUMIFS(СВЦЭМ!$E$39:$E$782,СВЦЭМ!$A$39:$A$782,$A184,СВЦЭМ!$B$39:$B$782,E$155)+'СЕТ СН'!$F$12</f>
        <v>181.92197888999999</v>
      </c>
      <c r="F184" s="36">
        <f>SUMIFS(СВЦЭМ!$E$39:$E$782,СВЦЭМ!$A$39:$A$782,$A184,СВЦЭМ!$B$39:$B$782,F$155)+'СЕТ СН'!$F$12</f>
        <v>182.6617296</v>
      </c>
      <c r="G184" s="36">
        <f>SUMIFS(СВЦЭМ!$E$39:$E$782,СВЦЭМ!$A$39:$A$782,$A184,СВЦЭМ!$B$39:$B$782,G$155)+'СЕТ СН'!$F$12</f>
        <v>181.4498318</v>
      </c>
      <c r="H184" s="36">
        <f>SUMIFS(СВЦЭМ!$E$39:$E$782,СВЦЭМ!$A$39:$A$782,$A184,СВЦЭМ!$B$39:$B$782,H$155)+'СЕТ СН'!$F$12</f>
        <v>174.29740121</v>
      </c>
      <c r="I184" s="36">
        <f>SUMIFS(СВЦЭМ!$E$39:$E$782,СВЦЭМ!$A$39:$A$782,$A184,СВЦЭМ!$B$39:$B$782,I$155)+'СЕТ СН'!$F$12</f>
        <v>168.85591349000001</v>
      </c>
      <c r="J184" s="36">
        <f>SUMIFS(СВЦЭМ!$E$39:$E$782,СВЦЭМ!$A$39:$A$782,$A184,СВЦЭМ!$B$39:$B$782,J$155)+'СЕТ СН'!$F$12</f>
        <v>165.95008698000001</v>
      </c>
      <c r="K184" s="36">
        <f>SUMIFS(СВЦЭМ!$E$39:$E$782,СВЦЭМ!$A$39:$A$782,$A184,СВЦЭМ!$B$39:$B$782,K$155)+'СЕТ СН'!$F$12</f>
        <v>164.79602012999999</v>
      </c>
      <c r="L184" s="36">
        <f>SUMIFS(СВЦЭМ!$E$39:$E$782,СВЦЭМ!$A$39:$A$782,$A184,СВЦЭМ!$B$39:$B$782,L$155)+'СЕТ СН'!$F$12</f>
        <v>164.99431017000001</v>
      </c>
      <c r="M184" s="36">
        <f>SUMIFS(СВЦЭМ!$E$39:$E$782,СВЦЭМ!$A$39:$A$782,$A184,СВЦЭМ!$B$39:$B$782,M$155)+'СЕТ СН'!$F$12</f>
        <v>166.97611805</v>
      </c>
      <c r="N184" s="36">
        <f>SUMIFS(СВЦЭМ!$E$39:$E$782,СВЦЭМ!$A$39:$A$782,$A184,СВЦЭМ!$B$39:$B$782,N$155)+'СЕТ СН'!$F$12</f>
        <v>170.68121693000001</v>
      </c>
      <c r="O184" s="36">
        <f>SUMIFS(СВЦЭМ!$E$39:$E$782,СВЦЭМ!$A$39:$A$782,$A184,СВЦЭМ!$B$39:$B$782,O$155)+'СЕТ СН'!$F$12</f>
        <v>174.29914493000001</v>
      </c>
      <c r="P184" s="36">
        <f>SUMIFS(СВЦЭМ!$E$39:$E$782,СВЦЭМ!$A$39:$A$782,$A184,СВЦЭМ!$B$39:$B$782,P$155)+'СЕТ СН'!$F$12</f>
        <v>174.95540946</v>
      </c>
      <c r="Q184" s="36">
        <f>SUMIFS(СВЦЭМ!$E$39:$E$782,СВЦЭМ!$A$39:$A$782,$A184,СВЦЭМ!$B$39:$B$782,Q$155)+'СЕТ СН'!$F$12</f>
        <v>175.60823042000001</v>
      </c>
      <c r="R184" s="36">
        <f>SUMIFS(СВЦЭМ!$E$39:$E$782,СВЦЭМ!$A$39:$A$782,$A184,СВЦЭМ!$B$39:$B$782,R$155)+'СЕТ СН'!$F$12</f>
        <v>173.95120975</v>
      </c>
      <c r="S184" s="36">
        <f>SUMIFS(СВЦЭМ!$E$39:$E$782,СВЦЭМ!$A$39:$A$782,$A184,СВЦЭМ!$B$39:$B$782,S$155)+'СЕТ СН'!$F$12</f>
        <v>170.62836308999999</v>
      </c>
      <c r="T184" s="36">
        <f>SUMIFS(СВЦЭМ!$E$39:$E$782,СВЦЭМ!$A$39:$A$782,$A184,СВЦЭМ!$B$39:$B$782,T$155)+'СЕТ СН'!$F$12</f>
        <v>165.27484054000001</v>
      </c>
      <c r="U184" s="36">
        <f>SUMIFS(СВЦЭМ!$E$39:$E$782,СВЦЭМ!$A$39:$A$782,$A184,СВЦЭМ!$B$39:$B$782,U$155)+'СЕТ СН'!$F$12</f>
        <v>164.56304111</v>
      </c>
      <c r="V184" s="36">
        <f>SUMIFS(СВЦЭМ!$E$39:$E$782,СВЦЭМ!$A$39:$A$782,$A184,СВЦЭМ!$B$39:$B$782,V$155)+'СЕТ СН'!$F$12</f>
        <v>165.93763498000001</v>
      </c>
      <c r="W184" s="36">
        <f>SUMIFS(СВЦЭМ!$E$39:$E$782,СВЦЭМ!$A$39:$A$782,$A184,СВЦЭМ!$B$39:$B$782,W$155)+'СЕТ СН'!$F$12</f>
        <v>171.6093285</v>
      </c>
      <c r="X184" s="36">
        <f>SUMIFS(СВЦЭМ!$E$39:$E$782,СВЦЭМ!$A$39:$A$782,$A184,СВЦЭМ!$B$39:$B$782,X$155)+'СЕТ СН'!$F$12</f>
        <v>174.11089458999999</v>
      </c>
      <c r="Y184" s="36">
        <f>SUMIFS(СВЦЭМ!$E$39:$E$782,СВЦЭМ!$A$39:$A$782,$A184,СВЦЭМ!$B$39:$B$782,Y$155)+'СЕТ СН'!$F$12</f>
        <v>177.14425138999999</v>
      </c>
    </row>
    <row r="185" spans="1:27" ht="15.75" x14ac:dyDescent="0.2">
      <c r="A185" s="35">
        <f t="shared" si="4"/>
        <v>44530</v>
      </c>
      <c r="B185" s="36">
        <f>SUMIFS(СВЦЭМ!$E$39:$E$782,СВЦЭМ!$A$39:$A$782,$A185,СВЦЭМ!$B$39:$B$782,B$155)+'СЕТ СН'!$F$12</f>
        <v>176.71610991</v>
      </c>
      <c r="C185" s="36">
        <f>SUMIFS(СВЦЭМ!$E$39:$E$782,СВЦЭМ!$A$39:$A$782,$A185,СВЦЭМ!$B$39:$B$782,C$155)+'СЕТ СН'!$F$12</f>
        <v>178.40267514999999</v>
      </c>
      <c r="D185" s="36">
        <f>SUMIFS(СВЦЭМ!$E$39:$E$782,СВЦЭМ!$A$39:$A$782,$A185,СВЦЭМ!$B$39:$B$782,D$155)+'СЕТ СН'!$F$12</f>
        <v>186.06128877</v>
      </c>
      <c r="E185" s="36">
        <f>SUMIFS(СВЦЭМ!$E$39:$E$782,СВЦЭМ!$A$39:$A$782,$A185,СВЦЭМ!$B$39:$B$782,E$155)+'СЕТ СН'!$F$12</f>
        <v>187.50620068999999</v>
      </c>
      <c r="F185" s="36">
        <f>SUMIFS(СВЦЭМ!$E$39:$E$782,СВЦЭМ!$A$39:$A$782,$A185,СВЦЭМ!$B$39:$B$782,F$155)+'СЕТ СН'!$F$12</f>
        <v>188.66460124</v>
      </c>
      <c r="G185" s="36">
        <f>SUMIFS(СВЦЭМ!$E$39:$E$782,СВЦЭМ!$A$39:$A$782,$A185,СВЦЭМ!$B$39:$B$782,G$155)+'СЕТ СН'!$F$12</f>
        <v>186.19206091999999</v>
      </c>
      <c r="H185" s="36">
        <f>SUMIFS(СВЦЭМ!$E$39:$E$782,СВЦЭМ!$A$39:$A$782,$A185,СВЦЭМ!$B$39:$B$782,H$155)+'СЕТ СН'!$F$12</f>
        <v>179.95956863000001</v>
      </c>
      <c r="I185" s="36">
        <f>SUMIFS(СВЦЭМ!$E$39:$E$782,СВЦЭМ!$A$39:$A$782,$A185,СВЦЭМ!$B$39:$B$782,I$155)+'СЕТ СН'!$F$12</f>
        <v>177.16531198000001</v>
      </c>
      <c r="J185" s="36">
        <f>SUMIFS(СВЦЭМ!$E$39:$E$782,СВЦЭМ!$A$39:$A$782,$A185,СВЦЭМ!$B$39:$B$782,J$155)+'СЕТ СН'!$F$12</f>
        <v>170.43540562000001</v>
      </c>
      <c r="K185" s="36">
        <f>SUMIFS(СВЦЭМ!$E$39:$E$782,СВЦЭМ!$A$39:$A$782,$A185,СВЦЭМ!$B$39:$B$782,K$155)+'СЕТ СН'!$F$12</f>
        <v>167.39626089000001</v>
      </c>
      <c r="L185" s="36">
        <f>SUMIFS(СВЦЭМ!$E$39:$E$782,СВЦЭМ!$A$39:$A$782,$A185,СВЦЭМ!$B$39:$B$782,L$155)+'СЕТ СН'!$F$12</f>
        <v>167.68745276999999</v>
      </c>
      <c r="M185" s="36">
        <f>SUMIFS(СВЦЭМ!$E$39:$E$782,СВЦЭМ!$A$39:$A$782,$A185,СВЦЭМ!$B$39:$B$782,M$155)+'СЕТ СН'!$F$12</f>
        <v>166.94336704</v>
      </c>
      <c r="N185" s="36">
        <f>SUMIFS(СВЦЭМ!$E$39:$E$782,СВЦЭМ!$A$39:$A$782,$A185,СВЦЭМ!$B$39:$B$782,N$155)+'СЕТ СН'!$F$12</f>
        <v>169.40680716</v>
      </c>
      <c r="O185" s="36">
        <f>SUMIFS(СВЦЭМ!$E$39:$E$782,СВЦЭМ!$A$39:$A$782,$A185,СВЦЭМ!$B$39:$B$782,O$155)+'СЕТ СН'!$F$12</f>
        <v>169.72732009000001</v>
      </c>
      <c r="P185" s="36">
        <f>SUMIFS(СВЦЭМ!$E$39:$E$782,СВЦЭМ!$A$39:$A$782,$A185,СВЦЭМ!$B$39:$B$782,P$155)+'СЕТ СН'!$F$12</f>
        <v>170.97666645000001</v>
      </c>
      <c r="Q185" s="36">
        <f>SUMIFS(СВЦЭМ!$E$39:$E$782,СВЦЭМ!$A$39:$A$782,$A185,СВЦЭМ!$B$39:$B$782,Q$155)+'СЕТ СН'!$F$12</f>
        <v>171.62133408</v>
      </c>
      <c r="R185" s="36">
        <f>SUMIFS(СВЦЭМ!$E$39:$E$782,СВЦЭМ!$A$39:$A$782,$A185,СВЦЭМ!$B$39:$B$782,R$155)+'СЕТ СН'!$F$12</f>
        <v>174.42373488999999</v>
      </c>
      <c r="S185" s="36">
        <f>SUMIFS(СВЦЭМ!$E$39:$E$782,СВЦЭМ!$A$39:$A$782,$A185,СВЦЭМ!$B$39:$B$782,S$155)+'СЕТ СН'!$F$12</f>
        <v>169.82067663999999</v>
      </c>
      <c r="T185" s="36">
        <f>SUMIFS(СВЦЭМ!$E$39:$E$782,СВЦЭМ!$A$39:$A$782,$A185,СВЦЭМ!$B$39:$B$782,T$155)+'СЕТ СН'!$F$12</f>
        <v>165.58295239</v>
      </c>
      <c r="U185" s="36">
        <f>SUMIFS(СВЦЭМ!$E$39:$E$782,СВЦЭМ!$A$39:$A$782,$A185,СВЦЭМ!$B$39:$B$782,U$155)+'СЕТ СН'!$F$12</f>
        <v>165.47946777000001</v>
      </c>
      <c r="V185" s="36">
        <f>SUMIFS(СВЦЭМ!$E$39:$E$782,СВЦЭМ!$A$39:$A$782,$A185,СВЦЭМ!$B$39:$B$782,V$155)+'СЕТ СН'!$F$12</f>
        <v>167.32574695</v>
      </c>
      <c r="W185" s="36">
        <f>SUMIFS(СВЦЭМ!$E$39:$E$782,СВЦЭМ!$A$39:$A$782,$A185,СВЦЭМ!$B$39:$B$782,W$155)+'СЕТ СН'!$F$12</f>
        <v>173.27318403999999</v>
      </c>
      <c r="X185" s="36">
        <f>SUMIFS(СВЦЭМ!$E$39:$E$782,СВЦЭМ!$A$39:$A$782,$A185,СВЦЭМ!$B$39:$B$782,X$155)+'СЕТ СН'!$F$12</f>
        <v>174.14456453</v>
      </c>
      <c r="Y185" s="36">
        <f>SUMIFS(СВЦЭМ!$E$39:$E$782,СВЦЭМ!$A$39:$A$782,$A185,СВЦЭМ!$B$39:$B$782,Y$155)+'СЕТ СН'!$F$12</f>
        <v>176.97792902</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2"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23"/>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2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01.11.2021</v>
      </c>
      <c r="B191" s="36">
        <f>SUMIFS(СВЦЭМ!$F$39:$F$782,СВЦЭМ!$A$39:$A$782,$A191,СВЦЭМ!$B$39:$B$782,B$190)+'СЕТ СН'!$F$12</f>
        <v>164.55369267</v>
      </c>
      <c r="C191" s="36">
        <f>SUMIFS(СВЦЭМ!$F$39:$F$782,СВЦЭМ!$A$39:$A$782,$A191,СВЦЭМ!$B$39:$B$782,C$190)+'СЕТ СН'!$F$12</f>
        <v>171.56075668</v>
      </c>
      <c r="D191" s="36">
        <f>SUMIFS(СВЦЭМ!$F$39:$F$782,СВЦЭМ!$A$39:$A$782,$A191,СВЦЭМ!$B$39:$B$782,D$190)+'СЕТ СН'!$F$12</f>
        <v>163.32157699999999</v>
      </c>
      <c r="E191" s="36">
        <f>SUMIFS(СВЦЭМ!$F$39:$F$782,СВЦЭМ!$A$39:$A$782,$A191,СВЦЭМ!$B$39:$B$782,E$190)+'СЕТ СН'!$F$12</f>
        <v>161.10781147</v>
      </c>
      <c r="F191" s="36">
        <f>SUMIFS(СВЦЭМ!$F$39:$F$782,СВЦЭМ!$A$39:$A$782,$A191,СВЦЭМ!$B$39:$B$782,F$190)+'СЕТ СН'!$F$12</f>
        <v>160.88997873</v>
      </c>
      <c r="G191" s="36">
        <f>SUMIFS(СВЦЭМ!$F$39:$F$782,СВЦЭМ!$A$39:$A$782,$A191,СВЦЭМ!$B$39:$B$782,G$190)+'СЕТ СН'!$F$12</f>
        <v>161.44741169</v>
      </c>
      <c r="H191" s="36">
        <f>SUMIFS(СВЦЭМ!$F$39:$F$782,СВЦЭМ!$A$39:$A$782,$A191,СВЦЭМ!$B$39:$B$782,H$190)+'СЕТ СН'!$F$12</f>
        <v>163.84443224</v>
      </c>
      <c r="I191" s="36">
        <f>SUMIFS(СВЦЭМ!$F$39:$F$782,СВЦЭМ!$A$39:$A$782,$A191,СВЦЭМ!$B$39:$B$782,I$190)+'СЕТ СН'!$F$12</f>
        <v>160.36212058000001</v>
      </c>
      <c r="J191" s="36">
        <f>SUMIFS(СВЦЭМ!$F$39:$F$782,СВЦЭМ!$A$39:$A$782,$A191,СВЦЭМ!$B$39:$B$782,J$190)+'СЕТ СН'!$F$12</f>
        <v>157.30708627999999</v>
      </c>
      <c r="K191" s="36">
        <f>SUMIFS(СВЦЭМ!$F$39:$F$782,СВЦЭМ!$A$39:$A$782,$A191,СВЦЭМ!$B$39:$B$782,K$190)+'СЕТ СН'!$F$12</f>
        <v>154.89183277999999</v>
      </c>
      <c r="L191" s="36">
        <f>SUMIFS(СВЦЭМ!$F$39:$F$782,СВЦЭМ!$A$39:$A$782,$A191,СВЦЭМ!$B$39:$B$782,L$190)+'СЕТ СН'!$F$12</f>
        <v>154.33000853999999</v>
      </c>
      <c r="M191" s="36">
        <f>SUMIFS(СВЦЭМ!$F$39:$F$782,СВЦЭМ!$A$39:$A$782,$A191,СВЦЭМ!$B$39:$B$782,M$190)+'СЕТ СН'!$F$12</f>
        <v>159.48727124999999</v>
      </c>
      <c r="N191" s="36">
        <f>SUMIFS(СВЦЭМ!$F$39:$F$782,СВЦЭМ!$A$39:$A$782,$A191,СВЦЭМ!$B$39:$B$782,N$190)+'СЕТ СН'!$F$12</f>
        <v>166.94763728000001</v>
      </c>
      <c r="O191" s="36">
        <f>SUMIFS(СВЦЭМ!$F$39:$F$782,СВЦЭМ!$A$39:$A$782,$A191,СВЦЭМ!$B$39:$B$782,O$190)+'СЕТ СН'!$F$12</f>
        <v>166.33603522000001</v>
      </c>
      <c r="P191" s="36">
        <f>SUMIFS(СВЦЭМ!$F$39:$F$782,СВЦЭМ!$A$39:$A$782,$A191,СВЦЭМ!$B$39:$B$782,P$190)+'СЕТ СН'!$F$12</f>
        <v>164.82877884000001</v>
      </c>
      <c r="Q191" s="36">
        <f>SUMIFS(СВЦЭМ!$F$39:$F$782,СВЦЭМ!$A$39:$A$782,$A191,СВЦЭМ!$B$39:$B$782,Q$190)+'СЕТ СН'!$F$12</f>
        <v>167.06973543999999</v>
      </c>
      <c r="R191" s="36">
        <f>SUMIFS(СВЦЭМ!$F$39:$F$782,СВЦЭМ!$A$39:$A$782,$A191,СВЦЭМ!$B$39:$B$782,R$190)+'СЕТ СН'!$F$12</f>
        <v>166.29868033</v>
      </c>
      <c r="S191" s="36">
        <f>SUMIFS(СВЦЭМ!$F$39:$F$782,СВЦЭМ!$A$39:$A$782,$A191,СВЦЭМ!$B$39:$B$782,S$190)+'СЕТ СН'!$F$12</f>
        <v>164.61804298000001</v>
      </c>
      <c r="T191" s="36">
        <f>SUMIFS(СВЦЭМ!$F$39:$F$782,СВЦЭМ!$A$39:$A$782,$A191,СВЦЭМ!$B$39:$B$782,T$190)+'СЕТ СН'!$F$12</f>
        <v>157.27153701</v>
      </c>
      <c r="U191" s="36">
        <f>SUMIFS(СВЦЭМ!$F$39:$F$782,СВЦЭМ!$A$39:$A$782,$A191,СВЦЭМ!$B$39:$B$782,U$190)+'СЕТ СН'!$F$12</f>
        <v>158.39124541999999</v>
      </c>
      <c r="V191" s="36">
        <f>SUMIFS(СВЦЭМ!$F$39:$F$782,СВЦЭМ!$A$39:$A$782,$A191,СВЦЭМ!$B$39:$B$782,V$190)+'СЕТ СН'!$F$12</f>
        <v>155.62300558000001</v>
      </c>
      <c r="W191" s="36">
        <f>SUMIFS(СВЦЭМ!$F$39:$F$782,СВЦЭМ!$A$39:$A$782,$A191,СВЦЭМ!$B$39:$B$782,W$190)+'СЕТ СН'!$F$12</f>
        <v>165.10858686</v>
      </c>
      <c r="X191" s="36">
        <f>SUMIFS(СВЦЭМ!$F$39:$F$782,СВЦЭМ!$A$39:$A$782,$A191,СВЦЭМ!$B$39:$B$782,X$190)+'СЕТ СН'!$F$12</f>
        <v>164.70811269000001</v>
      </c>
      <c r="Y191" s="36">
        <f>SUMIFS(СВЦЭМ!$F$39:$F$782,СВЦЭМ!$A$39:$A$782,$A191,СВЦЭМ!$B$39:$B$782,Y$190)+'СЕТ СН'!$F$12</f>
        <v>162.52459046999999</v>
      </c>
      <c r="AA191" s="45"/>
    </row>
    <row r="192" spans="1:27" ht="15.75" x14ac:dyDescent="0.2">
      <c r="A192" s="35">
        <f>A191+1</f>
        <v>44502</v>
      </c>
      <c r="B192" s="36">
        <f>SUMIFS(СВЦЭМ!$F$39:$F$782,СВЦЭМ!$A$39:$A$782,$A192,СВЦЭМ!$B$39:$B$782,B$190)+'СЕТ СН'!$F$12</f>
        <v>166.14418995</v>
      </c>
      <c r="C192" s="36">
        <f>SUMIFS(СВЦЭМ!$F$39:$F$782,СВЦЭМ!$A$39:$A$782,$A192,СВЦЭМ!$B$39:$B$782,C$190)+'СЕТ СН'!$F$12</f>
        <v>173.70757938</v>
      </c>
      <c r="D192" s="36">
        <f>SUMIFS(СВЦЭМ!$F$39:$F$782,СВЦЭМ!$A$39:$A$782,$A192,СВЦЭМ!$B$39:$B$782,D$190)+'СЕТ СН'!$F$12</f>
        <v>165.76573378000001</v>
      </c>
      <c r="E192" s="36">
        <f>SUMIFS(СВЦЭМ!$F$39:$F$782,СВЦЭМ!$A$39:$A$782,$A192,СВЦЭМ!$B$39:$B$782,E$190)+'СЕТ СН'!$F$12</f>
        <v>161.81537890999999</v>
      </c>
      <c r="F192" s="36">
        <f>SUMIFS(СВЦЭМ!$F$39:$F$782,СВЦЭМ!$A$39:$A$782,$A192,СВЦЭМ!$B$39:$B$782,F$190)+'СЕТ СН'!$F$12</f>
        <v>160.58483831000001</v>
      </c>
      <c r="G192" s="36">
        <f>SUMIFS(СВЦЭМ!$F$39:$F$782,СВЦЭМ!$A$39:$A$782,$A192,СВЦЭМ!$B$39:$B$782,G$190)+'СЕТ СН'!$F$12</f>
        <v>162.22667996999999</v>
      </c>
      <c r="H192" s="36">
        <f>SUMIFS(СВЦЭМ!$F$39:$F$782,СВЦЭМ!$A$39:$A$782,$A192,СВЦЭМ!$B$39:$B$782,H$190)+'СЕТ СН'!$F$12</f>
        <v>166.43537588999999</v>
      </c>
      <c r="I192" s="36">
        <f>SUMIFS(СВЦЭМ!$F$39:$F$782,СВЦЭМ!$A$39:$A$782,$A192,СВЦЭМ!$B$39:$B$782,I$190)+'СЕТ СН'!$F$12</f>
        <v>162.84626410000001</v>
      </c>
      <c r="J192" s="36">
        <f>SUMIFS(СВЦЭМ!$F$39:$F$782,СВЦЭМ!$A$39:$A$782,$A192,СВЦЭМ!$B$39:$B$782,J$190)+'СЕТ СН'!$F$12</f>
        <v>162.13523724999999</v>
      </c>
      <c r="K192" s="36">
        <f>SUMIFS(СВЦЭМ!$F$39:$F$782,СВЦЭМ!$A$39:$A$782,$A192,СВЦЭМ!$B$39:$B$782,K$190)+'СЕТ СН'!$F$12</f>
        <v>154.51258041</v>
      </c>
      <c r="L192" s="36">
        <f>SUMIFS(СВЦЭМ!$F$39:$F$782,СВЦЭМ!$A$39:$A$782,$A192,СВЦЭМ!$B$39:$B$782,L$190)+'СЕТ СН'!$F$12</f>
        <v>156.04956381</v>
      </c>
      <c r="M192" s="36">
        <f>SUMIFS(СВЦЭМ!$F$39:$F$782,СВЦЭМ!$A$39:$A$782,$A192,СВЦЭМ!$B$39:$B$782,M$190)+'СЕТ СН'!$F$12</f>
        <v>159.98982398999999</v>
      </c>
      <c r="N192" s="36">
        <f>SUMIFS(СВЦЭМ!$F$39:$F$782,СВЦЭМ!$A$39:$A$782,$A192,СВЦЭМ!$B$39:$B$782,N$190)+'СЕТ СН'!$F$12</f>
        <v>166.91287893000001</v>
      </c>
      <c r="O192" s="36">
        <f>SUMIFS(СВЦЭМ!$F$39:$F$782,СВЦЭМ!$A$39:$A$782,$A192,СВЦЭМ!$B$39:$B$782,O$190)+'СЕТ СН'!$F$12</f>
        <v>168.16151664</v>
      </c>
      <c r="P192" s="36">
        <f>SUMIFS(СВЦЭМ!$F$39:$F$782,СВЦЭМ!$A$39:$A$782,$A192,СВЦЭМ!$B$39:$B$782,P$190)+'СЕТ СН'!$F$12</f>
        <v>167.83404110000001</v>
      </c>
      <c r="Q192" s="36">
        <f>SUMIFS(СВЦЭМ!$F$39:$F$782,СВЦЭМ!$A$39:$A$782,$A192,СВЦЭМ!$B$39:$B$782,Q$190)+'СЕТ СН'!$F$12</f>
        <v>167.24500393</v>
      </c>
      <c r="R192" s="36">
        <f>SUMIFS(СВЦЭМ!$F$39:$F$782,СВЦЭМ!$A$39:$A$782,$A192,СВЦЭМ!$B$39:$B$782,R$190)+'СЕТ СН'!$F$12</f>
        <v>166.69222851000001</v>
      </c>
      <c r="S192" s="36">
        <f>SUMIFS(СВЦЭМ!$F$39:$F$782,СВЦЭМ!$A$39:$A$782,$A192,СВЦЭМ!$B$39:$B$782,S$190)+'СЕТ СН'!$F$12</f>
        <v>166.31000983999999</v>
      </c>
      <c r="T192" s="36">
        <f>SUMIFS(СВЦЭМ!$F$39:$F$782,СВЦЭМ!$A$39:$A$782,$A192,СВЦЭМ!$B$39:$B$782,T$190)+'СЕТ СН'!$F$12</f>
        <v>160.54192236</v>
      </c>
      <c r="U192" s="36">
        <f>SUMIFS(СВЦЭМ!$F$39:$F$782,СВЦЭМ!$A$39:$A$782,$A192,СВЦЭМ!$B$39:$B$782,U$190)+'СЕТ СН'!$F$12</f>
        <v>159.13216614000001</v>
      </c>
      <c r="V192" s="36">
        <f>SUMIFS(СВЦЭМ!$F$39:$F$782,СВЦЭМ!$A$39:$A$782,$A192,СВЦЭМ!$B$39:$B$782,V$190)+'СЕТ СН'!$F$12</f>
        <v>157.12502076999999</v>
      </c>
      <c r="W192" s="36">
        <f>SUMIFS(СВЦЭМ!$F$39:$F$782,СВЦЭМ!$A$39:$A$782,$A192,СВЦЭМ!$B$39:$B$782,W$190)+'СЕТ СН'!$F$12</f>
        <v>165.79847932000001</v>
      </c>
      <c r="X192" s="36">
        <f>SUMIFS(СВЦЭМ!$F$39:$F$782,СВЦЭМ!$A$39:$A$782,$A192,СВЦЭМ!$B$39:$B$782,X$190)+'СЕТ СН'!$F$12</f>
        <v>165.76064897000001</v>
      </c>
      <c r="Y192" s="36">
        <f>SUMIFS(СВЦЭМ!$F$39:$F$782,СВЦЭМ!$A$39:$A$782,$A192,СВЦЭМ!$B$39:$B$782,Y$190)+'СЕТ СН'!$F$12</f>
        <v>165.76015644</v>
      </c>
    </row>
    <row r="193" spans="1:25" ht="15.75" x14ac:dyDescent="0.2">
      <c r="A193" s="35">
        <f t="shared" ref="A193:A220" si="5">A192+1</f>
        <v>44503</v>
      </c>
      <c r="B193" s="36">
        <f>SUMIFS(СВЦЭМ!$F$39:$F$782,СВЦЭМ!$A$39:$A$782,$A193,СВЦЭМ!$B$39:$B$782,B$190)+'СЕТ СН'!$F$12</f>
        <v>167.17019478</v>
      </c>
      <c r="C193" s="36">
        <f>SUMIFS(СВЦЭМ!$F$39:$F$782,СВЦЭМ!$A$39:$A$782,$A193,СВЦЭМ!$B$39:$B$782,C$190)+'СЕТ СН'!$F$12</f>
        <v>187.68020288</v>
      </c>
      <c r="D193" s="36">
        <f>SUMIFS(СВЦЭМ!$F$39:$F$782,СВЦЭМ!$A$39:$A$782,$A193,СВЦЭМ!$B$39:$B$782,D$190)+'СЕТ СН'!$F$12</f>
        <v>180.71501284999999</v>
      </c>
      <c r="E193" s="36">
        <f>SUMIFS(СВЦЭМ!$F$39:$F$782,СВЦЭМ!$A$39:$A$782,$A193,СВЦЭМ!$B$39:$B$782,E$190)+'СЕТ СН'!$F$12</f>
        <v>170.01336244999999</v>
      </c>
      <c r="F193" s="36">
        <f>SUMIFS(СВЦЭМ!$F$39:$F$782,СВЦЭМ!$A$39:$A$782,$A193,СВЦЭМ!$B$39:$B$782,F$190)+'СЕТ СН'!$F$12</f>
        <v>160.513868</v>
      </c>
      <c r="G193" s="36">
        <f>SUMIFS(СВЦЭМ!$F$39:$F$782,СВЦЭМ!$A$39:$A$782,$A193,СВЦЭМ!$B$39:$B$782,G$190)+'СЕТ СН'!$F$12</f>
        <v>162.03474532999999</v>
      </c>
      <c r="H193" s="36">
        <f>SUMIFS(СВЦЭМ!$F$39:$F$782,СВЦЭМ!$A$39:$A$782,$A193,СВЦЭМ!$B$39:$B$782,H$190)+'СЕТ СН'!$F$12</f>
        <v>168.1558062</v>
      </c>
      <c r="I193" s="36">
        <f>SUMIFS(СВЦЭМ!$F$39:$F$782,СВЦЭМ!$A$39:$A$782,$A193,СВЦЭМ!$B$39:$B$782,I$190)+'СЕТ СН'!$F$12</f>
        <v>163.31804142999999</v>
      </c>
      <c r="J193" s="36">
        <f>SUMIFS(СВЦЭМ!$F$39:$F$782,СВЦЭМ!$A$39:$A$782,$A193,СВЦЭМ!$B$39:$B$782,J$190)+'СЕТ СН'!$F$12</f>
        <v>162.71320338000001</v>
      </c>
      <c r="K193" s="36">
        <f>SUMIFS(СВЦЭМ!$F$39:$F$782,СВЦЭМ!$A$39:$A$782,$A193,СВЦЭМ!$B$39:$B$782,K$190)+'СЕТ СН'!$F$12</f>
        <v>154.83806944</v>
      </c>
      <c r="L193" s="36">
        <f>SUMIFS(СВЦЭМ!$F$39:$F$782,СВЦЭМ!$A$39:$A$782,$A193,СВЦЭМ!$B$39:$B$782,L$190)+'СЕТ СН'!$F$12</f>
        <v>156.72358685</v>
      </c>
      <c r="M193" s="36">
        <f>SUMIFS(СВЦЭМ!$F$39:$F$782,СВЦЭМ!$A$39:$A$782,$A193,СВЦЭМ!$B$39:$B$782,M$190)+'СЕТ СН'!$F$12</f>
        <v>156.83309428999999</v>
      </c>
      <c r="N193" s="36">
        <f>SUMIFS(СВЦЭМ!$F$39:$F$782,СВЦЭМ!$A$39:$A$782,$A193,СВЦЭМ!$B$39:$B$782,N$190)+'СЕТ СН'!$F$12</f>
        <v>166.09440282</v>
      </c>
      <c r="O193" s="36">
        <f>SUMIFS(СВЦЭМ!$F$39:$F$782,СВЦЭМ!$A$39:$A$782,$A193,СВЦЭМ!$B$39:$B$782,O$190)+'СЕТ СН'!$F$12</f>
        <v>167.17334976999999</v>
      </c>
      <c r="P193" s="36">
        <f>SUMIFS(СВЦЭМ!$F$39:$F$782,СВЦЭМ!$A$39:$A$782,$A193,СВЦЭМ!$B$39:$B$782,P$190)+'СЕТ СН'!$F$12</f>
        <v>166.52118572000001</v>
      </c>
      <c r="Q193" s="36">
        <f>SUMIFS(СВЦЭМ!$F$39:$F$782,СВЦЭМ!$A$39:$A$782,$A193,СВЦЭМ!$B$39:$B$782,Q$190)+'СЕТ СН'!$F$12</f>
        <v>166.71514651999999</v>
      </c>
      <c r="R193" s="36">
        <f>SUMIFS(СВЦЭМ!$F$39:$F$782,СВЦЭМ!$A$39:$A$782,$A193,СВЦЭМ!$B$39:$B$782,R$190)+'СЕТ СН'!$F$12</f>
        <v>166.74593292</v>
      </c>
      <c r="S193" s="36">
        <f>SUMIFS(СВЦЭМ!$F$39:$F$782,СВЦЭМ!$A$39:$A$782,$A193,СВЦЭМ!$B$39:$B$782,S$190)+'СЕТ СН'!$F$12</f>
        <v>165.92673160999999</v>
      </c>
      <c r="T193" s="36">
        <f>SUMIFS(СВЦЭМ!$F$39:$F$782,СВЦЭМ!$A$39:$A$782,$A193,СВЦЭМ!$B$39:$B$782,T$190)+'СЕТ СН'!$F$12</f>
        <v>159.39692067999999</v>
      </c>
      <c r="U193" s="36">
        <f>SUMIFS(СВЦЭМ!$F$39:$F$782,СВЦЭМ!$A$39:$A$782,$A193,СВЦЭМ!$B$39:$B$782,U$190)+'СЕТ СН'!$F$12</f>
        <v>158.33950202</v>
      </c>
      <c r="V193" s="36">
        <f>SUMIFS(СВЦЭМ!$F$39:$F$782,СВЦЭМ!$A$39:$A$782,$A193,СВЦЭМ!$B$39:$B$782,V$190)+'СЕТ СН'!$F$12</f>
        <v>157.58328557999999</v>
      </c>
      <c r="W193" s="36">
        <f>SUMIFS(СВЦЭМ!$F$39:$F$782,СВЦЭМ!$A$39:$A$782,$A193,СВЦЭМ!$B$39:$B$782,W$190)+'СЕТ СН'!$F$12</f>
        <v>160.40640549</v>
      </c>
      <c r="X193" s="36">
        <f>SUMIFS(СВЦЭМ!$F$39:$F$782,СВЦЭМ!$A$39:$A$782,$A193,СВЦЭМ!$B$39:$B$782,X$190)+'СЕТ СН'!$F$12</f>
        <v>165.53714363</v>
      </c>
      <c r="Y193" s="36">
        <f>SUMIFS(СВЦЭМ!$F$39:$F$782,СВЦЭМ!$A$39:$A$782,$A193,СВЦЭМ!$B$39:$B$782,Y$190)+'СЕТ СН'!$F$12</f>
        <v>159.20082439000001</v>
      </c>
    </row>
    <row r="194" spans="1:25" ht="15.75" x14ac:dyDescent="0.2">
      <c r="A194" s="35">
        <f t="shared" si="5"/>
        <v>44504</v>
      </c>
      <c r="B194" s="36">
        <f>SUMIFS(СВЦЭМ!$F$39:$F$782,СВЦЭМ!$A$39:$A$782,$A194,СВЦЭМ!$B$39:$B$782,B$190)+'СЕТ СН'!$F$12</f>
        <v>167.50720663999999</v>
      </c>
      <c r="C194" s="36">
        <f>SUMIFS(СВЦЭМ!$F$39:$F$782,СВЦЭМ!$A$39:$A$782,$A194,СВЦЭМ!$B$39:$B$782,C$190)+'СЕТ СН'!$F$12</f>
        <v>170.19303302</v>
      </c>
      <c r="D194" s="36">
        <f>SUMIFS(СВЦЭМ!$F$39:$F$782,СВЦЭМ!$A$39:$A$782,$A194,СВЦЭМ!$B$39:$B$782,D$190)+'СЕТ СН'!$F$12</f>
        <v>173.20281539000001</v>
      </c>
      <c r="E194" s="36">
        <f>SUMIFS(СВЦЭМ!$F$39:$F$782,СВЦЭМ!$A$39:$A$782,$A194,СВЦЭМ!$B$39:$B$782,E$190)+'СЕТ СН'!$F$12</f>
        <v>174.85574794999999</v>
      </c>
      <c r="F194" s="36">
        <f>SUMIFS(СВЦЭМ!$F$39:$F$782,СВЦЭМ!$A$39:$A$782,$A194,СВЦЭМ!$B$39:$B$782,F$190)+'СЕТ СН'!$F$12</f>
        <v>176.25793308999999</v>
      </c>
      <c r="G194" s="36">
        <f>SUMIFS(СВЦЭМ!$F$39:$F$782,СВЦЭМ!$A$39:$A$782,$A194,СВЦЭМ!$B$39:$B$782,G$190)+'СЕТ СН'!$F$12</f>
        <v>176.15396605999999</v>
      </c>
      <c r="H194" s="36">
        <f>SUMIFS(СВЦЭМ!$F$39:$F$782,СВЦЭМ!$A$39:$A$782,$A194,СВЦЭМ!$B$39:$B$782,H$190)+'СЕТ СН'!$F$12</f>
        <v>173.02216096999999</v>
      </c>
      <c r="I194" s="36">
        <f>SUMIFS(СВЦЭМ!$F$39:$F$782,СВЦЭМ!$A$39:$A$782,$A194,СВЦЭМ!$B$39:$B$782,I$190)+'СЕТ СН'!$F$12</f>
        <v>170.30059466</v>
      </c>
      <c r="J194" s="36">
        <f>SUMIFS(СВЦЭМ!$F$39:$F$782,СВЦЭМ!$A$39:$A$782,$A194,СВЦЭМ!$B$39:$B$782,J$190)+'СЕТ СН'!$F$12</f>
        <v>162.27620339000001</v>
      </c>
      <c r="K194" s="36">
        <f>SUMIFS(СВЦЭМ!$F$39:$F$782,СВЦЭМ!$A$39:$A$782,$A194,СВЦЭМ!$B$39:$B$782,K$190)+'СЕТ СН'!$F$12</f>
        <v>156.7757221</v>
      </c>
      <c r="L194" s="36">
        <f>SUMIFS(СВЦЭМ!$F$39:$F$782,СВЦЭМ!$A$39:$A$782,$A194,СВЦЭМ!$B$39:$B$782,L$190)+'СЕТ СН'!$F$12</f>
        <v>156.82375041</v>
      </c>
      <c r="M194" s="36">
        <f>SUMIFS(СВЦЭМ!$F$39:$F$782,СВЦЭМ!$A$39:$A$782,$A194,СВЦЭМ!$B$39:$B$782,M$190)+'СЕТ СН'!$F$12</f>
        <v>158.87689738</v>
      </c>
      <c r="N194" s="36">
        <f>SUMIFS(СВЦЭМ!$F$39:$F$782,СВЦЭМ!$A$39:$A$782,$A194,СВЦЭМ!$B$39:$B$782,N$190)+'СЕТ СН'!$F$12</f>
        <v>160.45678027</v>
      </c>
      <c r="O194" s="36">
        <f>SUMIFS(СВЦЭМ!$F$39:$F$782,СВЦЭМ!$A$39:$A$782,$A194,СВЦЭМ!$B$39:$B$782,O$190)+'СЕТ СН'!$F$12</f>
        <v>163.29161271000001</v>
      </c>
      <c r="P194" s="36">
        <f>SUMIFS(СВЦЭМ!$F$39:$F$782,СВЦЭМ!$A$39:$A$782,$A194,СВЦЭМ!$B$39:$B$782,P$190)+'СЕТ СН'!$F$12</f>
        <v>166.33692730000001</v>
      </c>
      <c r="Q194" s="36">
        <f>SUMIFS(СВЦЭМ!$F$39:$F$782,СВЦЭМ!$A$39:$A$782,$A194,СВЦЭМ!$B$39:$B$782,Q$190)+'СЕТ СН'!$F$12</f>
        <v>167.29946032000001</v>
      </c>
      <c r="R194" s="36">
        <f>SUMIFS(СВЦЭМ!$F$39:$F$782,СВЦЭМ!$A$39:$A$782,$A194,СВЦЭМ!$B$39:$B$782,R$190)+'СЕТ СН'!$F$12</f>
        <v>165.49193273</v>
      </c>
      <c r="S194" s="36">
        <f>SUMIFS(СВЦЭМ!$F$39:$F$782,СВЦЭМ!$A$39:$A$782,$A194,СВЦЭМ!$B$39:$B$782,S$190)+'СЕТ СН'!$F$12</f>
        <v>162.03851438999999</v>
      </c>
      <c r="T194" s="36">
        <f>SUMIFS(СВЦЭМ!$F$39:$F$782,СВЦЭМ!$A$39:$A$782,$A194,СВЦЭМ!$B$39:$B$782,T$190)+'СЕТ СН'!$F$12</f>
        <v>155.60271484</v>
      </c>
      <c r="U194" s="36">
        <f>SUMIFS(СВЦЭМ!$F$39:$F$782,СВЦЭМ!$A$39:$A$782,$A194,СВЦЭМ!$B$39:$B$782,U$190)+'СЕТ СН'!$F$12</f>
        <v>154.44538227000001</v>
      </c>
      <c r="V194" s="36">
        <f>SUMIFS(СВЦЭМ!$F$39:$F$782,СВЦЭМ!$A$39:$A$782,$A194,СВЦЭМ!$B$39:$B$782,V$190)+'СЕТ СН'!$F$12</f>
        <v>155.67631205999999</v>
      </c>
      <c r="W194" s="36">
        <f>SUMIFS(СВЦЭМ!$F$39:$F$782,СВЦЭМ!$A$39:$A$782,$A194,СВЦЭМ!$B$39:$B$782,W$190)+'СЕТ СН'!$F$12</f>
        <v>159.21118100999999</v>
      </c>
      <c r="X194" s="36">
        <f>SUMIFS(СВЦЭМ!$F$39:$F$782,СВЦЭМ!$A$39:$A$782,$A194,СВЦЭМ!$B$39:$B$782,X$190)+'СЕТ СН'!$F$12</f>
        <v>164.20474976</v>
      </c>
      <c r="Y194" s="36">
        <f>SUMIFS(СВЦЭМ!$F$39:$F$782,СВЦЭМ!$A$39:$A$782,$A194,СВЦЭМ!$B$39:$B$782,Y$190)+'СЕТ СН'!$F$12</f>
        <v>169.20160382</v>
      </c>
    </row>
    <row r="195" spans="1:25" ht="15.75" x14ac:dyDescent="0.2">
      <c r="A195" s="35">
        <f t="shared" si="5"/>
        <v>44505</v>
      </c>
      <c r="B195" s="36">
        <f>SUMIFS(СВЦЭМ!$F$39:$F$782,СВЦЭМ!$A$39:$A$782,$A195,СВЦЭМ!$B$39:$B$782,B$190)+'СЕТ СН'!$F$12</f>
        <v>171.45335918000001</v>
      </c>
      <c r="C195" s="36">
        <f>SUMIFS(СВЦЭМ!$F$39:$F$782,СВЦЭМ!$A$39:$A$782,$A195,СВЦЭМ!$B$39:$B$782,C$190)+'СЕТ СН'!$F$12</f>
        <v>173.82177707</v>
      </c>
      <c r="D195" s="36">
        <f>SUMIFS(СВЦЭМ!$F$39:$F$782,СВЦЭМ!$A$39:$A$782,$A195,СВЦЭМ!$B$39:$B$782,D$190)+'СЕТ СН'!$F$12</f>
        <v>173.84054001000001</v>
      </c>
      <c r="E195" s="36">
        <f>SUMIFS(СВЦЭМ!$F$39:$F$782,СВЦЭМ!$A$39:$A$782,$A195,СВЦЭМ!$B$39:$B$782,E$190)+'СЕТ СН'!$F$12</f>
        <v>174.22592703999999</v>
      </c>
      <c r="F195" s="36">
        <f>SUMIFS(СВЦЭМ!$F$39:$F$782,СВЦЭМ!$A$39:$A$782,$A195,СВЦЭМ!$B$39:$B$782,F$190)+'СЕТ СН'!$F$12</f>
        <v>173.09957482999999</v>
      </c>
      <c r="G195" s="36">
        <f>SUMIFS(СВЦЭМ!$F$39:$F$782,СВЦЭМ!$A$39:$A$782,$A195,СВЦЭМ!$B$39:$B$782,G$190)+'СЕТ СН'!$F$12</f>
        <v>172.20163765999999</v>
      </c>
      <c r="H195" s="36">
        <f>SUMIFS(СВЦЭМ!$F$39:$F$782,СВЦЭМ!$A$39:$A$782,$A195,СВЦЭМ!$B$39:$B$782,H$190)+'СЕТ СН'!$F$12</f>
        <v>170.44833466</v>
      </c>
      <c r="I195" s="36">
        <f>SUMIFS(СВЦЭМ!$F$39:$F$782,СВЦЭМ!$A$39:$A$782,$A195,СВЦЭМ!$B$39:$B$782,I$190)+'СЕТ СН'!$F$12</f>
        <v>166.41076124</v>
      </c>
      <c r="J195" s="36">
        <f>SUMIFS(СВЦЭМ!$F$39:$F$782,СВЦЭМ!$A$39:$A$782,$A195,СВЦЭМ!$B$39:$B$782,J$190)+'СЕТ СН'!$F$12</f>
        <v>161.06200981000001</v>
      </c>
      <c r="K195" s="36">
        <f>SUMIFS(СВЦЭМ!$F$39:$F$782,СВЦЭМ!$A$39:$A$782,$A195,СВЦЭМ!$B$39:$B$782,K$190)+'СЕТ СН'!$F$12</f>
        <v>155.68977011000001</v>
      </c>
      <c r="L195" s="36">
        <f>SUMIFS(СВЦЭМ!$F$39:$F$782,СВЦЭМ!$A$39:$A$782,$A195,СВЦЭМ!$B$39:$B$782,L$190)+'СЕТ СН'!$F$12</f>
        <v>155.05805580000001</v>
      </c>
      <c r="M195" s="36">
        <f>SUMIFS(СВЦЭМ!$F$39:$F$782,СВЦЭМ!$A$39:$A$782,$A195,СВЦЭМ!$B$39:$B$782,M$190)+'СЕТ СН'!$F$12</f>
        <v>157.03747043999999</v>
      </c>
      <c r="N195" s="36">
        <f>SUMIFS(СВЦЭМ!$F$39:$F$782,СВЦЭМ!$A$39:$A$782,$A195,СВЦЭМ!$B$39:$B$782,N$190)+'СЕТ СН'!$F$12</f>
        <v>159.7859363</v>
      </c>
      <c r="O195" s="36">
        <f>SUMIFS(СВЦЭМ!$F$39:$F$782,СВЦЭМ!$A$39:$A$782,$A195,СВЦЭМ!$B$39:$B$782,O$190)+'СЕТ СН'!$F$12</f>
        <v>161.92005771999999</v>
      </c>
      <c r="P195" s="36">
        <f>SUMIFS(СВЦЭМ!$F$39:$F$782,СВЦЭМ!$A$39:$A$782,$A195,СВЦЭМ!$B$39:$B$782,P$190)+'СЕТ СН'!$F$12</f>
        <v>163.80232298999999</v>
      </c>
      <c r="Q195" s="36">
        <f>SUMIFS(СВЦЭМ!$F$39:$F$782,СВЦЭМ!$A$39:$A$782,$A195,СВЦЭМ!$B$39:$B$782,Q$190)+'СЕТ СН'!$F$12</f>
        <v>166.38873846000001</v>
      </c>
      <c r="R195" s="36">
        <f>SUMIFS(СВЦЭМ!$F$39:$F$782,СВЦЭМ!$A$39:$A$782,$A195,СВЦЭМ!$B$39:$B$782,R$190)+'СЕТ СН'!$F$12</f>
        <v>165.25598059000001</v>
      </c>
      <c r="S195" s="36">
        <f>SUMIFS(СВЦЭМ!$F$39:$F$782,СВЦЭМ!$A$39:$A$782,$A195,СВЦЭМ!$B$39:$B$782,S$190)+'СЕТ СН'!$F$12</f>
        <v>162.14222562</v>
      </c>
      <c r="T195" s="36">
        <f>SUMIFS(СВЦЭМ!$F$39:$F$782,СВЦЭМ!$A$39:$A$782,$A195,СВЦЭМ!$B$39:$B$782,T$190)+'СЕТ СН'!$F$12</f>
        <v>154.06443493</v>
      </c>
      <c r="U195" s="36">
        <f>SUMIFS(СВЦЭМ!$F$39:$F$782,СВЦЭМ!$A$39:$A$782,$A195,СВЦЭМ!$B$39:$B$782,U$190)+'СЕТ СН'!$F$12</f>
        <v>151.77584492</v>
      </c>
      <c r="V195" s="36">
        <f>SUMIFS(СВЦЭМ!$F$39:$F$782,СВЦЭМ!$A$39:$A$782,$A195,СВЦЭМ!$B$39:$B$782,V$190)+'СЕТ СН'!$F$12</f>
        <v>153.45613492999999</v>
      </c>
      <c r="W195" s="36">
        <f>SUMIFS(СВЦЭМ!$F$39:$F$782,СВЦЭМ!$A$39:$A$782,$A195,СВЦЭМ!$B$39:$B$782,W$190)+'СЕТ СН'!$F$12</f>
        <v>156.5996907</v>
      </c>
      <c r="X195" s="36">
        <f>SUMIFS(СВЦЭМ!$F$39:$F$782,СВЦЭМ!$A$39:$A$782,$A195,СВЦЭМ!$B$39:$B$782,X$190)+'СЕТ СН'!$F$12</f>
        <v>161.72546065</v>
      </c>
      <c r="Y195" s="36">
        <f>SUMIFS(СВЦЭМ!$F$39:$F$782,СВЦЭМ!$A$39:$A$782,$A195,СВЦЭМ!$B$39:$B$782,Y$190)+'СЕТ СН'!$F$12</f>
        <v>167.45682073</v>
      </c>
    </row>
    <row r="196" spans="1:25" ht="15.75" x14ac:dyDescent="0.2">
      <c r="A196" s="35">
        <f t="shared" si="5"/>
        <v>44506</v>
      </c>
      <c r="B196" s="36">
        <f>SUMIFS(СВЦЭМ!$F$39:$F$782,СВЦЭМ!$A$39:$A$782,$A196,СВЦЭМ!$B$39:$B$782,B$190)+'СЕТ СН'!$F$12</f>
        <v>172.35039388999999</v>
      </c>
      <c r="C196" s="36">
        <f>SUMIFS(СВЦЭМ!$F$39:$F$782,СВЦЭМ!$A$39:$A$782,$A196,СВЦЭМ!$B$39:$B$782,C$190)+'СЕТ СН'!$F$12</f>
        <v>175.4789964</v>
      </c>
      <c r="D196" s="36">
        <f>SUMIFS(СВЦЭМ!$F$39:$F$782,СВЦЭМ!$A$39:$A$782,$A196,СВЦЭМ!$B$39:$B$782,D$190)+'СЕТ СН'!$F$12</f>
        <v>176.20921089999999</v>
      </c>
      <c r="E196" s="36">
        <f>SUMIFS(СВЦЭМ!$F$39:$F$782,СВЦЭМ!$A$39:$A$782,$A196,СВЦЭМ!$B$39:$B$782,E$190)+'СЕТ СН'!$F$12</f>
        <v>176.42420393</v>
      </c>
      <c r="F196" s="36">
        <f>SUMIFS(СВЦЭМ!$F$39:$F$782,СВЦЭМ!$A$39:$A$782,$A196,СВЦЭМ!$B$39:$B$782,F$190)+'СЕТ СН'!$F$12</f>
        <v>176.47679937999999</v>
      </c>
      <c r="G196" s="36">
        <f>SUMIFS(СВЦЭМ!$F$39:$F$782,СВЦЭМ!$A$39:$A$782,$A196,СВЦЭМ!$B$39:$B$782,G$190)+'СЕТ СН'!$F$12</f>
        <v>176.07150777000001</v>
      </c>
      <c r="H196" s="36">
        <f>SUMIFS(СВЦЭМ!$F$39:$F$782,СВЦЭМ!$A$39:$A$782,$A196,СВЦЭМ!$B$39:$B$782,H$190)+'СЕТ СН'!$F$12</f>
        <v>173.54522757000001</v>
      </c>
      <c r="I196" s="36">
        <f>SUMIFS(СВЦЭМ!$F$39:$F$782,СВЦЭМ!$A$39:$A$782,$A196,СВЦЭМ!$B$39:$B$782,I$190)+'СЕТ СН'!$F$12</f>
        <v>170.91573176</v>
      </c>
      <c r="J196" s="36">
        <f>SUMIFS(СВЦЭМ!$F$39:$F$782,СВЦЭМ!$A$39:$A$782,$A196,СВЦЭМ!$B$39:$B$782,J$190)+'СЕТ СН'!$F$12</f>
        <v>168.00812377</v>
      </c>
      <c r="K196" s="36">
        <f>SUMIFS(СВЦЭМ!$F$39:$F$782,СВЦЭМ!$A$39:$A$782,$A196,СВЦЭМ!$B$39:$B$782,K$190)+'СЕТ СН'!$F$12</f>
        <v>162.14852571</v>
      </c>
      <c r="L196" s="36">
        <f>SUMIFS(СВЦЭМ!$F$39:$F$782,СВЦЭМ!$A$39:$A$782,$A196,СВЦЭМ!$B$39:$B$782,L$190)+'СЕТ СН'!$F$12</f>
        <v>161.19135093</v>
      </c>
      <c r="M196" s="36">
        <f>SUMIFS(СВЦЭМ!$F$39:$F$782,СВЦЭМ!$A$39:$A$782,$A196,СВЦЭМ!$B$39:$B$782,M$190)+'СЕТ СН'!$F$12</f>
        <v>162.38417982000001</v>
      </c>
      <c r="N196" s="36">
        <f>SUMIFS(СВЦЭМ!$F$39:$F$782,СВЦЭМ!$A$39:$A$782,$A196,СВЦЭМ!$B$39:$B$782,N$190)+'СЕТ СН'!$F$12</f>
        <v>165.78725014</v>
      </c>
      <c r="O196" s="36">
        <f>SUMIFS(СВЦЭМ!$F$39:$F$782,СВЦЭМ!$A$39:$A$782,$A196,СВЦЭМ!$B$39:$B$782,O$190)+'СЕТ СН'!$F$12</f>
        <v>168.27405676000001</v>
      </c>
      <c r="P196" s="36">
        <f>SUMIFS(СВЦЭМ!$F$39:$F$782,СВЦЭМ!$A$39:$A$782,$A196,СВЦЭМ!$B$39:$B$782,P$190)+'СЕТ СН'!$F$12</f>
        <v>165.35297166000001</v>
      </c>
      <c r="Q196" s="36">
        <f>SUMIFS(СВЦЭМ!$F$39:$F$782,СВЦЭМ!$A$39:$A$782,$A196,СВЦЭМ!$B$39:$B$782,Q$190)+'СЕТ СН'!$F$12</f>
        <v>166.76057559</v>
      </c>
      <c r="R196" s="36">
        <f>SUMIFS(СВЦЭМ!$F$39:$F$782,СВЦЭМ!$A$39:$A$782,$A196,СВЦЭМ!$B$39:$B$782,R$190)+'СЕТ СН'!$F$12</f>
        <v>165.12000164</v>
      </c>
      <c r="S196" s="36">
        <f>SUMIFS(СВЦЭМ!$F$39:$F$782,СВЦЭМ!$A$39:$A$782,$A196,СВЦЭМ!$B$39:$B$782,S$190)+'СЕТ СН'!$F$12</f>
        <v>161.38769138999999</v>
      </c>
      <c r="T196" s="36">
        <f>SUMIFS(СВЦЭМ!$F$39:$F$782,СВЦЭМ!$A$39:$A$782,$A196,СВЦЭМ!$B$39:$B$782,T$190)+'СЕТ СН'!$F$12</f>
        <v>157.71518997000001</v>
      </c>
      <c r="U196" s="36">
        <f>SUMIFS(СВЦЭМ!$F$39:$F$782,СВЦЭМ!$A$39:$A$782,$A196,СВЦЭМ!$B$39:$B$782,U$190)+'СЕТ СН'!$F$12</f>
        <v>154.03029586</v>
      </c>
      <c r="V196" s="36">
        <f>SUMIFS(СВЦЭМ!$F$39:$F$782,СВЦЭМ!$A$39:$A$782,$A196,СВЦЭМ!$B$39:$B$782,V$190)+'СЕТ СН'!$F$12</f>
        <v>153.89320555</v>
      </c>
      <c r="W196" s="36">
        <f>SUMIFS(СВЦЭМ!$F$39:$F$782,СВЦЭМ!$A$39:$A$782,$A196,СВЦЭМ!$B$39:$B$782,W$190)+'СЕТ СН'!$F$12</f>
        <v>156.40740754000001</v>
      </c>
      <c r="X196" s="36">
        <f>SUMIFS(СВЦЭМ!$F$39:$F$782,СВЦЭМ!$A$39:$A$782,$A196,СВЦЭМ!$B$39:$B$782,X$190)+'СЕТ СН'!$F$12</f>
        <v>161.4692407</v>
      </c>
      <c r="Y196" s="36">
        <f>SUMIFS(СВЦЭМ!$F$39:$F$782,СВЦЭМ!$A$39:$A$782,$A196,СВЦЭМ!$B$39:$B$782,Y$190)+'СЕТ СН'!$F$12</f>
        <v>166.11492956999999</v>
      </c>
    </row>
    <row r="197" spans="1:25" ht="15.75" x14ac:dyDescent="0.2">
      <c r="A197" s="35">
        <f t="shared" si="5"/>
        <v>44507</v>
      </c>
      <c r="B197" s="36">
        <f>SUMIFS(СВЦЭМ!$F$39:$F$782,СВЦЭМ!$A$39:$A$782,$A197,СВЦЭМ!$B$39:$B$782,B$190)+'СЕТ СН'!$F$12</f>
        <v>170.07667666</v>
      </c>
      <c r="C197" s="36">
        <f>SUMIFS(СВЦЭМ!$F$39:$F$782,СВЦЭМ!$A$39:$A$782,$A197,СВЦЭМ!$B$39:$B$782,C$190)+'СЕТ СН'!$F$12</f>
        <v>169.90122185000001</v>
      </c>
      <c r="D197" s="36">
        <f>SUMIFS(СВЦЭМ!$F$39:$F$782,СВЦЭМ!$A$39:$A$782,$A197,СВЦЭМ!$B$39:$B$782,D$190)+'СЕТ СН'!$F$12</f>
        <v>153.11680835000001</v>
      </c>
      <c r="E197" s="36">
        <f>SUMIFS(СВЦЭМ!$F$39:$F$782,СВЦЭМ!$A$39:$A$782,$A197,СВЦЭМ!$B$39:$B$782,E$190)+'СЕТ СН'!$F$12</f>
        <v>149.71908182000001</v>
      </c>
      <c r="F197" s="36">
        <f>SUMIFS(СВЦЭМ!$F$39:$F$782,СВЦЭМ!$A$39:$A$782,$A197,СВЦЭМ!$B$39:$B$782,F$190)+'СЕТ СН'!$F$12</f>
        <v>149.09693493</v>
      </c>
      <c r="G197" s="36">
        <f>SUMIFS(СВЦЭМ!$F$39:$F$782,СВЦЭМ!$A$39:$A$782,$A197,СВЦЭМ!$B$39:$B$782,G$190)+'СЕТ СН'!$F$12</f>
        <v>149.98736729000001</v>
      </c>
      <c r="H197" s="36">
        <f>SUMIFS(СВЦЭМ!$F$39:$F$782,СВЦЭМ!$A$39:$A$782,$A197,СВЦЭМ!$B$39:$B$782,H$190)+'СЕТ СН'!$F$12</f>
        <v>160.9342384</v>
      </c>
      <c r="I197" s="36">
        <f>SUMIFS(СВЦЭМ!$F$39:$F$782,СВЦЭМ!$A$39:$A$782,$A197,СВЦЭМ!$B$39:$B$782,I$190)+'СЕТ СН'!$F$12</f>
        <v>172.29301301999999</v>
      </c>
      <c r="J197" s="36">
        <f>SUMIFS(СВЦЭМ!$F$39:$F$782,СВЦЭМ!$A$39:$A$782,$A197,СВЦЭМ!$B$39:$B$782,J$190)+'СЕТ СН'!$F$12</f>
        <v>172.13093584999999</v>
      </c>
      <c r="K197" s="36">
        <f>SUMIFS(СВЦЭМ!$F$39:$F$782,СВЦЭМ!$A$39:$A$782,$A197,СВЦЭМ!$B$39:$B$782,K$190)+'СЕТ СН'!$F$12</f>
        <v>163.55101141</v>
      </c>
      <c r="L197" s="36">
        <f>SUMIFS(СВЦЭМ!$F$39:$F$782,СВЦЭМ!$A$39:$A$782,$A197,СВЦЭМ!$B$39:$B$782,L$190)+'СЕТ СН'!$F$12</f>
        <v>162.90120751000001</v>
      </c>
      <c r="M197" s="36">
        <f>SUMIFS(СВЦЭМ!$F$39:$F$782,СВЦЭМ!$A$39:$A$782,$A197,СВЦЭМ!$B$39:$B$782,M$190)+'СЕТ СН'!$F$12</f>
        <v>171.36817361000001</v>
      </c>
      <c r="N197" s="36">
        <f>SUMIFS(СВЦЭМ!$F$39:$F$782,СВЦЭМ!$A$39:$A$782,$A197,СВЦЭМ!$B$39:$B$782,N$190)+'СЕТ СН'!$F$12</f>
        <v>174.33911828000001</v>
      </c>
      <c r="O197" s="36">
        <f>SUMIFS(СВЦЭМ!$F$39:$F$782,СВЦЭМ!$A$39:$A$782,$A197,СВЦЭМ!$B$39:$B$782,O$190)+'СЕТ СН'!$F$12</f>
        <v>174.25113472000001</v>
      </c>
      <c r="P197" s="36">
        <f>SUMIFS(СВЦЭМ!$F$39:$F$782,СВЦЭМ!$A$39:$A$782,$A197,СВЦЭМ!$B$39:$B$782,P$190)+'СЕТ СН'!$F$12</f>
        <v>173.23881068</v>
      </c>
      <c r="Q197" s="36">
        <f>SUMIFS(СВЦЭМ!$F$39:$F$782,СВЦЭМ!$A$39:$A$782,$A197,СВЦЭМ!$B$39:$B$782,Q$190)+'СЕТ СН'!$F$12</f>
        <v>172.90695443000001</v>
      </c>
      <c r="R197" s="36">
        <f>SUMIFS(СВЦЭМ!$F$39:$F$782,СВЦЭМ!$A$39:$A$782,$A197,СВЦЭМ!$B$39:$B$782,R$190)+'СЕТ СН'!$F$12</f>
        <v>173.77296673000001</v>
      </c>
      <c r="S197" s="36">
        <f>SUMIFS(СВЦЭМ!$F$39:$F$782,СВЦЭМ!$A$39:$A$782,$A197,СВЦЭМ!$B$39:$B$782,S$190)+'СЕТ СН'!$F$12</f>
        <v>173.63060714</v>
      </c>
      <c r="T197" s="36">
        <f>SUMIFS(СВЦЭМ!$F$39:$F$782,СВЦЭМ!$A$39:$A$782,$A197,СВЦЭМ!$B$39:$B$782,T$190)+'СЕТ СН'!$F$12</f>
        <v>166.00878983999999</v>
      </c>
      <c r="U197" s="36">
        <f>SUMIFS(СВЦЭМ!$F$39:$F$782,СВЦЭМ!$A$39:$A$782,$A197,СВЦЭМ!$B$39:$B$782,U$190)+'СЕТ СН'!$F$12</f>
        <v>165.79354752</v>
      </c>
      <c r="V197" s="36">
        <f>SUMIFS(СВЦЭМ!$F$39:$F$782,СВЦЭМ!$A$39:$A$782,$A197,СВЦЭМ!$B$39:$B$782,V$190)+'СЕТ СН'!$F$12</f>
        <v>163.63856991</v>
      </c>
      <c r="W197" s="36">
        <f>SUMIFS(СВЦЭМ!$F$39:$F$782,СВЦЭМ!$A$39:$A$782,$A197,СВЦЭМ!$B$39:$B$782,W$190)+'СЕТ СН'!$F$12</f>
        <v>169.07472372000001</v>
      </c>
      <c r="X197" s="36">
        <f>SUMIFS(СВЦЭМ!$F$39:$F$782,СВЦЭМ!$A$39:$A$782,$A197,СВЦЭМ!$B$39:$B$782,X$190)+'СЕТ СН'!$F$12</f>
        <v>172.83688548999999</v>
      </c>
      <c r="Y197" s="36">
        <f>SUMIFS(СВЦЭМ!$F$39:$F$782,СВЦЭМ!$A$39:$A$782,$A197,СВЦЭМ!$B$39:$B$782,Y$190)+'СЕТ СН'!$F$12</f>
        <v>172.58703609</v>
      </c>
    </row>
    <row r="198" spans="1:25" ht="15.75" x14ac:dyDescent="0.2">
      <c r="A198" s="35">
        <f t="shared" si="5"/>
        <v>44508</v>
      </c>
      <c r="B198" s="36">
        <f>SUMIFS(СВЦЭМ!$F$39:$F$782,СВЦЭМ!$A$39:$A$782,$A198,СВЦЭМ!$B$39:$B$782,B$190)+'СЕТ СН'!$F$12</f>
        <v>178.18272028000001</v>
      </c>
      <c r="C198" s="36">
        <f>SUMIFS(СВЦЭМ!$F$39:$F$782,СВЦЭМ!$A$39:$A$782,$A198,СВЦЭМ!$B$39:$B$782,C$190)+'СЕТ СН'!$F$12</f>
        <v>178.08601443000001</v>
      </c>
      <c r="D198" s="36">
        <f>SUMIFS(СВЦЭМ!$F$39:$F$782,СВЦЭМ!$A$39:$A$782,$A198,СВЦЭМ!$B$39:$B$782,D$190)+'СЕТ СН'!$F$12</f>
        <v>177.04538704999999</v>
      </c>
      <c r="E198" s="36">
        <f>SUMIFS(СВЦЭМ!$F$39:$F$782,СВЦЭМ!$A$39:$A$782,$A198,СВЦЭМ!$B$39:$B$782,E$190)+'СЕТ СН'!$F$12</f>
        <v>174.22103616000001</v>
      </c>
      <c r="F198" s="36">
        <f>SUMIFS(СВЦЭМ!$F$39:$F$782,СВЦЭМ!$A$39:$A$782,$A198,СВЦЭМ!$B$39:$B$782,F$190)+'СЕТ СН'!$F$12</f>
        <v>174.40019033999999</v>
      </c>
      <c r="G198" s="36">
        <f>SUMIFS(СВЦЭМ!$F$39:$F$782,СВЦЭМ!$A$39:$A$782,$A198,СВЦЭМ!$B$39:$B$782,G$190)+'СЕТ СН'!$F$12</f>
        <v>176.07160417</v>
      </c>
      <c r="H198" s="36">
        <f>SUMIFS(СВЦЭМ!$F$39:$F$782,СВЦЭМ!$A$39:$A$782,$A198,СВЦЭМ!$B$39:$B$782,H$190)+'СЕТ СН'!$F$12</f>
        <v>173.31570196999999</v>
      </c>
      <c r="I198" s="36">
        <f>SUMIFS(СВЦЭМ!$F$39:$F$782,СВЦЭМ!$A$39:$A$782,$A198,СВЦЭМ!$B$39:$B$782,I$190)+'СЕТ СН'!$F$12</f>
        <v>169.73443598</v>
      </c>
      <c r="J198" s="36">
        <f>SUMIFS(СВЦЭМ!$F$39:$F$782,СВЦЭМ!$A$39:$A$782,$A198,СВЦЭМ!$B$39:$B$782,J$190)+'СЕТ СН'!$F$12</f>
        <v>169.12167729999999</v>
      </c>
      <c r="K198" s="36">
        <f>SUMIFS(СВЦЭМ!$F$39:$F$782,СВЦЭМ!$A$39:$A$782,$A198,СВЦЭМ!$B$39:$B$782,K$190)+'СЕТ СН'!$F$12</f>
        <v>163.31701749000001</v>
      </c>
      <c r="L198" s="36">
        <f>SUMIFS(СВЦЭМ!$F$39:$F$782,СВЦЭМ!$A$39:$A$782,$A198,СВЦЭМ!$B$39:$B$782,L$190)+'СЕТ СН'!$F$12</f>
        <v>163.66707676999999</v>
      </c>
      <c r="M198" s="36">
        <f>SUMIFS(СВЦЭМ!$F$39:$F$782,СВЦЭМ!$A$39:$A$782,$A198,СВЦЭМ!$B$39:$B$782,M$190)+'СЕТ СН'!$F$12</f>
        <v>163.88270936000001</v>
      </c>
      <c r="N198" s="36">
        <f>SUMIFS(СВЦЭМ!$F$39:$F$782,СВЦЭМ!$A$39:$A$782,$A198,СВЦЭМ!$B$39:$B$782,N$190)+'СЕТ СН'!$F$12</f>
        <v>170.33740915000001</v>
      </c>
      <c r="O198" s="36">
        <f>SUMIFS(СВЦЭМ!$F$39:$F$782,СВЦЭМ!$A$39:$A$782,$A198,СВЦЭМ!$B$39:$B$782,O$190)+'СЕТ СН'!$F$12</f>
        <v>170.38555832</v>
      </c>
      <c r="P198" s="36">
        <f>SUMIFS(СВЦЭМ!$F$39:$F$782,СВЦЭМ!$A$39:$A$782,$A198,СВЦЭМ!$B$39:$B$782,P$190)+'СЕТ СН'!$F$12</f>
        <v>169.38000799</v>
      </c>
      <c r="Q198" s="36">
        <f>SUMIFS(СВЦЭМ!$F$39:$F$782,СВЦЭМ!$A$39:$A$782,$A198,СВЦЭМ!$B$39:$B$782,Q$190)+'СЕТ СН'!$F$12</f>
        <v>170.01959615000001</v>
      </c>
      <c r="R198" s="36">
        <f>SUMIFS(СВЦЭМ!$F$39:$F$782,СВЦЭМ!$A$39:$A$782,$A198,СВЦЭМ!$B$39:$B$782,R$190)+'СЕТ СН'!$F$12</f>
        <v>169.22588232999999</v>
      </c>
      <c r="S198" s="36">
        <f>SUMIFS(СВЦЭМ!$F$39:$F$782,СВЦЭМ!$A$39:$A$782,$A198,СВЦЭМ!$B$39:$B$782,S$190)+'СЕТ СН'!$F$12</f>
        <v>168.34100541000001</v>
      </c>
      <c r="T198" s="36">
        <f>SUMIFS(СВЦЭМ!$F$39:$F$782,СВЦЭМ!$A$39:$A$782,$A198,СВЦЭМ!$B$39:$B$782,T$190)+'СЕТ СН'!$F$12</f>
        <v>163.41820823</v>
      </c>
      <c r="U198" s="36">
        <f>SUMIFS(СВЦЭМ!$F$39:$F$782,СВЦЭМ!$A$39:$A$782,$A198,СВЦЭМ!$B$39:$B$782,U$190)+'СЕТ СН'!$F$12</f>
        <v>164.14493234</v>
      </c>
      <c r="V198" s="36">
        <f>SUMIFS(СВЦЭМ!$F$39:$F$782,СВЦЭМ!$A$39:$A$782,$A198,СВЦЭМ!$B$39:$B$782,V$190)+'СЕТ СН'!$F$12</f>
        <v>164.45954122000001</v>
      </c>
      <c r="W198" s="36">
        <f>SUMIFS(СВЦЭМ!$F$39:$F$782,СВЦЭМ!$A$39:$A$782,$A198,СВЦЭМ!$B$39:$B$782,W$190)+'СЕТ СН'!$F$12</f>
        <v>167.72477509000001</v>
      </c>
      <c r="X198" s="36">
        <f>SUMIFS(СВЦЭМ!$F$39:$F$782,СВЦЭМ!$A$39:$A$782,$A198,СВЦЭМ!$B$39:$B$782,X$190)+'СЕТ СН'!$F$12</f>
        <v>173.13995066000001</v>
      </c>
      <c r="Y198" s="36">
        <f>SUMIFS(СВЦЭМ!$F$39:$F$782,СВЦЭМ!$A$39:$A$782,$A198,СВЦЭМ!$B$39:$B$782,Y$190)+'СЕТ СН'!$F$12</f>
        <v>178.63801938</v>
      </c>
    </row>
    <row r="199" spans="1:25" ht="15.75" x14ac:dyDescent="0.2">
      <c r="A199" s="35">
        <f t="shared" si="5"/>
        <v>44509</v>
      </c>
      <c r="B199" s="36">
        <f>SUMIFS(СВЦЭМ!$F$39:$F$782,СВЦЭМ!$A$39:$A$782,$A199,СВЦЭМ!$B$39:$B$782,B$190)+'СЕТ СН'!$F$12</f>
        <v>179.25274257999999</v>
      </c>
      <c r="C199" s="36">
        <f>SUMIFS(СВЦЭМ!$F$39:$F$782,СВЦЭМ!$A$39:$A$782,$A199,СВЦЭМ!$B$39:$B$782,C$190)+'СЕТ СН'!$F$12</f>
        <v>183.78368609</v>
      </c>
      <c r="D199" s="36">
        <f>SUMIFS(СВЦЭМ!$F$39:$F$782,СВЦЭМ!$A$39:$A$782,$A199,СВЦЭМ!$B$39:$B$782,D$190)+'СЕТ СН'!$F$12</f>
        <v>187.61348545000001</v>
      </c>
      <c r="E199" s="36">
        <f>SUMIFS(СВЦЭМ!$F$39:$F$782,СВЦЭМ!$A$39:$A$782,$A199,СВЦЭМ!$B$39:$B$782,E$190)+'СЕТ СН'!$F$12</f>
        <v>189.97916269999999</v>
      </c>
      <c r="F199" s="36">
        <f>SUMIFS(СВЦЭМ!$F$39:$F$782,СВЦЭМ!$A$39:$A$782,$A199,СВЦЭМ!$B$39:$B$782,F$190)+'СЕТ СН'!$F$12</f>
        <v>189.36432511000001</v>
      </c>
      <c r="G199" s="36">
        <f>SUMIFS(СВЦЭМ!$F$39:$F$782,СВЦЭМ!$A$39:$A$782,$A199,СВЦЭМ!$B$39:$B$782,G$190)+'СЕТ СН'!$F$12</f>
        <v>187.46582878000001</v>
      </c>
      <c r="H199" s="36">
        <f>SUMIFS(СВЦЭМ!$F$39:$F$782,СВЦЭМ!$A$39:$A$782,$A199,СВЦЭМ!$B$39:$B$782,H$190)+'СЕТ СН'!$F$12</f>
        <v>181.43281845000001</v>
      </c>
      <c r="I199" s="36">
        <f>SUMIFS(СВЦЭМ!$F$39:$F$782,СВЦЭМ!$A$39:$A$782,$A199,СВЦЭМ!$B$39:$B$782,I$190)+'СЕТ СН'!$F$12</f>
        <v>175.89169608</v>
      </c>
      <c r="J199" s="36">
        <f>SUMIFS(СВЦЭМ!$F$39:$F$782,СВЦЭМ!$A$39:$A$782,$A199,СВЦЭМ!$B$39:$B$782,J$190)+'СЕТ СН'!$F$12</f>
        <v>175.11297887000001</v>
      </c>
      <c r="K199" s="36">
        <f>SUMIFS(СВЦЭМ!$F$39:$F$782,СВЦЭМ!$A$39:$A$782,$A199,СВЦЭМ!$B$39:$B$782,K$190)+'СЕТ СН'!$F$12</f>
        <v>175.45350492</v>
      </c>
      <c r="L199" s="36">
        <f>SUMIFS(СВЦЭМ!$F$39:$F$782,СВЦЭМ!$A$39:$A$782,$A199,СВЦЭМ!$B$39:$B$782,L$190)+'СЕТ СН'!$F$12</f>
        <v>175.24119432000001</v>
      </c>
      <c r="M199" s="36">
        <f>SUMIFS(СВЦЭМ!$F$39:$F$782,СВЦЭМ!$A$39:$A$782,$A199,СВЦЭМ!$B$39:$B$782,M$190)+'СЕТ СН'!$F$12</f>
        <v>174.69421396999999</v>
      </c>
      <c r="N199" s="36">
        <f>SUMIFS(СВЦЭМ!$F$39:$F$782,СВЦЭМ!$A$39:$A$782,$A199,СВЦЭМ!$B$39:$B$782,N$190)+'СЕТ СН'!$F$12</f>
        <v>180.17928377999999</v>
      </c>
      <c r="O199" s="36">
        <f>SUMIFS(СВЦЭМ!$F$39:$F$782,СВЦЭМ!$A$39:$A$782,$A199,СВЦЭМ!$B$39:$B$782,O$190)+'СЕТ СН'!$F$12</f>
        <v>181.29199019000001</v>
      </c>
      <c r="P199" s="36">
        <f>SUMIFS(СВЦЭМ!$F$39:$F$782,СВЦЭМ!$A$39:$A$782,$A199,СВЦЭМ!$B$39:$B$782,P$190)+'СЕТ СН'!$F$12</f>
        <v>182.17898113000001</v>
      </c>
      <c r="Q199" s="36">
        <f>SUMIFS(СВЦЭМ!$F$39:$F$782,СВЦЭМ!$A$39:$A$782,$A199,СВЦЭМ!$B$39:$B$782,Q$190)+'СЕТ СН'!$F$12</f>
        <v>184.11169778999999</v>
      </c>
      <c r="R199" s="36">
        <f>SUMIFS(СВЦЭМ!$F$39:$F$782,СВЦЭМ!$A$39:$A$782,$A199,СВЦЭМ!$B$39:$B$782,R$190)+'СЕТ СН'!$F$12</f>
        <v>185.92655712000001</v>
      </c>
      <c r="S199" s="36">
        <f>SUMIFS(СВЦЭМ!$F$39:$F$782,СВЦЭМ!$A$39:$A$782,$A199,СВЦЭМ!$B$39:$B$782,S$190)+'СЕТ СН'!$F$12</f>
        <v>185.30322215999999</v>
      </c>
      <c r="T199" s="36">
        <f>SUMIFS(СВЦЭМ!$F$39:$F$782,СВЦЭМ!$A$39:$A$782,$A199,СВЦЭМ!$B$39:$B$782,T$190)+'СЕТ СН'!$F$12</f>
        <v>180.96530619000001</v>
      </c>
      <c r="U199" s="36">
        <f>SUMIFS(СВЦЭМ!$F$39:$F$782,СВЦЭМ!$A$39:$A$782,$A199,СВЦЭМ!$B$39:$B$782,U$190)+'СЕТ СН'!$F$12</f>
        <v>179.64914916000001</v>
      </c>
      <c r="V199" s="36">
        <f>SUMIFS(СВЦЭМ!$F$39:$F$782,СВЦЭМ!$A$39:$A$782,$A199,СВЦЭМ!$B$39:$B$782,V$190)+'СЕТ СН'!$F$12</f>
        <v>179.07893799999999</v>
      </c>
      <c r="W199" s="36">
        <f>SUMIFS(СВЦЭМ!$F$39:$F$782,СВЦЭМ!$A$39:$A$782,$A199,СВЦЭМ!$B$39:$B$782,W$190)+'СЕТ СН'!$F$12</f>
        <v>181.67265191000001</v>
      </c>
      <c r="X199" s="36">
        <f>SUMIFS(СВЦЭМ!$F$39:$F$782,СВЦЭМ!$A$39:$A$782,$A199,СВЦЭМ!$B$39:$B$782,X$190)+'СЕТ СН'!$F$12</f>
        <v>183.69848701000001</v>
      </c>
      <c r="Y199" s="36">
        <f>SUMIFS(СВЦЭМ!$F$39:$F$782,СВЦЭМ!$A$39:$A$782,$A199,СВЦЭМ!$B$39:$B$782,Y$190)+'СЕТ СН'!$F$12</f>
        <v>188.83088688999999</v>
      </c>
    </row>
    <row r="200" spans="1:25" ht="15.75" x14ac:dyDescent="0.2">
      <c r="A200" s="35">
        <f t="shared" si="5"/>
        <v>44510</v>
      </c>
      <c r="B200" s="36">
        <f>SUMIFS(СВЦЭМ!$F$39:$F$782,СВЦЭМ!$A$39:$A$782,$A200,СВЦЭМ!$B$39:$B$782,B$190)+'СЕТ СН'!$F$12</f>
        <v>182.15888190000001</v>
      </c>
      <c r="C200" s="36">
        <f>SUMIFS(СВЦЭМ!$F$39:$F$782,СВЦЭМ!$A$39:$A$782,$A200,СВЦЭМ!$B$39:$B$782,C$190)+'СЕТ СН'!$F$12</f>
        <v>182.52810894000001</v>
      </c>
      <c r="D200" s="36">
        <f>SUMIFS(СВЦЭМ!$F$39:$F$782,СВЦЭМ!$A$39:$A$782,$A200,СВЦЭМ!$B$39:$B$782,D$190)+'СЕТ СН'!$F$12</f>
        <v>172.14604686000001</v>
      </c>
      <c r="E200" s="36">
        <f>SUMIFS(СВЦЭМ!$F$39:$F$782,СВЦЭМ!$A$39:$A$782,$A200,СВЦЭМ!$B$39:$B$782,E$190)+'СЕТ СН'!$F$12</f>
        <v>166.90773035000001</v>
      </c>
      <c r="F200" s="36">
        <f>SUMIFS(СВЦЭМ!$F$39:$F$782,СВЦЭМ!$A$39:$A$782,$A200,СВЦЭМ!$B$39:$B$782,F$190)+'СЕТ СН'!$F$12</f>
        <v>167.37665931000001</v>
      </c>
      <c r="G200" s="36">
        <f>SUMIFS(СВЦЭМ!$F$39:$F$782,СВЦЭМ!$A$39:$A$782,$A200,СВЦЭМ!$B$39:$B$782,G$190)+'СЕТ СН'!$F$12</f>
        <v>169.83371412</v>
      </c>
      <c r="H200" s="36">
        <f>SUMIFS(СВЦЭМ!$F$39:$F$782,СВЦЭМ!$A$39:$A$782,$A200,СВЦЭМ!$B$39:$B$782,H$190)+'СЕТ СН'!$F$12</f>
        <v>174.40343206</v>
      </c>
      <c r="I200" s="36">
        <f>SUMIFS(СВЦЭМ!$F$39:$F$782,СВЦЭМ!$A$39:$A$782,$A200,СВЦЭМ!$B$39:$B$782,I$190)+'СЕТ СН'!$F$12</f>
        <v>173.88983536999999</v>
      </c>
      <c r="J200" s="36">
        <f>SUMIFS(СВЦЭМ!$F$39:$F$782,СВЦЭМ!$A$39:$A$782,$A200,СВЦЭМ!$B$39:$B$782,J$190)+'СЕТ СН'!$F$12</f>
        <v>176.77396031999999</v>
      </c>
      <c r="K200" s="36">
        <f>SUMIFS(СВЦЭМ!$F$39:$F$782,СВЦЭМ!$A$39:$A$782,$A200,СВЦЭМ!$B$39:$B$782,K$190)+'СЕТ СН'!$F$12</f>
        <v>178.90725205999999</v>
      </c>
      <c r="L200" s="36">
        <f>SUMIFS(СВЦЭМ!$F$39:$F$782,СВЦЭМ!$A$39:$A$782,$A200,СВЦЭМ!$B$39:$B$782,L$190)+'СЕТ СН'!$F$12</f>
        <v>181.34306466000001</v>
      </c>
      <c r="M200" s="36">
        <f>SUMIFS(СВЦЭМ!$F$39:$F$782,СВЦЭМ!$A$39:$A$782,$A200,СВЦЭМ!$B$39:$B$782,M$190)+'СЕТ СН'!$F$12</f>
        <v>181.75877654000001</v>
      </c>
      <c r="N200" s="36">
        <f>SUMIFS(СВЦЭМ!$F$39:$F$782,СВЦЭМ!$A$39:$A$782,$A200,СВЦЭМ!$B$39:$B$782,N$190)+'СЕТ СН'!$F$12</f>
        <v>186.1380068</v>
      </c>
      <c r="O200" s="36">
        <f>SUMIFS(СВЦЭМ!$F$39:$F$782,СВЦЭМ!$A$39:$A$782,$A200,СВЦЭМ!$B$39:$B$782,O$190)+'СЕТ СН'!$F$12</f>
        <v>187.84885903</v>
      </c>
      <c r="P200" s="36">
        <f>SUMIFS(СВЦЭМ!$F$39:$F$782,СВЦЭМ!$A$39:$A$782,$A200,СВЦЭМ!$B$39:$B$782,P$190)+'СЕТ СН'!$F$12</f>
        <v>188.14959769000001</v>
      </c>
      <c r="Q200" s="36">
        <f>SUMIFS(СВЦЭМ!$F$39:$F$782,СВЦЭМ!$A$39:$A$782,$A200,СВЦЭМ!$B$39:$B$782,Q$190)+'СЕТ СН'!$F$12</f>
        <v>186.49621167000001</v>
      </c>
      <c r="R200" s="36">
        <f>SUMIFS(СВЦЭМ!$F$39:$F$782,СВЦЭМ!$A$39:$A$782,$A200,СВЦЭМ!$B$39:$B$782,R$190)+'СЕТ СН'!$F$12</f>
        <v>185.61119485</v>
      </c>
      <c r="S200" s="36">
        <f>SUMIFS(СВЦЭМ!$F$39:$F$782,СВЦЭМ!$A$39:$A$782,$A200,СВЦЭМ!$B$39:$B$782,S$190)+'СЕТ СН'!$F$12</f>
        <v>185.37470045000001</v>
      </c>
      <c r="T200" s="36">
        <f>SUMIFS(СВЦЭМ!$F$39:$F$782,СВЦЭМ!$A$39:$A$782,$A200,СВЦЭМ!$B$39:$B$782,T$190)+'СЕТ СН'!$F$12</f>
        <v>178.56450674000001</v>
      </c>
      <c r="U200" s="36">
        <f>SUMIFS(СВЦЭМ!$F$39:$F$782,СВЦЭМ!$A$39:$A$782,$A200,СВЦЭМ!$B$39:$B$782,U$190)+'СЕТ СН'!$F$12</f>
        <v>177.93707900999999</v>
      </c>
      <c r="V200" s="36">
        <f>SUMIFS(СВЦЭМ!$F$39:$F$782,СВЦЭМ!$A$39:$A$782,$A200,СВЦЭМ!$B$39:$B$782,V$190)+'СЕТ СН'!$F$12</f>
        <v>166.45079086999999</v>
      </c>
      <c r="W200" s="36">
        <f>SUMIFS(СВЦЭМ!$F$39:$F$782,СВЦЭМ!$A$39:$A$782,$A200,СВЦЭМ!$B$39:$B$782,W$190)+'СЕТ СН'!$F$12</f>
        <v>170.83075711999999</v>
      </c>
      <c r="X200" s="36">
        <f>SUMIFS(СВЦЭМ!$F$39:$F$782,СВЦЭМ!$A$39:$A$782,$A200,СВЦЭМ!$B$39:$B$782,X$190)+'СЕТ СН'!$F$12</f>
        <v>177.26255146</v>
      </c>
      <c r="Y200" s="36">
        <f>SUMIFS(СВЦЭМ!$F$39:$F$782,СВЦЭМ!$A$39:$A$782,$A200,СВЦЭМ!$B$39:$B$782,Y$190)+'СЕТ СН'!$F$12</f>
        <v>182.38420461000001</v>
      </c>
    </row>
    <row r="201" spans="1:25" ht="15.75" x14ac:dyDescent="0.2">
      <c r="A201" s="35">
        <f t="shared" si="5"/>
        <v>44511</v>
      </c>
      <c r="B201" s="36">
        <f>SUMIFS(СВЦЭМ!$F$39:$F$782,СВЦЭМ!$A$39:$A$782,$A201,СВЦЭМ!$B$39:$B$782,B$190)+'СЕТ СН'!$F$12</f>
        <v>181.69275648000001</v>
      </c>
      <c r="C201" s="36">
        <f>SUMIFS(СВЦЭМ!$F$39:$F$782,СВЦЭМ!$A$39:$A$782,$A201,СВЦЭМ!$B$39:$B$782,C$190)+'СЕТ СН'!$F$12</f>
        <v>182.56237325999999</v>
      </c>
      <c r="D201" s="36">
        <f>SUMIFS(СВЦЭМ!$F$39:$F$782,СВЦЭМ!$A$39:$A$782,$A201,СВЦЭМ!$B$39:$B$782,D$190)+'СЕТ СН'!$F$12</f>
        <v>169.03399081000001</v>
      </c>
      <c r="E201" s="36">
        <f>SUMIFS(СВЦЭМ!$F$39:$F$782,СВЦЭМ!$A$39:$A$782,$A201,СВЦЭМ!$B$39:$B$782,E$190)+'СЕТ СН'!$F$12</f>
        <v>165.77369350000001</v>
      </c>
      <c r="F201" s="36">
        <f>SUMIFS(СВЦЭМ!$F$39:$F$782,СВЦЭМ!$A$39:$A$782,$A201,СВЦЭМ!$B$39:$B$782,F$190)+'СЕТ СН'!$F$12</f>
        <v>166.36229634</v>
      </c>
      <c r="G201" s="36">
        <f>SUMIFS(СВЦЭМ!$F$39:$F$782,СВЦЭМ!$A$39:$A$782,$A201,СВЦЭМ!$B$39:$B$782,G$190)+'СЕТ СН'!$F$12</f>
        <v>167.37059328000001</v>
      </c>
      <c r="H201" s="36">
        <f>SUMIFS(СВЦЭМ!$F$39:$F$782,СВЦЭМ!$A$39:$A$782,$A201,СВЦЭМ!$B$39:$B$782,H$190)+'СЕТ СН'!$F$12</f>
        <v>178.06779422</v>
      </c>
      <c r="I201" s="36">
        <f>SUMIFS(СВЦЭМ!$F$39:$F$782,СВЦЭМ!$A$39:$A$782,$A201,СВЦЭМ!$B$39:$B$782,I$190)+'СЕТ СН'!$F$12</f>
        <v>177.40798097999999</v>
      </c>
      <c r="J201" s="36">
        <f>SUMIFS(СВЦЭМ!$F$39:$F$782,СВЦЭМ!$A$39:$A$782,$A201,СВЦЭМ!$B$39:$B$782,J$190)+'СЕТ СН'!$F$12</f>
        <v>177.78452594999999</v>
      </c>
      <c r="K201" s="36">
        <f>SUMIFS(СВЦЭМ!$F$39:$F$782,СВЦЭМ!$A$39:$A$782,$A201,СВЦЭМ!$B$39:$B$782,K$190)+'СЕТ СН'!$F$12</f>
        <v>179.68370379000001</v>
      </c>
      <c r="L201" s="36">
        <f>SUMIFS(СВЦЭМ!$F$39:$F$782,СВЦЭМ!$A$39:$A$782,$A201,СВЦЭМ!$B$39:$B$782,L$190)+'СЕТ СН'!$F$12</f>
        <v>182.17185171</v>
      </c>
      <c r="M201" s="36">
        <f>SUMIFS(СВЦЭМ!$F$39:$F$782,СВЦЭМ!$A$39:$A$782,$A201,СВЦЭМ!$B$39:$B$782,M$190)+'СЕТ СН'!$F$12</f>
        <v>183.05229401</v>
      </c>
      <c r="N201" s="36">
        <f>SUMIFS(СВЦЭМ!$F$39:$F$782,СВЦЭМ!$A$39:$A$782,$A201,СВЦЭМ!$B$39:$B$782,N$190)+'СЕТ СН'!$F$12</f>
        <v>185.78316118000001</v>
      </c>
      <c r="O201" s="36">
        <f>SUMIFS(СВЦЭМ!$F$39:$F$782,СВЦЭМ!$A$39:$A$782,$A201,СВЦЭМ!$B$39:$B$782,O$190)+'СЕТ СН'!$F$12</f>
        <v>187.42457277</v>
      </c>
      <c r="P201" s="36">
        <f>SUMIFS(СВЦЭМ!$F$39:$F$782,СВЦЭМ!$A$39:$A$782,$A201,СВЦЭМ!$B$39:$B$782,P$190)+'СЕТ СН'!$F$12</f>
        <v>188.85433162999999</v>
      </c>
      <c r="Q201" s="36">
        <f>SUMIFS(СВЦЭМ!$F$39:$F$782,СВЦЭМ!$A$39:$A$782,$A201,СВЦЭМ!$B$39:$B$782,Q$190)+'СЕТ СН'!$F$12</f>
        <v>190.00553826000001</v>
      </c>
      <c r="R201" s="36">
        <f>SUMIFS(СВЦЭМ!$F$39:$F$782,СВЦЭМ!$A$39:$A$782,$A201,СВЦЭМ!$B$39:$B$782,R$190)+'СЕТ СН'!$F$12</f>
        <v>189.30055809999999</v>
      </c>
      <c r="S201" s="36">
        <f>SUMIFS(СВЦЭМ!$F$39:$F$782,СВЦЭМ!$A$39:$A$782,$A201,СВЦЭМ!$B$39:$B$782,S$190)+'СЕТ СН'!$F$12</f>
        <v>187.09331828000001</v>
      </c>
      <c r="T201" s="36">
        <f>SUMIFS(СВЦЭМ!$F$39:$F$782,СВЦЭМ!$A$39:$A$782,$A201,СВЦЭМ!$B$39:$B$782,T$190)+'СЕТ СН'!$F$12</f>
        <v>181.85347515000001</v>
      </c>
      <c r="U201" s="36">
        <f>SUMIFS(СВЦЭМ!$F$39:$F$782,СВЦЭМ!$A$39:$A$782,$A201,СВЦЭМ!$B$39:$B$782,U$190)+'СЕТ СН'!$F$12</f>
        <v>177.61212442999999</v>
      </c>
      <c r="V201" s="36">
        <f>SUMIFS(СВЦЭМ!$F$39:$F$782,СВЦЭМ!$A$39:$A$782,$A201,СВЦЭМ!$B$39:$B$782,V$190)+'СЕТ СН'!$F$12</f>
        <v>163.66993364000001</v>
      </c>
      <c r="W201" s="36">
        <f>SUMIFS(СВЦЭМ!$F$39:$F$782,СВЦЭМ!$A$39:$A$782,$A201,СВЦЭМ!$B$39:$B$782,W$190)+'СЕТ СН'!$F$12</f>
        <v>168.92176932000001</v>
      </c>
      <c r="X201" s="36">
        <f>SUMIFS(СВЦЭМ!$F$39:$F$782,СВЦЭМ!$A$39:$A$782,$A201,СВЦЭМ!$B$39:$B$782,X$190)+'СЕТ СН'!$F$12</f>
        <v>177.69321044</v>
      </c>
      <c r="Y201" s="36">
        <f>SUMIFS(СВЦЭМ!$F$39:$F$782,СВЦЭМ!$A$39:$A$782,$A201,СВЦЭМ!$B$39:$B$782,Y$190)+'СЕТ СН'!$F$12</f>
        <v>180.50218433000001</v>
      </c>
    </row>
    <row r="202" spans="1:25" ht="15.75" x14ac:dyDescent="0.2">
      <c r="A202" s="35">
        <f t="shared" si="5"/>
        <v>44512</v>
      </c>
      <c r="B202" s="36">
        <f>SUMIFS(СВЦЭМ!$F$39:$F$782,СВЦЭМ!$A$39:$A$782,$A202,СВЦЭМ!$B$39:$B$782,B$190)+'СЕТ СН'!$F$12</f>
        <v>169.83516667999999</v>
      </c>
      <c r="C202" s="36">
        <f>SUMIFS(СВЦЭМ!$F$39:$F$782,СВЦЭМ!$A$39:$A$782,$A202,СВЦЭМ!$B$39:$B$782,C$190)+'СЕТ СН'!$F$12</f>
        <v>173.35223719999999</v>
      </c>
      <c r="D202" s="36">
        <f>SUMIFS(СВЦЭМ!$F$39:$F$782,СВЦЭМ!$A$39:$A$782,$A202,СВЦЭМ!$B$39:$B$782,D$190)+'СЕТ СН'!$F$12</f>
        <v>181.56084236999999</v>
      </c>
      <c r="E202" s="36">
        <f>SUMIFS(СВЦЭМ!$F$39:$F$782,СВЦЭМ!$A$39:$A$782,$A202,СВЦЭМ!$B$39:$B$782,E$190)+'СЕТ СН'!$F$12</f>
        <v>185.04859637000001</v>
      </c>
      <c r="F202" s="36">
        <f>SUMIFS(СВЦЭМ!$F$39:$F$782,СВЦЭМ!$A$39:$A$782,$A202,СВЦЭМ!$B$39:$B$782,F$190)+'СЕТ СН'!$F$12</f>
        <v>185.00585445999999</v>
      </c>
      <c r="G202" s="36">
        <f>SUMIFS(СВЦЭМ!$F$39:$F$782,СВЦЭМ!$A$39:$A$782,$A202,СВЦЭМ!$B$39:$B$782,G$190)+'СЕТ СН'!$F$12</f>
        <v>174.63381634999999</v>
      </c>
      <c r="H202" s="36">
        <f>SUMIFS(СВЦЭМ!$F$39:$F$782,СВЦЭМ!$A$39:$A$782,$A202,СВЦЭМ!$B$39:$B$782,H$190)+'СЕТ СН'!$F$12</f>
        <v>175.42954187999999</v>
      </c>
      <c r="I202" s="36">
        <f>SUMIFS(СВЦЭМ!$F$39:$F$782,СВЦЭМ!$A$39:$A$782,$A202,СВЦЭМ!$B$39:$B$782,I$190)+'СЕТ СН'!$F$12</f>
        <v>170.23912608000001</v>
      </c>
      <c r="J202" s="36">
        <f>SUMIFS(СВЦЭМ!$F$39:$F$782,СВЦЭМ!$A$39:$A$782,$A202,СВЦЭМ!$B$39:$B$782,J$190)+'СЕТ СН'!$F$12</f>
        <v>166.09825139</v>
      </c>
      <c r="K202" s="36">
        <f>SUMIFS(СВЦЭМ!$F$39:$F$782,СВЦЭМ!$A$39:$A$782,$A202,СВЦЭМ!$B$39:$B$782,K$190)+'СЕТ СН'!$F$12</f>
        <v>161.62030339</v>
      </c>
      <c r="L202" s="36">
        <f>SUMIFS(СВЦЭМ!$F$39:$F$782,СВЦЭМ!$A$39:$A$782,$A202,СВЦЭМ!$B$39:$B$782,L$190)+'СЕТ СН'!$F$12</f>
        <v>163.08040993</v>
      </c>
      <c r="M202" s="36">
        <f>SUMIFS(СВЦЭМ!$F$39:$F$782,СВЦЭМ!$A$39:$A$782,$A202,СВЦЭМ!$B$39:$B$782,M$190)+'СЕТ СН'!$F$12</f>
        <v>162.23338673999999</v>
      </c>
      <c r="N202" s="36">
        <f>SUMIFS(СВЦЭМ!$F$39:$F$782,СВЦЭМ!$A$39:$A$782,$A202,СВЦЭМ!$B$39:$B$782,N$190)+'СЕТ СН'!$F$12</f>
        <v>174.0089558</v>
      </c>
      <c r="O202" s="36">
        <f>SUMIFS(СВЦЭМ!$F$39:$F$782,СВЦЭМ!$A$39:$A$782,$A202,СВЦЭМ!$B$39:$B$782,O$190)+'СЕТ СН'!$F$12</f>
        <v>167.26820776</v>
      </c>
      <c r="P202" s="36">
        <f>SUMIFS(СВЦЭМ!$F$39:$F$782,СВЦЭМ!$A$39:$A$782,$A202,СВЦЭМ!$B$39:$B$782,P$190)+'СЕТ СН'!$F$12</f>
        <v>161.20833128999999</v>
      </c>
      <c r="Q202" s="36">
        <f>SUMIFS(СВЦЭМ!$F$39:$F$782,СВЦЭМ!$A$39:$A$782,$A202,СВЦЭМ!$B$39:$B$782,Q$190)+'СЕТ СН'!$F$12</f>
        <v>174.62877445999999</v>
      </c>
      <c r="R202" s="36">
        <f>SUMIFS(СВЦЭМ!$F$39:$F$782,СВЦЭМ!$A$39:$A$782,$A202,СВЦЭМ!$B$39:$B$782,R$190)+'СЕТ СН'!$F$12</f>
        <v>162.02550776000001</v>
      </c>
      <c r="S202" s="36">
        <f>SUMIFS(СВЦЭМ!$F$39:$F$782,СВЦЭМ!$A$39:$A$782,$A202,СВЦЭМ!$B$39:$B$782,S$190)+'СЕТ СН'!$F$12</f>
        <v>161.85126507000001</v>
      </c>
      <c r="T202" s="36">
        <f>SUMIFS(СВЦЭМ!$F$39:$F$782,СВЦЭМ!$A$39:$A$782,$A202,СВЦЭМ!$B$39:$B$782,T$190)+'СЕТ СН'!$F$12</f>
        <v>165.60949914</v>
      </c>
      <c r="U202" s="36">
        <f>SUMIFS(СВЦЭМ!$F$39:$F$782,СВЦЭМ!$A$39:$A$782,$A202,СВЦЭМ!$B$39:$B$782,U$190)+'СЕТ СН'!$F$12</f>
        <v>165.11542469</v>
      </c>
      <c r="V202" s="36">
        <f>SUMIFS(СВЦЭМ!$F$39:$F$782,СВЦЭМ!$A$39:$A$782,$A202,СВЦЭМ!$B$39:$B$782,V$190)+'СЕТ СН'!$F$12</f>
        <v>164.91903628</v>
      </c>
      <c r="W202" s="36">
        <f>SUMIFS(СВЦЭМ!$F$39:$F$782,СВЦЭМ!$A$39:$A$782,$A202,СВЦЭМ!$B$39:$B$782,W$190)+'СЕТ СН'!$F$12</f>
        <v>164.19646123000001</v>
      </c>
      <c r="X202" s="36">
        <f>SUMIFS(СВЦЭМ!$F$39:$F$782,СВЦЭМ!$A$39:$A$782,$A202,СВЦЭМ!$B$39:$B$782,X$190)+'СЕТ СН'!$F$12</f>
        <v>177.67079949999999</v>
      </c>
      <c r="Y202" s="36">
        <f>SUMIFS(СВЦЭМ!$F$39:$F$782,СВЦЭМ!$A$39:$A$782,$A202,СВЦЭМ!$B$39:$B$782,Y$190)+'СЕТ СН'!$F$12</f>
        <v>176.46046881000001</v>
      </c>
    </row>
    <row r="203" spans="1:25" ht="15.75" x14ac:dyDescent="0.2">
      <c r="A203" s="35">
        <f t="shared" si="5"/>
        <v>44513</v>
      </c>
      <c r="B203" s="36">
        <f>SUMIFS(СВЦЭМ!$F$39:$F$782,СВЦЭМ!$A$39:$A$782,$A203,СВЦЭМ!$B$39:$B$782,B$190)+'СЕТ СН'!$F$12</f>
        <v>169.08918104</v>
      </c>
      <c r="C203" s="36">
        <f>SUMIFS(СВЦЭМ!$F$39:$F$782,СВЦЭМ!$A$39:$A$782,$A203,СВЦЭМ!$B$39:$B$782,C$190)+'СЕТ СН'!$F$12</f>
        <v>171.42595557999999</v>
      </c>
      <c r="D203" s="36">
        <f>SUMIFS(СВЦЭМ!$F$39:$F$782,СВЦЭМ!$A$39:$A$782,$A203,СВЦЭМ!$B$39:$B$782,D$190)+'СЕТ СН'!$F$12</f>
        <v>174.28239522000001</v>
      </c>
      <c r="E203" s="36">
        <f>SUMIFS(СВЦЭМ!$F$39:$F$782,СВЦЭМ!$A$39:$A$782,$A203,СВЦЭМ!$B$39:$B$782,E$190)+'СЕТ СН'!$F$12</f>
        <v>174.66905270999999</v>
      </c>
      <c r="F203" s="36">
        <f>SUMIFS(СВЦЭМ!$F$39:$F$782,СВЦЭМ!$A$39:$A$782,$A203,СВЦЭМ!$B$39:$B$782,F$190)+'СЕТ СН'!$F$12</f>
        <v>173.81317847</v>
      </c>
      <c r="G203" s="36">
        <f>SUMIFS(СВЦЭМ!$F$39:$F$782,СВЦЭМ!$A$39:$A$782,$A203,СВЦЭМ!$B$39:$B$782,G$190)+'СЕТ СН'!$F$12</f>
        <v>171.00149149999999</v>
      </c>
      <c r="H203" s="36">
        <f>SUMIFS(СВЦЭМ!$F$39:$F$782,СВЦЭМ!$A$39:$A$782,$A203,СВЦЭМ!$B$39:$B$782,H$190)+'СЕТ СН'!$F$12</f>
        <v>163.03887644</v>
      </c>
      <c r="I203" s="36">
        <f>SUMIFS(СВЦЭМ!$F$39:$F$782,СВЦЭМ!$A$39:$A$782,$A203,СВЦЭМ!$B$39:$B$782,I$190)+'СЕТ СН'!$F$12</f>
        <v>156.44185834999999</v>
      </c>
      <c r="J203" s="36">
        <f>SUMIFS(СВЦЭМ!$F$39:$F$782,СВЦЭМ!$A$39:$A$782,$A203,СВЦЭМ!$B$39:$B$782,J$190)+'СЕТ СН'!$F$12</f>
        <v>159.37136075999999</v>
      </c>
      <c r="K203" s="36">
        <f>SUMIFS(СВЦЭМ!$F$39:$F$782,СВЦЭМ!$A$39:$A$782,$A203,СВЦЭМ!$B$39:$B$782,K$190)+'СЕТ СН'!$F$12</f>
        <v>165.94889527000001</v>
      </c>
      <c r="L203" s="36">
        <f>SUMIFS(СВЦЭМ!$F$39:$F$782,СВЦЭМ!$A$39:$A$782,$A203,СВЦЭМ!$B$39:$B$782,L$190)+'СЕТ СН'!$F$12</f>
        <v>167.90241817</v>
      </c>
      <c r="M203" s="36">
        <f>SUMIFS(СВЦЭМ!$F$39:$F$782,СВЦЭМ!$A$39:$A$782,$A203,СВЦЭМ!$B$39:$B$782,M$190)+'СЕТ СН'!$F$12</f>
        <v>167.21409940000001</v>
      </c>
      <c r="N203" s="36">
        <f>SUMIFS(СВЦЭМ!$F$39:$F$782,СВЦЭМ!$A$39:$A$782,$A203,СВЦЭМ!$B$39:$B$782,N$190)+'СЕТ СН'!$F$12</f>
        <v>166.27708243000001</v>
      </c>
      <c r="O203" s="36">
        <f>SUMIFS(СВЦЭМ!$F$39:$F$782,СВЦЭМ!$A$39:$A$782,$A203,СВЦЭМ!$B$39:$B$782,O$190)+'СЕТ СН'!$F$12</f>
        <v>165.47505992999999</v>
      </c>
      <c r="P203" s="36">
        <f>SUMIFS(СВЦЭМ!$F$39:$F$782,СВЦЭМ!$A$39:$A$782,$A203,СВЦЭМ!$B$39:$B$782,P$190)+'СЕТ СН'!$F$12</f>
        <v>164.37797651</v>
      </c>
      <c r="Q203" s="36">
        <f>SUMIFS(СВЦЭМ!$F$39:$F$782,СВЦЭМ!$A$39:$A$782,$A203,СВЦЭМ!$B$39:$B$782,Q$190)+'СЕТ СН'!$F$12</f>
        <v>164.01706408999999</v>
      </c>
      <c r="R203" s="36">
        <f>SUMIFS(СВЦЭМ!$F$39:$F$782,СВЦЭМ!$A$39:$A$782,$A203,СВЦЭМ!$B$39:$B$782,R$190)+'СЕТ СН'!$F$12</f>
        <v>162.76812982999999</v>
      </c>
      <c r="S203" s="36">
        <f>SUMIFS(СВЦЭМ!$F$39:$F$782,СВЦЭМ!$A$39:$A$782,$A203,СВЦЭМ!$B$39:$B$782,S$190)+'СЕТ СН'!$F$12</f>
        <v>164.71355136</v>
      </c>
      <c r="T203" s="36">
        <f>SUMIFS(СВЦЭМ!$F$39:$F$782,СВЦЭМ!$A$39:$A$782,$A203,СВЦЭМ!$B$39:$B$782,T$190)+'СЕТ СН'!$F$12</f>
        <v>156.29634677999999</v>
      </c>
      <c r="U203" s="36">
        <f>SUMIFS(СВЦЭМ!$F$39:$F$782,СВЦЭМ!$A$39:$A$782,$A203,СВЦЭМ!$B$39:$B$782,U$190)+'СЕТ СН'!$F$12</f>
        <v>152.34113711000001</v>
      </c>
      <c r="V203" s="36">
        <f>SUMIFS(СВЦЭМ!$F$39:$F$782,СВЦЭМ!$A$39:$A$782,$A203,СВЦЭМ!$B$39:$B$782,V$190)+'СЕТ СН'!$F$12</f>
        <v>152.86889567</v>
      </c>
      <c r="W203" s="36">
        <f>SUMIFS(СВЦЭМ!$F$39:$F$782,СВЦЭМ!$A$39:$A$782,$A203,СВЦЭМ!$B$39:$B$782,W$190)+'СЕТ СН'!$F$12</f>
        <v>154.45059363999999</v>
      </c>
      <c r="X203" s="36">
        <f>SUMIFS(СВЦЭМ!$F$39:$F$782,СВЦЭМ!$A$39:$A$782,$A203,СВЦЭМ!$B$39:$B$782,X$190)+'СЕТ СН'!$F$12</f>
        <v>157.99078428999999</v>
      </c>
      <c r="Y203" s="36">
        <f>SUMIFS(СВЦЭМ!$F$39:$F$782,СВЦЭМ!$A$39:$A$782,$A203,СВЦЭМ!$B$39:$B$782,Y$190)+'СЕТ СН'!$F$12</f>
        <v>162.18625410000001</v>
      </c>
    </row>
    <row r="204" spans="1:25" ht="15.75" x14ac:dyDescent="0.2">
      <c r="A204" s="35">
        <f t="shared" si="5"/>
        <v>44514</v>
      </c>
      <c r="B204" s="36">
        <f>SUMIFS(СВЦЭМ!$F$39:$F$782,СВЦЭМ!$A$39:$A$782,$A204,СВЦЭМ!$B$39:$B$782,B$190)+'СЕТ СН'!$F$12</f>
        <v>167.75542116</v>
      </c>
      <c r="C204" s="36">
        <f>SUMIFS(СВЦЭМ!$F$39:$F$782,СВЦЭМ!$A$39:$A$782,$A204,СВЦЭМ!$B$39:$B$782,C$190)+'СЕТ СН'!$F$12</f>
        <v>170.84898165999999</v>
      </c>
      <c r="D204" s="36">
        <f>SUMIFS(СВЦЭМ!$F$39:$F$782,СВЦЭМ!$A$39:$A$782,$A204,СВЦЭМ!$B$39:$B$782,D$190)+'СЕТ СН'!$F$12</f>
        <v>174.99343293000001</v>
      </c>
      <c r="E204" s="36">
        <f>SUMIFS(СВЦЭМ!$F$39:$F$782,СВЦЭМ!$A$39:$A$782,$A204,СВЦЭМ!$B$39:$B$782,E$190)+'СЕТ СН'!$F$12</f>
        <v>176.57376563</v>
      </c>
      <c r="F204" s="36">
        <f>SUMIFS(СВЦЭМ!$F$39:$F$782,СВЦЭМ!$A$39:$A$782,$A204,СВЦЭМ!$B$39:$B$782,F$190)+'СЕТ СН'!$F$12</f>
        <v>175.41521621999999</v>
      </c>
      <c r="G204" s="36">
        <f>SUMIFS(СВЦЭМ!$F$39:$F$782,СВЦЭМ!$A$39:$A$782,$A204,СВЦЭМ!$B$39:$B$782,G$190)+'СЕТ СН'!$F$12</f>
        <v>176.16356952999999</v>
      </c>
      <c r="H204" s="36">
        <f>SUMIFS(СВЦЭМ!$F$39:$F$782,СВЦЭМ!$A$39:$A$782,$A204,СВЦЭМ!$B$39:$B$782,H$190)+'СЕТ СН'!$F$12</f>
        <v>172.63806826999999</v>
      </c>
      <c r="I204" s="36">
        <f>SUMIFS(СВЦЭМ!$F$39:$F$782,СВЦЭМ!$A$39:$A$782,$A204,СВЦЭМ!$B$39:$B$782,I$190)+'СЕТ СН'!$F$12</f>
        <v>167.43527409000001</v>
      </c>
      <c r="J204" s="36">
        <f>SUMIFS(СВЦЭМ!$F$39:$F$782,СВЦЭМ!$A$39:$A$782,$A204,СВЦЭМ!$B$39:$B$782,J$190)+'СЕТ СН'!$F$12</f>
        <v>162.98358395</v>
      </c>
      <c r="K204" s="36">
        <f>SUMIFS(СВЦЭМ!$F$39:$F$782,СВЦЭМ!$A$39:$A$782,$A204,СВЦЭМ!$B$39:$B$782,K$190)+'СЕТ СН'!$F$12</f>
        <v>161.26857555999999</v>
      </c>
      <c r="L204" s="36">
        <f>SUMIFS(СВЦЭМ!$F$39:$F$782,СВЦЭМ!$A$39:$A$782,$A204,СВЦЭМ!$B$39:$B$782,L$190)+'СЕТ СН'!$F$12</f>
        <v>160.08100435</v>
      </c>
      <c r="M204" s="36">
        <f>SUMIFS(СВЦЭМ!$F$39:$F$782,СВЦЭМ!$A$39:$A$782,$A204,СВЦЭМ!$B$39:$B$782,M$190)+'СЕТ СН'!$F$12</f>
        <v>157.62774952000001</v>
      </c>
      <c r="N204" s="36">
        <f>SUMIFS(СВЦЭМ!$F$39:$F$782,СВЦЭМ!$A$39:$A$782,$A204,СВЦЭМ!$B$39:$B$782,N$190)+'СЕТ СН'!$F$12</f>
        <v>157.13311089000001</v>
      </c>
      <c r="O204" s="36">
        <f>SUMIFS(СВЦЭМ!$F$39:$F$782,СВЦЭМ!$A$39:$A$782,$A204,СВЦЭМ!$B$39:$B$782,O$190)+'СЕТ СН'!$F$12</f>
        <v>157.9193386</v>
      </c>
      <c r="P204" s="36">
        <f>SUMIFS(СВЦЭМ!$F$39:$F$782,СВЦЭМ!$A$39:$A$782,$A204,СВЦЭМ!$B$39:$B$782,P$190)+'СЕТ СН'!$F$12</f>
        <v>159.85982870000001</v>
      </c>
      <c r="Q204" s="36">
        <f>SUMIFS(СВЦЭМ!$F$39:$F$782,СВЦЭМ!$A$39:$A$782,$A204,СВЦЭМ!$B$39:$B$782,Q$190)+'СЕТ СН'!$F$12</f>
        <v>161.52807428</v>
      </c>
      <c r="R204" s="36">
        <f>SUMIFS(СВЦЭМ!$F$39:$F$782,СВЦЭМ!$A$39:$A$782,$A204,СВЦЭМ!$B$39:$B$782,R$190)+'СЕТ СН'!$F$12</f>
        <v>162.55555523000001</v>
      </c>
      <c r="S204" s="36">
        <f>SUMIFS(СВЦЭМ!$F$39:$F$782,СВЦЭМ!$A$39:$A$782,$A204,СВЦЭМ!$B$39:$B$782,S$190)+'СЕТ СН'!$F$12</f>
        <v>153.97104970999999</v>
      </c>
      <c r="T204" s="36">
        <f>SUMIFS(СВЦЭМ!$F$39:$F$782,СВЦЭМ!$A$39:$A$782,$A204,СВЦЭМ!$B$39:$B$782,T$190)+'СЕТ СН'!$F$12</f>
        <v>150.70479589000001</v>
      </c>
      <c r="U204" s="36">
        <f>SUMIFS(СВЦЭМ!$F$39:$F$782,СВЦЭМ!$A$39:$A$782,$A204,СВЦЭМ!$B$39:$B$782,U$190)+'СЕТ СН'!$F$12</f>
        <v>150.30658369</v>
      </c>
      <c r="V204" s="36">
        <f>SUMIFS(СВЦЭМ!$F$39:$F$782,СВЦЭМ!$A$39:$A$782,$A204,СВЦЭМ!$B$39:$B$782,V$190)+'СЕТ СН'!$F$12</f>
        <v>148.39752901</v>
      </c>
      <c r="W204" s="36">
        <f>SUMIFS(СВЦЭМ!$F$39:$F$782,СВЦЭМ!$A$39:$A$782,$A204,СВЦЭМ!$B$39:$B$782,W$190)+'СЕТ СН'!$F$12</f>
        <v>153.06071969000001</v>
      </c>
      <c r="X204" s="36">
        <f>SUMIFS(СВЦЭМ!$F$39:$F$782,СВЦЭМ!$A$39:$A$782,$A204,СВЦЭМ!$B$39:$B$782,X$190)+'СЕТ СН'!$F$12</f>
        <v>156.06341295999999</v>
      </c>
      <c r="Y204" s="36">
        <f>SUMIFS(СВЦЭМ!$F$39:$F$782,СВЦЭМ!$A$39:$A$782,$A204,СВЦЭМ!$B$39:$B$782,Y$190)+'СЕТ СН'!$F$12</f>
        <v>161.19695662999999</v>
      </c>
    </row>
    <row r="205" spans="1:25" ht="15.75" x14ac:dyDescent="0.2">
      <c r="A205" s="35">
        <f t="shared" si="5"/>
        <v>44515</v>
      </c>
      <c r="B205" s="36">
        <f>SUMIFS(СВЦЭМ!$F$39:$F$782,СВЦЭМ!$A$39:$A$782,$A205,СВЦЭМ!$B$39:$B$782,B$190)+'СЕТ СН'!$F$12</f>
        <v>158.34438317999999</v>
      </c>
      <c r="C205" s="36">
        <f>SUMIFS(СВЦЭМ!$F$39:$F$782,СВЦЭМ!$A$39:$A$782,$A205,СВЦЭМ!$B$39:$B$782,C$190)+'СЕТ СН'!$F$12</f>
        <v>165.29487116999999</v>
      </c>
      <c r="D205" s="36">
        <f>SUMIFS(СВЦЭМ!$F$39:$F$782,СВЦЭМ!$A$39:$A$782,$A205,СВЦЭМ!$B$39:$B$782,D$190)+'СЕТ СН'!$F$12</f>
        <v>167.37144527000001</v>
      </c>
      <c r="E205" s="36">
        <f>SUMIFS(СВЦЭМ!$F$39:$F$782,СВЦЭМ!$A$39:$A$782,$A205,СВЦЭМ!$B$39:$B$782,E$190)+'СЕТ СН'!$F$12</f>
        <v>166.49401517000001</v>
      </c>
      <c r="F205" s="36">
        <f>SUMIFS(СВЦЭМ!$F$39:$F$782,СВЦЭМ!$A$39:$A$782,$A205,СВЦЭМ!$B$39:$B$782,F$190)+'СЕТ СН'!$F$12</f>
        <v>165.02973560000001</v>
      </c>
      <c r="G205" s="36">
        <f>SUMIFS(СВЦЭМ!$F$39:$F$782,СВЦЭМ!$A$39:$A$782,$A205,СВЦЭМ!$B$39:$B$782,G$190)+'СЕТ СН'!$F$12</f>
        <v>163.73659323000001</v>
      </c>
      <c r="H205" s="36">
        <f>SUMIFS(СВЦЭМ!$F$39:$F$782,СВЦЭМ!$A$39:$A$782,$A205,СВЦЭМ!$B$39:$B$782,H$190)+'СЕТ СН'!$F$12</f>
        <v>176.68563649000001</v>
      </c>
      <c r="I205" s="36">
        <f>SUMIFS(СВЦЭМ!$F$39:$F$782,СВЦЭМ!$A$39:$A$782,$A205,СВЦЭМ!$B$39:$B$782,I$190)+'СЕТ СН'!$F$12</f>
        <v>171.67288323</v>
      </c>
      <c r="J205" s="36">
        <f>SUMIFS(СВЦЭМ!$F$39:$F$782,СВЦЭМ!$A$39:$A$782,$A205,СВЦЭМ!$B$39:$B$782,J$190)+'СЕТ СН'!$F$12</f>
        <v>161.66511348</v>
      </c>
      <c r="K205" s="36">
        <f>SUMIFS(СВЦЭМ!$F$39:$F$782,СВЦЭМ!$A$39:$A$782,$A205,СВЦЭМ!$B$39:$B$782,K$190)+'СЕТ СН'!$F$12</f>
        <v>157.31089610000001</v>
      </c>
      <c r="L205" s="36">
        <f>SUMIFS(СВЦЭМ!$F$39:$F$782,СВЦЭМ!$A$39:$A$782,$A205,СВЦЭМ!$B$39:$B$782,L$190)+'СЕТ СН'!$F$12</f>
        <v>156.78329381</v>
      </c>
      <c r="M205" s="36">
        <f>SUMIFS(СВЦЭМ!$F$39:$F$782,СВЦЭМ!$A$39:$A$782,$A205,СВЦЭМ!$B$39:$B$782,M$190)+'СЕТ СН'!$F$12</f>
        <v>155.52334231</v>
      </c>
      <c r="N205" s="36">
        <f>SUMIFS(СВЦЭМ!$F$39:$F$782,СВЦЭМ!$A$39:$A$782,$A205,СВЦЭМ!$B$39:$B$782,N$190)+'СЕТ СН'!$F$12</f>
        <v>154.85504180999999</v>
      </c>
      <c r="O205" s="36">
        <f>SUMIFS(СВЦЭМ!$F$39:$F$782,СВЦЭМ!$A$39:$A$782,$A205,СВЦЭМ!$B$39:$B$782,O$190)+'СЕТ СН'!$F$12</f>
        <v>156.26871376</v>
      </c>
      <c r="P205" s="36">
        <f>SUMIFS(СВЦЭМ!$F$39:$F$782,СВЦЭМ!$A$39:$A$782,$A205,СВЦЭМ!$B$39:$B$782,P$190)+'СЕТ СН'!$F$12</f>
        <v>155.75155753000001</v>
      </c>
      <c r="Q205" s="36">
        <f>SUMIFS(СВЦЭМ!$F$39:$F$782,СВЦЭМ!$A$39:$A$782,$A205,СВЦЭМ!$B$39:$B$782,Q$190)+'СЕТ СН'!$F$12</f>
        <v>164.45478921</v>
      </c>
      <c r="R205" s="36">
        <f>SUMIFS(СВЦЭМ!$F$39:$F$782,СВЦЭМ!$A$39:$A$782,$A205,СВЦЭМ!$B$39:$B$782,R$190)+'СЕТ СН'!$F$12</f>
        <v>167.37528053</v>
      </c>
      <c r="S205" s="36">
        <f>SUMIFS(СВЦЭМ!$F$39:$F$782,СВЦЭМ!$A$39:$A$782,$A205,СВЦЭМ!$B$39:$B$782,S$190)+'СЕТ СН'!$F$12</f>
        <v>161.81829624</v>
      </c>
      <c r="T205" s="36">
        <f>SUMIFS(СВЦЭМ!$F$39:$F$782,СВЦЭМ!$A$39:$A$782,$A205,СВЦЭМ!$B$39:$B$782,T$190)+'СЕТ СН'!$F$12</f>
        <v>157.31447584</v>
      </c>
      <c r="U205" s="36">
        <f>SUMIFS(СВЦЭМ!$F$39:$F$782,СВЦЭМ!$A$39:$A$782,$A205,СВЦЭМ!$B$39:$B$782,U$190)+'СЕТ СН'!$F$12</f>
        <v>154.60794978000001</v>
      </c>
      <c r="V205" s="36">
        <f>SUMIFS(СВЦЭМ!$F$39:$F$782,СВЦЭМ!$A$39:$A$782,$A205,СВЦЭМ!$B$39:$B$782,V$190)+'СЕТ СН'!$F$12</f>
        <v>154.96421004999999</v>
      </c>
      <c r="W205" s="36">
        <f>SUMIFS(СВЦЭМ!$F$39:$F$782,СВЦЭМ!$A$39:$A$782,$A205,СВЦЭМ!$B$39:$B$782,W$190)+'СЕТ СН'!$F$12</f>
        <v>154.12721207000001</v>
      </c>
      <c r="X205" s="36">
        <f>SUMIFS(СВЦЭМ!$F$39:$F$782,СВЦЭМ!$A$39:$A$782,$A205,СВЦЭМ!$B$39:$B$782,X$190)+'СЕТ СН'!$F$12</f>
        <v>153.168305</v>
      </c>
      <c r="Y205" s="36">
        <f>SUMIFS(СВЦЭМ!$F$39:$F$782,СВЦЭМ!$A$39:$A$782,$A205,СВЦЭМ!$B$39:$B$782,Y$190)+'СЕТ СН'!$F$12</f>
        <v>158.17741169000001</v>
      </c>
    </row>
    <row r="206" spans="1:25" ht="15.75" x14ac:dyDescent="0.2">
      <c r="A206" s="35">
        <f t="shared" si="5"/>
        <v>44516</v>
      </c>
      <c r="B206" s="36">
        <f>SUMIFS(СВЦЭМ!$F$39:$F$782,СВЦЭМ!$A$39:$A$782,$A206,СВЦЭМ!$B$39:$B$782,B$190)+'СЕТ СН'!$F$12</f>
        <v>166.06590094000001</v>
      </c>
      <c r="C206" s="36">
        <f>SUMIFS(СВЦЭМ!$F$39:$F$782,СВЦЭМ!$A$39:$A$782,$A206,СВЦЭМ!$B$39:$B$782,C$190)+'СЕТ СН'!$F$12</f>
        <v>176.9981573</v>
      </c>
      <c r="D206" s="36">
        <f>SUMIFS(СВЦЭМ!$F$39:$F$782,СВЦЭМ!$A$39:$A$782,$A206,СВЦЭМ!$B$39:$B$782,D$190)+'СЕТ СН'!$F$12</f>
        <v>176.91539186</v>
      </c>
      <c r="E206" s="36">
        <f>SUMIFS(СВЦЭМ!$F$39:$F$782,СВЦЭМ!$A$39:$A$782,$A206,СВЦЭМ!$B$39:$B$782,E$190)+'СЕТ СН'!$F$12</f>
        <v>178.99729708000001</v>
      </c>
      <c r="F206" s="36">
        <f>SUMIFS(СВЦЭМ!$F$39:$F$782,СВЦЭМ!$A$39:$A$782,$A206,СВЦЭМ!$B$39:$B$782,F$190)+'СЕТ СН'!$F$12</f>
        <v>177.66395302999999</v>
      </c>
      <c r="G206" s="36">
        <f>SUMIFS(СВЦЭМ!$F$39:$F$782,СВЦЭМ!$A$39:$A$782,$A206,СВЦЭМ!$B$39:$B$782,G$190)+'СЕТ СН'!$F$12</f>
        <v>175.02084790000001</v>
      </c>
      <c r="H206" s="36">
        <f>SUMIFS(СВЦЭМ!$F$39:$F$782,СВЦЭМ!$A$39:$A$782,$A206,СВЦЭМ!$B$39:$B$782,H$190)+'СЕТ СН'!$F$12</f>
        <v>166.37464263000001</v>
      </c>
      <c r="I206" s="36">
        <f>SUMIFS(СВЦЭМ!$F$39:$F$782,СВЦЭМ!$A$39:$A$782,$A206,СВЦЭМ!$B$39:$B$782,I$190)+'СЕТ СН'!$F$12</f>
        <v>161.18393130000001</v>
      </c>
      <c r="J206" s="36">
        <f>SUMIFS(СВЦЭМ!$F$39:$F$782,СВЦЭМ!$A$39:$A$782,$A206,СВЦЭМ!$B$39:$B$782,J$190)+'СЕТ СН'!$F$12</f>
        <v>157.42937856</v>
      </c>
      <c r="K206" s="36">
        <f>SUMIFS(СВЦЭМ!$F$39:$F$782,СВЦЭМ!$A$39:$A$782,$A206,СВЦЭМ!$B$39:$B$782,K$190)+'СЕТ СН'!$F$12</f>
        <v>156.47267543000001</v>
      </c>
      <c r="L206" s="36">
        <f>SUMIFS(СВЦЭМ!$F$39:$F$782,СВЦЭМ!$A$39:$A$782,$A206,СВЦЭМ!$B$39:$B$782,L$190)+'СЕТ СН'!$F$12</f>
        <v>155.53656121</v>
      </c>
      <c r="M206" s="36">
        <f>SUMIFS(СВЦЭМ!$F$39:$F$782,СВЦЭМ!$A$39:$A$782,$A206,СВЦЭМ!$B$39:$B$782,M$190)+'СЕТ СН'!$F$12</f>
        <v>157.33792516</v>
      </c>
      <c r="N206" s="36">
        <f>SUMIFS(СВЦЭМ!$F$39:$F$782,СВЦЭМ!$A$39:$A$782,$A206,СВЦЭМ!$B$39:$B$782,N$190)+'СЕТ СН'!$F$12</f>
        <v>159.44436390000001</v>
      </c>
      <c r="O206" s="36">
        <f>SUMIFS(СВЦЭМ!$F$39:$F$782,СВЦЭМ!$A$39:$A$782,$A206,СВЦЭМ!$B$39:$B$782,O$190)+'СЕТ СН'!$F$12</f>
        <v>161.60138760000001</v>
      </c>
      <c r="P206" s="36">
        <f>SUMIFS(СВЦЭМ!$F$39:$F$782,СВЦЭМ!$A$39:$A$782,$A206,СВЦЭМ!$B$39:$B$782,P$190)+'СЕТ СН'!$F$12</f>
        <v>162.94859695</v>
      </c>
      <c r="Q206" s="36">
        <f>SUMIFS(СВЦЭМ!$F$39:$F$782,СВЦЭМ!$A$39:$A$782,$A206,СВЦЭМ!$B$39:$B$782,Q$190)+'СЕТ СН'!$F$12</f>
        <v>166.17771705999999</v>
      </c>
      <c r="R206" s="36">
        <f>SUMIFS(СВЦЭМ!$F$39:$F$782,СВЦЭМ!$A$39:$A$782,$A206,СВЦЭМ!$B$39:$B$782,R$190)+'СЕТ СН'!$F$12</f>
        <v>168.85619450999999</v>
      </c>
      <c r="S206" s="36">
        <f>SUMIFS(СВЦЭМ!$F$39:$F$782,СВЦЭМ!$A$39:$A$782,$A206,СВЦЭМ!$B$39:$B$782,S$190)+'СЕТ СН'!$F$12</f>
        <v>162.41748522</v>
      </c>
      <c r="T206" s="36">
        <f>SUMIFS(СВЦЭМ!$F$39:$F$782,СВЦЭМ!$A$39:$A$782,$A206,СВЦЭМ!$B$39:$B$782,T$190)+'СЕТ СН'!$F$12</f>
        <v>156.90836862</v>
      </c>
      <c r="U206" s="36">
        <f>SUMIFS(СВЦЭМ!$F$39:$F$782,СВЦЭМ!$A$39:$A$782,$A206,СВЦЭМ!$B$39:$B$782,U$190)+'СЕТ СН'!$F$12</f>
        <v>155.67260655999999</v>
      </c>
      <c r="V206" s="36">
        <f>SUMIFS(СВЦЭМ!$F$39:$F$782,СВЦЭМ!$A$39:$A$782,$A206,СВЦЭМ!$B$39:$B$782,V$190)+'СЕТ СН'!$F$12</f>
        <v>158.19825397</v>
      </c>
      <c r="W206" s="36">
        <f>SUMIFS(СВЦЭМ!$F$39:$F$782,СВЦЭМ!$A$39:$A$782,$A206,СВЦЭМ!$B$39:$B$782,W$190)+'СЕТ СН'!$F$12</f>
        <v>155.02208716999999</v>
      </c>
      <c r="X206" s="36">
        <f>SUMIFS(СВЦЭМ!$F$39:$F$782,СВЦЭМ!$A$39:$A$782,$A206,СВЦЭМ!$B$39:$B$782,X$190)+'СЕТ СН'!$F$12</f>
        <v>156.05758172</v>
      </c>
      <c r="Y206" s="36">
        <f>SUMIFS(СВЦЭМ!$F$39:$F$782,СВЦЭМ!$A$39:$A$782,$A206,СВЦЭМ!$B$39:$B$782,Y$190)+'СЕТ СН'!$F$12</f>
        <v>160.89517791</v>
      </c>
    </row>
    <row r="207" spans="1:25" ht="15.75" x14ac:dyDescent="0.2">
      <c r="A207" s="35">
        <f t="shared" si="5"/>
        <v>44517</v>
      </c>
      <c r="B207" s="36">
        <f>SUMIFS(СВЦЭМ!$F$39:$F$782,СВЦЭМ!$A$39:$A$782,$A207,СВЦЭМ!$B$39:$B$782,B$190)+'СЕТ СН'!$F$12</f>
        <v>181.36330219999999</v>
      </c>
      <c r="C207" s="36">
        <f>SUMIFS(СВЦЭМ!$F$39:$F$782,СВЦЭМ!$A$39:$A$782,$A207,СВЦЭМ!$B$39:$B$782,C$190)+'СЕТ СН'!$F$12</f>
        <v>186.13214975</v>
      </c>
      <c r="D207" s="36">
        <f>SUMIFS(СВЦЭМ!$F$39:$F$782,СВЦЭМ!$A$39:$A$782,$A207,СВЦЭМ!$B$39:$B$782,D$190)+'СЕТ СН'!$F$12</f>
        <v>179.39966798</v>
      </c>
      <c r="E207" s="36">
        <f>SUMIFS(СВЦЭМ!$F$39:$F$782,СВЦЭМ!$A$39:$A$782,$A207,СВЦЭМ!$B$39:$B$782,E$190)+'СЕТ СН'!$F$12</f>
        <v>176.29922102</v>
      </c>
      <c r="F207" s="36">
        <f>SUMIFS(СВЦЭМ!$F$39:$F$782,СВЦЭМ!$A$39:$A$782,$A207,СВЦЭМ!$B$39:$B$782,F$190)+'СЕТ СН'!$F$12</f>
        <v>176.28089523</v>
      </c>
      <c r="G207" s="36">
        <f>SUMIFS(СВЦЭМ!$F$39:$F$782,СВЦЭМ!$A$39:$A$782,$A207,СВЦЭМ!$B$39:$B$782,G$190)+'СЕТ СН'!$F$12</f>
        <v>175.95800778</v>
      </c>
      <c r="H207" s="36">
        <f>SUMIFS(СВЦЭМ!$F$39:$F$782,СВЦЭМ!$A$39:$A$782,$A207,СВЦЭМ!$B$39:$B$782,H$190)+'СЕТ СН'!$F$12</f>
        <v>167.77151377999999</v>
      </c>
      <c r="I207" s="36">
        <f>SUMIFS(СВЦЭМ!$F$39:$F$782,СВЦЭМ!$A$39:$A$782,$A207,СВЦЭМ!$B$39:$B$782,I$190)+'СЕТ СН'!$F$12</f>
        <v>159.42468023000001</v>
      </c>
      <c r="J207" s="36">
        <f>SUMIFS(СВЦЭМ!$F$39:$F$782,СВЦЭМ!$A$39:$A$782,$A207,СВЦЭМ!$B$39:$B$782,J$190)+'СЕТ СН'!$F$12</f>
        <v>160.99622350999999</v>
      </c>
      <c r="K207" s="36">
        <f>SUMIFS(СВЦЭМ!$F$39:$F$782,СВЦЭМ!$A$39:$A$782,$A207,СВЦЭМ!$B$39:$B$782,K$190)+'СЕТ СН'!$F$12</f>
        <v>161.39516272</v>
      </c>
      <c r="L207" s="36">
        <f>SUMIFS(СВЦЭМ!$F$39:$F$782,СВЦЭМ!$A$39:$A$782,$A207,СВЦЭМ!$B$39:$B$782,L$190)+'СЕТ СН'!$F$12</f>
        <v>163.32847849000001</v>
      </c>
      <c r="M207" s="36">
        <f>SUMIFS(СВЦЭМ!$F$39:$F$782,СВЦЭМ!$A$39:$A$782,$A207,СВЦЭМ!$B$39:$B$782,M$190)+'СЕТ СН'!$F$12</f>
        <v>164.42244718000001</v>
      </c>
      <c r="N207" s="36">
        <f>SUMIFS(СВЦЭМ!$F$39:$F$782,СВЦЭМ!$A$39:$A$782,$A207,СВЦЭМ!$B$39:$B$782,N$190)+'СЕТ СН'!$F$12</f>
        <v>175.28806750000001</v>
      </c>
      <c r="O207" s="36">
        <f>SUMIFS(СВЦЭМ!$F$39:$F$782,СВЦЭМ!$A$39:$A$782,$A207,СВЦЭМ!$B$39:$B$782,O$190)+'СЕТ СН'!$F$12</f>
        <v>175.66518156999999</v>
      </c>
      <c r="P207" s="36">
        <f>SUMIFS(СВЦЭМ!$F$39:$F$782,СВЦЭМ!$A$39:$A$782,$A207,СВЦЭМ!$B$39:$B$782,P$190)+'СЕТ СН'!$F$12</f>
        <v>176.97947445</v>
      </c>
      <c r="Q207" s="36">
        <f>SUMIFS(СВЦЭМ!$F$39:$F$782,СВЦЭМ!$A$39:$A$782,$A207,СВЦЭМ!$B$39:$B$782,Q$190)+'СЕТ СН'!$F$12</f>
        <v>176.67326864</v>
      </c>
      <c r="R207" s="36">
        <f>SUMIFS(СВЦЭМ!$F$39:$F$782,СВЦЭМ!$A$39:$A$782,$A207,СВЦЭМ!$B$39:$B$782,R$190)+'СЕТ СН'!$F$12</f>
        <v>175.91435258999999</v>
      </c>
      <c r="S207" s="36">
        <f>SUMIFS(СВЦЭМ!$F$39:$F$782,СВЦЭМ!$A$39:$A$782,$A207,СВЦЭМ!$B$39:$B$782,S$190)+'СЕТ СН'!$F$12</f>
        <v>171.37072620999999</v>
      </c>
      <c r="T207" s="36">
        <f>SUMIFS(СВЦЭМ!$F$39:$F$782,СВЦЭМ!$A$39:$A$782,$A207,СВЦЭМ!$B$39:$B$782,T$190)+'СЕТ СН'!$F$12</f>
        <v>162.79136595</v>
      </c>
      <c r="U207" s="36">
        <f>SUMIFS(СВЦЭМ!$F$39:$F$782,СВЦЭМ!$A$39:$A$782,$A207,СВЦЭМ!$B$39:$B$782,U$190)+'СЕТ СН'!$F$12</f>
        <v>161.64137571000001</v>
      </c>
      <c r="V207" s="36">
        <f>SUMIFS(СВЦЭМ!$F$39:$F$782,СВЦЭМ!$A$39:$A$782,$A207,СВЦЭМ!$B$39:$B$782,V$190)+'СЕТ СН'!$F$12</f>
        <v>171.60477729999999</v>
      </c>
      <c r="W207" s="36">
        <f>SUMIFS(СВЦЭМ!$F$39:$F$782,СВЦЭМ!$A$39:$A$782,$A207,СВЦЭМ!$B$39:$B$782,W$190)+'СЕТ СН'!$F$12</f>
        <v>172.60858402</v>
      </c>
      <c r="X207" s="36">
        <f>SUMIFS(СВЦЭМ!$F$39:$F$782,СВЦЭМ!$A$39:$A$782,$A207,СВЦЭМ!$B$39:$B$782,X$190)+'СЕТ СН'!$F$12</f>
        <v>172.02236582</v>
      </c>
      <c r="Y207" s="36">
        <f>SUMIFS(СВЦЭМ!$F$39:$F$782,СВЦЭМ!$A$39:$A$782,$A207,СВЦЭМ!$B$39:$B$782,Y$190)+'СЕТ СН'!$F$12</f>
        <v>183.75954336000001</v>
      </c>
    </row>
    <row r="208" spans="1:25" ht="15.75" x14ac:dyDescent="0.2">
      <c r="A208" s="35">
        <f t="shared" si="5"/>
        <v>44518</v>
      </c>
      <c r="B208" s="36">
        <f>SUMIFS(СВЦЭМ!$F$39:$F$782,СВЦЭМ!$A$39:$A$782,$A208,СВЦЭМ!$B$39:$B$782,B$190)+'СЕТ СН'!$F$12</f>
        <v>184.0743415</v>
      </c>
      <c r="C208" s="36">
        <f>SUMIFS(СВЦЭМ!$F$39:$F$782,СВЦЭМ!$A$39:$A$782,$A208,СВЦЭМ!$B$39:$B$782,C$190)+'СЕТ СН'!$F$12</f>
        <v>181.18020278</v>
      </c>
      <c r="D208" s="36">
        <f>SUMIFS(СВЦЭМ!$F$39:$F$782,СВЦЭМ!$A$39:$A$782,$A208,СВЦЭМ!$B$39:$B$782,D$190)+'СЕТ СН'!$F$12</f>
        <v>177.89150283999999</v>
      </c>
      <c r="E208" s="36">
        <f>SUMIFS(СВЦЭМ!$F$39:$F$782,СВЦЭМ!$A$39:$A$782,$A208,СВЦЭМ!$B$39:$B$782,E$190)+'СЕТ СН'!$F$12</f>
        <v>179.15804478000001</v>
      </c>
      <c r="F208" s="36">
        <f>SUMIFS(СВЦЭМ!$F$39:$F$782,СВЦЭМ!$A$39:$A$782,$A208,СВЦЭМ!$B$39:$B$782,F$190)+'СЕТ СН'!$F$12</f>
        <v>178.68591051000001</v>
      </c>
      <c r="G208" s="36">
        <f>SUMIFS(СВЦЭМ!$F$39:$F$782,СВЦЭМ!$A$39:$A$782,$A208,СВЦЭМ!$B$39:$B$782,G$190)+'СЕТ СН'!$F$12</f>
        <v>174.99558076</v>
      </c>
      <c r="H208" s="36">
        <f>SUMIFS(СВЦЭМ!$F$39:$F$782,СВЦЭМ!$A$39:$A$782,$A208,СВЦЭМ!$B$39:$B$782,H$190)+'СЕТ СН'!$F$12</f>
        <v>164.64785476</v>
      </c>
      <c r="I208" s="36">
        <f>SUMIFS(СВЦЭМ!$F$39:$F$782,СВЦЭМ!$A$39:$A$782,$A208,СВЦЭМ!$B$39:$B$782,I$190)+'СЕТ СН'!$F$12</f>
        <v>159.27437873</v>
      </c>
      <c r="J208" s="36">
        <f>SUMIFS(СВЦЭМ!$F$39:$F$782,СВЦЭМ!$A$39:$A$782,$A208,СВЦЭМ!$B$39:$B$782,J$190)+'СЕТ СН'!$F$12</f>
        <v>162.57969806</v>
      </c>
      <c r="K208" s="36">
        <f>SUMIFS(СВЦЭМ!$F$39:$F$782,СВЦЭМ!$A$39:$A$782,$A208,СВЦЭМ!$B$39:$B$782,K$190)+'СЕТ СН'!$F$12</f>
        <v>163.04045590999999</v>
      </c>
      <c r="L208" s="36">
        <f>SUMIFS(СВЦЭМ!$F$39:$F$782,СВЦЭМ!$A$39:$A$782,$A208,СВЦЭМ!$B$39:$B$782,L$190)+'СЕТ СН'!$F$12</f>
        <v>163.34872892000001</v>
      </c>
      <c r="M208" s="36">
        <f>SUMIFS(СВЦЭМ!$F$39:$F$782,СВЦЭМ!$A$39:$A$782,$A208,СВЦЭМ!$B$39:$B$782,M$190)+'СЕТ СН'!$F$12</f>
        <v>161.81385624000001</v>
      </c>
      <c r="N208" s="36">
        <f>SUMIFS(СВЦЭМ!$F$39:$F$782,СВЦЭМ!$A$39:$A$782,$A208,СВЦЭМ!$B$39:$B$782,N$190)+'СЕТ СН'!$F$12</f>
        <v>161.12328353999999</v>
      </c>
      <c r="O208" s="36">
        <f>SUMIFS(СВЦЭМ!$F$39:$F$782,СВЦЭМ!$A$39:$A$782,$A208,СВЦЭМ!$B$39:$B$782,O$190)+'СЕТ СН'!$F$12</f>
        <v>161.84075633</v>
      </c>
      <c r="P208" s="36">
        <f>SUMIFS(СВЦЭМ!$F$39:$F$782,СВЦЭМ!$A$39:$A$782,$A208,СВЦЭМ!$B$39:$B$782,P$190)+'СЕТ СН'!$F$12</f>
        <v>167.17960108</v>
      </c>
      <c r="Q208" s="36">
        <f>SUMIFS(СВЦЭМ!$F$39:$F$782,СВЦЭМ!$A$39:$A$782,$A208,СВЦЭМ!$B$39:$B$782,Q$190)+'СЕТ СН'!$F$12</f>
        <v>176.27160282</v>
      </c>
      <c r="R208" s="36">
        <f>SUMIFS(СВЦЭМ!$F$39:$F$782,СВЦЭМ!$A$39:$A$782,$A208,СВЦЭМ!$B$39:$B$782,R$190)+'СЕТ СН'!$F$12</f>
        <v>176.08098892999999</v>
      </c>
      <c r="S208" s="36">
        <f>SUMIFS(СВЦЭМ!$F$39:$F$782,СВЦЭМ!$A$39:$A$782,$A208,СВЦЭМ!$B$39:$B$782,S$190)+'СЕТ СН'!$F$12</f>
        <v>170.55928527</v>
      </c>
      <c r="T208" s="36">
        <f>SUMIFS(СВЦЭМ!$F$39:$F$782,СВЦЭМ!$A$39:$A$782,$A208,СВЦЭМ!$B$39:$B$782,T$190)+'СЕТ СН'!$F$12</f>
        <v>165.25319832</v>
      </c>
      <c r="U208" s="36">
        <f>SUMIFS(СВЦЭМ!$F$39:$F$782,СВЦЭМ!$A$39:$A$782,$A208,СВЦЭМ!$B$39:$B$782,U$190)+'СЕТ СН'!$F$12</f>
        <v>164.56406752000001</v>
      </c>
      <c r="V208" s="36">
        <f>SUMIFS(СВЦЭМ!$F$39:$F$782,СВЦЭМ!$A$39:$A$782,$A208,СВЦЭМ!$B$39:$B$782,V$190)+'СЕТ СН'!$F$12</f>
        <v>169.89796992000001</v>
      </c>
      <c r="W208" s="36">
        <f>SUMIFS(СВЦЭМ!$F$39:$F$782,СВЦЭМ!$A$39:$A$782,$A208,СВЦЭМ!$B$39:$B$782,W$190)+'СЕТ СН'!$F$12</f>
        <v>176.89792783999999</v>
      </c>
      <c r="X208" s="36">
        <f>SUMIFS(СВЦЭМ!$F$39:$F$782,СВЦЭМ!$A$39:$A$782,$A208,СВЦЭМ!$B$39:$B$782,X$190)+'СЕТ СН'!$F$12</f>
        <v>175.72944271</v>
      </c>
      <c r="Y208" s="36">
        <f>SUMIFS(СВЦЭМ!$F$39:$F$782,СВЦЭМ!$A$39:$A$782,$A208,СВЦЭМ!$B$39:$B$782,Y$190)+'СЕТ СН'!$F$12</f>
        <v>173.73854011</v>
      </c>
    </row>
    <row r="209" spans="1:25" ht="15.75" x14ac:dyDescent="0.2">
      <c r="A209" s="35">
        <f t="shared" si="5"/>
        <v>44519</v>
      </c>
      <c r="B209" s="36">
        <f>SUMIFS(СВЦЭМ!$F$39:$F$782,СВЦЭМ!$A$39:$A$782,$A209,СВЦЭМ!$B$39:$B$782,B$190)+'СЕТ СН'!$F$12</f>
        <v>179.29008397999999</v>
      </c>
      <c r="C209" s="36">
        <f>SUMIFS(СВЦЭМ!$F$39:$F$782,СВЦЭМ!$A$39:$A$782,$A209,СВЦЭМ!$B$39:$B$782,C$190)+'СЕТ СН'!$F$12</f>
        <v>181.70434627</v>
      </c>
      <c r="D209" s="36">
        <f>SUMIFS(СВЦЭМ!$F$39:$F$782,СВЦЭМ!$A$39:$A$782,$A209,СВЦЭМ!$B$39:$B$782,D$190)+'СЕТ СН'!$F$12</f>
        <v>170.40249653999999</v>
      </c>
      <c r="E209" s="36">
        <f>SUMIFS(СВЦЭМ!$F$39:$F$782,СВЦЭМ!$A$39:$A$782,$A209,СВЦЭМ!$B$39:$B$782,E$190)+'СЕТ СН'!$F$12</f>
        <v>168.61030771</v>
      </c>
      <c r="F209" s="36">
        <f>SUMIFS(СВЦЭМ!$F$39:$F$782,СВЦЭМ!$A$39:$A$782,$A209,СВЦЭМ!$B$39:$B$782,F$190)+'СЕТ СН'!$F$12</f>
        <v>168.79332102000001</v>
      </c>
      <c r="G209" s="36">
        <f>SUMIFS(СВЦЭМ!$F$39:$F$782,СВЦЭМ!$A$39:$A$782,$A209,СВЦЭМ!$B$39:$B$782,G$190)+'СЕТ СН'!$F$12</f>
        <v>169.00167647999999</v>
      </c>
      <c r="H209" s="36">
        <f>SUMIFS(СВЦЭМ!$F$39:$F$782,СВЦЭМ!$A$39:$A$782,$A209,СВЦЭМ!$B$39:$B$782,H$190)+'СЕТ СН'!$F$12</f>
        <v>164.38155603000001</v>
      </c>
      <c r="I209" s="36">
        <f>SUMIFS(СВЦЭМ!$F$39:$F$782,СВЦЭМ!$A$39:$A$782,$A209,СВЦЭМ!$B$39:$B$782,I$190)+'СЕТ СН'!$F$12</f>
        <v>176.64517201000001</v>
      </c>
      <c r="J209" s="36">
        <f>SUMIFS(СВЦЭМ!$F$39:$F$782,СВЦЭМ!$A$39:$A$782,$A209,СВЦЭМ!$B$39:$B$782,J$190)+'СЕТ СН'!$F$12</f>
        <v>173.29293061000001</v>
      </c>
      <c r="K209" s="36">
        <f>SUMIFS(СВЦЭМ!$F$39:$F$782,СВЦЭМ!$A$39:$A$782,$A209,СВЦЭМ!$B$39:$B$782,K$190)+'СЕТ СН'!$F$12</f>
        <v>175.50983535</v>
      </c>
      <c r="L209" s="36">
        <f>SUMIFS(СВЦЭМ!$F$39:$F$782,СВЦЭМ!$A$39:$A$782,$A209,СВЦЭМ!$B$39:$B$782,L$190)+'СЕТ СН'!$F$12</f>
        <v>174.85819850999999</v>
      </c>
      <c r="M209" s="36">
        <f>SUMIFS(СВЦЭМ!$F$39:$F$782,СВЦЭМ!$A$39:$A$782,$A209,СВЦЭМ!$B$39:$B$782,M$190)+'СЕТ СН'!$F$12</f>
        <v>174.28278397</v>
      </c>
      <c r="N209" s="36">
        <f>SUMIFS(СВЦЭМ!$F$39:$F$782,СВЦЭМ!$A$39:$A$782,$A209,СВЦЭМ!$B$39:$B$782,N$190)+'СЕТ СН'!$F$12</f>
        <v>172.86750203</v>
      </c>
      <c r="O209" s="36">
        <f>SUMIFS(СВЦЭМ!$F$39:$F$782,СВЦЭМ!$A$39:$A$782,$A209,СВЦЭМ!$B$39:$B$782,O$190)+'СЕТ СН'!$F$12</f>
        <v>182.78262941</v>
      </c>
      <c r="P209" s="36">
        <f>SUMIFS(СВЦЭМ!$F$39:$F$782,СВЦЭМ!$A$39:$A$782,$A209,СВЦЭМ!$B$39:$B$782,P$190)+'СЕТ СН'!$F$12</f>
        <v>183.58600329000001</v>
      </c>
      <c r="Q209" s="36">
        <f>SUMIFS(СВЦЭМ!$F$39:$F$782,СВЦЭМ!$A$39:$A$782,$A209,СВЦЭМ!$B$39:$B$782,Q$190)+'СЕТ СН'!$F$12</f>
        <v>183.54221724000001</v>
      </c>
      <c r="R209" s="36">
        <f>SUMIFS(СВЦЭМ!$F$39:$F$782,СВЦЭМ!$A$39:$A$782,$A209,СВЦЭМ!$B$39:$B$782,R$190)+'СЕТ СН'!$F$12</f>
        <v>183.50891286999999</v>
      </c>
      <c r="S209" s="36">
        <f>SUMIFS(СВЦЭМ!$F$39:$F$782,СВЦЭМ!$A$39:$A$782,$A209,СВЦЭМ!$B$39:$B$782,S$190)+'СЕТ СН'!$F$12</f>
        <v>174.03497206</v>
      </c>
      <c r="T209" s="36">
        <f>SUMIFS(СВЦЭМ!$F$39:$F$782,СВЦЭМ!$A$39:$A$782,$A209,СВЦЭМ!$B$39:$B$782,T$190)+'СЕТ СН'!$F$12</f>
        <v>171.58224078000001</v>
      </c>
      <c r="U209" s="36">
        <f>SUMIFS(СВЦЭМ!$F$39:$F$782,СВЦЭМ!$A$39:$A$782,$A209,СВЦЭМ!$B$39:$B$782,U$190)+'СЕТ СН'!$F$12</f>
        <v>166.37641016000001</v>
      </c>
      <c r="V209" s="36">
        <f>SUMIFS(СВЦЭМ!$F$39:$F$782,СВЦЭМ!$A$39:$A$782,$A209,СВЦЭМ!$B$39:$B$782,V$190)+'СЕТ СН'!$F$12</f>
        <v>166.36179414</v>
      </c>
      <c r="W209" s="36">
        <f>SUMIFS(СВЦЭМ!$F$39:$F$782,СВЦЭМ!$A$39:$A$782,$A209,СВЦЭМ!$B$39:$B$782,W$190)+'СЕТ СН'!$F$12</f>
        <v>166.34680800000001</v>
      </c>
      <c r="X209" s="36">
        <f>SUMIFS(СВЦЭМ!$F$39:$F$782,СВЦЭМ!$A$39:$A$782,$A209,СВЦЭМ!$B$39:$B$782,X$190)+'СЕТ СН'!$F$12</f>
        <v>179.72415024</v>
      </c>
      <c r="Y209" s="36">
        <f>SUMIFS(СВЦЭМ!$F$39:$F$782,СВЦЭМ!$A$39:$A$782,$A209,СВЦЭМ!$B$39:$B$782,Y$190)+'СЕТ СН'!$F$12</f>
        <v>184.07148457</v>
      </c>
    </row>
    <row r="210" spans="1:25" ht="15.75" x14ac:dyDescent="0.2">
      <c r="A210" s="35">
        <f t="shared" si="5"/>
        <v>44520</v>
      </c>
      <c r="B210" s="36">
        <f>SUMIFS(СВЦЭМ!$F$39:$F$782,СВЦЭМ!$A$39:$A$782,$A210,СВЦЭМ!$B$39:$B$782,B$190)+'СЕТ СН'!$F$12</f>
        <v>174.87361571</v>
      </c>
      <c r="C210" s="36">
        <f>SUMIFS(СВЦЭМ!$F$39:$F$782,СВЦЭМ!$A$39:$A$782,$A210,СВЦЭМ!$B$39:$B$782,C$190)+'СЕТ СН'!$F$12</f>
        <v>167.61314389</v>
      </c>
      <c r="D210" s="36">
        <f>SUMIFS(СВЦЭМ!$F$39:$F$782,СВЦЭМ!$A$39:$A$782,$A210,СВЦЭМ!$B$39:$B$782,D$190)+'СЕТ СН'!$F$12</f>
        <v>168.26282456999999</v>
      </c>
      <c r="E210" s="36">
        <f>SUMIFS(СВЦЭМ!$F$39:$F$782,СВЦЭМ!$A$39:$A$782,$A210,СВЦЭМ!$B$39:$B$782,E$190)+'СЕТ СН'!$F$12</f>
        <v>168.29817312</v>
      </c>
      <c r="F210" s="36">
        <f>SUMIFS(СВЦЭМ!$F$39:$F$782,СВЦЭМ!$A$39:$A$782,$A210,СВЦЭМ!$B$39:$B$782,F$190)+'СЕТ СН'!$F$12</f>
        <v>168.78498587000001</v>
      </c>
      <c r="G210" s="36">
        <f>SUMIFS(СВЦЭМ!$F$39:$F$782,СВЦЭМ!$A$39:$A$782,$A210,СВЦЭМ!$B$39:$B$782,G$190)+'СЕТ СН'!$F$12</f>
        <v>168.43110433999999</v>
      </c>
      <c r="H210" s="36">
        <f>SUMIFS(СВЦЭМ!$F$39:$F$782,СВЦЭМ!$A$39:$A$782,$A210,СВЦЭМ!$B$39:$B$782,H$190)+'СЕТ СН'!$F$12</f>
        <v>166.12362209</v>
      </c>
      <c r="I210" s="36">
        <f>SUMIFS(СВЦЭМ!$F$39:$F$782,СВЦЭМ!$A$39:$A$782,$A210,СВЦЭМ!$B$39:$B$782,I$190)+'СЕТ СН'!$F$12</f>
        <v>169.00261634</v>
      </c>
      <c r="J210" s="36">
        <f>SUMIFS(СВЦЭМ!$F$39:$F$782,СВЦЭМ!$A$39:$A$782,$A210,СВЦЭМ!$B$39:$B$782,J$190)+'СЕТ СН'!$F$12</f>
        <v>161.26663034000001</v>
      </c>
      <c r="K210" s="36">
        <f>SUMIFS(СВЦЭМ!$F$39:$F$782,СВЦЭМ!$A$39:$A$782,$A210,СВЦЭМ!$B$39:$B$782,K$190)+'СЕТ СН'!$F$12</f>
        <v>157.77358268</v>
      </c>
      <c r="L210" s="36">
        <f>SUMIFS(СВЦЭМ!$F$39:$F$782,СВЦЭМ!$A$39:$A$782,$A210,СВЦЭМ!$B$39:$B$782,L$190)+'СЕТ СН'!$F$12</f>
        <v>158.05654358000001</v>
      </c>
      <c r="M210" s="36">
        <f>SUMIFS(СВЦЭМ!$F$39:$F$782,СВЦЭМ!$A$39:$A$782,$A210,СВЦЭМ!$B$39:$B$782,M$190)+'СЕТ СН'!$F$12</f>
        <v>155.22349997000001</v>
      </c>
      <c r="N210" s="36">
        <f>SUMIFS(СВЦЭМ!$F$39:$F$782,СВЦЭМ!$A$39:$A$782,$A210,СВЦЭМ!$B$39:$B$782,N$190)+'СЕТ СН'!$F$12</f>
        <v>155.06872458999999</v>
      </c>
      <c r="O210" s="36">
        <f>SUMIFS(СВЦЭМ!$F$39:$F$782,СВЦЭМ!$A$39:$A$782,$A210,СВЦЭМ!$B$39:$B$782,O$190)+'СЕТ СН'!$F$12</f>
        <v>159.64269014999999</v>
      </c>
      <c r="P210" s="36">
        <f>SUMIFS(СВЦЭМ!$F$39:$F$782,СВЦЭМ!$A$39:$A$782,$A210,СВЦЭМ!$B$39:$B$782,P$190)+'СЕТ СН'!$F$12</f>
        <v>161.73948537999999</v>
      </c>
      <c r="Q210" s="36">
        <f>SUMIFS(СВЦЭМ!$F$39:$F$782,СВЦЭМ!$A$39:$A$782,$A210,СВЦЭМ!$B$39:$B$782,Q$190)+'СЕТ СН'!$F$12</f>
        <v>160.64371109999999</v>
      </c>
      <c r="R210" s="36">
        <f>SUMIFS(СВЦЭМ!$F$39:$F$782,СВЦЭМ!$A$39:$A$782,$A210,СВЦЭМ!$B$39:$B$782,R$190)+'СЕТ СН'!$F$12</f>
        <v>160.08046561</v>
      </c>
      <c r="S210" s="36">
        <f>SUMIFS(СВЦЭМ!$F$39:$F$782,СВЦЭМ!$A$39:$A$782,$A210,СВЦЭМ!$B$39:$B$782,S$190)+'СЕТ СН'!$F$12</f>
        <v>157.92031605</v>
      </c>
      <c r="T210" s="36">
        <f>SUMIFS(СВЦЭМ!$F$39:$F$782,СВЦЭМ!$A$39:$A$782,$A210,СВЦЭМ!$B$39:$B$782,T$190)+'СЕТ СН'!$F$12</f>
        <v>158.8600586</v>
      </c>
      <c r="U210" s="36">
        <f>SUMIFS(СВЦЭМ!$F$39:$F$782,СВЦЭМ!$A$39:$A$782,$A210,СВЦЭМ!$B$39:$B$782,U$190)+'СЕТ СН'!$F$12</f>
        <v>157.84657834999999</v>
      </c>
      <c r="V210" s="36">
        <f>SUMIFS(СВЦЭМ!$F$39:$F$782,СВЦЭМ!$A$39:$A$782,$A210,СВЦЭМ!$B$39:$B$782,V$190)+'СЕТ СН'!$F$12</f>
        <v>157.15687654000001</v>
      </c>
      <c r="W210" s="36">
        <f>SUMIFS(СВЦЭМ!$F$39:$F$782,СВЦЭМ!$A$39:$A$782,$A210,СВЦЭМ!$B$39:$B$782,W$190)+'СЕТ СН'!$F$12</f>
        <v>159.29077856999999</v>
      </c>
      <c r="X210" s="36">
        <f>SUMIFS(СВЦЭМ!$F$39:$F$782,СВЦЭМ!$A$39:$A$782,$A210,СВЦЭМ!$B$39:$B$782,X$190)+'СЕТ СН'!$F$12</f>
        <v>164.97618986000001</v>
      </c>
      <c r="Y210" s="36">
        <f>SUMIFS(СВЦЭМ!$F$39:$F$782,СВЦЭМ!$A$39:$A$782,$A210,СВЦЭМ!$B$39:$B$782,Y$190)+'СЕТ СН'!$F$12</f>
        <v>168.27000441000001</v>
      </c>
    </row>
    <row r="211" spans="1:25" ht="15.75" x14ac:dyDescent="0.2">
      <c r="A211" s="35">
        <f t="shared" si="5"/>
        <v>44521</v>
      </c>
      <c r="B211" s="36">
        <f>SUMIFS(СВЦЭМ!$F$39:$F$782,СВЦЭМ!$A$39:$A$782,$A211,СВЦЭМ!$B$39:$B$782,B$190)+'СЕТ СН'!$F$12</f>
        <v>168.28412616</v>
      </c>
      <c r="C211" s="36">
        <f>SUMIFS(СВЦЭМ!$F$39:$F$782,СВЦЭМ!$A$39:$A$782,$A211,СВЦЭМ!$B$39:$B$782,C$190)+'СЕТ СН'!$F$12</f>
        <v>171.15951655000001</v>
      </c>
      <c r="D211" s="36">
        <f>SUMIFS(СВЦЭМ!$F$39:$F$782,СВЦЭМ!$A$39:$A$782,$A211,СВЦЭМ!$B$39:$B$782,D$190)+'СЕТ СН'!$F$12</f>
        <v>174.51711986999999</v>
      </c>
      <c r="E211" s="36">
        <f>SUMIFS(СВЦЭМ!$F$39:$F$782,СВЦЭМ!$A$39:$A$782,$A211,СВЦЭМ!$B$39:$B$782,E$190)+'СЕТ СН'!$F$12</f>
        <v>176.30840068000001</v>
      </c>
      <c r="F211" s="36">
        <f>SUMIFS(СВЦЭМ!$F$39:$F$782,СВЦЭМ!$A$39:$A$782,$A211,СВЦЭМ!$B$39:$B$782,F$190)+'СЕТ СН'!$F$12</f>
        <v>174.97743610000001</v>
      </c>
      <c r="G211" s="36">
        <f>SUMIFS(СВЦЭМ!$F$39:$F$782,СВЦЭМ!$A$39:$A$782,$A211,СВЦЭМ!$B$39:$B$782,G$190)+'СЕТ СН'!$F$12</f>
        <v>174.12128371</v>
      </c>
      <c r="H211" s="36">
        <f>SUMIFS(СВЦЭМ!$F$39:$F$782,СВЦЭМ!$A$39:$A$782,$A211,СВЦЭМ!$B$39:$B$782,H$190)+'СЕТ СН'!$F$12</f>
        <v>170.54528955999999</v>
      </c>
      <c r="I211" s="36">
        <f>SUMIFS(СВЦЭМ!$F$39:$F$782,СВЦЭМ!$A$39:$A$782,$A211,СВЦЭМ!$B$39:$B$782,I$190)+'СЕТ СН'!$F$12</f>
        <v>166.87562688</v>
      </c>
      <c r="J211" s="36">
        <f>SUMIFS(СВЦЭМ!$F$39:$F$782,СВЦЭМ!$A$39:$A$782,$A211,СВЦЭМ!$B$39:$B$782,J$190)+'СЕТ СН'!$F$12</f>
        <v>162.25409629999999</v>
      </c>
      <c r="K211" s="36">
        <f>SUMIFS(СВЦЭМ!$F$39:$F$782,СВЦЭМ!$A$39:$A$782,$A211,СВЦЭМ!$B$39:$B$782,K$190)+'СЕТ СН'!$F$12</f>
        <v>153.11705476</v>
      </c>
      <c r="L211" s="36">
        <f>SUMIFS(СВЦЭМ!$F$39:$F$782,СВЦЭМ!$A$39:$A$782,$A211,СВЦЭМ!$B$39:$B$782,L$190)+'СЕТ СН'!$F$12</f>
        <v>153.99015137000001</v>
      </c>
      <c r="M211" s="36">
        <f>SUMIFS(СВЦЭМ!$F$39:$F$782,СВЦЭМ!$A$39:$A$782,$A211,СВЦЭМ!$B$39:$B$782,M$190)+'СЕТ СН'!$F$12</f>
        <v>154.77638392</v>
      </c>
      <c r="N211" s="36">
        <f>SUMIFS(СВЦЭМ!$F$39:$F$782,СВЦЭМ!$A$39:$A$782,$A211,СВЦЭМ!$B$39:$B$782,N$190)+'СЕТ СН'!$F$12</f>
        <v>154.66490422999999</v>
      </c>
      <c r="O211" s="36">
        <f>SUMIFS(СВЦЭМ!$F$39:$F$782,СВЦЭМ!$A$39:$A$782,$A211,СВЦЭМ!$B$39:$B$782,O$190)+'СЕТ СН'!$F$12</f>
        <v>156.50190946999999</v>
      </c>
      <c r="P211" s="36">
        <f>SUMIFS(СВЦЭМ!$F$39:$F$782,СВЦЭМ!$A$39:$A$782,$A211,СВЦЭМ!$B$39:$B$782,P$190)+'СЕТ СН'!$F$12</f>
        <v>159.60727272</v>
      </c>
      <c r="Q211" s="36">
        <f>SUMIFS(СВЦЭМ!$F$39:$F$782,СВЦЭМ!$A$39:$A$782,$A211,СВЦЭМ!$B$39:$B$782,Q$190)+'СЕТ СН'!$F$12</f>
        <v>159.4953285</v>
      </c>
      <c r="R211" s="36">
        <f>SUMIFS(СВЦЭМ!$F$39:$F$782,СВЦЭМ!$A$39:$A$782,$A211,СВЦЭМ!$B$39:$B$782,R$190)+'СЕТ СН'!$F$12</f>
        <v>158.55496181999999</v>
      </c>
      <c r="S211" s="36">
        <f>SUMIFS(СВЦЭМ!$F$39:$F$782,СВЦЭМ!$A$39:$A$782,$A211,СВЦЭМ!$B$39:$B$782,S$190)+'СЕТ СН'!$F$12</f>
        <v>155.30847227000001</v>
      </c>
      <c r="T211" s="36">
        <f>SUMIFS(СВЦЭМ!$F$39:$F$782,СВЦЭМ!$A$39:$A$782,$A211,СВЦЭМ!$B$39:$B$782,T$190)+'СЕТ СН'!$F$12</f>
        <v>153.47068553</v>
      </c>
      <c r="U211" s="36">
        <f>SUMIFS(СВЦЭМ!$F$39:$F$782,СВЦЭМ!$A$39:$A$782,$A211,СВЦЭМ!$B$39:$B$782,U$190)+'СЕТ СН'!$F$12</f>
        <v>155.7229093</v>
      </c>
      <c r="V211" s="36">
        <f>SUMIFS(СВЦЭМ!$F$39:$F$782,СВЦЭМ!$A$39:$A$782,$A211,СВЦЭМ!$B$39:$B$782,V$190)+'СЕТ СН'!$F$12</f>
        <v>157.07049642000001</v>
      </c>
      <c r="W211" s="36">
        <f>SUMIFS(СВЦЭМ!$F$39:$F$782,СВЦЭМ!$A$39:$A$782,$A211,СВЦЭМ!$B$39:$B$782,W$190)+'СЕТ СН'!$F$12</f>
        <v>160.12907903999999</v>
      </c>
      <c r="X211" s="36">
        <f>SUMIFS(СВЦЭМ!$F$39:$F$782,СВЦЭМ!$A$39:$A$782,$A211,СВЦЭМ!$B$39:$B$782,X$190)+'СЕТ СН'!$F$12</f>
        <v>163.33739753</v>
      </c>
      <c r="Y211" s="36">
        <f>SUMIFS(СВЦЭМ!$F$39:$F$782,СВЦЭМ!$A$39:$A$782,$A211,СВЦЭМ!$B$39:$B$782,Y$190)+'СЕТ СН'!$F$12</f>
        <v>166.75662359</v>
      </c>
    </row>
    <row r="212" spans="1:25" ht="15.75" x14ac:dyDescent="0.2">
      <c r="A212" s="35">
        <f t="shared" si="5"/>
        <v>44522</v>
      </c>
      <c r="B212" s="36">
        <f>SUMIFS(СВЦЭМ!$F$39:$F$782,СВЦЭМ!$A$39:$A$782,$A212,СВЦЭМ!$B$39:$B$782,B$190)+'СЕТ СН'!$F$12</f>
        <v>168.63328813999999</v>
      </c>
      <c r="C212" s="36">
        <f>SUMIFS(СВЦЭМ!$F$39:$F$782,СВЦЭМ!$A$39:$A$782,$A212,СВЦЭМ!$B$39:$B$782,C$190)+'СЕТ СН'!$F$12</f>
        <v>169.20638819999999</v>
      </c>
      <c r="D212" s="36">
        <f>SUMIFS(СВЦЭМ!$F$39:$F$782,СВЦЭМ!$A$39:$A$782,$A212,СВЦЭМ!$B$39:$B$782,D$190)+'СЕТ СН'!$F$12</f>
        <v>171.87213249000001</v>
      </c>
      <c r="E212" s="36">
        <f>SUMIFS(СВЦЭМ!$F$39:$F$782,СВЦЭМ!$A$39:$A$782,$A212,СВЦЭМ!$B$39:$B$782,E$190)+'СЕТ СН'!$F$12</f>
        <v>172.51684491</v>
      </c>
      <c r="F212" s="36">
        <f>SUMIFS(СВЦЭМ!$F$39:$F$782,СВЦЭМ!$A$39:$A$782,$A212,СВЦЭМ!$B$39:$B$782,F$190)+'СЕТ СН'!$F$12</f>
        <v>171.43639463</v>
      </c>
      <c r="G212" s="36">
        <f>SUMIFS(СВЦЭМ!$F$39:$F$782,СВЦЭМ!$A$39:$A$782,$A212,СВЦЭМ!$B$39:$B$782,G$190)+'СЕТ СН'!$F$12</f>
        <v>168.82531157</v>
      </c>
      <c r="H212" s="36">
        <f>SUMIFS(СВЦЭМ!$F$39:$F$782,СВЦЭМ!$A$39:$A$782,$A212,СВЦЭМ!$B$39:$B$782,H$190)+'СЕТ СН'!$F$12</f>
        <v>163.72080729000001</v>
      </c>
      <c r="I212" s="36">
        <f>SUMIFS(СВЦЭМ!$F$39:$F$782,СВЦЭМ!$A$39:$A$782,$A212,СВЦЭМ!$B$39:$B$782,I$190)+'СЕТ СН'!$F$12</f>
        <v>158.10117202999999</v>
      </c>
      <c r="J212" s="36">
        <f>SUMIFS(СВЦЭМ!$F$39:$F$782,СВЦЭМ!$A$39:$A$782,$A212,СВЦЭМ!$B$39:$B$782,J$190)+'СЕТ СН'!$F$12</f>
        <v>161.00242162000001</v>
      </c>
      <c r="K212" s="36">
        <f>SUMIFS(СВЦЭМ!$F$39:$F$782,СВЦЭМ!$A$39:$A$782,$A212,СВЦЭМ!$B$39:$B$782,K$190)+'СЕТ СН'!$F$12</f>
        <v>157.25542854</v>
      </c>
      <c r="L212" s="36">
        <f>SUMIFS(СВЦЭМ!$F$39:$F$782,СВЦЭМ!$A$39:$A$782,$A212,СВЦЭМ!$B$39:$B$782,L$190)+'СЕТ СН'!$F$12</f>
        <v>154.83177079000001</v>
      </c>
      <c r="M212" s="36">
        <f>SUMIFS(СВЦЭМ!$F$39:$F$782,СВЦЭМ!$A$39:$A$782,$A212,СВЦЭМ!$B$39:$B$782,M$190)+'СЕТ СН'!$F$12</f>
        <v>155.20396417000001</v>
      </c>
      <c r="N212" s="36">
        <f>SUMIFS(СВЦЭМ!$F$39:$F$782,СВЦЭМ!$A$39:$A$782,$A212,СВЦЭМ!$B$39:$B$782,N$190)+'СЕТ СН'!$F$12</f>
        <v>156.61221562</v>
      </c>
      <c r="O212" s="36">
        <f>SUMIFS(СВЦЭМ!$F$39:$F$782,СВЦЭМ!$A$39:$A$782,$A212,СВЦЭМ!$B$39:$B$782,O$190)+'СЕТ СН'!$F$12</f>
        <v>161.64021278999999</v>
      </c>
      <c r="P212" s="36">
        <f>SUMIFS(СВЦЭМ!$F$39:$F$782,СВЦЭМ!$A$39:$A$782,$A212,СВЦЭМ!$B$39:$B$782,P$190)+'СЕТ СН'!$F$12</f>
        <v>165.26323621</v>
      </c>
      <c r="Q212" s="36">
        <f>SUMIFS(СВЦЭМ!$F$39:$F$782,СВЦЭМ!$A$39:$A$782,$A212,СВЦЭМ!$B$39:$B$782,Q$190)+'СЕТ СН'!$F$12</f>
        <v>163.99813549999999</v>
      </c>
      <c r="R212" s="36">
        <f>SUMIFS(СВЦЭМ!$F$39:$F$782,СВЦЭМ!$A$39:$A$782,$A212,СВЦЭМ!$B$39:$B$782,R$190)+'СЕТ СН'!$F$12</f>
        <v>164.17087355000001</v>
      </c>
      <c r="S212" s="36">
        <f>SUMIFS(СВЦЭМ!$F$39:$F$782,СВЦЭМ!$A$39:$A$782,$A212,СВЦЭМ!$B$39:$B$782,S$190)+'СЕТ СН'!$F$12</f>
        <v>154.31753624000001</v>
      </c>
      <c r="T212" s="36">
        <f>SUMIFS(СВЦЭМ!$F$39:$F$782,СВЦЭМ!$A$39:$A$782,$A212,СВЦЭМ!$B$39:$B$782,T$190)+'СЕТ СН'!$F$12</f>
        <v>157.20046644000001</v>
      </c>
      <c r="U212" s="36">
        <f>SUMIFS(СВЦЭМ!$F$39:$F$782,СВЦЭМ!$A$39:$A$782,$A212,СВЦЭМ!$B$39:$B$782,U$190)+'СЕТ СН'!$F$12</f>
        <v>156.56994427999999</v>
      </c>
      <c r="V212" s="36">
        <f>SUMIFS(СВЦЭМ!$F$39:$F$782,СВЦЭМ!$A$39:$A$782,$A212,СВЦЭМ!$B$39:$B$782,V$190)+'СЕТ СН'!$F$12</f>
        <v>157.53927963999999</v>
      </c>
      <c r="W212" s="36">
        <f>SUMIFS(СВЦЭМ!$F$39:$F$782,СВЦЭМ!$A$39:$A$782,$A212,СВЦЭМ!$B$39:$B$782,W$190)+'СЕТ СН'!$F$12</f>
        <v>160.60123005</v>
      </c>
      <c r="X212" s="36">
        <f>SUMIFS(СВЦЭМ!$F$39:$F$782,СВЦЭМ!$A$39:$A$782,$A212,СВЦЭМ!$B$39:$B$782,X$190)+'СЕТ СН'!$F$12</f>
        <v>166.98416318</v>
      </c>
      <c r="Y212" s="36">
        <f>SUMIFS(СВЦЭМ!$F$39:$F$782,СВЦЭМ!$A$39:$A$782,$A212,СВЦЭМ!$B$39:$B$782,Y$190)+'СЕТ СН'!$F$12</f>
        <v>170.68689139</v>
      </c>
    </row>
    <row r="213" spans="1:25" ht="15.75" x14ac:dyDescent="0.2">
      <c r="A213" s="35">
        <f t="shared" si="5"/>
        <v>44523</v>
      </c>
      <c r="B213" s="36">
        <f>SUMIFS(СВЦЭМ!$F$39:$F$782,СВЦЭМ!$A$39:$A$782,$A213,СВЦЭМ!$B$39:$B$782,B$190)+'СЕТ СН'!$F$12</f>
        <v>167.79488957000001</v>
      </c>
      <c r="C213" s="36">
        <f>SUMIFS(СВЦЭМ!$F$39:$F$782,СВЦЭМ!$A$39:$A$782,$A213,СВЦЭМ!$B$39:$B$782,C$190)+'СЕТ СН'!$F$12</f>
        <v>173.97215066999999</v>
      </c>
      <c r="D213" s="36">
        <f>SUMIFS(СВЦЭМ!$F$39:$F$782,СВЦЭМ!$A$39:$A$782,$A213,СВЦЭМ!$B$39:$B$782,D$190)+'СЕТ СН'!$F$12</f>
        <v>171.45821995</v>
      </c>
      <c r="E213" s="36">
        <f>SUMIFS(СВЦЭМ!$F$39:$F$782,СВЦЭМ!$A$39:$A$782,$A213,СВЦЭМ!$B$39:$B$782,E$190)+'СЕТ СН'!$F$12</f>
        <v>172.05219299999999</v>
      </c>
      <c r="F213" s="36">
        <f>SUMIFS(СВЦЭМ!$F$39:$F$782,СВЦЭМ!$A$39:$A$782,$A213,СВЦЭМ!$B$39:$B$782,F$190)+'СЕТ СН'!$F$12</f>
        <v>171.03956128999999</v>
      </c>
      <c r="G213" s="36">
        <f>SUMIFS(СВЦЭМ!$F$39:$F$782,СВЦЭМ!$A$39:$A$782,$A213,СВЦЭМ!$B$39:$B$782,G$190)+'СЕТ СН'!$F$12</f>
        <v>169.27232409000001</v>
      </c>
      <c r="H213" s="36">
        <f>SUMIFS(СВЦЭМ!$F$39:$F$782,СВЦЭМ!$A$39:$A$782,$A213,СВЦЭМ!$B$39:$B$782,H$190)+'СЕТ СН'!$F$12</f>
        <v>167.43382015</v>
      </c>
      <c r="I213" s="36">
        <f>SUMIFS(СВЦЭМ!$F$39:$F$782,СВЦЭМ!$A$39:$A$782,$A213,СВЦЭМ!$B$39:$B$782,I$190)+'СЕТ СН'!$F$12</f>
        <v>164.59505859999999</v>
      </c>
      <c r="J213" s="36">
        <f>SUMIFS(СВЦЭМ!$F$39:$F$782,СВЦЭМ!$A$39:$A$782,$A213,СВЦЭМ!$B$39:$B$782,J$190)+'СЕТ СН'!$F$12</f>
        <v>158.43625560000001</v>
      </c>
      <c r="K213" s="36">
        <f>SUMIFS(СВЦЭМ!$F$39:$F$782,СВЦЭМ!$A$39:$A$782,$A213,СВЦЭМ!$B$39:$B$782,K$190)+'СЕТ СН'!$F$12</f>
        <v>156.9731189</v>
      </c>
      <c r="L213" s="36">
        <f>SUMIFS(СВЦЭМ!$F$39:$F$782,СВЦЭМ!$A$39:$A$782,$A213,СВЦЭМ!$B$39:$B$782,L$190)+'СЕТ СН'!$F$12</f>
        <v>159.51449567</v>
      </c>
      <c r="M213" s="36">
        <f>SUMIFS(СВЦЭМ!$F$39:$F$782,СВЦЭМ!$A$39:$A$782,$A213,СВЦЭМ!$B$39:$B$782,M$190)+'СЕТ СН'!$F$12</f>
        <v>166.24122632999999</v>
      </c>
      <c r="N213" s="36">
        <f>SUMIFS(СВЦЭМ!$F$39:$F$782,СВЦЭМ!$A$39:$A$782,$A213,СВЦЭМ!$B$39:$B$782,N$190)+'СЕТ СН'!$F$12</f>
        <v>165.90878215000001</v>
      </c>
      <c r="O213" s="36">
        <f>SUMIFS(СВЦЭМ!$F$39:$F$782,СВЦЭМ!$A$39:$A$782,$A213,СВЦЭМ!$B$39:$B$782,O$190)+'СЕТ СН'!$F$12</f>
        <v>167.73068047999999</v>
      </c>
      <c r="P213" s="36">
        <f>SUMIFS(СВЦЭМ!$F$39:$F$782,СВЦЭМ!$A$39:$A$782,$A213,СВЦЭМ!$B$39:$B$782,P$190)+'СЕТ СН'!$F$12</f>
        <v>168.21235969</v>
      </c>
      <c r="Q213" s="36">
        <f>SUMIFS(СВЦЭМ!$F$39:$F$782,СВЦЭМ!$A$39:$A$782,$A213,СВЦЭМ!$B$39:$B$782,Q$190)+'СЕТ СН'!$F$12</f>
        <v>167.76386296000001</v>
      </c>
      <c r="R213" s="36">
        <f>SUMIFS(СВЦЭМ!$F$39:$F$782,СВЦЭМ!$A$39:$A$782,$A213,СВЦЭМ!$B$39:$B$782,R$190)+'СЕТ СН'!$F$12</f>
        <v>164.78929557999999</v>
      </c>
      <c r="S213" s="36">
        <f>SUMIFS(СВЦЭМ!$F$39:$F$782,СВЦЭМ!$A$39:$A$782,$A213,СВЦЭМ!$B$39:$B$782,S$190)+'СЕТ СН'!$F$12</f>
        <v>159.02354600999999</v>
      </c>
      <c r="T213" s="36">
        <f>SUMIFS(СВЦЭМ!$F$39:$F$782,СВЦЭМ!$A$39:$A$782,$A213,СВЦЭМ!$B$39:$B$782,T$190)+'СЕТ СН'!$F$12</f>
        <v>155.67614463999999</v>
      </c>
      <c r="U213" s="36">
        <f>SUMIFS(СВЦЭМ!$F$39:$F$782,СВЦЭМ!$A$39:$A$782,$A213,СВЦЭМ!$B$39:$B$782,U$190)+'СЕТ СН'!$F$12</f>
        <v>155.49070177999999</v>
      </c>
      <c r="V213" s="36">
        <f>SUMIFS(СВЦЭМ!$F$39:$F$782,СВЦЭМ!$A$39:$A$782,$A213,СВЦЭМ!$B$39:$B$782,V$190)+'СЕТ СН'!$F$12</f>
        <v>158.26153669999999</v>
      </c>
      <c r="W213" s="36">
        <f>SUMIFS(СВЦЭМ!$F$39:$F$782,СВЦЭМ!$A$39:$A$782,$A213,СВЦЭМ!$B$39:$B$782,W$190)+'СЕТ СН'!$F$12</f>
        <v>162.0398649</v>
      </c>
      <c r="X213" s="36">
        <f>SUMIFS(СВЦЭМ!$F$39:$F$782,СВЦЭМ!$A$39:$A$782,$A213,СВЦЭМ!$B$39:$B$782,X$190)+'СЕТ СН'!$F$12</f>
        <v>167.56930281999999</v>
      </c>
      <c r="Y213" s="36">
        <f>SUMIFS(СВЦЭМ!$F$39:$F$782,СВЦЭМ!$A$39:$A$782,$A213,СВЦЭМ!$B$39:$B$782,Y$190)+'СЕТ СН'!$F$12</f>
        <v>169.72252663</v>
      </c>
    </row>
    <row r="214" spans="1:25" ht="15.75" x14ac:dyDescent="0.2">
      <c r="A214" s="35">
        <f t="shared" si="5"/>
        <v>44524</v>
      </c>
      <c r="B214" s="36">
        <f>SUMIFS(СВЦЭМ!$F$39:$F$782,СВЦЭМ!$A$39:$A$782,$A214,СВЦЭМ!$B$39:$B$782,B$190)+'СЕТ СН'!$F$12</f>
        <v>169.01660996000001</v>
      </c>
      <c r="C214" s="36">
        <f>SUMIFS(СВЦЭМ!$F$39:$F$782,СВЦЭМ!$A$39:$A$782,$A214,СВЦЭМ!$B$39:$B$782,C$190)+'СЕТ СН'!$F$12</f>
        <v>180.34675949000001</v>
      </c>
      <c r="D214" s="36">
        <f>SUMIFS(СВЦЭМ!$F$39:$F$782,СВЦЭМ!$A$39:$A$782,$A214,СВЦЭМ!$B$39:$B$782,D$190)+'СЕТ СН'!$F$12</f>
        <v>185.74125717999999</v>
      </c>
      <c r="E214" s="36">
        <f>SUMIFS(СВЦЭМ!$F$39:$F$782,СВЦЭМ!$A$39:$A$782,$A214,СВЦЭМ!$B$39:$B$782,E$190)+'СЕТ СН'!$F$12</f>
        <v>186.18543134999999</v>
      </c>
      <c r="F214" s="36">
        <f>SUMIFS(СВЦЭМ!$F$39:$F$782,СВЦЭМ!$A$39:$A$782,$A214,СВЦЭМ!$B$39:$B$782,F$190)+'СЕТ СН'!$F$12</f>
        <v>185.60765803000001</v>
      </c>
      <c r="G214" s="36">
        <f>SUMIFS(СВЦЭМ!$F$39:$F$782,СВЦЭМ!$A$39:$A$782,$A214,СВЦЭМ!$B$39:$B$782,G$190)+'СЕТ СН'!$F$12</f>
        <v>181.36489404</v>
      </c>
      <c r="H214" s="36">
        <f>SUMIFS(СВЦЭМ!$F$39:$F$782,СВЦЭМ!$A$39:$A$782,$A214,СВЦЭМ!$B$39:$B$782,H$190)+'СЕТ СН'!$F$12</f>
        <v>171.13205689</v>
      </c>
      <c r="I214" s="36">
        <f>SUMIFS(СВЦЭМ!$F$39:$F$782,СВЦЭМ!$A$39:$A$782,$A214,СВЦЭМ!$B$39:$B$782,I$190)+'СЕТ СН'!$F$12</f>
        <v>168.10042489</v>
      </c>
      <c r="J214" s="36">
        <f>SUMIFS(СВЦЭМ!$F$39:$F$782,СВЦЭМ!$A$39:$A$782,$A214,СВЦЭМ!$B$39:$B$782,J$190)+'СЕТ СН'!$F$12</f>
        <v>162.74267734</v>
      </c>
      <c r="K214" s="36">
        <f>SUMIFS(СВЦЭМ!$F$39:$F$782,СВЦЭМ!$A$39:$A$782,$A214,СВЦЭМ!$B$39:$B$782,K$190)+'СЕТ СН'!$F$12</f>
        <v>162.20323217000001</v>
      </c>
      <c r="L214" s="36">
        <f>SUMIFS(СВЦЭМ!$F$39:$F$782,СВЦЭМ!$A$39:$A$782,$A214,СВЦЭМ!$B$39:$B$782,L$190)+'СЕТ СН'!$F$12</f>
        <v>162.95293232</v>
      </c>
      <c r="M214" s="36">
        <f>SUMIFS(СВЦЭМ!$F$39:$F$782,СВЦЭМ!$A$39:$A$782,$A214,СВЦЭМ!$B$39:$B$782,M$190)+'СЕТ СН'!$F$12</f>
        <v>162.72877464999999</v>
      </c>
      <c r="N214" s="36">
        <f>SUMIFS(СВЦЭМ!$F$39:$F$782,СВЦЭМ!$A$39:$A$782,$A214,СВЦЭМ!$B$39:$B$782,N$190)+'СЕТ СН'!$F$12</f>
        <v>162.2576693</v>
      </c>
      <c r="O214" s="36">
        <f>SUMIFS(СВЦЭМ!$F$39:$F$782,СВЦЭМ!$A$39:$A$782,$A214,СВЦЭМ!$B$39:$B$782,O$190)+'СЕТ СН'!$F$12</f>
        <v>163.8538088</v>
      </c>
      <c r="P214" s="36">
        <f>SUMIFS(СВЦЭМ!$F$39:$F$782,СВЦЭМ!$A$39:$A$782,$A214,СВЦЭМ!$B$39:$B$782,P$190)+'СЕТ СН'!$F$12</f>
        <v>163.71998658000001</v>
      </c>
      <c r="Q214" s="36">
        <f>SUMIFS(СВЦЭМ!$F$39:$F$782,СВЦЭМ!$A$39:$A$782,$A214,СВЦЭМ!$B$39:$B$782,Q$190)+'СЕТ СН'!$F$12</f>
        <v>164.73123606999999</v>
      </c>
      <c r="R214" s="36">
        <f>SUMIFS(СВЦЭМ!$F$39:$F$782,СВЦЭМ!$A$39:$A$782,$A214,СВЦЭМ!$B$39:$B$782,R$190)+'СЕТ СН'!$F$12</f>
        <v>163.89419304</v>
      </c>
      <c r="S214" s="36">
        <f>SUMIFS(СВЦЭМ!$F$39:$F$782,СВЦЭМ!$A$39:$A$782,$A214,СВЦЭМ!$B$39:$B$782,S$190)+'СЕТ СН'!$F$12</f>
        <v>164.31481987000001</v>
      </c>
      <c r="T214" s="36">
        <f>SUMIFS(СВЦЭМ!$F$39:$F$782,СВЦЭМ!$A$39:$A$782,$A214,СВЦЭМ!$B$39:$B$782,T$190)+'СЕТ СН'!$F$12</f>
        <v>161.13399555999999</v>
      </c>
      <c r="U214" s="36">
        <f>SUMIFS(СВЦЭМ!$F$39:$F$782,СВЦЭМ!$A$39:$A$782,$A214,СВЦЭМ!$B$39:$B$782,U$190)+'СЕТ СН'!$F$12</f>
        <v>161.17601248</v>
      </c>
      <c r="V214" s="36">
        <f>SUMIFS(СВЦЭМ!$F$39:$F$782,СВЦЭМ!$A$39:$A$782,$A214,СВЦЭМ!$B$39:$B$782,V$190)+'СЕТ СН'!$F$12</f>
        <v>163.04756376</v>
      </c>
      <c r="W214" s="36">
        <f>SUMIFS(СВЦЭМ!$F$39:$F$782,СВЦЭМ!$A$39:$A$782,$A214,СВЦЭМ!$B$39:$B$782,W$190)+'СЕТ СН'!$F$12</f>
        <v>165.86572731000001</v>
      </c>
      <c r="X214" s="36">
        <f>SUMIFS(СВЦЭМ!$F$39:$F$782,СВЦЭМ!$A$39:$A$782,$A214,СВЦЭМ!$B$39:$B$782,X$190)+'СЕТ СН'!$F$12</f>
        <v>173.55304319999999</v>
      </c>
      <c r="Y214" s="36">
        <f>SUMIFS(СВЦЭМ!$F$39:$F$782,СВЦЭМ!$A$39:$A$782,$A214,СВЦЭМ!$B$39:$B$782,Y$190)+'СЕТ СН'!$F$12</f>
        <v>187.53186131000001</v>
      </c>
    </row>
    <row r="215" spans="1:25" ht="15.75" x14ac:dyDescent="0.2">
      <c r="A215" s="35">
        <f t="shared" si="5"/>
        <v>44525</v>
      </c>
      <c r="B215" s="36">
        <f>SUMIFS(СВЦЭМ!$F$39:$F$782,СВЦЭМ!$A$39:$A$782,$A215,СВЦЭМ!$B$39:$B$782,B$190)+'СЕТ СН'!$F$12</f>
        <v>185.85728012999999</v>
      </c>
      <c r="C215" s="36">
        <f>SUMIFS(СВЦЭМ!$F$39:$F$782,СВЦЭМ!$A$39:$A$782,$A215,СВЦЭМ!$B$39:$B$782,C$190)+'СЕТ СН'!$F$12</f>
        <v>184.4633704</v>
      </c>
      <c r="D215" s="36">
        <f>SUMIFS(СВЦЭМ!$F$39:$F$782,СВЦЭМ!$A$39:$A$782,$A215,СВЦЭМ!$B$39:$B$782,D$190)+'СЕТ СН'!$F$12</f>
        <v>181.14438687000001</v>
      </c>
      <c r="E215" s="36">
        <f>SUMIFS(СВЦЭМ!$F$39:$F$782,СВЦЭМ!$A$39:$A$782,$A215,СВЦЭМ!$B$39:$B$782,E$190)+'СЕТ СН'!$F$12</f>
        <v>180.06792558999999</v>
      </c>
      <c r="F215" s="36">
        <f>SUMIFS(СВЦЭМ!$F$39:$F$782,СВЦЭМ!$A$39:$A$782,$A215,СВЦЭМ!$B$39:$B$782,F$190)+'СЕТ СН'!$F$12</f>
        <v>180.21952644999999</v>
      </c>
      <c r="G215" s="36">
        <f>SUMIFS(СВЦЭМ!$F$39:$F$782,СВЦЭМ!$A$39:$A$782,$A215,СВЦЭМ!$B$39:$B$782,G$190)+'СЕТ СН'!$F$12</f>
        <v>181.58399030999999</v>
      </c>
      <c r="H215" s="36">
        <f>SUMIFS(СВЦЭМ!$F$39:$F$782,СВЦЭМ!$A$39:$A$782,$A215,СВЦЭМ!$B$39:$B$782,H$190)+'СЕТ СН'!$F$12</f>
        <v>184.67114219999999</v>
      </c>
      <c r="I215" s="36">
        <f>SUMIFS(СВЦЭМ!$F$39:$F$782,СВЦЭМ!$A$39:$A$782,$A215,СВЦЭМ!$B$39:$B$782,I$190)+'СЕТ СН'!$F$12</f>
        <v>177.80720496000001</v>
      </c>
      <c r="J215" s="36">
        <f>SUMIFS(СВЦЭМ!$F$39:$F$782,СВЦЭМ!$A$39:$A$782,$A215,СВЦЭМ!$B$39:$B$782,J$190)+'СЕТ СН'!$F$12</f>
        <v>167.68002731000001</v>
      </c>
      <c r="K215" s="36">
        <f>SUMIFS(СВЦЭМ!$F$39:$F$782,СВЦЭМ!$A$39:$A$782,$A215,СВЦЭМ!$B$39:$B$782,K$190)+'СЕТ СН'!$F$12</f>
        <v>167.76038921</v>
      </c>
      <c r="L215" s="36">
        <f>SUMIFS(СВЦЭМ!$F$39:$F$782,СВЦЭМ!$A$39:$A$782,$A215,СВЦЭМ!$B$39:$B$782,L$190)+'СЕТ СН'!$F$12</f>
        <v>169.24639139000001</v>
      </c>
      <c r="M215" s="36">
        <f>SUMIFS(СВЦЭМ!$F$39:$F$782,СВЦЭМ!$A$39:$A$782,$A215,СВЦЭМ!$B$39:$B$782,M$190)+'СЕТ СН'!$F$12</f>
        <v>168.61329430999999</v>
      </c>
      <c r="N215" s="36">
        <f>SUMIFS(СВЦЭМ!$F$39:$F$782,СВЦЭМ!$A$39:$A$782,$A215,СВЦЭМ!$B$39:$B$782,N$190)+'СЕТ СН'!$F$12</f>
        <v>174.19170482000001</v>
      </c>
      <c r="O215" s="36">
        <f>SUMIFS(СВЦЭМ!$F$39:$F$782,СВЦЭМ!$A$39:$A$782,$A215,СВЦЭМ!$B$39:$B$782,O$190)+'СЕТ СН'!$F$12</f>
        <v>180.44019692000001</v>
      </c>
      <c r="P215" s="36">
        <f>SUMIFS(СВЦЭМ!$F$39:$F$782,СВЦЭМ!$A$39:$A$782,$A215,СВЦЭМ!$B$39:$B$782,P$190)+'СЕТ СН'!$F$12</f>
        <v>179.95348749999999</v>
      </c>
      <c r="Q215" s="36">
        <f>SUMIFS(СВЦЭМ!$F$39:$F$782,СВЦЭМ!$A$39:$A$782,$A215,СВЦЭМ!$B$39:$B$782,Q$190)+'СЕТ СН'!$F$12</f>
        <v>180.20028099000001</v>
      </c>
      <c r="R215" s="36">
        <f>SUMIFS(СВЦЭМ!$F$39:$F$782,СВЦЭМ!$A$39:$A$782,$A215,СВЦЭМ!$B$39:$B$782,R$190)+'СЕТ СН'!$F$12</f>
        <v>179.73856610999999</v>
      </c>
      <c r="S215" s="36">
        <f>SUMIFS(СВЦЭМ!$F$39:$F$782,СВЦЭМ!$A$39:$A$782,$A215,СВЦЭМ!$B$39:$B$782,S$190)+'СЕТ СН'!$F$12</f>
        <v>169.73287651000001</v>
      </c>
      <c r="T215" s="36">
        <f>SUMIFS(СВЦЭМ!$F$39:$F$782,СВЦЭМ!$A$39:$A$782,$A215,СВЦЭМ!$B$39:$B$782,T$190)+'СЕТ СН'!$F$12</f>
        <v>169.10379191000001</v>
      </c>
      <c r="U215" s="36">
        <f>SUMIFS(СВЦЭМ!$F$39:$F$782,СВЦЭМ!$A$39:$A$782,$A215,СВЦЭМ!$B$39:$B$782,U$190)+'СЕТ СН'!$F$12</f>
        <v>167.44769932</v>
      </c>
      <c r="V215" s="36">
        <f>SUMIFS(СВЦЭМ!$F$39:$F$782,СВЦЭМ!$A$39:$A$782,$A215,СВЦЭМ!$B$39:$B$782,V$190)+'СЕТ СН'!$F$12</f>
        <v>167.16919518</v>
      </c>
      <c r="W215" s="36">
        <f>SUMIFS(СВЦЭМ!$F$39:$F$782,СВЦЭМ!$A$39:$A$782,$A215,СВЦЭМ!$B$39:$B$782,W$190)+'СЕТ СН'!$F$12</f>
        <v>168.08033408</v>
      </c>
      <c r="X215" s="36">
        <f>SUMIFS(СВЦЭМ!$F$39:$F$782,СВЦЭМ!$A$39:$A$782,$A215,СВЦЭМ!$B$39:$B$782,X$190)+'СЕТ СН'!$F$12</f>
        <v>175.71072437999999</v>
      </c>
      <c r="Y215" s="36">
        <f>SUMIFS(СВЦЭМ!$F$39:$F$782,СВЦЭМ!$A$39:$A$782,$A215,СВЦЭМ!$B$39:$B$782,Y$190)+'СЕТ СН'!$F$12</f>
        <v>185.58040622999999</v>
      </c>
    </row>
    <row r="216" spans="1:25" ht="15.75" x14ac:dyDescent="0.2">
      <c r="A216" s="35">
        <f t="shared" si="5"/>
        <v>44526</v>
      </c>
      <c r="B216" s="36">
        <f>SUMIFS(СВЦЭМ!$F$39:$F$782,СВЦЭМ!$A$39:$A$782,$A216,СВЦЭМ!$B$39:$B$782,B$190)+'СЕТ СН'!$F$12</f>
        <v>186.19829493</v>
      </c>
      <c r="C216" s="36">
        <f>SUMIFS(СВЦЭМ!$F$39:$F$782,СВЦЭМ!$A$39:$A$782,$A216,СВЦЭМ!$B$39:$B$782,C$190)+'СЕТ СН'!$F$12</f>
        <v>185.79878181000001</v>
      </c>
      <c r="D216" s="36">
        <f>SUMIFS(СВЦЭМ!$F$39:$F$782,СВЦЭМ!$A$39:$A$782,$A216,СВЦЭМ!$B$39:$B$782,D$190)+'СЕТ СН'!$F$12</f>
        <v>184.75694870999999</v>
      </c>
      <c r="E216" s="36">
        <f>SUMIFS(СВЦЭМ!$F$39:$F$782,СВЦЭМ!$A$39:$A$782,$A216,СВЦЭМ!$B$39:$B$782,E$190)+'СЕТ СН'!$F$12</f>
        <v>181.84544463</v>
      </c>
      <c r="F216" s="36">
        <f>SUMIFS(СВЦЭМ!$F$39:$F$782,СВЦЭМ!$A$39:$A$782,$A216,СВЦЭМ!$B$39:$B$782,F$190)+'СЕТ СН'!$F$12</f>
        <v>181.64968354000001</v>
      </c>
      <c r="G216" s="36">
        <f>SUMIFS(СВЦЭМ!$F$39:$F$782,СВЦЭМ!$A$39:$A$782,$A216,СВЦЭМ!$B$39:$B$782,G$190)+'СЕТ СН'!$F$12</f>
        <v>181.66691856</v>
      </c>
      <c r="H216" s="36">
        <f>SUMIFS(СВЦЭМ!$F$39:$F$782,СВЦЭМ!$A$39:$A$782,$A216,СВЦЭМ!$B$39:$B$782,H$190)+'СЕТ СН'!$F$12</f>
        <v>181.95312161999999</v>
      </c>
      <c r="I216" s="36">
        <f>SUMIFS(СВЦЭМ!$F$39:$F$782,СВЦЭМ!$A$39:$A$782,$A216,СВЦЭМ!$B$39:$B$782,I$190)+'СЕТ СН'!$F$12</f>
        <v>177.50740852999999</v>
      </c>
      <c r="J216" s="36">
        <f>SUMIFS(СВЦЭМ!$F$39:$F$782,СВЦЭМ!$A$39:$A$782,$A216,СВЦЭМ!$B$39:$B$782,J$190)+'СЕТ СН'!$F$12</f>
        <v>173.917529</v>
      </c>
      <c r="K216" s="36">
        <f>SUMIFS(СВЦЭМ!$F$39:$F$782,СВЦЭМ!$A$39:$A$782,$A216,СВЦЭМ!$B$39:$B$782,K$190)+'СЕТ СН'!$F$12</f>
        <v>171.97093536</v>
      </c>
      <c r="L216" s="36">
        <f>SUMIFS(СВЦЭМ!$F$39:$F$782,СВЦЭМ!$A$39:$A$782,$A216,СВЦЭМ!$B$39:$B$782,L$190)+'СЕТ СН'!$F$12</f>
        <v>171.92555046999999</v>
      </c>
      <c r="M216" s="36">
        <f>SUMIFS(СВЦЭМ!$F$39:$F$782,СВЦЭМ!$A$39:$A$782,$A216,СВЦЭМ!$B$39:$B$782,M$190)+'СЕТ СН'!$F$12</f>
        <v>170.80996085000001</v>
      </c>
      <c r="N216" s="36">
        <f>SUMIFS(СВЦЭМ!$F$39:$F$782,СВЦЭМ!$A$39:$A$782,$A216,СВЦЭМ!$B$39:$B$782,N$190)+'СЕТ СН'!$F$12</f>
        <v>169.55039241</v>
      </c>
      <c r="O216" s="36">
        <f>SUMIFS(СВЦЭМ!$F$39:$F$782,СВЦЭМ!$A$39:$A$782,$A216,СВЦЭМ!$B$39:$B$782,O$190)+'СЕТ СН'!$F$12</f>
        <v>169.86674289999999</v>
      </c>
      <c r="P216" s="36">
        <f>SUMIFS(СВЦЭМ!$F$39:$F$782,СВЦЭМ!$A$39:$A$782,$A216,СВЦЭМ!$B$39:$B$782,P$190)+'СЕТ СН'!$F$12</f>
        <v>183.57713709000001</v>
      </c>
      <c r="Q216" s="36">
        <f>SUMIFS(СВЦЭМ!$F$39:$F$782,СВЦЭМ!$A$39:$A$782,$A216,СВЦЭМ!$B$39:$B$782,Q$190)+'СЕТ СН'!$F$12</f>
        <v>181.50619415</v>
      </c>
      <c r="R216" s="36">
        <f>SUMIFS(СВЦЭМ!$F$39:$F$782,СВЦЭМ!$A$39:$A$782,$A216,СВЦЭМ!$B$39:$B$782,R$190)+'СЕТ СН'!$F$12</f>
        <v>181.90853267</v>
      </c>
      <c r="S216" s="36">
        <f>SUMIFS(СВЦЭМ!$F$39:$F$782,СВЦЭМ!$A$39:$A$782,$A216,СВЦЭМ!$B$39:$B$782,S$190)+'СЕТ СН'!$F$12</f>
        <v>169.47599106999999</v>
      </c>
      <c r="T216" s="36">
        <f>SUMIFS(СВЦЭМ!$F$39:$F$782,СВЦЭМ!$A$39:$A$782,$A216,СВЦЭМ!$B$39:$B$782,T$190)+'СЕТ СН'!$F$12</f>
        <v>172.10435351999999</v>
      </c>
      <c r="U216" s="36">
        <f>SUMIFS(СВЦЭМ!$F$39:$F$782,СВЦЭМ!$A$39:$A$782,$A216,СВЦЭМ!$B$39:$B$782,U$190)+'СЕТ СН'!$F$12</f>
        <v>171.80818008</v>
      </c>
      <c r="V216" s="36">
        <f>SUMIFS(СВЦЭМ!$F$39:$F$782,СВЦЭМ!$A$39:$A$782,$A216,СВЦЭМ!$B$39:$B$782,V$190)+'СЕТ СН'!$F$12</f>
        <v>171.04127471000001</v>
      </c>
      <c r="W216" s="36">
        <f>SUMIFS(СВЦЭМ!$F$39:$F$782,СВЦЭМ!$A$39:$A$782,$A216,СВЦЭМ!$B$39:$B$782,W$190)+'СЕТ СН'!$F$12</f>
        <v>170.36860490999999</v>
      </c>
      <c r="X216" s="36">
        <f>SUMIFS(СВЦЭМ!$F$39:$F$782,СВЦЭМ!$A$39:$A$782,$A216,СВЦЭМ!$B$39:$B$782,X$190)+'СЕТ СН'!$F$12</f>
        <v>168.33227592</v>
      </c>
      <c r="Y216" s="36">
        <f>SUMIFS(СВЦЭМ!$F$39:$F$782,СВЦЭМ!$A$39:$A$782,$A216,СВЦЭМ!$B$39:$B$782,Y$190)+'СЕТ СН'!$F$12</f>
        <v>178.94515018999999</v>
      </c>
    </row>
    <row r="217" spans="1:25" ht="15.75" x14ac:dyDescent="0.2">
      <c r="A217" s="35">
        <f t="shared" si="5"/>
        <v>44527</v>
      </c>
      <c r="B217" s="36">
        <f>SUMIFS(СВЦЭМ!$F$39:$F$782,СВЦЭМ!$A$39:$A$782,$A217,СВЦЭМ!$B$39:$B$782,B$190)+'СЕТ СН'!$F$12</f>
        <v>169.59585684999999</v>
      </c>
      <c r="C217" s="36">
        <f>SUMIFS(СВЦЭМ!$F$39:$F$782,СВЦЭМ!$A$39:$A$782,$A217,СВЦЭМ!$B$39:$B$782,C$190)+'СЕТ СН'!$F$12</f>
        <v>171.43856034999999</v>
      </c>
      <c r="D217" s="36">
        <f>SUMIFS(СВЦЭМ!$F$39:$F$782,СВЦЭМ!$A$39:$A$782,$A217,СВЦЭМ!$B$39:$B$782,D$190)+'СЕТ СН'!$F$12</f>
        <v>175.82567123999999</v>
      </c>
      <c r="E217" s="36">
        <f>SUMIFS(СВЦЭМ!$F$39:$F$782,СВЦЭМ!$A$39:$A$782,$A217,СВЦЭМ!$B$39:$B$782,E$190)+'СЕТ СН'!$F$12</f>
        <v>180.19054277999999</v>
      </c>
      <c r="F217" s="36">
        <f>SUMIFS(СВЦЭМ!$F$39:$F$782,СВЦЭМ!$A$39:$A$782,$A217,СВЦЭМ!$B$39:$B$782,F$190)+'СЕТ СН'!$F$12</f>
        <v>180.07495698</v>
      </c>
      <c r="G217" s="36">
        <f>SUMIFS(СВЦЭМ!$F$39:$F$782,СВЦЭМ!$A$39:$A$782,$A217,СВЦЭМ!$B$39:$B$782,G$190)+'СЕТ СН'!$F$12</f>
        <v>178.66215334</v>
      </c>
      <c r="H217" s="36">
        <f>SUMIFS(СВЦЭМ!$F$39:$F$782,СВЦЭМ!$A$39:$A$782,$A217,СВЦЭМ!$B$39:$B$782,H$190)+'СЕТ СН'!$F$12</f>
        <v>172.31910257000001</v>
      </c>
      <c r="I217" s="36">
        <f>SUMIFS(СВЦЭМ!$F$39:$F$782,СВЦЭМ!$A$39:$A$782,$A217,СВЦЭМ!$B$39:$B$782,I$190)+'СЕТ СН'!$F$12</f>
        <v>169.19101623</v>
      </c>
      <c r="J217" s="36">
        <f>SUMIFS(СВЦЭМ!$F$39:$F$782,СВЦЭМ!$A$39:$A$782,$A217,СВЦЭМ!$B$39:$B$782,J$190)+'СЕТ СН'!$F$12</f>
        <v>166.6531688</v>
      </c>
      <c r="K217" s="36">
        <f>SUMIFS(СВЦЭМ!$F$39:$F$782,СВЦЭМ!$A$39:$A$782,$A217,СВЦЭМ!$B$39:$B$782,K$190)+'СЕТ СН'!$F$12</f>
        <v>163.15058526000001</v>
      </c>
      <c r="L217" s="36">
        <f>SUMIFS(СВЦЭМ!$F$39:$F$782,СВЦЭМ!$A$39:$A$782,$A217,СВЦЭМ!$B$39:$B$782,L$190)+'СЕТ СН'!$F$12</f>
        <v>164.43514192999999</v>
      </c>
      <c r="M217" s="36">
        <f>SUMIFS(СВЦЭМ!$F$39:$F$782,СВЦЭМ!$A$39:$A$782,$A217,СВЦЭМ!$B$39:$B$782,M$190)+'СЕТ СН'!$F$12</f>
        <v>166.25873347000001</v>
      </c>
      <c r="N217" s="36">
        <f>SUMIFS(СВЦЭМ!$F$39:$F$782,СВЦЭМ!$A$39:$A$782,$A217,СВЦЭМ!$B$39:$B$782,N$190)+'СЕТ СН'!$F$12</f>
        <v>172.22059662999999</v>
      </c>
      <c r="O217" s="36">
        <f>SUMIFS(СВЦЭМ!$F$39:$F$782,СВЦЭМ!$A$39:$A$782,$A217,СВЦЭМ!$B$39:$B$782,O$190)+'СЕТ СН'!$F$12</f>
        <v>173.92388192000001</v>
      </c>
      <c r="P217" s="36">
        <f>SUMIFS(СВЦЭМ!$F$39:$F$782,СВЦЭМ!$A$39:$A$782,$A217,СВЦЭМ!$B$39:$B$782,P$190)+'СЕТ СН'!$F$12</f>
        <v>172.53542039999999</v>
      </c>
      <c r="Q217" s="36">
        <f>SUMIFS(СВЦЭМ!$F$39:$F$782,СВЦЭМ!$A$39:$A$782,$A217,СВЦЭМ!$B$39:$B$782,Q$190)+'СЕТ СН'!$F$12</f>
        <v>174.08886756000001</v>
      </c>
      <c r="R217" s="36">
        <f>SUMIFS(СВЦЭМ!$F$39:$F$782,СВЦЭМ!$A$39:$A$782,$A217,СВЦЭМ!$B$39:$B$782,R$190)+'СЕТ СН'!$F$12</f>
        <v>175.36512499</v>
      </c>
      <c r="S217" s="36">
        <f>SUMIFS(СВЦЭМ!$F$39:$F$782,СВЦЭМ!$A$39:$A$782,$A217,СВЦЭМ!$B$39:$B$782,S$190)+'СЕТ СН'!$F$12</f>
        <v>172.86403734999999</v>
      </c>
      <c r="T217" s="36">
        <f>SUMIFS(СВЦЭМ!$F$39:$F$782,СВЦЭМ!$A$39:$A$782,$A217,СВЦЭМ!$B$39:$B$782,T$190)+'СЕТ СН'!$F$12</f>
        <v>166.88747165999999</v>
      </c>
      <c r="U217" s="36">
        <f>SUMIFS(СВЦЭМ!$F$39:$F$782,СВЦЭМ!$A$39:$A$782,$A217,СВЦЭМ!$B$39:$B$782,U$190)+'СЕТ СН'!$F$12</f>
        <v>166.13550900999999</v>
      </c>
      <c r="V217" s="36">
        <f>SUMIFS(СВЦЭМ!$F$39:$F$782,СВЦЭМ!$A$39:$A$782,$A217,СВЦЭМ!$B$39:$B$782,V$190)+'СЕТ СН'!$F$12</f>
        <v>170.79938781000001</v>
      </c>
      <c r="W217" s="36">
        <f>SUMIFS(СВЦЭМ!$F$39:$F$782,СВЦЭМ!$A$39:$A$782,$A217,СВЦЭМ!$B$39:$B$782,W$190)+'СЕТ СН'!$F$12</f>
        <v>171.91517845999999</v>
      </c>
      <c r="X217" s="36">
        <f>SUMIFS(СВЦЭМ!$F$39:$F$782,СВЦЭМ!$A$39:$A$782,$A217,СВЦЭМ!$B$39:$B$782,X$190)+'СЕТ СН'!$F$12</f>
        <v>168.79573683999999</v>
      </c>
      <c r="Y217" s="36">
        <f>SUMIFS(СВЦЭМ!$F$39:$F$782,СВЦЭМ!$A$39:$A$782,$A217,СВЦЭМ!$B$39:$B$782,Y$190)+'СЕТ СН'!$F$12</f>
        <v>169.0142018</v>
      </c>
    </row>
    <row r="218" spans="1:25" ht="15.75" x14ac:dyDescent="0.2">
      <c r="A218" s="35">
        <f t="shared" si="5"/>
        <v>44528</v>
      </c>
      <c r="B218" s="36">
        <f>SUMIFS(СВЦЭМ!$F$39:$F$782,СВЦЭМ!$A$39:$A$782,$A218,СВЦЭМ!$B$39:$B$782,B$190)+'СЕТ СН'!$F$12</f>
        <v>174.37199182000001</v>
      </c>
      <c r="C218" s="36">
        <f>SUMIFS(СВЦЭМ!$F$39:$F$782,СВЦЭМ!$A$39:$A$782,$A218,СВЦЭМ!$B$39:$B$782,C$190)+'СЕТ СН'!$F$12</f>
        <v>178.00094730999999</v>
      </c>
      <c r="D218" s="36">
        <f>SUMIFS(СВЦЭМ!$F$39:$F$782,СВЦЭМ!$A$39:$A$782,$A218,СВЦЭМ!$B$39:$B$782,D$190)+'СЕТ СН'!$F$12</f>
        <v>183.22940545</v>
      </c>
      <c r="E218" s="36">
        <f>SUMIFS(СВЦЭМ!$F$39:$F$782,СВЦЭМ!$A$39:$A$782,$A218,СВЦЭМ!$B$39:$B$782,E$190)+'СЕТ СН'!$F$12</f>
        <v>184.49769716</v>
      </c>
      <c r="F218" s="36">
        <f>SUMIFS(СВЦЭМ!$F$39:$F$782,СВЦЭМ!$A$39:$A$782,$A218,СВЦЭМ!$B$39:$B$782,F$190)+'СЕТ СН'!$F$12</f>
        <v>185.33633967</v>
      </c>
      <c r="G218" s="36">
        <f>SUMIFS(СВЦЭМ!$F$39:$F$782,СВЦЭМ!$A$39:$A$782,$A218,СВЦЭМ!$B$39:$B$782,G$190)+'СЕТ СН'!$F$12</f>
        <v>184.68345149999999</v>
      </c>
      <c r="H218" s="36">
        <f>SUMIFS(СВЦЭМ!$F$39:$F$782,СВЦЭМ!$A$39:$A$782,$A218,СВЦЭМ!$B$39:$B$782,H$190)+'СЕТ СН'!$F$12</f>
        <v>179.91281828000001</v>
      </c>
      <c r="I218" s="36">
        <f>SUMIFS(СВЦЭМ!$F$39:$F$782,СВЦЭМ!$A$39:$A$782,$A218,СВЦЭМ!$B$39:$B$782,I$190)+'СЕТ СН'!$F$12</f>
        <v>175.23671385</v>
      </c>
      <c r="J218" s="36">
        <f>SUMIFS(СВЦЭМ!$F$39:$F$782,СВЦЭМ!$A$39:$A$782,$A218,СВЦЭМ!$B$39:$B$782,J$190)+'СЕТ СН'!$F$12</f>
        <v>168.82147291999999</v>
      </c>
      <c r="K218" s="36">
        <f>SUMIFS(СВЦЭМ!$F$39:$F$782,СВЦЭМ!$A$39:$A$782,$A218,СВЦЭМ!$B$39:$B$782,K$190)+'СЕТ СН'!$F$12</f>
        <v>164.61386478</v>
      </c>
      <c r="L218" s="36">
        <f>SUMIFS(СВЦЭМ!$F$39:$F$782,СВЦЭМ!$A$39:$A$782,$A218,СВЦЭМ!$B$39:$B$782,L$190)+'СЕТ СН'!$F$12</f>
        <v>162.40285252999999</v>
      </c>
      <c r="M218" s="36">
        <f>SUMIFS(СВЦЭМ!$F$39:$F$782,СВЦЭМ!$A$39:$A$782,$A218,СВЦЭМ!$B$39:$B$782,M$190)+'СЕТ СН'!$F$12</f>
        <v>164.27437481000001</v>
      </c>
      <c r="N218" s="36">
        <f>SUMIFS(СВЦЭМ!$F$39:$F$782,СВЦЭМ!$A$39:$A$782,$A218,СВЦЭМ!$B$39:$B$782,N$190)+'СЕТ СН'!$F$12</f>
        <v>168.07276959000001</v>
      </c>
      <c r="O218" s="36">
        <f>SUMIFS(СВЦЭМ!$F$39:$F$782,СВЦЭМ!$A$39:$A$782,$A218,СВЦЭМ!$B$39:$B$782,O$190)+'СЕТ СН'!$F$12</f>
        <v>168.87847761</v>
      </c>
      <c r="P218" s="36">
        <f>SUMIFS(СВЦЭМ!$F$39:$F$782,СВЦЭМ!$A$39:$A$782,$A218,СВЦЭМ!$B$39:$B$782,P$190)+'СЕТ СН'!$F$12</f>
        <v>170.51284369000001</v>
      </c>
      <c r="Q218" s="36">
        <f>SUMIFS(СВЦЭМ!$F$39:$F$782,СВЦЭМ!$A$39:$A$782,$A218,СВЦЭМ!$B$39:$B$782,Q$190)+'СЕТ СН'!$F$12</f>
        <v>170.21860205999999</v>
      </c>
      <c r="R218" s="36">
        <f>SUMIFS(СВЦЭМ!$F$39:$F$782,СВЦЭМ!$A$39:$A$782,$A218,СВЦЭМ!$B$39:$B$782,R$190)+'СЕТ СН'!$F$12</f>
        <v>170.71918650000001</v>
      </c>
      <c r="S218" s="36">
        <f>SUMIFS(СВЦЭМ!$F$39:$F$782,СВЦЭМ!$A$39:$A$782,$A218,СВЦЭМ!$B$39:$B$782,S$190)+'СЕТ СН'!$F$12</f>
        <v>169.14242972</v>
      </c>
      <c r="T218" s="36">
        <f>SUMIFS(СВЦЭМ!$F$39:$F$782,СВЦЭМ!$A$39:$A$782,$A218,СВЦЭМ!$B$39:$B$782,T$190)+'СЕТ СН'!$F$12</f>
        <v>164.916192</v>
      </c>
      <c r="U218" s="36">
        <f>SUMIFS(СВЦЭМ!$F$39:$F$782,СВЦЭМ!$A$39:$A$782,$A218,СВЦЭМ!$B$39:$B$782,U$190)+'СЕТ СН'!$F$12</f>
        <v>164.98712651</v>
      </c>
      <c r="V218" s="36">
        <f>SUMIFS(СВЦЭМ!$F$39:$F$782,СВЦЭМ!$A$39:$A$782,$A218,СВЦЭМ!$B$39:$B$782,V$190)+'СЕТ СН'!$F$12</f>
        <v>173.59579127999999</v>
      </c>
      <c r="W218" s="36">
        <f>SUMIFS(СВЦЭМ!$F$39:$F$782,СВЦЭМ!$A$39:$A$782,$A218,СВЦЭМ!$B$39:$B$782,W$190)+'СЕТ СН'!$F$12</f>
        <v>169.69057171</v>
      </c>
      <c r="X218" s="36">
        <f>SUMIFS(СВЦЭМ!$F$39:$F$782,СВЦЭМ!$A$39:$A$782,$A218,СВЦЭМ!$B$39:$B$782,X$190)+'СЕТ СН'!$F$12</f>
        <v>169.16655295999999</v>
      </c>
      <c r="Y218" s="36">
        <f>SUMIFS(СВЦЭМ!$F$39:$F$782,СВЦЭМ!$A$39:$A$782,$A218,СВЦЭМ!$B$39:$B$782,Y$190)+'СЕТ СН'!$F$12</f>
        <v>173.65858969000001</v>
      </c>
    </row>
    <row r="219" spans="1:25" ht="15.75" x14ac:dyDescent="0.2">
      <c r="A219" s="35">
        <f t="shared" si="5"/>
        <v>44529</v>
      </c>
      <c r="B219" s="36">
        <f>SUMIFS(СВЦЭМ!$F$39:$F$782,СВЦЭМ!$A$39:$A$782,$A219,СВЦЭМ!$B$39:$B$782,B$190)+'СЕТ СН'!$F$12</f>
        <v>173.39756825000001</v>
      </c>
      <c r="C219" s="36">
        <f>SUMIFS(СВЦЭМ!$F$39:$F$782,СВЦЭМ!$A$39:$A$782,$A219,СВЦЭМ!$B$39:$B$782,C$190)+'СЕТ СН'!$F$12</f>
        <v>175.96060743000001</v>
      </c>
      <c r="D219" s="36">
        <f>SUMIFS(СВЦЭМ!$F$39:$F$782,СВЦЭМ!$A$39:$A$782,$A219,СВЦЭМ!$B$39:$B$782,D$190)+'СЕТ СН'!$F$12</f>
        <v>180.56508234</v>
      </c>
      <c r="E219" s="36">
        <f>SUMIFS(СВЦЭМ!$F$39:$F$782,СВЦЭМ!$A$39:$A$782,$A219,СВЦЭМ!$B$39:$B$782,E$190)+'СЕТ СН'!$F$12</f>
        <v>181.92197888999999</v>
      </c>
      <c r="F219" s="36">
        <f>SUMIFS(СВЦЭМ!$F$39:$F$782,СВЦЭМ!$A$39:$A$782,$A219,СВЦЭМ!$B$39:$B$782,F$190)+'СЕТ СН'!$F$12</f>
        <v>182.6617296</v>
      </c>
      <c r="G219" s="36">
        <f>SUMIFS(СВЦЭМ!$F$39:$F$782,СВЦЭМ!$A$39:$A$782,$A219,СВЦЭМ!$B$39:$B$782,G$190)+'СЕТ СН'!$F$12</f>
        <v>181.4498318</v>
      </c>
      <c r="H219" s="36">
        <f>SUMIFS(СВЦЭМ!$F$39:$F$782,СВЦЭМ!$A$39:$A$782,$A219,СВЦЭМ!$B$39:$B$782,H$190)+'СЕТ СН'!$F$12</f>
        <v>174.29740121</v>
      </c>
      <c r="I219" s="36">
        <f>SUMIFS(СВЦЭМ!$F$39:$F$782,СВЦЭМ!$A$39:$A$782,$A219,СВЦЭМ!$B$39:$B$782,I$190)+'СЕТ СН'!$F$12</f>
        <v>168.85591349000001</v>
      </c>
      <c r="J219" s="36">
        <f>SUMIFS(СВЦЭМ!$F$39:$F$782,СВЦЭМ!$A$39:$A$782,$A219,СВЦЭМ!$B$39:$B$782,J$190)+'СЕТ СН'!$F$12</f>
        <v>165.95008698000001</v>
      </c>
      <c r="K219" s="36">
        <f>SUMIFS(СВЦЭМ!$F$39:$F$782,СВЦЭМ!$A$39:$A$782,$A219,СВЦЭМ!$B$39:$B$782,K$190)+'СЕТ СН'!$F$12</f>
        <v>164.79602012999999</v>
      </c>
      <c r="L219" s="36">
        <f>SUMIFS(СВЦЭМ!$F$39:$F$782,СВЦЭМ!$A$39:$A$782,$A219,СВЦЭМ!$B$39:$B$782,L$190)+'СЕТ СН'!$F$12</f>
        <v>164.99431017000001</v>
      </c>
      <c r="M219" s="36">
        <f>SUMIFS(СВЦЭМ!$F$39:$F$782,СВЦЭМ!$A$39:$A$782,$A219,СВЦЭМ!$B$39:$B$782,M$190)+'СЕТ СН'!$F$12</f>
        <v>166.97611805</v>
      </c>
      <c r="N219" s="36">
        <f>SUMIFS(СВЦЭМ!$F$39:$F$782,СВЦЭМ!$A$39:$A$782,$A219,СВЦЭМ!$B$39:$B$782,N$190)+'СЕТ СН'!$F$12</f>
        <v>170.68121693000001</v>
      </c>
      <c r="O219" s="36">
        <f>SUMIFS(СВЦЭМ!$F$39:$F$782,СВЦЭМ!$A$39:$A$782,$A219,СВЦЭМ!$B$39:$B$782,O$190)+'СЕТ СН'!$F$12</f>
        <v>174.29914493000001</v>
      </c>
      <c r="P219" s="36">
        <f>SUMIFS(СВЦЭМ!$F$39:$F$782,СВЦЭМ!$A$39:$A$782,$A219,СВЦЭМ!$B$39:$B$782,P$190)+'СЕТ СН'!$F$12</f>
        <v>174.95540946</v>
      </c>
      <c r="Q219" s="36">
        <f>SUMIFS(СВЦЭМ!$F$39:$F$782,СВЦЭМ!$A$39:$A$782,$A219,СВЦЭМ!$B$39:$B$782,Q$190)+'СЕТ СН'!$F$12</f>
        <v>175.60823042000001</v>
      </c>
      <c r="R219" s="36">
        <f>SUMIFS(СВЦЭМ!$F$39:$F$782,СВЦЭМ!$A$39:$A$782,$A219,СВЦЭМ!$B$39:$B$782,R$190)+'СЕТ СН'!$F$12</f>
        <v>173.95120975</v>
      </c>
      <c r="S219" s="36">
        <f>SUMIFS(СВЦЭМ!$F$39:$F$782,СВЦЭМ!$A$39:$A$782,$A219,СВЦЭМ!$B$39:$B$782,S$190)+'СЕТ СН'!$F$12</f>
        <v>170.62836308999999</v>
      </c>
      <c r="T219" s="36">
        <f>SUMIFS(СВЦЭМ!$F$39:$F$782,СВЦЭМ!$A$39:$A$782,$A219,СВЦЭМ!$B$39:$B$782,T$190)+'СЕТ СН'!$F$12</f>
        <v>165.27484054000001</v>
      </c>
      <c r="U219" s="36">
        <f>SUMIFS(СВЦЭМ!$F$39:$F$782,СВЦЭМ!$A$39:$A$782,$A219,СВЦЭМ!$B$39:$B$782,U$190)+'СЕТ СН'!$F$12</f>
        <v>164.56304111</v>
      </c>
      <c r="V219" s="36">
        <f>SUMIFS(СВЦЭМ!$F$39:$F$782,СВЦЭМ!$A$39:$A$782,$A219,СВЦЭМ!$B$39:$B$782,V$190)+'СЕТ СН'!$F$12</f>
        <v>165.93763498000001</v>
      </c>
      <c r="W219" s="36">
        <f>SUMIFS(СВЦЭМ!$F$39:$F$782,СВЦЭМ!$A$39:$A$782,$A219,СВЦЭМ!$B$39:$B$782,W$190)+'СЕТ СН'!$F$12</f>
        <v>171.6093285</v>
      </c>
      <c r="X219" s="36">
        <f>SUMIFS(СВЦЭМ!$F$39:$F$782,СВЦЭМ!$A$39:$A$782,$A219,СВЦЭМ!$B$39:$B$782,X$190)+'СЕТ СН'!$F$12</f>
        <v>174.11089458999999</v>
      </c>
      <c r="Y219" s="36">
        <f>SUMIFS(СВЦЭМ!$F$39:$F$782,СВЦЭМ!$A$39:$A$782,$A219,СВЦЭМ!$B$39:$B$782,Y$190)+'СЕТ СН'!$F$12</f>
        <v>177.14425138999999</v>
      </c>
    </row>
    <row r="220" spans="1:25" ht="15.75" x14ac:dyDescent="0.2">
      <c r="A220" s="35">
        <f t="shared" si="5"/>
        <v>44530</v>
      </c>
      <c r="B220" s="36">
        <f>SUMIFS(СВЦЭМ!$F$39:$F$782,СВЦЭМ!$A$39:$A$782,$A220,СВЦЭМ!$B$39:$B$782,B$190)+'СЕТ СН'!$F$12</f>
        <v>176.71610991</v>
      </c>
      <c r="C220" s="36">
        <f>SUMIFS(СВЦЭМ!$F$39:$F$782,СВЦЭМ!$A$39:$A$782,$A220,СВЦЭМ!$B$39:$B$782,C$190)+'СЕТ СН'!$F$12</f>
        <v>178.40267514999999</v>
      </c>
      <c r="D220" s="36">
        <f>SUMIFS(СВЦЭМ!$F$39:$F$782,СВЦЭМ!$A$39:$A$782,$A220,СВЦЭМ!$B$39:$B$782,D$190)+'СЕТ СН'!$F$12</f>
        <v>186.06128877</v>
      </c>
      <c r="E220" s="36">
        <f>SUMIFS(СВЦЭМ!$F$39:$F$782,СВЦЭМ!$A$39:$A$782,$A220,СВЦЭМ!$B$39:$B$782,E$190)+'СЕТ СН'!$F$12</f>
        <v>187.50620068999999</v>
      </c>
      <c r="F220" s="36">
        <f>SUMIFS(СВЦЭМ!$F$39:$F$782,СВЦЭМ!$A$39:$A$782,$A220,СВЦЭМ!$B$39:$B$782,F$190)+'СЕТ СН'!$F$12</f>
        <v>188.66460124</v>
      </c>
      <c r="G220" s="36">
        <f>SUMIFS(СВЦЭМ!$F$39:$F$782,СВЦЭМ!$A$39:$A$782,$A220,СВЦЭМ!$B$39:$B$782,G$190)+'СЕТ СН'!$F$12</f>
        <v>186.19206091999999</v>
      </c>
      <c r="H220" s="36">
        <f>SUMIFS(СВЦЭМ!$F$39:$F$782,СВЦЭМ!$A$39:$A$782,$A220,СВЦЭМ!$B$39:$B$782,H$190)+'СЕТ СН'!$F$12</f>
        <v>179.95956863000001</v>
      </c>
      <c r="I220" s="36">
        <f>SUMIFS(СВЦЭМ!$F$39:$F$782,СВЦЭМ!$A$39:$A$782,$A220,СВЦЭМ!$B$39:$B$782,I$190)+'СЕТ СН'!$F$12</f>
        <v>177.16531198000001</v>
      </c>
      <c r="J220" s="36">
        <f>SUMIFS(СВЦЭМ!$F$39:$F$782,СВЦЭМ!$A$39:$A$782,$A220,СВЦЭМ!$B$39:$B$782,J$190)+'СЕТ СН'!$F$12</f>
        <v>170.43540562000001</v>
      </c>
      <c r="K220" s="36">
        <f>SUMIFS(СВЦЭМ!$F$39:$F$782,СВЦЭМ!$A$39:$A$782,$A220,СВЦЭМ!$B$39:$B$782,K$190)+'СЕТ СН'!$F$12</f>
        <v>167.39626089000001</v>
      </c>
      <c r="L220" s="36">
        <f>SUMIFS(СВЦЭМ!$F$39:$F$782,СВЦЭМ!$A$39:$A$782,$A220,СВЦЭМ!$B$39:$B$782,L$190)+'СЕТ СН'!$F$12</f>
        <v>167.68745276999999</v>
      </c>
      <c r="M220" s="36">
        <f>SUMIFS(СВЦЭМ!$F$39:$F$782,СВЦЭМ!$A$39:$A$782,$A220,СВЦЭМ!$B$39:$B$782,M$190)+'СЕТ СН'!$F$12</f>
        <v>166.94336704</v>
      </c>
      <c r="N220" s="36">
        <f>SUMIFS(СВЦЭМ!$F$39:$F$782,СВЦЭМ!$A$39:$A$782,$A220,СВЦЭМ!$B$39:$B$782,N$190)+'СЕТ СН'!$F$12</f>
        <v>169.40680716</v>
      </c>
      <c r="O220" s="36">
        <f>SUMIFS(СВЦЭМ!$F$39:$F$782,СВЦЭМ!$A$39:$A$782,$A220,СВЦЭМ!$B$39:$B$782,O$190)+'СЕТ СН'!$F$12</f>
        <v>169.72732009000001</v>
      </c>
      <c r="P220" s="36">
        <f>SUMIFS(СВЦЭМ!$F$39:$F$782,СВЦЭМ!$A$39:$A$782,$A220,СВЦЭМ!$B$39:$B$782,P$190)+'СЕТ СН'!$F$12</f>
        <v>170.97666645000001</v>
      </c>
      <c r="Q220" s="36">
        <f>SUMIFS(СВЦЭМ!$F$39:$F$782,СВЦЭМ!$A$39:$A$782,$A220,СВЦЭМ!$B$39:$B$782,Q$190)+'СЕТ СН'!$F$12</f>
        <v>171.62133408</v>
      </c>
      <c r="R220" s="36">
        <f>SUMIFS(СВЦЭМ!$F$39:$F$782,СВЦЭМ!$A$39:$A$782,$A220,СВЦЭМ!$B$39:$B$782,R$190)+'СЕТ СН'!$F$12</f>
        <v>174.42373488999999</v>
      </c>
      <c r="S220" s="36">
        <f>SUMIFS(СВЦЭМ!$F$39:$F$782,СВЦЭМ!$A$39:$A$782,$A220,СВЦЭМ!$B$39:$B$782,S$190)+'СЕТ СН'!$F$12</f>
        <v>169.82067663999999</v>
      </c>
      <c r="T220" s="36">
        <f>SUMIFS(СВЦЭМ!$F$39:$F$782,СВЦЭМ!$A$39:$A$782,$A220,СВЦЭМ!$B$39:$B$782,T$190)+'СЕТ СН'!$F$12</f>
        <v>165.58295239</v>
      </c>
      <c r="U220" s="36">
        <f>SUMIFS(СВЦЭМ!$F$39:$F$782,СВЦЭМ!$A$39:$A$782,$A220,СВЦЭМ!$B$39:$B$782,U$190)+'СЕТ СН'!$F$12</f>
        <v>165.47946777000001</v>
      </c>
      <c r="V220" s="36">
        <f>SUMIFS(СВЦЭМ!$F$39:$F$782,СВЦЭМ!$A$39:$A$782,$A220,СВЦЭМ!$B$39:$B$782,V$190)+'СЕТ СН'!$F$12</f>
        <v>167.32574695</v>
      </c>
      <c r="W220" s="36">
        <f>SUMIFS(СВЦЭМ!$F$39:$F$782,СВЦЭМ!$A$39:$A$782,$A220,СВЦЭМ!$B$39:$B$782,W$190)+'СЕТ СН'!$F$12</f>
        <v>173.27318403999999</v>
      </c>
      <c r="X220" s="36">
        <f>SUMIFS(СВЦЭМ!$F$39:$F$782,СВЦЭМ!$A$39:$A$782,$A220,СВЦЭМ!$B$39:$B$782,X$190)+'СЕТ СН'!$F$12</f>
        <v>174.14456453</v>
      </c>
      <c r="Y220" s="36">
        <f>SUMIFS(СВЦЭМ!$F$39:$F$782,СВЦЭМ!$A$39:$A$782,$A220,СВЦЭМ!$B$39:$B$782,Y$190)+'СЕТ СН'!$F$12</f>
        <v>176.97792902</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2"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23"/>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2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01.11.2021</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44502</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44503</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44504</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44505</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44506</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44507</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44508</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44509</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44510</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44511</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44512</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44513</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44514</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44515</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44516</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44517</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44518</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44519</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44520</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44521</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44522</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44523</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44524</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44525</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44526</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44527</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44528</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44529</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44530</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44531</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2"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23"/>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2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01.11.2021</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44502</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44503</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44504</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44505</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44506</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44507</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44508</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44509</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44510</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44511</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44512</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44513</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44514</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44515</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44516</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44517</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44518</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44519</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44520</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44521</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44522</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44523</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44524</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44525</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44526</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44527</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44528</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44529</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44530</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44531</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2"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23"/>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2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01.11.2021</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44502</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44503</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44504</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44505</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44506</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44507</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44508</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44509</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44510</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44511</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44512</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44513</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44514</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44515</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44516</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44517</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44518</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44519</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44520</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44521</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44522</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44523</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44524</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44525</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44526</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44527</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44528</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44529</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44530</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44531</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2"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23"/>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2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01.11.2021</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44502</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44503</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44504</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44505</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44506</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44507</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44508</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44509</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44510</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44511</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44512</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44513</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44514</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44515</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44516</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44517</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44518</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44519</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44520</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44521</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44522</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44523</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44524</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44525</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44526</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44527</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44528</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44529</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44530</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44531</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2"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23"/>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2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01.11.2021</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44502</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44503</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44504</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44505</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44506</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44507</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44508</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44509</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44510</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44511</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44512</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44513</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44514</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44515</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44516</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44517</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44518</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44519</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44520</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44521</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44522</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44523</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44524</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44525</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44526</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44527</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44528</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44529</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44530</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44531</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2"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23"/>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2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01.11.2021</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44502</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44503</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44504</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44505</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44506</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44507</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44508</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44509</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44510</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44511</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44512</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44513</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44514</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44515</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44516</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44517</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44518</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44519</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44520</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44521</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44522</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44523</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44524</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44525</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44526</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44527</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44528</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44529</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44530</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44531</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27.35544634</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3" t="s">
        <v>77</v>
      </c>
      <c r="B437" s="133"/>
      <c r="C437" s="133"/>
      <c r="D437" s="133"/>
      <c r="E437" s="133"/>
      <c r="F437" s="133"/>
      <c r="G437" s="133"/>
      <c r="H437" s="133"/>
      <c r="I437" s="133"/>
      <c r="J437" s="133"/>
      <c r="K437" s="133"/>
      <c r="L437" s="133"/>
      <c r="M437" s="133"/>
      <c r="N437" s="134" t="s">
        <v>29</v>
      </c>
      <c r="O437" s="134"/>
      <c r="P437" s="134"/>
      <c r="Q437" s="134"/>
      <c r="R437" s="134"/>
      <c r="S437" s="134"/>
      <c r="T437" s="134"/>
      <c r="U437" s="134"/>
      <c r="V437" s="47"/>
      <c r="W437" s="47"/>
      <c r="X437" s="47"/>
      <c r="Y437" s="47"/>
    </row>
    <row r="438" spans="1:26" ht="15.75" x14ac:dyDescent="0.2">
      <c r="A438" s="133"/>
      <c r="B438" s="133"/>
      <c r="C438" s="133"/>
      <c r="D438" s="133"/>
      <c r="E438" s="133"/>
      <c r="F438" s="133"/>
      <c r="G438" s="133"/>
      <c r="H438" s="133"/>
      <c r="I438" s="133"/>
      <c r="J438" s="133"/>
      <c r="K438" s="133"/>
      <c r="L438" s="133"/>
      <c r="M438" s="133"/>
      <c r="N438" s="135" t="s">
        <v>0</v>
      </c>
      <c r="O438" s="135"/>
      <c r="P438" s="135" t="s">
        <v>1</v>
      </c>
      <c r="Q438" s="135"/>
      <c r="R438" s="135" t="s">
        <v>2</v>
      </c>
      <c r="S438" s="135"/>
      <c r="T438" s="135" t="s">
        <v>3</v>
      </c>
      <c r="U438" s="135"/>
      <c r="V438" s="47"/>
      <c r="W438" s="47"/>
      <c r="X438" s="47"/>
      <c r="Y438" s="47"/>
    </row>
    <row r="439" spans="1:26" ht="15.75" x14ac:dyDescent="0.2">
      <c r="A439" s="133"/>
      <c r="B439" s="133"/>
      <c r="C439" s="133"/>
      <c r="D439" s="133"/>
      <c r="E439" s="133"/>
      <c r="F439" s="133"/>
      <c r="G439" s="133"/>
      <c r="H439" s="133"/>
      <c r="I439" s="133"/>
      <c r="J439" s="133"/>
      <c r="K439" s="133"/>
      <c r="L439" s="133"/>
      <c r="M439" s="133"/>
      <c r="N439" s="136">
        <f>СВЦЭМ!$D$12+'СЕТ СН'!$F$10-'СЕТ СН'!$F$24</f>
        <v>409701.52458737453</v>
      </c>
      <c r="O439" s="137"/>
      <c r="P439" s="136">
        <f>СВЦЭМ!$D$12+'СЕТ СН'!$F$10-'СЕТ СН'!$G$24</f>
        <v>409701.52458737453</v>
      </c>
      <c r="Q439" s="137"/>
      <c r="R439" s="136">
        <f>СВЦЭМ!$D$12+'СЕТ СН'!$F$10-'СЕТ СН'!$H$24</f>
        <v>409701.52458737453</v>
      </c>
      <c r="S439" s="137"/>
      <c r="T439" s="136">
        <f>СВЦЭМ!$D$12+'СЕТ СН'!$F$10-'СЕТ СН'!$I$24</f>
        <v>409701.52458737453</v>
      </c>
      <c r="U439" s="137"/>
      <c r="V439" s="47"/>
      <c r="W439" s="47"/>
      <c r="X439" s="47"/>
      <c r="Y439" s="47"/>
    </row>
    <row r="440" spans="1:26" ht="30" customHeight="1" x14ac:dyDescent="0.25"/>
    <row r="441" spans="1:26" ht="15.75" x14ac:dyDescent="0.25">
      <c r="A441" s="142" t="s">
        <v>78</v>
      </c>
      <c r="B441" s="143"/>
      <c r="C441" s="143"/>
      <c r="D441" s="143"/>
      <c r="E441" s="143"/>
      <c r="F441" s="143"/>
      <c r="G441" s="143"/>
      <c r="H441" s="143"/>
      <c r="I441" s="143"/>
      <c r="J441" s="143"/>
      <c r="K441" s="143"/>
      <c r="L441" s="143"/>
      <c r="M441" s="144"/>
      <c r="N441" s="134" t="s">
        <v>29</v>
      </c>
      <c r="O441" s="134"/>
      <c r="P441" s="134"/>
      <c r="Q441" s="134"/>
      <c r="R441" s="134"/>
      <c r="S441" s="134"/>
      <c r="T441" s="134"/>
      <c r="U441" s="134"/>
    </row>
    <row r="442" spans="1:26" ht="15.75" x14ac:dyDescent="0.25">
      <c r="A442" s="145"/>
      <c r="B442" s="146"/>
      <c r="C442" s="146"/>
      <c r="D442" s="146"/>
      <c r="E442" s="146"/>
      <c r="F442" s="146"/>
      <c r="G442" s="146"/>
      <c r="H442" s="146"/>
      <c r="I442" s="146"/>
      <c r="J442" s="146"/>
      <c r="K442" s="146"/>
      <c r="L442" s="146"/>
      <c r="M442" s="147"/>
      <c r="N442" s="135" t="s">
        <v>0</v>
      </c>
      <c r="O442" s="135"/>
      <c r="P442" s="135" t="s">
        <v>1</v>
      </c>
      <c r="Q442" s="135"/>
      <c r="R442" s="135" t="s">
        <v>2</v>
      </c>
      <c r="S442" s="135"/>
      <c r="T442" s="135" t="s">
        <v>3</v>
      </c>
      <c r="U442" s="135"/>
    </row>
    <row r="443" spans="1:26" ht="15.75" x14ac:dyDescent="0.25">
      <c r="A443" s="148"/>
      <c r="B443" s="149"/>
      <c r="C443" s="149"/>
      <c r="D443" s="149"/>
      <c r="E443" s="149"/>
      <c r="F443" s="149"/>
      <c r="G443" s="149"/>
      <c r="H443" s="149"/>
      <c r="I443" s="149"/>
      <c r="J443" s="149"/>
      <c r="K443" s="149"/>
      <c r="L443" s="149"/>
      <c r="M443" s="150"/>
      <c r="N443" s="141">
        <f>'СЕТ СН'!$F$7</f>
        <v>1496084.18</v>
      </c>
      <c r="O443" s="141"/>
      <c r="P443" s="141">
        <f>'СЕТ СН'!$G$7</f>
        <v>1081420.6000000001</v>
      </c>
      <c r="Q443" s="141"/>
      <c r="R443" s="141">
        <f>'СЕТ СН'!$H$7</f>
        <v>1434391.51</v>
      </c>
      <c r="S443" s="141"/>
      <c r="T443" s="141">
        <f>'СЕТ СН'!$I$7</f>
        <v>1327946.8799999999</v>
      </c>
      <c r="U443" s="141"/>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O33" sqref="O33"/>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45" x14ac:dyDescent="0.2">
      <c r="A5" s="53" t="s">
        <v>44</v>
      </c>
      <c r="B5" s="90" t="s">
        <v>140</v>
      </c>
      <c r="C5" s="54">
        <v>44378</v>
      </c>
      <c r="D5" s="54">
        <v>44561</v>
      </c>
      <c r="E5" s="52" t="s">
        <v>20</v>
      </c>
      <c r="F5" s="52">
        <v>2581.11</v>
      </c>
      <c r="G5" s="52">
        <v>2793</v>
      </c>
      <c r="H5" s="52">
        <v>2866.5</v>
      </c>
      <c r="I5" s="52">
        <v>2866.5</v>
      </c>
    </row>
    <row r="6" spans="1:9" ht="60" x14ac:dyDescent="0.2">
      <c r="A6" s="53" t="s">
        <v>45</v>
      </c>
      <c r="B6" s="90" t="s">
        <v>140</v>
      </c>
      <c r="C6" s="54">
        <v>44378</v>
      </c>
      <c r="D6" s="54">
        <v>44561</v>
      </c>
      <c r="E6" s="52" t="s">
        <v>20</v>
      </c>
      <c r="F6" s="52">
        <v>77.33</v>
      </c>
      <c r="G6" s="52">
        <v>628.45000000000005</v>
      </c>
      <c r="H6" s="52">
        <v>432.33</v>
      </c>
      <c r="I6" s="52">
        <v>689.75</v>
      </c>
    </row>
    <row r="7" spans="1:9" ht="60" x14ac:dyDescent="0.2">
      <c r="A7" s="53" t="s">
        <v>46</v>
      </c>
      <c r="B7" s="90" t="s">
        <v>140</v>
      </c>
      <c r="C7" s="54">
        <v>44378</v>
      </c>
      <c r="D7" s="54">
        <v>44561</v>
      </c>
      <c r="E7" s="52" t="s">
        <v>21</v>
      </c>
      <c r="F7" s="52">
        <v>1496084.18</v>
      </c>
      <c r="G7" s="52">
        <v>1081420.6000000001</v>
      </c>
      <c r="H7" s="52">
        <v>1434391.51</v>
      </c>
      <c r="I7" s="52">
        <v>1327946.8799999999</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opLeftCell="A4" zoomScale="70" zoomScaleNormal="70" workbookViewId="0">
      <selection activeCell="I17" sqref="I17"/>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57" t="s">
        <v>110</v>
      </c>
      <c r="B4" s="158"/>
      <c r="C4" s="63"/>
      <c r="D4" s="64" t="s">
        <v>111</v>
      </c>
    </row>
    <row r="5" spans="1:4" ht="15" customHeight="1" x14ac:dyDescent="0.2">
      <c r="A5" s="160" t="s">
        <v>112</v>
      </c>
      <c r="B5" s="161"/>
      <c r="C5" s="65"/>
      <c r="D5" s="66" t="s">
        <v>113</v>
      </c>
    </row>
    <row r="6" spans="1:4" ht="15" customHeight="1" x14ac:dyDescent="0.2">
      <c r="A6" s="157" t="s">
        <v>114</v>
      </c>
      <c r="B6" s="158"/>
      <c r="C6" s="67"/>
      <c r="D6" s="64" t="s">
        <v>115</v>
      </c>
    </row>
    <row r="7" spans="1:4" ht="15" customHeight="1" x14ac:dyDescent="0.2">
      <c r="A7" s="157" t="s">
        <v>116</v>
      </c>
      <c r="B7" s="158"/>
      <c r="C7" s="67"/>
      <c r="D7" s="64" t="s">
        <v>148</v>
      </c>
    </row>
    <row r="8" spans="1:4" ht="15" customHeight="1" x14ac:dyDescent="0.2">
      <c r="A8" s="159" t="s">
        <v>117</v>
      </c>
      <c r="B8" s="159"/>
      <c r="C8" s="96"/>
      <c r="D8" s="68"/>
    </row>
    <row r="9" spans="1:4" ht="15" customHeight="1" x14ac:dyDescent="0.2">
      <c r="A9" s="69" t="s">
        <v>118</v>
      </c>
      <c r="B9" s="70"/>
      <c r="C9" s="71"/>
      <c r="D9" s="72"/>
    </row>
    <row r="10" spans="1:4" ht="30" customHeight="1" x14ac:dyDescent="0.2">
      <c r="A10" s="162" t="s">
        <v>119</v>
      </c>
      <c r="B10" s="163"/>
      <c r="C10" s="73"/>
      <c r="D10" s="74">
        <v>6.5415712299999997</v>
      </c>
    </row>
    <row r="11" spans="1:4" ht="66" customHeight="1" x14ac:dyDescent="0.2">
      <c r="A11" s="162" t="s">
        <v>120</v>
      </c>
      <c r="B11" s="163"/>
      <c r="C11" s="73"/>
      <c r="D11" s="74">
        <v>1127.3462902000001</v>
      </c>
    </row>
    <row r="12" spans="1:4" ht="30" customHeight="1" x14ac:dyDescent="0.2">
      <c r="A12" s="162" t="s">
        <v>121</v>
      </c>
      <c r="B12" s="163"/>
      <c r="C12" s="73"/>
      <c r="D12" s="75">
        <v>409701.52458737453</v>
      </c>
    </row>
    <row r="13" spans="1:4" ht="30" customHeight="1" x14ac:dyDescent="0.2">
      <c r="A13" s="162" t="s">
        <v>122</v>
      </c>
      <c r="B13" s="163"/>
      <c r="C13" s="73"/>
      <c r="D13" s="76"/>
    </row>
    <row r="14" spans="1:4" ht="15" customHeight="1" x14ac:dyDescent="0.2">
      <c r="A14" s="164" t="s">
        <v>123</v>
      </c>
      <c r="B14" s="165"/>
      <c r="C14" s="73"/>
      <c r="D14" s="74">
        <v>1155.8115063800001</v>
      </c>
    </row>
    <row r="15" spans="1:4" ht="15" customHeight="1" x14ac:dyDescent="0.2">
      <c r="A15" s="164" t="s">
        <v>124</v>
      </c>
      <c r="B15" s="165"/>
      <c r="C15" s="73"/>
      <c r="D15" s="74">
        <v>1768.32267153</v>
      </c>
    </row>
    <row r="16" spans="1:4" ht="15" customHeight="1" x14ac:dyDescent="0.2">
      <c r="A16" s="164" t="s">
        <v>125</v>
      </c>
      <c r="B16" s="165"/>
      <c r="C16" s="73"/>
      <c r="D16" s="74">
        <v>2553.3494661300001</v>
      </c>
    </row>
    <row r="17" spans="1:4" ht="15" customHeight="1" x14ac:dyDescent="0.2">
      <c r="A17" s="164" t="s">
        <v>126</v>
      </c>
      <c r="B17" s="165"/>
      <c r="C17" s="73"/>
      <c r="D17" s="74">
        <v>2064.6783428200001</v>
      </c>
    </row>
    <row r="18" spans="1:4" ht="52.5" customHeight="1" x14ac:dyDescent="0.2">
      <c r="A18" s="162" t="s">
        <v>127</v>
      </c>
      <c r="B18" s="163"/>
      <c r="C18" s="73"/>
      <c r="D18" s="74">
        <v>27.35544634</v>
      </c>
    </row>
    <row r="19" spans="1:4" ht="52.5" customHeight="1" x14ac:dyDescent="0.25">
      <c r="A19" s="162" t="s">
        <v>141</v>
      </c>
      <c r="B19" s="163"/>
      <c r="C19" s="81"/>
      <c r="D19" s="74">
        <v>1092.1904271200001</v>
      </c>
    </row>
    <row r="20" spans="1:4" ht="52.5" customHeight="1" x14ac:dyDescent="0.25">
      <c r="A20" s="162" t="s">
        <v>142</v>
      </c>
      <c r="B20" s="163"/>
      <c r="C20" s="81"/>
      <c r="D20" s="97"/>
    </row>
    <row r="21" spans="1:4" ht="52.5" customHeight="1" x14ac:dyDescent="0.25">
      <c r="A21" s="164" t="s">
        <v>143</v>
      </c>
      <c r="B21" s="165"/>
      <c r="C21" s="81"/>
      <c r="D21" s="74">
        <v>1120.96001546</v>
      </c>
    </row>
    <row r="22" spans="1:4" ht="52.5" customHeight="1" x14ac:dyDescent="0.25">
      <c r="A22" s="164" t="s">
        <v>144</v>
      </c>
      <c r="B22" s="165"/>
      <c r="C22" s="81"/>
      <c r="D22" s="74">
        <v>1089.53045395</v>
      </c>
    </row>
    <row r="23" spans="1:4" ht="52.5" customHeight="1" x14ac:dyDescent="0.25">
      <c r="A23" s="164" t="s">
        <v>145</v>
      </c>
      <c r="B23" s="165"/>
      <c r="C23" s="81"/>
      <c r="D23" s="74">
        <v>1059.35637301</v>
      </c>
    </row>
    <row r="24" spans="1:4" ht="52.5" customHeight="1" x14ac:dyDescent="0.25">
      <c r="A24" s="164" t="s">
        <v>146</v>
      </c>
      <c r="B24" s="165"/>
      <c r="C24" s="81"/>
      <c r="D24" s="74">
        <v>1078.22623423</v>
      </c>
    </row>
    <row r="25" spans="1:4" ht="15" customHeight="1" x14ac:dyDescent="0.2">
      <c r="A25" s="69" t="s">
        <v>128</v>
      </c>
      <c r="B25" s="70"/>
      <c r="C25" s="77"/>
      <c r="D25" s="78"/>
    </row>
    <row r="26" spans="1:4" ht="30" customHeight="1" x14ac:dyDescent="0.2">
      <c r="A26" s="162" t="s">
        <v>129</v>
      </c>
      <c r="B26" s="163"/>
      <c r="C26" s="73"/>
      <c r="D26" s="79">
        <v>19617.749</v>
      </c>
    </row>
    <row r="27" spans="1:4" ht="30" customHeight="1" x14ac:dyDescent="0.2">
      <c r="A27" s="162" t="s">
        <v>130</v>
      </c>
      <c r="B27" s="163"/>
      <c r="C27" s="80"/>
      <c r="D27" s="79">
        <v>29.385000000000002</v>
      </c>
    </row>
    <row r="28" spans="1:4" ht="15" customHeight="1" x14ac:dyDescent="0.2">
      <c r="A28" s="69" t="s">
        <v>131</v>
      </c>
      <c r="B28" s="70"/>
      <c r="C28" s="77"/>
      <c r="D28" s="78"/>
    </row>
    <row r="29" spans="1:4" ht="15" customHeight="1" x14ac:dyDescent="0.25">
      <c r="A29" s="162" t="s">
        <v>132</v>
      </c>
      <c r="B29" s="163"/>
      <c r="C29" s="81"/>
      <c r="D29" s="76"/>
    </row>
    <row r="30" spans="1:4" ht="15" customHeight="1" x14ac:dyDescent="0.25">
      <c r="A30" s="164" t="s">
        <v>123</v>
      </c>
      <c r="B30" s="165"/>
      <c r="C30" s="81"/>
      <c r="D30" s="82">
        <v>0</v>
      </c>
    </row>
    <row r="31" spans="1:4" ht="15" customHeight="1" x14ac:dyDescent="0.25">
      <c r="A31" s="164" t="s">
        <v>124</v>
      </c>
      <c r="B31" s="165"/>
      <c r="C31" s="81"/>
      <c r="D31" s="82">
        <v>1.5698649348710001E-3</v>
      </c>
    </row>
    <row r="32" spans="1:4" ht="15" customHeight="1" x14ac:dyDescent="0.25">
      <c r="A32" s="164" t="s">
        <v>125</v>
      </c>
      <c r="B32" s="165"/>
      <c r="C32" s="81"/>
      <c r="D32" s="82">
        <v>3.5615027581770002E-3</v>
      </c>
    </row>
    <row r="33" spans="1:6" ht="15" customHeight="1" x14ac:dyDescent="0.25">
      <c r="A33" s="164" t="s">
        <v>126</v>
      </c>
      <c r="B33" s="165"/>
      <c r="C33" s="81"/>
      <c r="D33" s="82">
        <v>2.3215165756359998E-3</v>
      </c>
    </row>
    <row r="35" spans="1:6" x14ac:dyDescent="0.2">
      <c r="A35" s="58" t="s">
        <v>133</v>
      </c>
      <c r="B35" s="59"/>
      <c r="C35" s="59"/>
      <c r="D35" s="56"/>
      <c r="E35" s="56"/>
      <c r="F35" s="60"/>
    </row>
    <row r="36" spans="1:6" ht="280.5" customHeight="1" x14ac:dyDescent="0.2">
      <c r="A36" s="166" t="s">
        <v>7</v>
      </c>
      <c r="B36" s="166" t="s">
        <v>134</v>
      </c>
      <c r="C36" s="57" t="s">
        <v>135</v>
      </c>
      <c r="D36" s="57" t="s">
        <v>136</v>
      </c>
      <c r="E36" s="57" t="s">
        <v>137</v>
      </c>
      <c r="F36" s="57" t="s">
        <v>138</v>
      </c>
    </row>
    <row r="37" spans="1:6" x14ac:dyDescent="0.2">
      <c r="A37" s="167"/>
      <c r="B37" s="167"/>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1096.3259716699999</v>
      </c>
      <c r="D39" s="84">
        <v>1063.7788216500001</v>
      </c>
      <c r="E39" s="84">
        <v>164.55369267</v>
      </c>
      <c r="F39" s="84">
        <v>164.55369267</v>
      </c>
    </row>
    <row r="40" spans="1:6" ht="12.75" customHeight="1" x14ac:dyDescent="0.2">
      <c r="A40" s="83" t="s">
        <v>149</v>
      </c>
      <c r="B40" s="83">
        <v>2</v>
      </c>
      <c r="C40" s="84">
        <v>1143.83877538</v>
      </c>
      <c r="D40" s="84">
        <v>1109.0769014099999</v>
      </c>
      <c r="E40" s="84">
        <v>171.56075668</v>
      </c>
      <c r="F40" s="84">
        <v>171.56075668</v>
      </c>
    </row>
    <row r="41" spans="1:6" ht="12.75" customHeight="1" x14ac:dyDescent="0.2">
      <c r="A41" s="83" t="s">
        <v>149</v>
      </c>
      <c r="B41" s="83">
        <v>3</v>
      </c>
      <c r="C41" s="84">
        <v>1084.7598501499999</v>
      </c>
      <c r="D41" s="84">
        <v>1055.8136491099999</v>
      </c>
      <c r="E41" s="84">
        <v>163.32157699999999</v>
      </c>
      <c r="F41" s="84">
        <v>163.32157699999999</v>
      </c>
    </row>
    <row r="42" spans="1:6" ht="12.75" customHeight="1" x14ac:dyDescent="0.2">
      <c r="A42" s="83" t="s">
        <v>149</v>
      </c>
      <c r="B42" s="83">
        <v>4</v>
      </c>
      <c r="C42" s="84">
        <v>1076.47228649</v>
      </c>
      <c r="D42" s="84">
        <v>1041.5024729500001</v>
      </c>
      <c r="E42" s="84">
        <v>161.10781147</v>
      </c>
      <c r="F42" s="84">
        <v>161.10781147</v>
      </c>
    </row>
    <row r="43" spans="1:6" ht="12.75" customHeight="1" x14ac:dyDescent="0.2">
      <c r="A43" s="83" t="s">
        <v>149</v>
      </c>
      <c r="B43" s="83">
        <v>5</v>
      </c>
      <c r="C43" s="84">
        <v>1071.86413743</v>
      </c>
      <c r="D43" s="84">
        <v>1040.09426474</v>
      </c>
      <c r="E43" s="84">
        <v>160.88997873</v>
      </c>
      <c r="F43" s="84">
        <v>160.88997873</v>
      </c>
    </row>
    <row r="44" spans="1:6" ht="12.75" customHeight="1" x14ac:dyDescent="0.2">
      <c r="A44" s="83" t="s">
        <v>149</v>
      </c>
      <c r="B44" s="83">
        <v>6</v>
      </c>
      <c r="C44" s="84">
        <v>1072.97009927</v>
      </c>
      <c r="D44" s="84">
        <v>1043.69786292</v>
      </c>
      <c r="E44" s="84">
        <v>161.44741169</v>
      </c>
      <c r="F44" s="84">
        <v>161.44741169</v>
      </c>
    </row>
    <row r="45" spans="1:6" ht="12.75" customHeight="1" x14ac:dyDescent="0.2">
      <c r="A45" s="83" t="s">
        <v>149</v>
      </c>
      <c r="B45" s="83">
        <v>7</v>
      </c>
      <c r="C45" s="84">
        <v>1090.7652946999999</v>
      </c>
      <c r="D45" s="84">
        <v>1059.19371505</v>
      </c>
      <c r="E45" s="84">
        <v>163.84443224</v>
      </c>
      <c r="F45" s="84">
        <v>163.84443224</v>
      </c>
    </row>
    <row r="46" spans="1:6" ht="12.75" customHeight="1" x14ac:dyDescent="0.2">
      <c r="A46" s="83" t="s">
        <v>149</v>
      </c>
      <c r="B46" s="83">
        <v>8</v>
      </c>
      <c r="C46" s="84">
        <v>1071.6281625900001</v>
      </c>
      <c r="D46" s="84">
        <v>1036.68185685</v>
      </c>
      <c r="E46" s="84">
        <v>160.36212058000001</v>
      </c>
      <c r="F46" s="84">
        <v>160.36212058000001</v>
      </c>
    </row>
    <row r="47" spans="1:6" ht="12.75" customHeight="1" x14ac:dyDescent="0.2">
      <c r="A47" s="83" t="s">
        <v>149</v>
      </c>
      <c r="B47" s="83">
        <v>9</v>
      </c>
      <c r="C47" s="84">
        <v>1051.61486653</v>
      </c>
      <c r="D47" s="84">
        <v>1016.93218891</v>
      </c>
      <c r="E47" s="84">
        <v>157.30708627999999</v>
      </c>
      <c r="F47" s="84">
        <v>157.30708627999999</v>
      </c>
    </row>
    <row r="48" spans="1:6" ht="12.75" customHeight="1" x14ac:dyDescent="0.2">
      <c r="A48" s="83" t="s">
        <v>149</v>
      </c>
      <c r="B48" s="83">
        <v>10</v>
      </c>
      <c r="C48" s="84">
        <v>1034.3778012800001</v>
      </c>
      <c r="D48" s="84">
        <v>1001.31846745</v>
      </c>
      <c r="E48" s="84">
        <v>154.89183277999999</v>
      </c>
      <c r="F48" s="84">
        <v>154.89183277999999</v>
      </c>
    </row>
    <row r="49" spans="1:6" ht="12.75" customHeight="1" x14ac:dyDescent="0.2">
      <c r="A49" s="83" t="s">
        <v>149</v>
      </c>
      <c r="B49" s="83">
        <v>11</v>
      </c>
      <c r="C49" s="84">
        <v>1025.47189159</v>
      </c>
      <c r="D49" s="84">
        <v>997.68648135000001</v>
      </c>
      <c r="E49" s="84">
        <v>154.33000853999999</v>
      </c>
      <c r="F49" s="84">
        <v>154.33000853999999</v>
      </c>
    </row>
    <row r="50" spans="1:6" ht="12.75" customHeight="1" x14ac:dyDescent="0.2">
      <c r="A50" s="83" t="s">
        <v>149</v>
      </c>
      <c r="B50" s="83">
        <v>12</v>
      </c>
      <c r="C50" s="84">
        <v>1063.6164291800001</v>
      </c>
      <c r="D50" s="84">
        <v>1031.0262792200001</v>
      </c>
      <c r="E50" s="84">
        <v>159.48727124999999</v>
      </c>
      <c r="F50" s="84">
        <v>159.48727124999999</v>
      </c>
    </row>
    <row r="51" spans="1:6" ht="12.75" customHeight="1" x14ac:dyDescent="0.2">
      <c r="A51" s="83" t="s">
        <v>149</v>
      </c>
      <c r="B51" s="83">
        <v>13</v>
      </c>
      <c r="C51" s="84">
        <v>1108.53292713</v>
      </c>
      <c r="D51" s="84">
        <v>1079.2547890599999</v>
      </c>
      <c r="E51" s="84">
        <v>166.94763728000001</v>
      </c>
      <c r="F51" s="84">
        <v>166.94763728000001</v>
      </c>
    </row>
    <row r="52" spans="1:6" ht="12.75" customHeight="1" x14ac:dyDescent="0.2">
      <c r="A52" s="83" t="s">
        <v>149</v>
      </c>
      <c r="B52" s="83">
        <v>14</v>
      </c>
      <c r="C52" s="84">
        <v>1103.3092092899999</v>
      </c>
      <c r="D52" s="84">
        <v>1075.3010076800001</v>
      </c>
      <c r="E52" s="84">
        <v>166.33603522000001</v>
      </c>
      <c r="F52" s="84">
        <v>166.33603522000001</v>
      </c>
    </row>
    <row r="53" spans="1:6" ht="12.75" customHeight="1" x14ac:dyDescent="0.2">
      <c r="A53" s="83" t="s">
        <v>149</v>
      </c>
      <c r="B53" s="83">
        <v>15</v>
      </c>
      <c r="C53" s="84">
        <v>1095.78739513</v>
      </c>
      <c r="D53" s="84">
        <v>1065.55715214</v>
      </c>
      <c r="E53" s="84">
        <v>164.82877884000001</v>
      </c>
      <c r="F53" s="84">
        <v>164.82877884000001</v>
      </c>
    </row>
    <row r="54" spans="1:6" ht="12.75" customHeight="1" x14ac:dyDescent="0.2">
      <c r="A54" s="83" t="s">
        <v>149</v>
      </c>
      <c r="B54" s="83">
        <v>16</v>
      </c>
      <c r="C54" s="84">
        <v>1115.2207694700001</v>
      </c>
      <c r="D54" s="84">
        <v>1080.0441085</v>
      </c>
      <c r="E54" s="84">
        <v>167.06973543999999</v>
      </c>
      <c r="F54" s="84">
        <v>167.06973543999999</v>
      </c>
    </row>
    <row r="55" spans="1:6" ht="12.75" customHeight="1" x14ac:dyDescent="0.2">
      <c r="A55" s="83" t="s">
        <v>149</v>
      </c>
      <c r="B55" s="83">
        <v>17</v>
      </c>
      <c r="C55" s="84">
        <v>1110.2222676399999</v>
      </c>
      <c r="D55" s="84">
        <v>1075.0595221399999</v>
      </c>
      <c r="E55" s="84">
        <v>166.29868033</v>
      </c>
      <c r="F55" s="84">
        <v>166.29868033</v>
      </c>
    </row>
    <row r="56" spans="1:6" ht="12.75" customHeight="1" x14ac:dyDescent="0.2">
      <c r="A56" s="83" t="s">
        <v>149</v>
      </c>
      <c r="B56" s="83">
        <v>18</v>
      </c>
      <c r="C56" s="84">
        <v>1099.0903852199999</v>
      </c>
      <c r="D56" s="84">
        <v>1064.1948226300001</v>
      </c>
      <c r="E56" s="84">
        <v>164.61804298000001</v>
      </c>
      <c r="F56" s="84">
        <v>164.61804298000001</v>
      </c>
    </row>
    <row r="57" spans="1:6" ht="12.75" customHeight="1" x14ac:dyDescent="0.2">
      <c r="A57" s="83" t="s">
        <v>149</v>
      </c>
      <c r="B57" s="83">
        <v>19</v>
      </c>
      <c r="C57" s="84">
        <v>1051.2294674100001</v>
      </c>
      <c r="D57" s="84">
        <v>1016.70237607</v>
      </c>
      <c r="E57" s="84">
        <v>157.27153701</v>
      </c>
      <c r="F57" s="84">
        <v>157.27153701</v>
      </c>
    </row>
    <row r="58" spans="1:6" ht="12.75" customHeight="1" x14ac:dyDescent="0.2">
      <c r="A58" s="83" t="s">
        <v>149</v>
      </c>
      <c r="B58" s="83">
        <v>20</v>
      </c>
      <c r="C58" s="84">
        <v>1058.22969455</v>
      </c>
      <c r="D58" s="84">
        <v>1023.94087716</v>
      </c>
      <c r="E58" s="84">
        <v>158.39124541999999</v>
      </c>
      <c r="F58" s="84">
        <v>158.39124541999999</v>
      </c>
    </row>
    <row r="59" spans="1:6" ht="12.75" customHeight="1" x14ac:dyDescent="0.2">
      <c r="A59" s="83" t="s">
        <v>149</v>
      </c>
      <c r="B59" s="83">
        <v>21</v>
      </c>
      <c r="C59" s="84">
        <v>1040.43622497</v>
      </c>
      <c r="D59" s="84">
        <v>1006.04522946</v>
      </c>
      <c r="E59" s="84">
        <v>155.62300558000001</v>
      </c>
      <c r="F59" s="84">
        <v>155.62300558000001</v>
      </c>
    </row>
    <row r="60" spans="1:6" ht="12.75" customHeight="1" x14ac:dyDescent="0.2">
      <c r="A60" s="83" t="s">
        <v>149</v>
      </c>
      <c r="B60" s="83">
        <v>22</v>
      </c>
      <c r="C60" s="84">
        <v>1101.90887894</v>
      </c>
      <c r="D60" s="84">
        <v>1067.3660076000001</v>
      </c>
      <c r="E60" s="84">
        <v>165.10858686</v>
      </c>
      <c r="F60" s="84">
        <v>165.10858686</v>
      </c>
    </row>
    <row r="61" spans="1:6" ht="12.75" customHeight="1" x14ac:dyDescent="0.2">
      <c r="A61" s="83" t="s">
        <v>149</v>
      </c>
      <c r="B61" s="83">
        <v>23</v>
      </c>
      <c r="C61" s="84">
        <v>1099.52777573</v>
      </c>
      <c r="D61" s="84">
        <v>1064.77709007</v>
      </c>
      <c r="E61" s="84">
        <v>164.70811269000001</v>
      </c>
      <c r="F61" s="84">
        <v>164.70811269000001</v>
      </c>
    </row>
    <row r="62" spans="1:6" ht="12.75" customHeight="1" x14ac:dyDescent="0.2">
      <c r="A62" s="83" t="s">
        <v>149</v>
      </c>
      <c r="B62" s="83">
        <v>24</v>
      </c>
      <c r="C62" s="84">
        <v>1083.86803616</v>
      </c>
      <c r="D62" s="84">
        <v>1050.6614257000001</v>
      </c>
      <c r="E62" s="84">
        <v>162.52459046999999</v>
      </c>
      <c r="F62" s="84">
        <v>162.52459046999999</v>
      </c>
    </row>
    <row r="63" spans="1:6" ht="12.75" customHeight="1" x14ac:dyDescent="0.2">
      <c r="A63" s="83" t="s">
        <v>150</v>
      </c>
      <c r="B63" s="83">
        <v>1</v>
      </c>
      <c r="C63" s="84">
        <v>1108.63546587</v>
      </c>
      <c r="D63" s="84">
        <v>1074.06079894</v>
      </c>
      <c r="E63" s="84">
        <v>166.14418995</v>
      </c>
      <c r="F63" s="84">
        <v>166.14418995</v>
      </c>
    </row>
    <row r="64" spans="1:6" ht="12.75" customHeight="1" x14ac:dyDescent="0.2">
      <c r="A64" s="83" t="s">
        <v>150</v>
      </c>
      <c r="B64" s="83">
        <v>2</v>
      </c>
      <c r="C64" s="84">
        <v>1157.9232212899999</v>
      </c>
      <c r="D64" s="84">
        <v>1122.9553169599999</v>
      </c>
      <c r="E64" s="84">
        <v>173.70757938</v>
      </c>
      <c r="F64" s="84">
        <v>173.70757938</v>
      </c>
    </row>
    <row r="65" spans="1:6" ht="12.75" customHeight="1" x14ac:dyDescent="0.2">
      <c r="A65" s="83" t="s">
        <v>150</v>
      </c>
      <c r="B65" s="83">
        <v>3</v>
      </c>
      <c r="C65" s="84">
        <v>1108.05441363</v>
      </c>
      <c r="D65" s="84">
        <v>1071.6142196000001</v>
      </c>
      <c r="E65" s="84">
        <v>165.76573378000001</v>
      </c>
      <c r="F65" s="84">
        <v>165.76573378000001</v>
      </c>
    </row>
    <row r="66" spans="1:6" ht="12.75" customHeight="1" x14ac:dyDescent="0.2">
      <c r="A66" s="83" t="s">
        <v>150</v>
      </c>
      <c r="B66" s="83">
        <v>4</v>
      </c>
      <c r="C66" s="84">
        <v>1083.6835182299999</v>
      </c>
      <c r="D66" s="84">
        <v>1046.0766349800001</v>
      </c>
      <c r="E66" s="84">
        <v>161.81537890999999</v>
      </c>
      <c r="F66" s="84">
        <v>161.81537890999999</v>
      </c>
    </row>
    <row r="67" spans="1:6" ht="12.75" customHeight="1" x14ac:dyDescent="0.2">
      <c r="A67" s="83" t="s">
        <v>150</v>
      </c>
      <c r="B67" s="83">
        <v>5</v>
      </c>
      <c r="C67" s="84">
        <v>1066.0752016199999</v>
      </c>
      <c r="D67" s="84">
        <v>1038.1216447300001</v>
      </c>
      <c r="E67" s="84">
        <v>160.58483831000001</v>
      </c>
      <c r="F67" s="84">
        <v>160.58483831000001</v>
      </c>
    </row>
    <row r="68" spans="1:6" ht="12.75" customHeight="1" x14ac:dyDescent="0.2">
      <c r="A68" s="83" t="s">
        <v>150</v>
      </c>
      <c r="B68" s="83">
        <v>6</v>
      </c>
      <c r="C68" s="84">
        <v>1083.7831914799999</v>
      </c>
      <c r="D68" s="84">
        <v>1048.7355443900001</v>
      </c>
      <c r="E68" s="84">
        <v>162.22667996999999</v>
      </c>
      <c r="F68" s="84">
        <v>162.22667996999999</v>
      </c>
    </row>
    <row r="69" spans="1:6" ht="12.75" customHeight="1" x14ac:dyDescent="0.2">
      <c r="A69" s="83" t="s">
        <v>150</v>
      </c>
      <c r="B69" s="83">
        <v>7</v>
      </c>
      <c r="C69" s="84">
        <v>1111.13200901</v>
      </c>
      <c r="D69" s="84">
        <v>1075.94320842</v>
      </c>
      <c r="E69" s="84">
        <v>166.43537588999999</v>
      </c>
      <c r="F69" s="84">
        <v>166.43537588999999</v>
      </c>
    </row>
    <row r="70" spans="1:6" ht="12.75" customHeight="1" x14ac:dyDescent="0.2">
      <c r="A70" s="83" t="s">
        <v>150</v>
      </c>
      <c r="B70" s="83">
        <v>8</v>
      </c>
      <c r="C70" s="84">
        <v>1087.73621402</v>
      </c>
      <c r="D70" s="84">
        <v>1052.7409268399999</v>
      </c>
      <c r="E70" s="84">
        <v>162.84626410000001</v>
      </c>
      <c r="F70" s="84">
        <v>162.84626410000001</v>
      </c>
    </row>
    <row r="71" spans="1:6" ht="12.75" customHeight="1" x14ac:dyDescent="0.2">
      <c r="A71" s="83" t="s">
        <v>150</v>
      </c>
      <c r="B71" s="83">
        <v>9</v>
      </c>
      <c r="C71" s="84">
        <v>1078.2222344700001</v>
      </c>
      <c r="D71" s="84">
        <v>1048.14440102</v>
      </c>
      <c r="E71" s="84">
        <v>162.13523724999999</v>
      </c>
      <c r="F71" s="84">
        <v>162.13523724999999</v>
      </c>
    </row>
    <row r="72" spans="1:6" ht="12.75" customHeight="1" x14ac:dyDescent="0.2">
      <c r="A72" s="83" t="s">
        <v>150</v>
      </c>
      <c r="B72" s="83">
        <v>10</v>
      </c>
      <c r="C72" s="84">
        <v>1036.3320011000001</v>
      </c>
      <c r="D72" s="84">
        <v>998.86674105999998</v>
      </c>
      <c r="E72" s="84">
        <v>154.51258041</v>
      </c>
      <c r="F72" s="84">
        <v>154.51258041</v>
      </c>
    </row>
    <row r="73" spans="1:6" ht="12.75" customHeight="1" x14ac:dyDescent="0.2">
      <c r="A73" s="83" t="s">
        <v>150</v>
      </c>
      <c r="B73" s="83">
        <v>11</v>
      </c>
      <c r="C73" s="84">
        <v>1049.4635401099999</v>
      </c>
      <c r="D73" s="84">
        <v>1008.8027708</v>
      </c>
      <c r="E73" s="84">
        <v>156.04956381</v>
      </c>
      <c r="F73" s="84">
        <v>156.04956381</v>
      </c>
    </row>
    <row r="74" spans="1:6" ht="12.75" customHeight="1" x14ac:dyDescent="0.2">
      <c r="A74" s="83" t="s">
        <v>150</v>
      </c>
      <c r="B74" s="83">
        <v>12</v>
      </c>
      <c r="C74" s="84">
        <v>1075.7087107100001</v>
      </c>
      <c r="D74" s="84">
        <v>1034.2750969900001</v>
      </c>
      <c r="E74" s="84">
        <v>159.98982398999999</v>
      </c>
      <c r="F74" s="84">
        <v>159.98982398999999</v>
      </c>
    </row>
    <row r="75" spans="1:6" ht="12.75" customHeight="1" x14ac:dyDescent="0.2">
      <c r="A75" s="83" t="s">
        <v>150</v>
      </c>
      <c r="B75" s="83">
        <v>13</v>
      </c>
      <c r="C75" s="84">
        <v>1120.7652867500001</v>
      </c>
      <c r="D75" s="84">
        <v>1079.03008916</v>
      </c>
      <c r="E75" s="84">
        <v>166.91287893000001</v>
      </c>
      <c r="F75" s="84">
        <v>166.91287893000001</v>
      </c>
    </row>
    <row r="76" spans="1:6" ht="12.75" customHeight="1" x14ac:dyDescent="0.2">
      <c r="A76" s="83" t="s">
        <v>150</v>
      </c>
      <c r="B76" s="83">
        <v>14</v>
      </c>
      <c r="C76" s="84">
        <v>1128.91799644</v>
      </c>
      <c r="D76" s="84">
        <v>1087.1020705799999</v>
      </c>
      <c r="E76" s="84">
        <v>168.16151664</v>
      </c>
      <c r="F76" s="84">
        <v>168.16151664</v>
      </c>
    </row>
    <row r="77" spans="1:6" ht="12.75" customHeight="1" x14ac:dyDescent="0.2">
      <c r="A77" s="83" t="s">
        <v>150</v>
      </c>
      <c r="B77" s="83">
        <v>15</v>
      </c>
      <c r="C77" s="84">
        <v>1126.1574797999999</v>
      </c>
      <c r="D77" s="84">
        <v>1084.9850622199999</v>
      </c>
      <c r="E77" s="84">
        <v>167.83404110000001</v>
      </c>
      <c r="F77" s="84">
        <v>167.83404110000001</v>
      </c>
    </row>
    <row r="78" spans="1:6" ht="12.75" customHeight="1" x14ac:dyDescent="0.2">
      <c r="A78" s="83" t="s">
        <v>150</v>
      </c>
      <c r="B78" s="83">
        <v>16</v>
      </c>
      <c r="C78" s="84">
        <v>1121.6138896800001</v>
      </c>
      <c r="D78" s="84">
        <v>1081.17715456</v>
      </c>
      <c r="E78" s="84">
        <v>167.24500393</v>
      </c>
      <c r="F78" s="84">
        <v>167.24500393</v>
      </c>
    </row>
    <row r="79" spans="1:6" ht="12.75" customHeight="1" x14ac:dyDescent="0.2">
      <c r="A79" s="83" t="s">
        <v>150</v>
      </c>
      <c r="B79" s="83">
        <v>17</v>
      </c>
      <c r="C79" s="84">
        <v>1119.70907603</v>
      </c>
      <c r="D79" s="84">
        <v>1077.6036656799999</v>
      </c>
      <c r="E79" s="84">
        <v>166.69222851000001</v>
      </c>
      <c r="F79" s="84">
        <v>166.69222851000001</v>
      </c>
    </row>
    <row r="80" spans="1:6" ht="12.75" customHeight="1" x14ac:dyDescent="0.2">
      <c r="A80" s="83" t="s">
        <v>150</v>
      </c>
      <c r="B80" s="83">
        <v>18</v>
      </c>
      <c r="C80" s="84">
        <v>1116.1925792899999</v>
      </c>
      <c r="D80" s="84">
        <v>1075.13276326</v>
      </c>
      <c r="E80" s="84">
        <v>166.31000983999999</v>
      </c>
      <c r="F80" s="84">
        <v>166.31000983999999</v>
      </c>
    </row>
    <row r="81" spans="1:6" ht="12.75" customHeight="1" x14ac:dyDescent="0.2">
      <c r="A81" s="83" t="s">
        <v>150</v>
      </c>
      <c r="B81" s="83">
        <v>19</v>
      </c>
      <c r="C81" s="84">
        <v>1074.8977458500001</v>
      </c>
      <c r="D81" s="84">
        <v>1037.84420894</v>
      </c>
      <c r="E81" s="84">
        <v>160.54192236</v>
      </c>
      <c r="F81" s="84">
        <v>160.54192236</v>
      </c>
    </row>
    <row r="82" spans="1:6" ht="12.75" customHeight="1" x14ac:dyDescent="0.2">
      <c r="A82" s="83" t="s">
        <v>150</v>
      </c>
      <c r="B82" s="83">
        <v>20</v>
      </c>
      <c r="C82" s="84">
        <v>1059.1073821</v>
      </c>
      <c r="D82" s="84">
        <v>1028.73065589</v>
      </c>
      <c r="E82" s="84">
        <v>159.13216614000001</v>
      </c>
      <c r="F82" s="84">
        <v>159.13216614000001</v>
      </c>
    </row>
    <row r="83" spans="1:6" ht="12.75" customHeight="1" x14ac:dyDescent="0.2">
      <c r="A83" s="83" t="s">
        <v>150</v>
      </c>
      <c r="B83" s="83">
        <v>21</v>
      </c>
      <c r="C83" s="84">
        <v>1050.4783163699999</v>
      </c>
      <c r="D83" s="84">
        <v>1015.75520266</v>
      </c>
      <c r="E83" s="84">
        <v>157.12502076999999</v>
      </c>
      <c r="F83" s="84">
        <v>157.12502076999999</v>
      </c>
    </row>
    <row r="84" spans="1:6" ht="12.75" customHeight="1" x14ac:dyDescent="0.2">
      <c r="A84" s="83" t="s">
        <v>150</v>
      </c>
      <c r="B84" s="83">
        <v>22</v>
      </c>
      <c r="C84" s="84">
        <v>1104.66089132</v>
      </c>
      <c r="D84" s="84">
        <v>1071.8259074299999</v>
      </c>
      <c r="E84" s="84">
        <v>165.79847932000001</v>
      </c>
      <c r="F84" s="84">
        <v>165.79847932000001</v>
      </c>
    </row>
    <row r="85" spans="1:6" ht="12.75" customHeight="1" x14ac:dyDescent="0.2">
      <c r="A85" s="83" t="s">
        <v>150</v>
      </c>
      <c r="B85" s="83">
        <v>23</v>
      </c>
      <c r="C85" s="84">
        <v>1099.29352131</v>
      </c>
      <c r="D85" s="84">
        <v>1071.58134821</v>
      </c>
      <c r="E85" s="84">
        <v>165.76064897000001</v>
      </c>
      <c r="F85" s="84">
        <v>165.76064897000001</v>
      </c>
    </row>
    <row r="86" spans="1:6" ht="12.75" customHeight="1" x14ac:dyDescent="0.2">
      <c r="A86" s="83" t="s">
        <v>150</v>
      </c>
      <c r="B86" s="83">
        <v>24</v>
      </c>
      <c r="C86" s="84">
        <v>1107.52942405</v>
      </c>
      <c r="D86" s="84">
        <v>1071.5781641399999</v>
      </c>
      <c r="E86" s="84">
        <v>165.76015644</v>
      </c>
      <c r="F86" s="84">
        <v>165.76015644</v>
      </c>
    </row>
    <row r="87" spans="1:6" ht="12.75" customHeight="1" x14ac:dyDescent="0.2">
      <c r="A87" s="83" t="s">
        <v>151</v>
      </c>
      <c r="B87" s="83">
        <v>1</v>
      </c>
      <c r="C87" s="84">
        <v>1110.2783808500001</v>
      </c>
      <c r="D87" s="84">
        <v>1080.6935410200001</v>
      </c>
      <c r="E87" s="84">
        <v>167.17019478</v>
      </c>
      <c r="F87" s="84">
        <v>167.17019478</v>
      </c>
    </row>
    <row r="88" spans="1:6" ht="12.75" customHeight="1" x14ac:dyDescent="0.2">
      <c r="A88" s="83" t="s">
        <v>151</v>
      </c>
      <c r="B88" s="83">
        <v>2</v>
      </c>
      <c r="C88" s="84">
        <v>1249.4201806399999</v>
      </c>
      <c r="D88" s="84">
        <v>1213.2831651199999</v>
      </c>
      <c r="E88" s="84">
        <v>187.68020288</v>
      </c>
      <c r="F88" s="84">
        <v>187.68020288</v>
      </c>
    </row>
    <row r="89" spans="1:6" ht="12.75" customHeight="1" x14ac:dyDescent="0.2">
      <c r="A89" s="83" t="s">
        <v>151</v>
      </c>
      <c r="B89" s="83">
        <v>3</v>
      </c>
      <c r="C89" s="84">
        <v>1204.11415614</v>
      </c>
      <c r="D89" s="84">
        <v>1168.2557851700001</v>
      </c>
      <c r="E89" s="84">
        <v>180.71501284999999</v>
      </c>
      <c r="F89" s="84">
        <v>180.71501284999999</v>
      </c>
    </row>
    <row r="90" spans="1:6" ht="12.75" customHeight="1" x14ac:dyDescent="0.2">
      <c r="A90" s="83" t="s">
        <v>151</v>
      </c>
      <c r="B90" s="83">
        <v>4</v>
      </c>
      <c r="C90" s="84">
        <v>1131.70752556</v>
      </c>
      <c r="D90" s="84">
        <v>1099.0735694800001</v>
      </c>
      <c r="E90" s="84">
        <v>170.01336244999999</v>
      </c>
      <c r="F90" s="84">
        <v>170.01336244999999</v>
      </c>
    </row>
    <row r="91" spans="1:6" ht="12.75" customHeight="1" x14ac:dyDescent="0.2">
      <c r="A91" s="83" t="s">
        <v>151</v>
      </c>
      <c r="B91" s="83">
        <v>5</v>
      </c>
      <c r="C91" s="84">
        <v>1071.7721938899999</v>
      </c>
      <c r="D91" s="84">
        <v>1037.66284789</v>
      </c>
      <c r="E91" s="84">
        <v>160.513868</v>
      </c>
      <c r="F91" s="84">
        <v>160.513868</v>
      </c>
    </row>
    <row r="92" spans="1:6" ht="12.75" customHeight="1" x14ac:dyDescent="0.2">
      <c r="A92" s="83" t="s">
        <v>151</v>
      </c>
      <c r="B92" s="83">
        <v>6</v>
      </c>
      <c r="C92" s="84">
        <v>1081.89624198</v>
      </c>
      <c r="D92" s="84">
        <v>1047.4947578599999</v>
      </c>
      <c r="E92" s="84">
        <v>162.03474532999999</v>
      </c>
      <c r="F92" s="84">
        <v>162.03474532999999</v>
      </c>
    </row>
    <row r="93" spans="1:6" ht="12.75" customHeight="1" x14ac:dyDescent="0.2">
      <c r="A93" s="83" t="s">
        <v>151</v>
      </c>
      <c r="B93" s="83">
        <v>7</v>
      </c>
      <c r="C93" s="84">
        <v>1122.37818004</v>
      </c>
      <c r="D93" s="84">
        <v>1087.06515468</v>
      </c>
      <c r="E93" s="84">
        <v>168.1558062</v>
      </c>
      <c r="F93" s="84">
        <v>168.1558062</v>
      </c>
    </row>
    <row r="94" spans="1:6" ht="12.75" customHeight="1" x14ac:dyDescent="0.2">
      <c r="A94" s="83" t="s">
        <v>151</v>
      </c>
      <c r="B94" s="83">
        <v>8</v>
      </c>
      <c r="C94" s="84">
        <v>1088.59930444</v>
      </c>
      <c r="D94" s="84">
        <v>1055.79079295</v>
      </c>
      <c r="E94" s="84">
        <v>163.31804142999999</v>
      </c>
      <c r="F94" s="84">
        <v>163.31804142999999</v>
      </c>
    </row>
    <row r="95" spans="1:6" ht="12.75" customHeight="1" x14ac:dyDescent="0.2">
      <c r="A95" s="83" t="s">
        <v>151</v>
      </c>
      <c r="B95" s="83">
        <v>9</v>
      </c>
      <c r="C95" s="84">
        <v>1086.7711652999999</v>
      </c>
      <c r="D95" s="84">
        <v>1051.8807384500001</v>
      </c>
      <c r="E95" s="84">
        <v>162.71320338000001</v>
      </c>
      <c r="F95" s="84">
        <v>162.71320338000001</v>
      </c>
    </row>
    <row r="96" spans="1:6" ht="12.75" customHeight="1" x14ac:dyDescent="0.2">
      <c r="A96" s="83" t="s">
        <v>151</v>
      </c>
      <c r="B96" s="83">
        <v>10</v>
      </c>
      <c r="C96" s="84">
        <v>1033.22117164</v>
      </c>
      <c r="D96" s="84">
        <v>1000.97090738</v>
      </c>
      <c r="E96" s="84">
        <v>154.83806944</v>
      </c>
      <c r="F96" s="84">
        <v>154.83806944</v>
      </c>
    </row>
    <row r="97" spans="1:6" ht="12.75" customHeight="1" x14ac:dyDescent="0.2">
      <c r="A97" s="83" t="s">
        <v>151</v>
      </c>
      <c r="B97" s="83">
        <v>11</v>
      </c>
      <c r="C97" s="84">
        <v>1041.1704913000001</v>
      </c>
      <c r="D97" s="84">
        <v>1013.16008074</v>
      </c>
      <c r="E97" s="84">
        <v>156.72358685</v>
      </c>
      <c r="F97" s="84">
        <v>156.72358685</v>
      </c>
    </row>
    <row r="98" spans="1:6" ht="12.75" customHeight="1" x14ac:dyDescent="0.2">
      <c r="A98" s="83" t="s">
        <v>151</v>
      </c>
      <c r="B98" s="83">
        <v>12</v>
      </c>
      <c r="C98" s="84">
        <v>1044.0080354300001</v>
      </c>
      <c r="D98" s="84">
        <v>1013.86800585</v>
      </c>
      <c r="E98" s="84">
        <v>156.83309428999999</v>
      </c>
      <c r="F98" s="84">
        <v>156.83309428999999</v>
      </c>
    </row>
    <row r="99" spans="1:6" ht="12.75" customHeight="1" x14ac:dyDescent="0.2">
      <c r="A99" s="83" t="s">
        <v>151</v>
      </c>
      <c r="B99" s="83">
        <v>13</v>
      </c>
      <c r="C99" s="84">
        <v>1103.96183821</v>
      </c>
      <c r="D99" s="84">
        <v>1073.7389434900001</v>
      </c>
      <c r="E99" s="84">
        <v>166.09440282</v>
      </c>
      <c r="F99" s="84">
        <v>166.09440282</v>
      </c>
    </row>
    <row r="100" spans="1:6" ht="12.75" customHeight="1" x14ac:dyDescent="0.2">
      <c r="A100" s="83" t="s">
        <v>151</v>
      </c>
      <c r="B100" s="83">
        <v>14</v>
      </c>
      <c r="C100" s="84">
        <v>1119.50088587</v>
      </c>
      <c r="D100" s="84">
        <v>1080.7139368600001</v>
      </c>
      <c r="E100" s="84">
        <v>167.17334976999999</v>
      </c>
      <c r="F100" s="84">
        <v>167.17334976999999</v>
      </c>
    </row>
    <row r="101" spans="1:6" ht="12.75" customHeight="1" x14ac:dyDescent="0.2">
      <c r="A101" s="83" t="s">
        <v>151</v>
      </c>
      <c r="B101" s="83">
        <v>15</v>
      </c>
      <c r="C101" s="84">
        <v>1118.9490245899999</v>
      </c>
      <c r="D101" s="84">
        <v>1076.49793727</v>
      </c>
      <c r="E101" s="84">
        <v>166.52118572000001</v>
      </c>
      <c r="F101" s="84">
        <v>166.52118572000001</v>
      </c>
    </row>
    <row r="102" spans="1:6" ht="12.75" customHeight="1" x14ac:dyDescent="0.2">
      <c r="A102" s="83" t="s">
        <v>151</v>
      </c>
      <c r="B102" s="83">
        <v>16</v>
      </c>
      <c r="C102" s="84">
        <v>1120.6661269900001</v>
      </c>
      <c r="D102" s="84">
        <v>1077.7518221600001</v>
      </c>
      <c r="E102" s="84">
        <v>166.71514651999999</v>
      </c>
      <c r="F102" s="84">
        <v>166.71514651999999</v>
      </c>
    </row>
    <row r="103" spans="1:6" ht="12.75" customHeight="1" x14ac:dyDescent="0.2">
      <c r="A103" s="83" t="s">
        <v>151</v>
      </c>
      <c r="B103" s="83">
        <v>17</v>
      </c>
      <c r="C103" s="84">
        <v>1121.5070108800001</v>
      </c>
      <c r="D103" s="84">
        <v>1077.9508448500001</v>
      </c>
      <c r="E103" s="84">
        <v>166.74593292</v>
      </c>
      <c r="F103" s="84">
        <v>166.74593292</v>
      </c>
    </row>
    <row r="104" spans="1:6" ht="12.75" customHeight="1" x14ac:dyDescent="0.2">
      <c r="A104" s="83" t="s">
        <v>151</v>
      </c>
      <c r="B104" s="83">
        <v>18</v>
      </c>
      <c r="C104" s="84">
        <v>1116.00608556</v>
      </c>
      <c r="D104" s="84">
        <v>1072.6550110999999</v>
      </c>
      <c r="E104" s="84">
        <v>165.92673160999999</v>
      </c>
      <c r="F104" s="84">
        <v>165.92673160999999</v>
      </c>
    </row>
    <row r="105" spans="1:6" ht="12.75" customHeight="1" x14ac:dyDescent="0.2">
      <c r="A105" s="83" t="s">
        <v>151</v>
      </c>
      <c r="B105" s="83">
        <v>19</v>
      </c>
      <c r="C105" s="84">
        <v>1072.36001592</v>
      </c>
      <c r="D105" s="84">
        <v>1030.4421961600001</v>
      </c>
      <c r="E105" s="84">
        <v>159.39692067999999</v>
      </c>
      <c r="F105" s="84">
        <v>159.39692067999999</v>
      </c>
    </row>
    <row r="106" spans="1:6" ht="12.75" customHeight="1" x14ac:dyDescent="0.2">
      <c r="A106" s="83" t="s">
        <v>151</v>
      </c>
      <c r="B106" s="83">
        <v>20</v>
      </c>
      <c r="C106" s="84">
        <v>1065.10617523</v>
      </c>
      <c r="D106" s="84">
        <v>1023.60637525</v>
      </c>
      <c r="E106" s="84">
        <v>158.33950202</v>
      </c>
      <c r="F106" s="84">
        <v>158.33950202</v>
      </c>
    </row>
    <row r="107" spans="1:6" ht="12.75" customHeight="1" x14ac:dyDescent="0.2">
      <c r="A107" s="83" t="s">
        <v>151</v>
      </c>
      <c r="B107" s="83">
        <v>21</v>
      </c>
      <c r="C107" s="84">
        <v>1060.3818165800001</v>
      </c>
      <c r="D107" s="84">
        <v>1018.71771534</v>
      </c>
      <c r="E107" s="84">
        <v>157.58328557999999</v>
      </c>
      <c r="F107" s="84">
        <v>157.58328557999999</v>
      </c>
    </row>
    <row r="108" spans="1:6" ht="12.75" customHeight="1" x14ac:dyDescent="0.2">
      <c r="A108" s="83" t="s">
        <v>151</v>
      </c>
      <c r="B108" s="83">
        <v>22</v>
      </c>
      <c r="C108" s="84">
        <v>1079.0200016599999</v>
      </c>
      <c r="D108" s="84">
        <v>1036.9681424600001</v>
      </c>
      <c r="E108" s="84">
        <v>160.40640549</v>
      </c>
      <c r="F108" s="84">
        <v>160.40640549</v>
      </c>
    </row>
    <row r="109" spans="1:6" ht="12.75" customHeight="1" x14ac:dyDescent="0.2">
      <c r="A109" s="83" t="s">
        <v>151</v>
      </c>
      <c r="B109" s="83">
        <v>23</v>
      </c>
      <c r="C109" s="84">
        <v>1112.7326108300001</v>
      </c>
      <c r="D109" s="84">
        <v>1070.1364687299999</v>
      </c>
      <c r="E109" s="84">
        <v>165.53714363</v>
      </c>
      <c r="F109" s="84">
        <v>165.53714363</v>
      </c>
    </row>
    <row r="110" spans="1:6" ht="12.75" customHeight="1" x14ac:dyDescent="0.2">
      <c r="A110" s="83" t="s">
        <v>151</v>
      </c>
      <c r="B110" s="83">
        <v>24</v>
      </c>
      <c r="C110" s="84">
        <v>1071.59475434</v>
      </c>
      <c r="D110" s="84">
        <v>1029.17450609</v>
      </c>
      <c r="E110" s="84">
        <v>159.20082439000001</v>
      </c>
      <c r="F110" s="84">
        <v>159.20082439000001</v>
      </c>
    </row>
    <row r="111" spans="1:6" ht="12.75" customHeight="1" x14ac:dyDescent="0.2">
      <c r="A111" s="83" t="s">
        <v>152</v>
      </c>
      <c r="B111" s="83">
        <v>1</v>
      </c>
      <c r="C111" s="84">
        <v>1125.85810345</v>
      </c>
      <c r="D111" s="84">
        <v>1082.8721981799999</v>
      </c>
      <c r="E111" s="84">
        <v>167.50720663999999</v>
      </c>
      <c r="F111" s="84">
        <v>167.50720663999999</v>
      </c>
    </row>
    <row r="112" spans="1:6" ht="12.75" customHeight="1" x14ac:dyDescent="0.2">
      <c r="A112" s="83" t="s">
        <v>152</v>
      </c>
      <c r="B112" s="83">
        <v>2</v>
      </c>
      <c r="C112" s="84">
        <v>1143.4363706700001</v>
      </c>
      <c r="D112" s="84">
        <v>1100.23507337</v>
      </c>
      <c r="E112" s="84">
        <v>170.19303302</v>
      </c>
      <c r="F112" s="84">
        <v>170.19303302</v>
      </c>
    </row>
    <row r="113" spans="1:6" ht="12.75" customHeight="1" x14ac:dyDescent="0.2">
      <c r="A113" s="83" t="s">
        <v>152</v>
      </c>
      <c r="B113" s="83">
        <v>3</v>
      </c>
      <c r="C113" s="84">
        <v>1162.3367263800001</v>
      </c>
      <c r="D113" s="84">
        <v>1119.6922043</v>
      </c>
      <c r="E113" s="84">
        <v>173.20281539000001</v>
      </c>
      <c r="F113" s="84">
        <v>173.20281539000001</v>
      </c>
    </row>
    <row r="114" spans="1:6" ht="12.75" customHeight="1" x14ac:dyDescent="0.2">
      <c r="A114" s="83" t="s">
        <v>152</v>
      </c>
      <c r="B114" s="83">
        <v>4</v>
      </c>
      <c r="C114" s="84">
        <v>1173.5270900200001</v>
      </c>
      <c r="D114" s="84">
        <v>1130.3778025300001</v>
      </c>
      <c r="E114" s="84">
        <v>174.85574794999999</v>
      </c>
      <c r="F114" s="84">
        <v>174.85574794999999</v>
      </c>
    </row>
    <row r="115" spans="1:6" ht="12.75" customHeight="1" x14ac:dyDescent="0.2">
      <c r="A115" s="83" t="s">
        <v>152</v>
      </c>
      <c r="B115" s="83">
        <v>5</v>
      </c>
      <c r="C115" s="84">
        <v>1183.30763931</v>
      </c>
      <c r="D115" s="84">
        <v>1139.4424113299999</v>
      </c>
      <c r="E115" s="84">
        <v>176.25793308999999</v>
      </c>
      <c r="F115" s="84">
        <v>176.25793308999999</v>
      </c>
    </row>
    <row r="116" spans="1:6" ht="12.75" customHeight="1" x14ac:dyDescent="0.2">
      <c r="A116" s="83" t="s">
        <v>152</v>
      </c>
      <c r="B116" s="83">
        <v>6</v>
      </c>
      <c r="C116" s="84">
        <v>1182.73184064</v>
      </c>
      <c r="D116" s="84">
        <v>1138.7703029500001</v>
      </c>
      <c r="E116" s="84">
        <v>176.15396605999999</v>
      </c>
      <c r="F116" s="84">
        <v>176.15396605999999</v>
      </c>
    </row>
    <row r="117" spans="1:6" ht="12.75" customHeight="1" x14ac:dyDescent="0.2">
      <c r="A117" s="83" t="s">
        <v>152</v>
      </c>
      <c r="B117" s="83">
        <v>7</v>
      </c>
      <c r="C117" s="84">
        <v>1162.50260587</v>
      </c>
      <c r="D117" s="84">
        <v>1118.5243401800001</v>
      </c>
      <c r="E117" s="84">
        <v>173.02216096999999</v>
      </c>
      <c r="F117" s="84">
        <v>173.02216096999999</v>
      </c>
    </row>
    <row r="118" spans="1:6" ht="12.75" customHeight="1" x14ac:dyDescent="0.2">
      <c r="A118" s="83" t="s">
        <v>152</v>
      </c>
      <c r="B118" s="83">
        <v>8</v>
      </c>
      <c r="C118" s="84">
        <v>1144.1310273500001</v>
      </c>
      <c r="D118" s="84">
        <v>1100.93041963</v>
      </c>
      <c r="E118" s="84">
        <v>170.30059466</v>
      </c>
      <c r="F118" s="84">
        <v>170.30059466</v>
      </c>
    </row>
    <row r="119" spans="1:6" ht="12.75" customHeight="1" x14ac:dyDescent="0.2">
      <c r="A119" s="83" t="s">
        <v>152</v>
      </c>
      <c r="B119" s="83">
        <v>9</v>
      </c>
      <c r="C119" s="84">
        <v>1090.94707378</v>
      </c>
      <c r="D119" s="84">
        <v>1049.0556949899999</v>
      </c>
      <c r="E119" s="84">
        <v>162.27620339000001</v>
      </c>
      <c r="F119" s="84">
        <v>162.27620339000001</v>
      </c>
    </row>
    <row r="120" spans="1:6" ht="12.75" customHeight="1" x14ac:dyDescent="0.2">
      <c r="A120" s="83" t="s">
        <v>152</v>
      </c>
      <c r="B120" s="83">
        <v>10</v>
      </c>
      <c r="C120" s="84">
        <v>1061.0408439800001</v>
      </c>
      <c r="D120" s="84">
        <v>1013.49711586</v>
      </c>
      <c r="E120" s="84">
        <v>156.7757221</v>
      </c>
      <c r="F120" s="84">
        <v>156.7757221</v>
      </c>
    </row>
    <row r="121" spans="1:6" ht="12.75" customHeight="1" x14ac:dyDescent="0.2">
      <c r="A121" s="83" t="s">
        <v>152</v>
      </c>
      <c r="B121" s="83">
        <v>11</v>
      </c>
      <c r="C121" s="84">
        <v>1058.58830698</v>
      </c>
      <c r="D121" s="84">
        <v>1013.80760115</v>
      </c>
      <c r="E121" s="84">
        <v>156.82375041</v>
      </c>
      <c r="F121" s="84">
        <v>156.82375041</v>
      </c>
    </row>
    <row r="122" spans="1:6" ht="12.75" customHeight="1" x14ac:dyDescent="0.2">
      <c r="A122" s="83" t="s">
        <v>152</v>
      </c>
      <c r="B122" s="83">
        <v>12</v>
      </c>
      <c r="C122" s="84">
        <v>1069.2404773400001</v>
      </c>
      <c r="D122" s="84">
        <v>1027.0804376399999</v>
      </c>
      <c r="E122" s="84">
        <v>158.87689738</v>
      </c>
      <c r="F122" s="84">
        <v>158.87689738</v>
      </c>
    </row>
    <row r="123" spans="1:6" ht="12.75" customHeight="1" x14ac:dyDescent="0.2">
      <c r="A123" s="83" t="s">
        <v>152</v>
      </c>
      <c r="B123" s="83">
        <v>13</v>
      </c>
      <c r="C123" s="84">
        <v>1079.4717609300001</v>
      </c>
      <c r="D123" s="84">
        <v>1037.29379679</v>
      </c>
      <c r="E123" s="84">
        <v>160.45678027</v>
      </c>
      <c r="F123" s="84">
        <v>160.45678027</v>
      </c>
    </row>
    <row r="124" spans="1:6" ht="12.75" customHeight="1" x14ac:dyDescent="0.2">
      <c r="A124" s="83" t="s">
        <v>152</v>
      </c>
      <c r="B124" s="83">
        <v>14</v>
      </c>
      <c r="C124" s="84">
        <v>1098.58446125</v>
      </c>
      <c r="D124" s="84">
        <v>1055.6199410700001</v>
      </c>
      <c r="E124" s="84">
        <v>163.29161271000001</v>
      </c>
      <c r="F124" s="84">
        <v>163.29161271000001</v>
      </c>
    </row>
    <row r="125" spans="1:6" ht="12.75" customHeight="1" x14ac:dyDescent="0.2">
      <c r="A125" s="83" t="s">
        <v>152</v>
      </c>
      <c r="B125" s="83">
        <v>15</v>
      </c>
      <c r="C125" s="84">
        <v>1118.67005713</v>
      </c>
      <c r="D125" s="84">
        <v>1075.3067746900001</v>
      </c>
      <c r="E125" s="84">
        <v>166.33692730000001</v>
      </c>
      <c r="F125" s="84">
        <v>166.33692730000001</v>
      </c>
    </row>
    <row r="126" spans="1:6" ht="12.75" customHeight="1" x14ac:dyDescent="0.2">
      <c r="A126" s="83" t="s">
        <v>152</v>
      </c>
      <c r="B126" s="83">
        <v>16</v>
      </c>
      <c r="C126" s="84">
        <v>1124.7423689499999</v>
      </c>
      <c r="D126" s="84">
        <v>1081.5291950200001</v>
      </c>
      <c r="E126" s="84">
        <v>167.29946032000001</v>
      </c>
      <c r="F126" s="84">
        <v>167.29946032000001</v>
      </c>
    </row>
    <row r="127" spans="1:6" ht="12.75" customHeight="1" x14ac:dyDescent="0.2">
      <c r="A127" s="83" t="s">
        <v>152</v>
      </c>
      <c r="B127" s="83">
        <v>17</v>
      </c>
      <c r="C127" s="84">
        <v>1110.5590793399999</v>
      </c>
      <c r="D127" s="84">
        <v>1069.84419701</v>
      </c>
      <c r="E127" s="84">
        <v>165.49193273</v>
      </c>
      <c r="F127" s="84">
        <v>165.49193273</v>
      </c>
    </row>
    <row r="128" spans="1:6" ht="12.75" customHeight="1" x14ac:dyDescent="0.2">
      <c r="A128" s="83" t="s">
        <v>152</v>
      </c>
      <c r="B128" s="83">
        <v>18</v>
      </c>
      <c r="C128" s="84">
        <v>1085.1839650500001</v>
      </c>
      <c r="D128" s="84">
        <v>1047.5191234500001</v>
      </c>
      <c r="E128" s="84">
        <v>162.03851438999999</v>
      </c>
      <c r="F128" s="84">
        <v>162.03851438999999</v>
      </c>
    </row>
    <row r="129" spans="1:6" ht="12.75" customHeight="1" x14ac:dyDescent="0.2">
      <c r="A129" s="83" t="s">
        <v>152</v>
      </c>
      <c r="B129" s="83">
        <v>19</v>
      </c>
      <c r="C129" s="84">
        <v>1043.0124747299999</v>
      </c>
      <c r="D129" s="84">
        <v>1005.9140573</v>
      </c>
      <c r="E129" s="84">
        <v>155.60271484</v>
      </c>
      <c r="F129" s="84">
        <v>155.60271484</v>
      </c>
    </row>
    <row r="130" spans="1:6" ht="12.75" customHeight="1" x14ac:dyDescent="0.2">
      <c r="A130" s="83" t="s">
        <v>152</v>
      </c>
      <c r="B130" s="83">
        <v>20</v>
      </c>
      <c r="C130" s="84">
        <v>1035.2422410700001</v>
      </c>
      <c r="D130" s="84">
        <v>998.43232991000002</v>
      </c>
      <c r="E130" s="84">
        <v>154.44538227000001</v>
      </c>
      <c r="F130" s="84">
        <v>154.44538227000001</v>
      </c>
    </row>
    <row r="131" spans="1:6" ht="12.75" customHeight="1" x14ac:dyDescent="0.2">
      <c r="A131" s="83" t="s">
        <v>152</v>
      </c>
      <c r="B131" s="83">
        <v>21</v>
      </c>
      <c r="C131" s="84">
        <v>1042.0584285699999</v>
      </c>
      <c r="D131" s="84">
        <v>1006.38983615</v>
      </c>
      <c r="E131" s="84">
        <v>155.67631205999999</v>
      </c>
      <c r="F131" s="84">
        <v>155.67631205999999</v>
      </c>
    </row>
    <row r="132" spans="1:6" ht="12.75" customHeight="1" x14ac:dyDescent="0.2">
      <c r="A132" s="83" t="s">
        <v>152</v>
      </c>
      <c r="B132" s="83">
        <v>22</v>
      </c>
      <c r="C132" s="84">
        <v>1063.0873619399999</v>
      </c>
      <c r="D132" s="84">
        <v>1029.2414577899999</v>
      </c>
      <c r="E132" s="84">
        <v>159.21118100999999</v>
      </c>
      <c r="F132" s="84">
        <v>159.21118100999999</v>
      </c>
    </row>
    <row r="133" spans="1:6" ht="12.75" customHeight="1" x14ac:dyDescent="0.2">
      <c r="A133" s="83" t="s">
        <v>152</v>
      </c>
      <c r="B133" s="83">
        <v>23</v>
      </c>
      <c r="C133" s="84">
        <v>1095.7589965300001</v>
      </c>
      <c r="D133" s="84">
        <v>1061.52303471</v>
      </c>
      <c r="E133" s="84">
        <v>164.20474976</v>
      </c>
      <c r="F133" s="84">
        <v>164.20474976</v>
      </c>
    </row>
    <row r="134" spans="1:6" ht="12.75" customHeight="1" x14ac:dyDescent="0.2">
      <c r="A134" s="83" t="s">
        <v>152</v>
      </c>
      <c r="B134" s="83">
        <v>24</v>
      </c>
      <c r="C134" s="84">
        <v>1129.1164671900001</v>
      </c>
      <c r="D134" s="84">
        <v>1093.8258498800001</v>
      </c>
      <c r="E134" s="84">
        <v>169.20160382</v>
      </c>
      <c r="F134" s="84">
        <v>169.20160382</v>
      </c>
    </row>
    <row r="135" spans="1:6" ht="12.75" customHeight="1" x14ac:dyDescent="0.2">
      <c r="A135" s="83" t="s">
        <v>153</v>
      </c>
      <c r="B135" s="83">
        <v>1</v>
      </c>
      <c r="C135" s="84">
        <v>1142.98835717</v>
      </c>
      <c r="D135" s="84">
        <v>1108.38261631</v>
      </c>
      <c r="E135" s="84">
        <v>171.45335918000001</v>
      </c>
      <c r="F135" s="84">
        <v>171.45335918000001</v>
      </c>
    </row>
    <row r="136" spans="1:6" ht="12.75" customHeight="1" x14ac:dyDescent="0.2">
      <c r="A136" s="83" t="s">
        <v>153</v>
      </c>
      <c r="B136" s="83">
        <v>2</v>
      </c>
      <c r="C136" s="84">
        <v>1158.7897392299999</v>
      </c>
      <c r="D136" s="84">
        <v>1123.6935628599999</v>
      </c>
      <c r="E136" s="84">
        <v>173.82177707</v>
      </c>
      <c r="F136" s="84">
        <v>173.82177707</v>
      </c>
    </row>
    <row r="137" spans="1:6" ht="12.75" customHeight="1" x14ac:dyDescent="0.2">
      <c r="A137" s="83" t="s">
        <v>153</v>
      </c>
      <c r="B137" s="83">
        <v>3</v>
      </c>
      <c r="C137" s="84">
        <v>1157.75883097</v>
      </c>
      <c r="D137" s="84">
        <v>1123.8148583300001</v>
      </c>
      <c r="E137" s="84">
        <v>173.84054001000001</v>
      </c>
      <c r="F137" s="84">
        <v>173.84054001000001</v>
      </c>
    </row>
    <row r="138" spans="1:6" ht="12.75" customHeight="1" x14ac:dyDescent="0.2">
      <c r="A138" s="83" t="s">
        <v>153</v>
      </c>
      <c r="B138" s="83">
        <v>4</v>
      </c>
      <c r="C138" s="84">
        <v>1160.21539579</v>
      </c>
      <c r="D138" s="84">
        <v>1126.3062430299999</v>
      </c>
      <c r="E138" s="84">
        <v>174.22592703999999</v>
      </c>
      <c r="F138" s="84">
        <v>174.22592703999999</v>
      </c>
    </row>
    <row r="139" spans="1:6" ht="12.75" customHeight="1" x14ac:dyDescent="0.2">
      <c r="A139" s="83" t="s">
        <v>153</v>
      </c>
      <c r="B139" s="83">
        <v>5</v>
      </c>
      <c r="C139" s="84">
        <v>1152.82125576</v>
      </c>
      <c r="D139" s="84">
        <v>1119.02479221</v>
      </c>
      <c r="E139" s="84">
        <v>173.09957482999999</v>
      </c>
      <c r="F139" s="84">
        <v>173.09957482999999</v>
      </c>
    </row>
    <row r="140" spans="1:6" ht="12.75" customHeight="1" x14ac:dyDescent="0.2">
      <c r="A140" s="83" t="s">
        <v>153</v>
      </c>
      <c r="B140" s="83">
        <v>6</v>
      </c>
      <c r="C140" s="84">
        <v>1147.1444382300001</v>
      </c>
      <c r="D140" s="84">
        <v>1113.2199601899999</v>
      </c>
      <c r="E140" s="84">
        <v>172.20163765999999</v>
      </c>
      <c r="F140" s="84">
        <v>172.20163765999999</v>
      </c>
    </row>
    <row r="141" spans="1:6" ht="12.75" customHeight="1" x14ac:dyDescent="0.2">
      <c r="A141" s="83" t="s">
        <v>153</v>
      </c>
      <c r="B141" s="83">
        <v>7</v>
      </c>
      <c r="C141" s="84">
        <v>1136.0229195100001</v>
      </c>
      <c r="D141" s="84">
        <v>1101.8855041300001</v>
      </c>
      <c r="E141" s="84">
        <v>170.44833466</v>
      </c>
      <c r="F141" s="84">
        <v>170.44833466</v>
      </c>
    </row>
    <row r="142" spans="1:6" ht="12.75" customHeight="1" x14ac:dyDescent="0.2">
      <c r="A142" s="83" t="s">
        <v>153</v>
      </c>
      <c r="B142" s="83">
        <v>8</v>
      </c>
      <c r="C142" s="84">
        <v>1110.67640508</v>
      </c>
      <c r="D142" s="84">
        <v>1075.7840838100001</v>
      </c>
      <c r="E142" s="84">
        <v>166.41076124</v>
      </c>
      <c r="F142" s="84">
        <v>166.41076124</v>
      </c>
    </row>
    <row r="143" spans="1:6" ht="12.75" customHeight="1" x14ac:dyDescent="0.2">
      <c r="A143" s="83" t="s">
        <v>153</v>
      </c>
      <c r="B143" s="83">
        <v>9</v>
      </c>
      <c r="C143" s="84">
        <v>1075.7631656599999</v>
      </c>
      <c r="D143" s="84">
        <v>1041.2063821700001</v>
      </c>
      <c r="E143" s="84">
        <v>161.06200981000001</v>
      </c>
      <c r="F143" s="84">
        <v>161.06200981000001</v>
      </c>
    </row>
    <row r="144" spans="1:6" ht="12.75" customHeight="1" x14ac:dyDescent="0.2">
      <c r="A144" s="83" t="s">
        <v>153</v>
      </c>
      <c r="B144" s="83">
        <v>10</v>
      </c>
      <c r="C144" s="84">
        <v>1041.16718059</v>
      </c>
      <c r="D144" s="84">
        <v>1006.47683746</v>
      </c>
      <c r="E144" s="84">
        <v>155.68977011000001</v>
      </c>
      <c r="F144" s="84">
        <v>155.68977011000001</v>
      </c>
    </row>
    <row r="145" spans="1:6" ht="12.75" customHeight="1" x14ac:dyDescent="0.2">
      <c r="A145" s="83" t="s">
        <v>153</v>
      </c>
      <c r="B145" s="83">
        <v>11</v>
      </c>
      <c r="C145" s="84">
        <v>1039.1680855899999</v>
      </c>
      <c r="D145" s="84">
        <v>1002.3930379</v>
      </c>
      <c r="E145" s="84">
        <v>155.05805580000001</v>
      </c>
      <c r="F145" s="84">
        <v>155.05805580000001</v>
      </c>
    </row>
    <row r="146" spans="1:6" ht="12.75" customHeight="1" x14ac:dyDescent="0.2">
      <c r="A146" s="83" t="s">
        <v>153</v>
      </c>
      <c r="B146" s="83">
        <v>12</v>
      </c>
      <c r="C146" s="84">
        <v>1054.2880567699999</v>
      </c>
      <c r="D146" s="84">
        <v>1015.18922216</v>
      </c>
      <c r="E146" s="84">
        <v>157.03747043999999</v>
      </c>
      <c r="F146" s="84">
        <v>157.03747043999999</v>
      </c>
    </row>
    <row r="147" spans="1:6" ht="12.75" customHeight="1" x14ac:dyDescent="0.2">
      <c r="A147" s="83" t="s">
        <v>153</v>
      </c>
      <c r="B147" s="83">
        <v>13</v>
      </c>
      <c r="C147" s="84">
        <v>1071.4493294500001</v>
      </c>
      <c r="D147" s="84">
        <v>1032.95703837</v>
      </c>
      <c r="E147" s="84">
        <v>159.7859363</v>
      </c>
      <c r="F147" s="84">
        <v>159.7859363</v>
      </c>
    </row>
    <row r="148" spans="1:6" ht="12.75" customHeight="1" x14ac:dyDescent="0.2">
      <c r="A148" s="83" t="s">
        <v>153</v>
      </c>
      <c r="B148" s="83">
        <v>14</v>
      </c>
      <c r="C148" s="84">
        <v>1086.4456803600001</v>
      </c>
      <c r="D148" s="84">
        <v>1046.7533448300001</v>
      </c>
      <c r="E148" s="84">
        <v>161.92005771999999</v>
      </c>
      <c r="F148" s="84">
        <v>161.92005771999999</v>
      </c>
    </row>
    <row r="149" spans="1:6" ht="12.75" customHeight="1" x14ac:dyDescent="0.2">
      <c r="A149" s="83" t="s">
        <v>153</v>
      </c>
      <c r="B149" s="83">
        <v>15</v>
      </c>
      <c r="C149" s="84">
        <v>1098.99275773</v>
      </c>
      <c r="D149" s="84">
        <v>1058.9214943100001</v>
      </c>
      <c r="E149" s="84">
        <v>163.80232298999999</v>
      </c>
      <c r="F149" s="84">
        <v>163.80232298999999</v>
      </c>
    </row>
    <row r="150" spans="1:6" ht="12.75" customHeight="1" x14ac:dyDescent="0.2">
      <c r="A150" s="83" t="s">
        <v>153</v>
      </c>
      <c r="B150" s="83">
        <v>16</v>
      </c>
      <c r="C150" s="84">
        <v>1116.3653866</v>
      </c>
      <c r="D150" s="84">
        <v>1075.6417146599999</v>
      </c>
      <c r="E150" s="84">
        <v>166.38873846000001</v>
      </c>
      <c r="F150" s="84">
        <v>166.38873846000001</v>
      </c>
    </row>
    <row r="151" spans="1:6" ht="12.75" customHeight="1" x14ac:dyDescent="0.2">
      <c r="A151" s="83" t="s">
        <v>153</v>
      </c>
      <c r="B151" s="83">
        <v>17</v>
      </c>
      <c r="C151" s="84">
        <v>1109.63714243</v>
      </c>
      <c r="D151" s="84">
        <v>1068.3188536099999</v>
      </c>
      <c r="E151" s="84">
        <v>165.25598059000001</v>
      </c>
      <c r="F151" s="84">
        <v>165.25598059000001</v>
      </c>
    </row>
    <row r="152" spans="1:6" ht="12.75" customHeight="1" x14ac:dyDescent="0.2">
      <c r="A152" s="83" t="s">
        <v>153</v>
      </c>
      <c r="B152" s="83">
        <v>18</v>
      </c>
      <c r="C152" s="84">
        <v>1089.5222677899999</v>
      </c>
      <c r="D152" s="84">
        <v>1048.1895782199999</v>
      </c>
      <c r="E152" s="84">
        <v>162.14222562</v>
      </c>
      <c r="F152" s="84">
        <v>162.14222562</v>
      </c>
    </row>
    <row r="153" spans="1:6" ht="12.75" customHeight="1" x14ac:dyDescent="0.2">
      <c r="A153" s="83" t="s">
        <v>153</v>
      </c>
      <c r="B153" s="83">
        <v>19</v>
      </c>
      <c r="C153" s="84">
        <v>1037.57574658</v>
      </c>
      <c r="D153" s="84">
        <v>995.96964609999998</v>
      </c>
      <c r="E153" s="84">
        <v>154.06443493</v>
      </c>
      <c r="F153" s="84">
        <v>154.06443493</v>
      </c>
    </row>
    <row r="154" spans="1:6" ht="12.75" customHeight="1" x14ac:dyDescent="0.2">
      <c r="A154" s="83" t="s">
        <v>153</v>
      </c>
      <c r="B154" s="83">
        <v>20</v>
      </c>
      <c r="C154" s="84">
        <v>1019.45662327</v>
      </c>
      <c r="D154" s="84">
        <v>981.17475730000001</v>
      </c>
      <c r="E154" s="84">
        <v>151.77584492</v>
      </c>
      <c r="F154" s="84">
        <v>151.77584492</v>
      </c>
    </row>
    <row r="155" spans="1:6" ht="12.75" customHeight="1" x14ac:dyDescent="0.2">
      <c r="A155" s="83" t="s">
        <v>153</v>
      </c>
      <c r="B155" s="83">
        <v>21</v>
      </c>
      <c r="C155" s="84">
        <v>1030.7436380500001</v>
      </c>
      <c r="D155" s="84">
        <v>992.03721132999999</v>
      </c>
      <c r="E155" s="84">
        <v>153.45613492999999</v>
      </c>
      <c r="F155" s="84">
        <v>153.45613492999999</v>
      </c>
    </row>
    <row r="156" spans="1:6" ht="12.75" customHeight="1" x14ac:dyDescent="0.2">
      <c r="A156" s="83" t="s">
        <v>153</v>
      </c>
      <c r="B156" s="83">
        <v>22</v>
      </c>
      <c r="C156" s="84">
        <v>1050.71442796</v>
      </c>
      <c r="D156" s="84">
        <v>1012.35913791</v>
      </c>
      <c r="E156" s="84">
        <v>156.5996907</v>
      </c>
      <c r="F156" s="84">
        <v>156.5996907</v>
      </c>
    </row>
    <row r="157" spans="1:6" ht="12.75" customHeight="1" x14ac:dyDescent="0.2">
      <c r="A157" s="83" t="s">
        <v>153</v>
      </c>
      <c r="B157" s="83">
        <v>23</v>
      </c>
      <c r="C157" s="84">
        <v>1084.01725685</v>
      </c>
      <c r="D157" s="84">
        <v>1045.4953466500001</v>
      </c>
      <c r="E157" s="84">
        <v>161.72546065</v>
      </c>
      <c r="F157" s="84">
        <v>161.72546065</v>
      </c>
    </row>
    <row r="158" spans="1:6" ht="12.75" customHeight="1" x14ac:dyDescent="0.2">
      <c r="A158" s="83" t="s">
        <v>153</v>
      </c>
      <c r="B158" s="83">
        <v>24</v>
      </c>
      <c r="C158" s="84">
        <v>1121.87137676</v>
      </c>
      <c r="D158" s="84">
        <v>1082.5464719300001</v>
      </c>
      <c r="E158" s="84">
        <v>167.45682073</v>
      </c>
      <c r="F158" s="84">
        <v>167.45682073</v>
      </c>
    </row>
    <row r="159" spans="1:6" ht="12.75" customHeight="1" x14ac:dyDescent="0.2">
      <c r="A159" s="83" t="s">
        <v>154</v>
      </c>
      <c r="B159" s="83">
        <v>1</v>
      </c>
      <c r="C159" s="84">
        <v>1152.5386397300001</v>
      </c>
      <c r="D159" s="84">
        <v>1114.18161424</v>
      </c>
      <c r="E159" s="84">
        <v>172.35039388999999</v>
      </c>
      <c r="F159" s="84">
        <v>172.35039388999999</v>
      </c>
    </row>
    <row r="160" spans="1:6" ht="12.75" customHeight="1" x14ac:dyDescent="0.2">
      <c r="A160" s="83" t="s">
        <v>154</v>
      </c>
      <c r="B160" s="83">
        <v>2</v>
      </c>
      <c r="C160" s="84">
        <v>1172.7428485400001</v>
      </c>
      <c r="D160" s="84">
        <v>1134.40687349</v>
      </c>
      <c r="E160" s="84">
        <v>175.4789964</v>
      </c>
      <c r="F160" s="84">
        <v>175.4789964</v>
      </c>
    </row>
    <row r="161" spans="1:6" ht="12.75" customHeight="1" x14ac:dyDescent="0.2">
      <c r="A161" s="83" t="s">
        <v>154</v>
      </c>
      <c r="B161" s="83">
        <v>3</v>
      </c>
      <c r="C161" s="84">
        <v>1177.6288293600001</v>
      </c>
      <c r="D161" s="84">
        <v>1139.1274403800001</v>
      </c>
      <c r="E161" s="84">
        <v>176.20921089999999</v>
      </c>
      <c r="F161" s="84">
        <v>176.20921089999999</v>
      </c>
    </row>
    <row r="162" spans="1:6" ht="12.75" customHeight="1" x14ac:dyDescent="0.2">
      <c r="A162" s="83" t="s">
        <v>154</v>
      </c>
      <c r="B162" s="83">
        <v>4</v>
      </c>
      <c r="C162" s="84">
        <v>1179.4119327200001</v>
      </c>
      <c r="D162" s="84">
        <v>1140.5172909</v>
      </c>
      <c r="E162" s="84">
        <v>176.42420393</v>
      </c>
      <c r="F162" s="84">
        <v>176.42420393</v>
      </c>
    </row>
    <row r="163" spans="1:6" ht="12.75" customHeight="1" x14ac:dyDescent="0.2">
      <c r="A163" s="83" t="s">
        <v>154</v>
      </c>
      <c r="B163" s="83">
        <v>5</v>
      </c>
      <c r="C163" s="84">
        <v>1177.5098021700001</v>
      </c>
      <c r="D163" s="84">
        <v>1140.8573010499999</v>
      </c>
      <c r="E163" s="84">
        <v>176.47679937999999</v>
      </c>
      <c r="F163" s="84">
        <v>176.47679937999999</v>
      </c>
    </row>
    <row r="164" spans="1:6" ht="12.75" customHeight="1" x14ac:dyDescent="0.2">
      <c r="A164" s="83" t="s">
        <v>154</v>
      </c>
      <c r="B164" s="83">
        <v>6</v>
      </c>
      <c r="C164" s="84">
        <v>1173.0764663699999</v>
      </c>
      <c r="D164" s="84">
        <v>1138.23724057</v>
      </c>
      <c r="E164" s="84">
        <v>176.07150777000001</v>
      </c>
      <c r="F164" s="84">
        <v>176.07150777000001</v>
      </c>
    </row>
    <row r="165" spans="1:6" ht="12.75" customHeight="1" x14ac:dyDescent="0.2">
      <c r="A165" s="83" t="s">
        <v>154</v>
      </c>
      <c r="B165" s="83">
        <v>7</v>
      </c>
      <c r="C165" s="84">
        <v>1156.46133622</v>
      </c>
      <c r="D165" s="84">
        <v>1121.90577252</v>
      </c>
      <c r="E165" s="84">
        <v>173.54522757000001</v>
      </c>
      <c r="F165" s="84">
        <v>173.54522757000001</v>
      </c>
    </row>
    <row r="166" spans="1:6" ht="12.75" customHeight="1" x14ac:dyDescent="0.2">
      <c r="A166" s="83" t="s">
        <v>154</v>
      </c>
      <c r="B166" s="83">
        <v>8</v>
      </c>
      <c r="C166" s="84">
        <v>1138.9560985400001</v>
      </c>
      <c r="D166" s="84">
        <v>1104.9070536900001</v>
      </c>
      <c r="E166" s="84">
        <v>170.91573176</v>
      </c>
      <c r="F166" s="84">
        <v>170.91573176</v>
      </c>
    </row>
    <row r="167" spans="1:6" ht="12.75" customHeight="1" x14ac:dyDescent="0.2">
      <c r="A167" s="83" t="s">
        <v>154</v>
      </c>
      <c r="B167" s="83">
        <v>9</v>
      </c>
      <c r="C167" s="84">
        <v>1120.2457158</v>
      </c>
      <c r="D167" s="84">
        <v>1086.11044238</v>
      </c>
      <c r="E167" s="84">
        <v>168.00812377</v>
      </c>
      <c r="F167" s="84">
        <v>168.00812377</v>
      </c>
    </row>
    <row r="168" spans="1:6" ht="12.75" customHeight="1" x14ac:dyDescent="0.2">
      <c r="A168" s="83" t="s">
        <v>154</v>
      </c>
      <c r="B168" s="83">
        <v>10</v>
      </c>
      <c r="C168" s="84">
        <v>1082.0277455999999</v>
      </c>
      <c r="D168" s="84">
        <v>1048.2303059999999</v>
      </c>
      <c r="E168" s="84">
        <v>162.14852571</v>
      </c>
      <c r="F168" s="84">
        <v>162.14852571</v>
      </c>
    </row>
    <row r="169" spans="1:6" ht="12.75" customHeight="1" x14ac:dyDescent="0.2">
      <c r="A169" s="83" t="s">
        <v>154</v>
      </c>
      <c r="B169" s="83">
        <v>11</v>
      </c>
      <c r="C169" s="84">
        <v>1075.8248748999999</v>
      </c>
      <c r="D169" s="84">
        <v>1042.0425247000001</v>
      </c>
      <c r="E169" s="84">
        <v>161.19135093</v>
      </c>
      <c r="F169" s="84">
        <v>161.19135093</v>
      </c>
    </row>
    <row r="170" spans="1:6" ht="12.75" customHeight="1" x14ac:dyDescent="0.2">
      <c r="A170" s="83" t="s">
        <v>154</v>
      </c>
      <c r="B170" s="83">
        <v>12</v>
      </c>
      <c r="C170" s="84">
        <v>1083.69122139</v>
      </c>
      <c r="D170" s="84">
        <v>1049.7537227099999</v>
      </c>
      <c r="E170" s="84">
        <v>162.38417982000001</v>
      </c>
      <c r="F170" s="84">
        <v>162.38417982000001</v>
      </c>
    </row>
    <row r="171" spans="1:6" ht="12.75" customHeight="1" x14ac:dyDescent="0.2">
      <c r="A171" s="83" t="s">
        <v>154</v>
      </c>
      <c r="B171" s="83">
        <v>13</v>
      </c>
      <c r="C171" s="84">
        <v>1105.84350612</v>
      </c>
      <c r="D171" s="84">
        <v>1071.7533149599999</v>
      </c>
      <c r="E171" s="84">
        <v>165.78725014</v>
      </c>
      <c r="F171" s="84">
        <v>165.78725014</v>
      </c>
    </row>
    <row r="172" spans="1:6" ht="12.75" customHeight="1" x14ac:dyDescent="0.2">
      <c r="A172" s="83" t="s">
        <v>154</v>
      </c>
      <c r="B172" s="83">
        <v>14</v>
      </c>
      <c r="C172" s="84">
        <v>1121.71792985</v>
      </c>
      <c r="D172" s="84">
        <v>1087.8296008499999</v>
      </c>
      <c r="E172" s="84">
        <v>168.27405676000001</v>
      </c>
      <c r="F172" s="84">
        <v>168.27405676000001</v>
      </c>
    </row>
    <row r="173" spans="1:6" ht="12.75" customHeight="1" x14ac:dyDescent="0.2">
      <c r="A173" s="83" t="s">
        <v>154</v>
      </c>
      <c r="B173" s="83">
        <v>15</v>
      </c>
      <c r="C173" s="84">
        <v>1102.6945123600001</v>
      </c>
      <c r="D173" s="84">
        <v>1068.9458650199999</v>
      </c>
      <c r="E173" s="84">
        <v>165.35297166000001</v>
      </c>
      <c r="F173" s="84">
        <v>165.35297166000001</v>
      </c>
    </row>
    <row r="174" spans="1:6" ht="12.75" customHeight="1" x14ac:dyDescent="0.2">
      <c r="A174" s="83" t="s">
        <v>154</v>
      </c>
      <c r="B174" s="83">
        <v>16</v>
      </c>
      <c r="C174" s="84">
        <v>1112.0327456099999</v>
      </c>
      <c r="D174" s="84">
        <v>1078.0455042999999</v>
      </c>
      <c r="E174" s="84">
        <v>166.76057559</v>
      </c>
      <c r="F174" s="84">
        <v>166.76057559</v>
      </c>
    </row>
    <row r="175" spans="1:6" ht="12.75" customHeight="1" x14ac:dyDescent="0.2">
      <c r="A175" s="83" t="s">
        <v>154</v>
      </c>
      <c r="B175" s="83">
        <v>17</v>
      </c>
      <c r="C175" s="84">
        <v>1101.33398121</v>
      </c>
      <c r="D175" s="84">
        <v>1067.4397999</v>
      </c>
      <c r="E175" s="84">
        <v>165.12000164</v>
      </c>
      <c r="F175" s="84">
        <v>165.12000164</v>
      </c>
    </row>
    <row r="176" spans="1:6" ht="12.75" customHeight="1" x14ac:dyDescent="0.2">
      <c r="A176" s="83" t="s">
        <v>154</v>
      </c>
      <c r="B176" s="83">
        <v>18</v>
      </c>
      <c r="C176" s="84">
        <v>1077.02292915</v>
      </c>
      <c r="D176" s="84">
        <v>1043.3117931899999</v>
      </c>
      <c r="E176" s="84">
        <v>161.38769138999999</v>
      </c>
      <c r="F176" s="84">
        <v>161.38769138999999</v>
      </c>
    </row>
    <row r="177" spans="1:6" ht="12.75" customHeight="1" x14ac:dyDescent="0.2">
      <c r="A177" s="83" t="s">
        <v>154</v>
      </c>
      <c r="B177" s="83">
        <v>19</v>
      </c>
      <c r="C177" s="84">
        <v>1053.63027893</v>
      </c>
      <c r="D177" s="84">
        <v>1019.57042852</v>
      </c>
      <c r="E177" s="84">
        <v>157.71518997000001</v>
      </c>
      <c r="F177" s="84">
        <v>157.71518997000001</v>
      </c>
    </row>
    <row r="178" spans="1:6" ht="12.75" customHeight="1" x14ac:dyDescent="0.2">
      <c r="A178" s="83" t="s">
        <v>154</v>
      </c>
      <c r="B178" s="83">
        <v>20</v>
      </c>
      <c r="C178" s="84">
        <v>1030.41904157</v>
      </c>
      <c r="D178" s="84">
        <v>995.74894960999995</v>
      </c>
      <c r="E178" s="84">
        <v>154.03029586</v>
      </c>
      <c r="F178" s="84">
        <v>154.03029586</v>
      </c>
    </row>
    <row r="179" spans="1:6" ht="12.75" customHeight="1" x14ac:dyDescent="0.2">
      <c r="A179" s="83" t="s">
        <v>154</v>
      </c>
      <c r="B179" s="83">
        <v>21</v>
      </c>
      <c r="C179" s="84">
        <v>1030.4746630300001</v>
      </c>
      <c r="D179" s="84">
        <v>994.86271142999999</v>
      </c>
      <c r="E179" s="84">
        <v>153.89320555</v>
      </c>
      <c r="F179" s="84">
        <v>153.89320555</v>
      </c>
    </row>
    <row r="180" spans="1:6" ht="12.75" customHeight="1" x14ac:dyDescent="0.2">
      <c r="A180" s="83" t="s">
        <v>154</v>
      </c>
      <c r="B180" s="83">
        <v>22</v>
      </c>
      <c r="C180" s="84">
        <v>1047.0342948</v>
      </c>
      <c r="D180" s="84">
        <v>1011.11609832</v>
      </c>
      <c r="E180" s="84">
        <v>156.40740754000001</v>
      </c>
      <c r="F180" s="84">
        <v>156.40740754000001</v>
      </c>
    </row>
    <row r="181" spans="1:6" ht="12.75" customHeight="1" x14ac:dyDescent="0.2">
      <c r="A181" s="83" t="s">
        <v>154</v>
      </c>
      <c r="B181" s="83">
        <v>23</v>
      </c>
      <c r="C181" s="84">
        <v>1080.6941704200001</v>
      </c>
      <c r="D181" s="84">
        <v>1043.83897938</v>
      </c>
      <c r="E181" s="84">
        <v>161.4692407</v>
      </c>
      <c r="F181" s="84">
        <v>161.4692407</v>
      </c>
    </row>
    <row r="182" spans="1:6" ht="12.75" customHeight="1" x14ac:dyDescent="0.2">
      <c r="A182" s="83" t="s">
        <v>154</v>
      </c>
      <c r="B182" s="83">
        <v>24</v>
      </c>
      <c r="C182" s="84">
        <v>1112.18124498</v>
      </c>
      <c r="D182" s="84">
        <v>1073.8716413499999</v>
      </c>
      <c r="E182" s="84">
        <v>166.11492956999999</v>
      </c>
      <c r="F182" s="84">
        <v>166.11492956999999</v>
      </c>
    </row>
    <row r="183" spans="1:6" ht="12.75" customHeight="1" x14ac:dyDescent="0.2">
      <c r="A183" s="83" t="s">
        <v>155</v>
      </c>
      <c r="B183" s="83">
        <v>1</v>
      </c>
      <c r="C183" s="84">
        <v>1137.8502664499999</v>
      </c>
      <c r="D183" s="84">
        <v>1099.4828724700001</v>
      </c>
      <c r="E183" s="84">
        <v>170.07667666</v>
      </c>
      <c r="F183" s="84">
        <v>170.07667666</v>
      </c>
    </row>
    <row r="184" spans="1:6" ht="12.75" customHeight="1" x14ac:dyDescent="0.2">
      <c r="A184" s="83" t="s">
        <v>155</v>
      </c>
      <c r="B184" s="83">
        <v>2</v>
      </c>
      <c r="C184" s="84">
        <v>1136.6737112799999</v>
      </c>
      <c r="D184" s="84">
        <v>1098.3486219399999</v>
      </c>
      <c r="E184" s="84">
        <v>169.90122185000001</v>
      </c>
      <c r="F184" s="84">
        <v>169.90122185000001</v>
      </c>
    </row>
    <row r="185" spans="1:6" ht="12.75" customHeight="1" x14ac:dyDescent="0.2">
      <c r="A185" s="83" t="s">
        <v>155</v>
      </c>
      <c r="B185" s="83">
        <v>3</v>
      </c>
      <c r="C185" s="84">
        <v>1026.68499694</v>
      </c>
      <c r="D185" s="84">
        <v>989.84359041000005</v>
      </c>
      <c r="E185" s="84">
        <v>153.11680835000001</v>
      </c>
      <c r="F185" s="84">
        <v>153.11680835000001</v>
      </c>
    </row>
    <row r="186" spans="1:6" ht="12.75" customHeight="1" x14ac:dyDescent="0.2">
      <c r="A186" s="83" t="s">
        <v>155</v>
      </c>
      <c r="B186" s="83">
        <v>4</v>
      </c>
      <c r="C186" s="84">
        <v>1004.30926528</v>
      </c>
      <c r="D186" s="84">
        <v>967.87854382</v>
      </c>
      <c r="E186" s="84">
        <v>149.71908182000001</v>
      </c>
      <c r="F186" s="84">
        <v>149.71908182000001</v>
      </c>
    </row>
    <row r="187" spans="1:6" ht="12.75" customHeight="1" x14ac:dyDescent="0.2">
      <c r="A187" s="83" t="s">
        <v>155</v>
      </c>
      <c r="B187" s="83">
        <v>5</v>
      </c>
      <c r="C187" s="84">
        <v>994.86513419000005</v>
      </c>
      <c r="D187" s="84">
        <v>963.85659405000001</v>
      </c>
      <c r="E187" s="84">
        <v>149.09693493</v>
      </c>
      <c r="F187" s="84">
        <v>149.09693493</v>
      </c>
    </row>
    <row r="188" spans="1:6" ht="12.75" customHeight="1" x14ac:dyDescent="0.2">
      <c r="A188" s="83" t="s">
        <v>155</v>
      </c>
      <c r="B188" s="83">
        <v>6</v>
      </c>
      <c r="C188" s="84">
        <v>1003.03705884</v>
      </c>
      <c r="D188" s="84">
        <v>969.61291022</v>
      </c>
      <c r="E188" s="84">
        <v>149.98736729000001</v>
      </c>
      <c r="F188" s="84">
        <v>149.98736729000001</v>
      </c>
    </row>
    <row r="189" spans="1:6" ht="12.75" customHeight="1" x14ac:dyDescent="0.2">
      <c r="A189" s="83" t="s">
        <v>155</v>
      </c>
      <c r="B189" s="83">
        <v>7</v>
      </c>
      <c r="C189" s="84">
        <v>1074.48724494</v>
      </c>
      <c r="D189" s="84">
        <v>1040.3803871699999</v>
      </c>
      <c r="E189" s="84">
        <v>160.9342384</v>
      </c>
      <c r="F189" s="84">
        <v>160.9342384</v>
      </c>
    </row>
    <row r="190" spans="1:6" ht="12.75" customHeight="1" x14ac:dyDescent="0.2">
      <c r="A190" s="83" t="s">
        <v>155</v>
      </c>
      <c r="B190" s="83">
        <v>8</v>
      </c>
      <c r="C190" s="84">
        <v>1148.2696756800001</v>
      </c>
      <c r="D190" s="84">
        <v>1113.8106681100001</v>
      </c>
      <c r="E190" s="84">
        <v>172.29301301999999</v>
      </c>
      <c r="F190" s="84">
        <v>172.29301301999999</v>
      </c>
    </row>
    <row r="191" spans="1:6" ht="12.75" customHeight="1" x14ac:dyDescent="0.2">
      <c r="A191" s="83" t="s">
        <v>155</v>
      </c>
      <c r="B191" s="83">
        <v>9</v>
      </c>
      <c r="C191" s="84">
        <v>1147.26697257</v>
      </c>
      <c r="D191" s="84">
        <v>1112.7628990799999</v>
      </c>
      <c r="E191" s="84">
        <v>172.13093584999999</v>
      </c>
      <c r="F191" s="84">
        <v>172.13093584999999</v>
      </c>
    </row>
    <row r="192" spans="1:6" ht="12.75" customHeight="1" x14ac:dyDescent="0.2">
      <c r="A192" s="83" t="s">
        <v>155</v>
      </c>
      <c r="B192" s="83">
        <v>10</v>
      </c>
      <c r="C192" s="84">
        <v>1091.3190635399999</v>
      </c>
      <c r="D192" s="84">
        <v>1057.2968578099999</v>
      </c>
      <c r="E192" s="84">
        <v>163.55101141</v>
      </c>
      <c r="F192" s="84">
        <v>163.55101141</v>
      </c>
    </row>
    <row r="193" spans="1:6" ht="12.75" customHeight="1" x14ac:dyDescent="0.2">
      <c r="A193" s="83" t="s">
        <v>155</v>
      </c>
      <c r="B193" s="83">
        <v>11</v>
      </c>
      <c r="C193" s="84">
        <v>1087.21035252</v>
      </c>
      <c r="D193" s="84">
        <v>1053.0961156799999</v>
      </c>
      <c r="E193" s="84">
        <v>162.90120751000001</v>
      </c>
      <c r="F193" s="84">
        <v>162.90120751000001</v>
      </c>
    </row>
    <row r="194" spans="1:6" ht="12.75" customHeight="1" x14ac:dyDescent="0.2">
      <c r="A194" s="83" t="s">
        <v>155</v>
      </c>
      <c r="B194" s="83">
        <v>12</v>
      </c>
      <c r="C194" s="84">
        <v>1142.0238122000001</v>
      </c>
      <c r="D194" s="84">
        <v>1107.83192308</v>
      </c>
      <c r="E194" s="84">
        <v>171.36817361000001</v>
      </c>
      <c r="F194" s="84">
        <v>171.36817361000001</v>
      </c>
    </row>
    <row r="195" spans="1:6" ht="12.75" customHeight="1" x14ac:dyDescent="0.2">
      <c r="A195" s="83" t="s">
        <v>155</v>
      </c>
      <c r="B195" s="83">
        <v>13</v>
      </c>
      <c r="C195" s="84">
        <v>1160.9496840300001</v>
      </c>
      <c r="D195" s="84">
        <v>1127.03798259</v>
      </c>
      <c r="E195" s="84">
        <v>174.33911828000001</v>
      </c>
      <c r="F195" s="84">
        <v>174.33911828000001</v>
      </c>
    </row>
    <row r="196" spans="1:6" ht="12.75" customHeight="1" x14ac:dyDescent="0.2">
      <c r="A196" s="83" t="s">
        <v>155</v>
      </c>
      <c r="B196" s="83">
        <v>14</v>
      </c>
      <c r="C196" s="84">
        <v>1160.61662993</v>
      </c>
      <c r="D196" s="84">
        <v>1126.4692013700001</v>
      </c>
      <c r="E196" s="84">
        <v>174.25113472000001</v>
      </c>
      <c r="F196" s="84">
        <v>174.25113472000001</v>
      </c>
    </row>
    <row r="197" spans="1:6" ht="12.75" customHeight="1" x14ac:dyDescent="0.2">
      <c r="A197" s="83" t="s">
        <v>155</v>
      </c>
      <c r="B197" s="83">
        <v>15</v>
      </c>
      <c r="C197" s="84">
        <v>1154.15579961</v>
      </c>
      <c r="D197" s="84">
        <v>1119.92490051</v>
      </c>
      <c r="E197" s="84">
        <v>173.23881068</v>
      </c>
      <c r="F197" s="84">
        <v>173.23881068</v>
      </c>
    </row>
    <row r="198" spans="1:6" ht="12.75" customHeight="1" x14ac:dyDescent="0.2">
      <c r="A198" s="83" t="s">
        <v>155</v>
      </c>
      <c r="B198" s="83">
        <v>16</v>
      </c>
      <c r="C198" s="84">
        <v>1152.8585002899999</v>
      </c>
      <c r="D198" s="84">
        <v>1117.77957251</v>
      </c>
      <c r="E198" s="84">
        <v>172.90695443000001</v>
      </c>
      <c r="F198" s="84">
        <v>172.90695443000001</v>
      </c>
    </row>
    <row r="199" spans="1:6" ht="12.75" customHeight="1" x14ac:dyDescent="0.2">
      <c r="A199" s="83" t="s">
        <v>155</v>
      </c>
      <c r="B199" s="83">
        <v>17</v>
      </c>
      <c r="C199" s="84">
        <v>1153.6414534099999</v>
      </c>
      <c r="D199" s="84">
        <v>1123.37802201</v>
      </c>
      <c r="E199" s="84">
        <v>173.77296673000001</v>
      </c>
      <c r="F199" s="84">
        <v>173.77296673000001</v>
      </c>
    </row>
    <row r="200" spans="1:6" ht="12.75" customHeight="1" x14ac:dyDescent="0.2">
      <c r="A200" s="83" t="s">
        <v>155</v>
      </c>
      <c r="B200" s="83">
        <v>18</v>
      </c>
      <c r="C200" s="84">
        <v>1157.6398666</v>
      </c>
      <c r="D200" s="84">
        <v>1122.4577199</v>
      </c>
      <c r="E200" s="84">
        <v>173.63060714</v>
      </c>
      <c r="F200" s="84">
        <v>173.63060714</v>
      </c>
    </row>
    <row r="201" spans="1:6" ht="12.75" customHeight="1" x14ac:dyDescent="0.2">
      <c r="A201" s="83" t="s">
        <v>155</v>
      </c>
      <c r="B201" s="83">
        <v>19</v>
      </c>
      <c r="C201" s="84">
        <v>1107.3523023600001</v>
      </c>
      <c r="D201" s="84">
        <v>1073.1854872599999</v>
      </c>
      <c r="E201" s="84">
        <v>166.00878983999999</v>
      </c>
      <c r="F201" s="84">
        <v>166.00878983999999</v>
      </c>
    </row>
    <row r="202" spans="1:6" ht="12.75" customHeight="1" x14ac:dyDescent="0.2">
      <c r="A202" s="83" t="s">
        <v>155</v>
      </c>
      <c r="B202" s="83">
        <v>20</v>
      </c>
      <c r="C202" s="84">
        <v>1105.32384892</v>
      </c>
      <c r="D202" s="84">
        <v>1071.7940251499999</v>
      </c>
      <c r="E202" s="84">
        <v>165.79354752</v>
      </c>
      <c r="F202" s="84">
        <v>165.79354752</v>
      </c>
    </row>
    <row r="203" spans="1:6" ht="12.75" customHeight="1" x14ac:dyDescent="0.2">
      <c r="A203" s="83" t="s">
        <v>155</v>
      </c>
      <c r="B203" s="83">
        <v>21</v>
      </c>
      <c r="C203" s="84">
        <v>1091.3086975199999</v>
      </c>
      <c r="D203" s="84">
        <v>1057.8628911400001</v>
      </c>
      <c r="E203" s="84">
        <v>163.63856991</v>
      </c>
      <c r="F203" s="84">
        <v>163.63856991</v>
      </c>
    </row>
    <row r="204" spans="1:6" ht="12.75" customHeight="1" x14ac:dyDescent="0.2">
      <c r="A204" s="83" t="s">
        <v>155</v>
      </c>
      <c r="B204" s="83">
        <v>22</v>
      </c>
      <c r="C204" s="84">
        <v>1126.7184632799999</v>
      </c>
      <c r="D204" s="84">
        <v>1093.0056169100001</v>
      </c>
      <c r="E204" s="84">
        <v>169.07472372000001</v>
      </c>
      <c r="F204" s="84">
        <v>169.07472372000001</v>
      </c>
    </row>
    <row r="205" spans="1:6" ht="12.75" customHeight="1" x14ac:dyDescent="0.2">
      <c r="A205" s="83" t="s">
        <v>155</v>
      </c>
      <c r="B205" s="83">
        <v>23</v>
      </c>
      <c r="C205" s="84">
        <v>1151.1754149400001</v>
      </c>
      <c r="D205" s="84">
        <v>1117.3266026900001</v>
      </c>
      <c r="E205" s="84">
        <v>172.83688548999999</v>
      </c>
      <c r="F205" s="84">
        <v>172.83688548999999</v>
      </c>
    </row>
    <row r="206" spans="1:6" ht="12.75" customHeight="1" x14ac:dyDescent="0.2">
      <c r="A206" s="83" t="s">
        <v>155</v>
      </c>
      <c r="B206" s="83">
        <v>24</v>
      </c>
      <c r="C206" s="84">
        <v>1149.5058868799999</v>
      </c>
      <c r="D206" s="84">
        <v>1115.71141863</v>
      </c>
      <c r="E206" s="84">
        <v>172.58703609</v>
      </c>
      <c r="F206" s="84">
        <v>172.58703609</v>
      </c>
    </row>
    <row r="207" spans="1:6" ht="12.75" customHeight="1" x14ac:dyDescent="0.2">
      <c r="A207" s="83" t="s">
        <v>156</v>
      </c>
      <c r="B207" s="83">
        <v>1</v>
      </c>
      <c r="C207" s="84">
        <v>1185.59780873</v>
      </c>
      <c r="D207" s="84">
        <v>1151.88544933</v>
      </c>
      <c r="E207" s="84">
        <v>178.18272028000001</v>
      </c>
      <c r="F207" s="84">
        <v>178.18272028000001</v>
      </c>
    </row>
    <row r="208" spans="1:6" ht="12.75" customHeight="1" x14ac:dyDescent="0.2">
      <c r="A208" s="83" t="s">
        <v>156</v>
      </c>
      <c r="B208" s="83">
        <v>2</v>
      </c>
      <c r="C208" s="84">
        <v>1185.06110053</v>
      </c>
      <c r="D208" s="84">
        <v>1151.2602817300001</v>
      </c>
      <c r="E208" s="84">
        <v>178.08601443000001</v>
      </c>
      <c r="F208" s="84">
        <v>178.08601443000001</v>
      </c>
    </row>
    <row r="209" spans="1:6" ht="12.75" customHeight="1" x14ac:dyDescent="0.2">
      <c r="A209" s="83" t="s">
        <v>156</v>
      </c>
      <c r="B209" s="83">
        <v>3</v>
      </c>
      <c r="C209" s="84">
        <v>1178.67825537</v>
      </c>
      <c r="D209" s="84">
        <v>1144.53301025</v>
      </c>
      <c r="E209" s="84">
        <v>177.04538704999999</v>
      </c>
      <c r="F209" s="84">
        <v>177.04538704999999</v>
      </c>
    </row>
    <row r="210" spans="1:6" ht="12.75" customHeight="1" x14ac:dyDescent="0.2">
      <c r="A210" s="83" t="s">
        <v>156</v>
      </c>
      <c r="B210" s="83">
        <v>4</v>
      </c>
      <c r="C210" s="84">
        <v>1158.5311622900001</v>
      </c>
      <c r="D210" s="84">
        <v>1126.2746253299999</v>
      </c>
      <c r="E210" s="84">
        <v>174.22103616000001</v>
      </c>
      <c r="F210" s="84">
        <v>174.22103616000001</v>
      </c>
    </row>
    <row r="211" spans="1:6" ht="12.75" customHeight="1" x14ac:dyDescent="0.2">
      <c r="A211" s="83" t="s">
        <v>156</v>
      </c>
      <c r="B211" s="83">
        <v>5</v>
      </c>
      <c r="C211" s="84">
        <v>1162.6952400099999</v>
      </c>
      <c r="D211" s="84">
        <v>1127.4327909199999</v>
      </c>
      <c r="E211" s="84">
        <v>174.40019033999999</v>
      </c>
      <c r="F211" s="84">
        <v>174.40019033999999</v>
      </c>
    </row>
    <row r="212" spans="1:6" ht="12.75" customHeight="1" x14ac:dyDescent="0.2">
      <c r="A212" s="83" t="s">
        <v>156</v>
      </c>
      <c r="B212" s="83">
        <v>6</v>
      </c>
      <c r="C212" s="84">
        <v>1172.9057146800001</v>
      </c>
      <c r="D212" s="84">
        <v>1138.2378637300001</v>
      </c>
      <c r="E212" s="84">
        <v>176.07160417</v>
      </c>
      <c r="F212" s="84">
        <v>176.07160417</v>
      </c>
    </row>
    <row r="213" spans="1:6" ht="12.75" customHeight="1" x14ac:dyDescent="0.2">
      <c r="A213" s="83" t="s">
        <v>156</v>
      </c>
      <c r="B213" s="83">
        <v>7</v>
      </c>
      <c r="C213" s="84">
        <v>1154.7190220800001</v>
      </c>
      <c r="D213" s="84">
        <v>1120.4219743199999</v>
      </c>
      <c r="E213" s="84">
        <v>173.31570196999999</v>
      </c>
      <c r="F213" s="84">
        <v>173.31570196999999</v>
      </c>
    </row>
    <row r="214" spans="1:6" ht="12.75" customHeight="1" x14ac:dyDescent="0.2">
      <c r="A214" s="83" t="s">
        <v>156</v>
      </c>
      <c r="B214" s="83">
        <v>8</v>
      </c>
      <c r="C214" s="84">
        <v>1131.27791978</v>
      </c>
      <c r="D214" s="84">
        <v>1097.2704129399999</v>
      </c>
      <c r="E214" s="84">
        <v>169.73443598</v>
      </c>
      <c r="F214" s="84">
        <v>169.73443598</v>
      </c>
    </row>
    <row r="215" spans="1:6" ht="12.75" customHeight="1" x14ac:dyDescent="0.2">
      <c r="A215" s="83" t="s">
        <v>156</v>
      </c>
      <c r="B215" s="83">
        <v>9</v>
      </c>
      <c r="C215" s="84">
        <v>1127.1873869399999</v>
      </c>
      <c r="D215" s="84">
        <v>1093.3091544500001</v>
      </c>
      <c r="E215" s="84">
        <v>169.12167729999999</v>
      </c>
      <c r="F215" s="84">
        <v>169.12167729999999</v>
      </c>
    </row>
    <row r="216" spans="1:6" ht="12.75" customHeight="1" x14ac:dyDescent="0.2">
      <c r="A216" s="83" t="s">
        <v>156</v>
      </c>
      <c r="B216" s="83">
        <v>10</v>
      </c>
      <c r="C216" s="84">
        <v>1089.5857719400001</v>
      </c>
      <c r="D216" s="84">
        <v>1055.7841736</v>
      </c>
      <c r="E216" s="84">
        <v>163.31701749000001</v>
      </c>
      <c r="F216" s="84">
        <v>163.31701749000001</v>
      </c>
    </row>
    <row r="217" spans="1:6" ht="12.75" customHeight="1" x14ac:dyDescent="0.2">
      <c r="A217" s="83" t="s">
        <v>156</v>
      </c>
      <c r="B217" s="83">
        <v>11</v>
      </c>
      <c r="C217" s="84">
        <v>1092.8989726899999</v>
      </c>
      <c r="D217" s="84">
        <v>1058.04717747</v>
      </c>
      <c r="E217" s="84">
        <v>163.66707676999999</v>
      </c>
      <c r="F217" s="84">
        <v>163.66707676999999</v>
      </c>
    </row>
    <row r="218" spans="1:6" ht="12.75" customHeight="1" x14ac:dyDescent="0.2">
      <c r="A218" s="83" t="s">
        <v>156</v>
      </c>
      <c r="B218" s="83">
        <v>12</v>
      </c>
      <c r="C218" s="84">
        <v>1095.9387811900001</v>
      </c>
      <c r="D218" s="84">
        <v>1059.44116252</v>
      </c>
      <c r="E218" s="84">
        <v>163.88270936000001</v>
      </c>
      <c r="F218" s="84">
        <v>163.88270936000001</v>
      </c>
    </row>
    <row r="219" spans="1:6" ht="12.75" customHeight="1" x14ac:dyDescent="0.2">
      <c r="A219" s="83" t="s">
        <v>156</v>
      </c>
      <c r="B219" s="83">
        <v>13</v>
      </c>
      <c r="C219" s="84">
        <v>1131.3104421</v>
      </c>
      <c r="D219" s="84">
        <v>1101.1684116500001</v>
      </c>
      <c r="E219" s="84">
        <v>170.33740915000001</v>
      </c>
      <c r="F219" s="84">
        <v>170.33740915000001</v>
      </c>
    </row>
    <row r="220" spans="1:6" ht="12.75" customHeight="1" x14ac:dyDescent="0.2">
      <c r="A220" s="83" t="s">
        <v>156</v>
      </c>
      <c r="B220" s="83">
        <v>14</v>
      </c>
      <c r="C220" s="84">
        <v>1136.1397519899999</v>
      </c>
      <c r="D220" s="84">
        <v>1101.4796782799999</v>
      </c>
      <c r="E220" s="84">
        <v>170.38555832</v>
      </c>
      <c r="F220" s="84">
        <v>170.38555832</v>
      </c>
    </row>
    <row r="221" spans="1:6" ht="12.75" customHeight="1" x14ac:dyDescent="0.2">
      <c r="A221" s="83" t="s">
        <v>156</v>
      </c>
      <c r="B221" s="83">
        <v>15</v>
      </c>
      <c r="C221" s="84">
        <v>1129.7964776199999</v>
      </c>
      <c r="D221" s="84">
        <v>1094.97916693</v>
      </c>
      <c r="E221" s="84">
        <v>169.38000799</v>
      </c>
      <c r="F221" s="84">
        <v>169.38000799</v>
      </c>
    </row>
    <row r="222" spans="1:6" ht="12.75" customHeight="1" x14ac:dyDescent="0.2">
      <c r="A222" s="83" t="s">
        <v>156</v>
      </c>
      <c r="B222" s="83">
        <v>16</v>
      </c>
      <c r="C222" s="84">
        <v>1134.12810788</v>
      </c>
      <c r="D222" s="84">
        <v>1099.1138680900001</v>
      </c>
      <c r="E222" s="84">
        <v>170.01959615000001</v>
      </c>
      <c r="F222" s="84">
        <v>170.01959615000001</v>
      </c>
    </row>
    <row r="223" spans="1:6" ht="12.75" customHeight="1" x14ac:dyDescent="0.2">
      <c r="A223" s="83" t="s">
        <v>156</v>
      </c>
      <c r="B223" s="83">
        <v>17</v>
      </c>
      <c r="C223" s="84">
        <v>1123.81208496</v>
      </c>
      <c r="D223" s="84">
        <v>1093.98280148</v>
      </c>
      <c r="E223" s="84">
        <v>169.22588232999999</v>
      </c>
      <c r="F223" s="84">
        <v>169.22588232999999</v>
      </c>
    </row>
    <row r="224" spans="1:6" ht="12.75" customHeight="1" x14ac:dyDescent="0.2">
      <c r="A224" s="83" t="s">
        <v>156</v>
      </c>
      <c r="B224" s="83">
        <v>18</v>
      </c>
      <c r="C224" s="84">
        <v>1123.15777757</v>
      </c>
      <c r="D224" s="84">
        <v>1088.2623991800001</v>
      </c>
      <c r="E224" s="84">
        <v>168.34100541000001</v>
      </c>
      <c r="F224" s="84">
        <v>168.34100541000001</v>
      </c>
    </row>
    <row r="225" spans="1:6" ht="12.75" customHeight="1" x14ac:dyDescent="0.2">
      <c r="A225" s="83" t="s">
        <v>156</v>
      </c>
      <c r="B225" s="83">
        <v>19</v>
      </c>
      <c r="C225" s="84">
        <v>1091.2686602799999</v>
      </c>
      <c r="D225" s="84">
        <v>1056.4383343100001</v>
      </c>
      <c r="E225" s="84">
        <v>163.41820823</v>
      </c>
      <c r="F225" s="84">
        <v>163.41820823</v>
      </c>
    </row>
    <row r="226" spans="1:6" ht="12.75" customHeight="1" x14ac:dyDescent="0.2">
      <c r="A226" s="83" t="s">
        <v>156</v>
      </c>
      <c r="B226" s="83">
        <v>20</v>
      </c>
      <c r="C226" s="84">
        <v>1096.0251677700001</v>
      </c>
      <c r="D226" s="84">
        <v>1061.13633721</v>
      </c>
      <c r="E226" s="84">
        <v>164.14493234</v>
      </c>
      <c r="F226" s="84">
        <v>164.14493234</v>
      </c>
    </row>
    <row r="227" spans="1:6" ht="12.75" customHeight="1" x14ac:dyDescent="0.2">
      <c r="A227" s="83" t="s">
        <v>156</v>
      </c>
      <c r="B227" s="83">
        <v>21</v>
      </c>
      <c r="C227" s="84">
        <v>1097.6700617199999</v>
      </c>
      <c r="D227" s="84">
        <v>1063.1701673499999</v>
      </c>
      <c r="E227" s="84">
        <v>164.45954122000001</v>
      </c>
      <c r="F227" s="84">
        <v>164.45954122000001</v>
      </c>
    </row>
    <row r="228" spans="1:6" ht="12.75" customHeight="1" x14ac:dyDescent="0.2">
      <c r="A228" s="83" t="s">
        <v>156</v>
      </c>
      <c r="B228" s="83">
        <v>22</v>
      </c>
      <c r="C228" s="84">
        <v>1118.27521224</v>
      </c>
      <c r="D228" s="84">
        <v>1084.2786978399999</v>
      </c>
      <c r="E228" s="84">
        <v>167.72477509000001</v>
      </c>
      <c r="F228" s="84">
        <v>167.72477509000001</v>
      </c>
    </row>
    <row r="229" spans="1:6" ht="12.75" customHeight="1" x14ac:dyDescent="0.2">
      <c r="A229" s="83" t="s">
        <v>156</v>
      </c>
      <c r="B229" s="83">
        <v>23</v>
      </c>
      <c r="C229" s="84">
        <v>1154.2848174600001</v>
      </c>
      <c r="D229" s="84">
        <v>1119.28580704</v>
      </c>
      <c r="E229" s="84">
        <v>173.13995066000001</v>
      </c>
      <c r="F229" s="84">
        <v>173.13995066000001</v>
      </c>
    </row>
    <row r="230" spans="1:6" ht="12.75" customHeight="1" x14ac:dyDescent="0.2">
      <c r="A230" s="83" t="s">
        <v>156</v>
      </c>
      <c r="B230" s="83">
        <v>24</v>
      </c>
      <c r="C230" s="84">
        <v>1189.8142831600001</v>
      </c>
      <c r="D230" s="84">
        <v>1154.8287898200001</v>
      </c>
      <c r="E230" s="84">
        <v>178.63801938</v>
      </c>
      <c r="F230" s="84">
        <v>178.63801938</v>
      </c>
    </row>
    <row r="231" spans="1:6" ht="12.75" customHeight="1" x14ac:dyDescent="0.2">
      <c r="A231" s="83" t="s">
        <v>157</v>
      </c>
      <c r="B231" s="83">
        <v>1</v>
      </c>
      <c r="C231" s="84">
        <v>1193.6637558</v>
      </c>
      <c r="D231" s="84">
        <v>1158.80274816</v>
      </c>
      <c r="E231" s="84">
        <v>179.25274257999999</v>
      </c>
      <c r="F231" s="84">
        <v>179.25274257999999</v>
      </c>
    </row>
    <row r="232" spans="1:6" ht="12.75" customHeight="1" x14ac:dyDescent="0.2">
      <c r="A232" s="83" t="s">
        <v>157</v>
      </c>
      <c r="B232" s="83">
        <v>2</v>
      </c>
      <c r="C232" s="84">
        <v>1223.3713141799999</v>
      </c>
      <c r="D232" s="84">
        <v>1188.09362379</v>
      </c>
      <c r="E232" s="84">
        <v>183.78368609</v>
      </c>
      <c r="F232" s="84">
        <v>183.78368609</v>
      </c>
    </row>
    <row r="233" spans="1:6" ht="12.75" customHeight="1" x14ac:dyDescent="0.2">
      <c r="A233" s="83" t="s">
        <v>157</v>
      </c>
      <c r="B233" s="83">
        <v>3</v>
      </c>
      <c r="C233" s="84">
        <v>1247.81270107</v>
      </c>
      <c r="D233" s="84">
        <v>1212.8518615999999</v>
      </c>
      <c r="E233" s="84">
        <v>187.61348545000001</v>
      </c>
      <c r="F233" s="84">
        <v>187.61348545000001</v>
      </c>
    </row>
    <row r="234" spans="1:6" ht="12.75" customHeight="1" x14ac:dyDescent="0.2">
      <c r="A234" s="83" t="s">
        <v>157</v>
      </c>
      <c r="B234" s="83">
        <v>4</v>
      </c>
      <c r="C234" s="84">
        <v>1263.8655375599999</v>
      </c>
      <c r="D234" s="84">
        <v>1228.1450908700001</v>
      </c>
      <c r="E234" s="84">
        <v>189.97916269999999</v>
      </c>
      <c r="F234" s="84">
        <v>189.97916269999999</v>
      </c>
    </row>
    <row r="235" spans="1:6" ht="12.75" customHeight="1" x14ac:dyDescent="0.2">
      <c r="A235" s="83" t="s">
        <v>157</v>
      </c>
      <c r="B235" s="83">
        <v>5</v>
      </c>
      <c r="C235" s="84">
        <v>1259.8723977499999</v>
      </c>
      <c r="D235" s="84">
        <v>1224.17039307</v>
      </c>
      <c r="E235" s="84">
        <v>189.36432511000001</v>
      </c>
      <c r="F235" s="84">
        <v>189.36432511000001</v>
      </c>
    </row>
    <row r="236" spans="1:6" ht="12.75" customHeight="1" x14ac:dyDescent="0.2">
      <c r="A236" s="83" t="s">
        <v>157</v>
      </c>
      <c r="B236" s="83">
        <v>6</v>
      </c>
      <c r="C236" s="84">
        <v>1247.4940280999999</v>
      </c>
      <c r="D236" s="84">
        <v>1211.8973157600001</v>
      </c>
      <c r="E236" s="84">
        <v>187.46582878000001</v>
      </c>
      <c r="F236" s="84">
        <v>187.46582878000001</v>
      </c>
    </row>
    <row r="237" spans="1:6" ht="12.75" customHeight="1" x14ac:dyDescent="0.2">
      <c r="A237" s="83" t="s">
        <v>157</v>
      </c>
      <c r="B237" s="83">
        <v>7</v>
      </c>
      <c r="C237" s="84">
        <v>1207.94452381</v>
      </c>
      <c r="D237" s="84">
        <v>1172.89613313</v>
      </c>
      <c r="E237" s="84">
        <v>181.43281845000001</v>
      </c>
      <c r="F237" s="84">
        <v>181.43281845000001</v>
      </c>
    </row>
    <row r="238" spans="1:6" ht="12.75" customHeight="1" x14ac:dyDescent="0.2">
      <c r="A238" s="83" t="s">
        <v>157</v>
      </c>
      <c r="B238" s="83">
        <v>8</v>
      </c>
      <c r="C238" s="84">
        <v>1171.70828469</v>
      </c>
      <c r="D238" s="84">
        <v>1137.0748244399999</v>
      </c>
      <c r="E238" s="84">
        <v>175.89169608</v>
      </c>
      <c r="F238" s="84">
        <v>175.89169608</v>
      </c>
    </row>
    <row r="239" spans="1:6" ht="12.75" customHeight="1" x14ac:dyDescent="0.2">
      <c r="A239" s="83" t="s">
        <v>157</v>
      </c>
      <c r="B239" s="83">
        <v>9</v>
      </c>
      <c r="C239" s="84">
        <v>1166.99665409</v>
      </c>
      <c r="D239" s="84">
        <v>1132.04070538</v>
      </c>
      <c r="E239" s="84">
        <v>175.11297887000001</v>
      </c>
      <c r="F239" s="84">
        <v>175.11297887000001</v>
      </c>
    </row>
    <row r="240" spans="1:6" ht="12.75" customHeight="1" x14ac:dyDescent="0.2">
      <c r="A240" s="83" t="s">
        <v>157</v>
      </c>
      <c r="B240" s="83">
        <v>10</v>
      </c>
      <c r="C240" s="84">
        <v>1169.6606720299999</v>
      </c>
      <c r="D240" s="84">
        <v>1134.2420804599999</v>
      </c>
      <c r="E240" s="84">
        <v>175.45350492</v>
      </c>
      <c r="F240" s="84">
        <v>175.45350492</v>
      </c>
    </row>
    <row r="241" spans="1:6" ht="12.75" customHeight="1" x14ac:dyDescent="0.2">
      <c r="A241" s="83" t="s">
        <v>157</v>
      </c>
      <c r="B241" s="83">
        <v>11</v>
      </c>
      <c r="C241" s="84">
        <v>1162.72539239</v>
      </c>
      <c r="D241" s="84">
        <v>1132.8695708600001</v>
      </c>
      <c r="E241" s="84">
        <v>175.24119432000001</v>
      </c>
      <c r="F241" s="84">
        <v>175.24119432000001</v>
      </c>
    </row>
    <row r="242" spans="1:6" ht="12.75" customHeight="1" x14ac:dyDescent="0.2">
      <c r="A242" s="83" t="s">
        <v>157</v>
      </c>
      <c r="B242" s="83">
        <v>12</v>
      </c>
      <c r="C242" s="84">
        <v>1165.9333875499999</v>
      </c>
      <c r="D242" s="84">
        <v>1129.3335450100001</v>
      </c>
      <c r="E242" s="84">
        <v>174.69421396999999</v>
      </c>
      <c r="F242" s="84">
        <v>174.69421396999999</v>
      </c>
    </row>
    <row r="243" spans="1:6" ht="12.75" customHeight="1" x14ac:dyDescent="0.2">
      <c r="A243" s="83" t="s">
        <v>157</v>
      </c>
      <c r="B243" s="83">
        <v>13</v>
      </c>
      <c r="C243" s="84">
        <v>1200.65580761</v>
      </c>
      <c r="D243" s="84">
        <v>1164.7924946799999</v>
      </c>
      <c r="E243" s="84">
        <v>180.17928377999999</v>
      </c>
      <c r="F243" s="84">
        <v>180.17928377999999</v>
      </c>
    </row>
    <row r="244" spans="1:6" ht="12.75" customHeight="1" x14ac:dyDescent="0.2">
      <c r="A244" s="83" t="s">
        <v>157</v>
      </c>
      <c r="B244" s="83">
        <v>14</v>
      </c>
      <c r="C244" s="84">
        <v>1207.7955178699999</v>
      </c>
      <c r="D244" s="84">
        <v>1171.98573046</v>
      </c>
      <c r="E244" s="84">
        <v>181.29199019000001</v>
      </c>
      <c r="F244" s="84">
        <v>181.29199019000001</v>
      </c>
    </row>
    <row r="245" spans="1:6" ht="12.75" customHeight="1" x14ac:dyDescent="0.2">
      <c r="A245" s="83" t="s">
        <v>157</v>
      </c>
      <c r="B245" s="83">
        <v>15</v>
      </c>
      <c r="C245" s="84">
        <v>1213.5337383900001</v>
      </c>
      <c r="D245" s="84">
        <v>1177.71979915</v>
      </c>
      <c r="E245" s="84">
        <v>182.17898113000001</v>
      </c>
      <c r="F245" s="84">
        <v>182.17898113000001</v>
      </c>
    </row>
    <row r="246" spans="1:6" ht="12.75" customHeight="1" x14ac:dyDescent="0.2">
      <c r="A246" s="83" t="s">
        <v>157</v>
      </c>
      <c r="B246" s="83">
        <v>16</v>
      </c>
      <c r="C246" s="84">
        <v>1227.54525395</v>
      </c>
      <c r="D246" s="84">
        <v>1190.2140982200001</v>
      </c>
      <c r="E246" s="84">
        <v>184.11169778999999</v>
      </c>
      <c r="F246" s="84">
        <v>184.11169778999999</v>
      </c>
    </row>
    <row r="247" spans="1:6" ht="12.75" customHeight="1" x14ac:dyDescent="0.2">
      <c r="A247" s="83" t="s">
        <v>157</v>
      </c>
      <c r="B247" s="83">
        <v>17</v>
      </c>
      <c r="C247" s="84">
        <v>1238.8005983</v>
      </c>
      <c r="D247" s="84">
        <v>1201.9464932400001</v>
      </c>
      <c r="E247" s="84">
        <v>185.92655712000001</v>
      </c>
      <c r="F247" s="84">
        <v>185.92655712000001</v>
      </c>
    </row>
    <row r="248" spans="1:6" ht="12.75" customHeight="1" x14ac:dyDescent="0.2">
      <c r="A248" s="83" t="s">
        <v>157</v>
      </c>
      <c r="B248" s="83">
        <v>18</v>
      </c>
      <c r="C248" s="84">
        <v>1233.6885067999999</v>
      </c>
      <c r="D248" s="84">
        <v>1197.9168630300001</v>
      </c>
      <c r="E248" s="84">
        <v>185.30322215999999</v>
      </c>
      <c r="F248" s="84">
        <v>185.30322215999999</v>
      </c>
    </row>
    <row r="249" spans="1:6" ht="12.75" customHeight="1" x14ac:dyDescent="0.2">
      <c r="A249" s="83" t="s">
        <v>157</v>
      </c>
      <c r="B249" s="83">
        <v>19</v>
      </c>
      <c r="C249" s="84">
        <v>1205.4631894300001</v>
      </c>
      <c r="D249" s="84">
        <v>1169.87383914</v>
      </c>
      <c r="E249" s="84">
        <v>180.96530619000001</v>
      </c>
      <c r="F249" s="84">
        <v>180.96530619000001</v>
      </c>
    </row>
    <row r="250" spans="1:6" ht="12.75" customHeight="1" x14ac:dyDescent="0.2">
      <c r="A250" s="83" t="s">
        <v>157</v>
      </c>
      <c r="B250" s="83">
        <v>20</v>
      </c>
      <c r="C250" s="84">
        <v>1196.2384130800001</v>
      </c>
      <c r="D250" s="84">
        <v>1161.3653702300001</v>
      </c>
      <c r="E250" s="84">
        <v>179.64914916000001</v>
      </c>
      <c r="F250" s="84">
        <v>179.64914916000001</v>
      </c>
    </row>
    <row r="251" spans="1:6" ht="12.75" customHeight="1" x14ac:dyDescent="0.2">
      <c r="A251" s="83" t="s">
        <v>157</v>
      </c>
      <c r="B251" s="83">
        <v>21</v>
      </c>
      <c r="C251" s="84">
        <v>1192.5521889900001</v>
      </c>
      <c r="D251" s="84">
        <v>1157.6791657799999</v>
      </c>
      <c r="E251" s="84">
        <v>179.07893799999999</v>
      </c>
      <c r="F251" s="84">
        <v>179.07893799999999</v>
      </c>
    </row>
    <row r="252" spans="1:6" ht="12.75" customHeight="1" x14ac:dyDescent="0.2">
      <c r="A252" s="83" t="s">
        <v>157</v>
      </c>
      <c r="B252" s="83">
        <v>22</v>
      </c>
      <c r="C252" s="84">
        <v>1209.3749080699999</v>
      </c>
      <c r="D252" s="84">
        <v>1174.44656783</v>
      </c>
      <c r="E252" s="84">
        <v>181.67265191000001</v>
      </c>
      <c r="F252" s="84">
        <v>181.67265191000001</v>
      </c>
    </row>
    <row r="253" spans="1:6" ht="12.75" customHeight="1" x14ac:dyDescent="0.2">
      <c r="A253" s="83" t="s">
        <v>157</v>
      </c>
      <c r="B253" s="83">
        <v>23</v>
      </c>
      <c r="C253" s="84">
        <v>1222.77020455</v>
      </c>
      <c r="D253" s="84">
        <v>1187.5428432000001</v>
      </c>
      <c r="E253" s="84">
        <v>183.69848701000001</v>
      </c>
      <c r="F253" s="84">
        <v>183.69848701000001</v>
      </c>
    </row>
    <row r="254" spans="1:6" ht="12.75" customHeight="1" x14ac:dyDescent="0.2">
      <c r="A254" s="83" t="s">
        <v>157</v>
      </c>
      <c r="B254" s="83">
        <v>24</v>
      </c>
      <c r="C254" s="84">
        <v>1256.05823773</v>
      </c>
      <c r="D254" s="84">
        <v>1220.7219120699999</v>
      </c>
      <c r="E254" s="84">
        <v>188.83088688999999</v>
      </c>
      <c r="F254" s="84">
        <v>188.83088688999999</v>
      </c>
    </row>
    <row r="255" spans="1:6" ht="12.75" customHeight="1" x14ac:dyDescent="0.2">
      <c r="A255" s="83" t="s">
        <v>158</v>
      </c>
      <c r="B255" s="83">
        <v>1</v>
      </c>
      <c r="C255" s="84">
        <v>1212.93626264</v>
      </c>
      <c r="D255" s="84">
        <v>1177.58986506</v>
      </c>
      <c r="E255" s="84">
        <v>182.15888190000001</v>
      </c>
      <c r="F255" s="84">
        <v>182.15888190000001</v>
      </c>
    </row>
    <row r="256" spans="1:6" ht="12.75" customHeight="1" x14ac:dyDescent="0.2">
      <c r="A256" s="83" t="s">
        <v>158</v>
      </c>
      <c r="B256" s="83">
        <v>2</v>
      </c>
      <c r="C256" s="84">
        <v>1215.37988969</v>
      </c>
      <c r="D256" s="84">
        <v>1179.9767814500001</v>
      </c>
      <c r="E256" s="84">
        <v>182.52810894000001</v>
      </c>
      <c r="F256" s="84">
        <v>182.52810894000001</v>
      </c>
    </row>
    <row r="257" spans="1:6" ht="12.75" customHeight="1" x14ac:dyDescent="0.2">
      <c r="A257" s="83" t="s">
        <v>158</v>
      </c>
      <c r="B257" s="83">
        <v>3</v>
      </c>
      <c r="C257" s="84">
        <v>1147.84888434</v>
      </c>
      <c r="D257" s="84">
        <v>1112.86058619</v>
      </c>
      <c r="E257" s="84">
        <v>172.14604686000001</v>
      </c>
      <c r="F257" s="84">
        <v>172.14604686000001</v>
      </c>
    </row>
    <row r="258" spans="1:6" ht="12.75" customHeight="1" x14ac:dyDescent="0.2">
      <c r="A258" s="83" t="s">
        <v>158</v>
      </c>
      <c r="B258" s="83">
        <v>4</v>
      </c>
      <c r="C258" s="84">
        <v>1106.97700953</v>
      </c>
      <c r="D258" s="84">
        <v>1078.9968054799999</v>
      </c>
      <c r="E258" s="84">
        <v>166.90773035000001</v>
      </c>
      <c r="F258" s="84">
        <v>166.90773035000001</v>
      </c>
    </row>
    <row r="259" spans="1:6" ht="12.75" customHeight="1" x14ac:dyDescent="0.2">
      <c r="A259" s="83" t="s">
        <v>158</v>
      </c>
      <c r="B259" s="83">
        <v>5</v>
      </c>
      <c r="C259" s="84">
        <v>1118.2857018100001</v>
      </c>
      <c r="D259" s="84">
        <v>1082.0282579100001</v>
      </c>
      <c r="E259" s="84">
        <v>167.37665931000001</v>
      </c>
      <c r="F259" s="84">
        <v>167.37665931000001</v>
      </c>
    </row>
    <row r="260" spans="1:6" ht="12.75" customHeight="1" x14ac:dyDescent="0.2">
      <c r="A260" s="83" t="s">
        <v>158</v>
      </c>
      <c r="B260" s="83">
        <v>6</v>
      </c>
      <c r="C260" s="84">
        <v>1130.0432176500001</v>
      </c>
      <c r="D260" s="84">
        <v>1097.9122093999999</v>
      </c>
      <c r="E260" s="84">
        <v>169.83371412</v>
      </c>
      <c r="F260" s="84">
        <v>169.83371412</v>
      </c>
    </row>
    <row r="261" spans="1:6" ht="12.75" customHeight="1" x14ac:dyDescent="0.2">
      <c r="A261" s="83" t="s">
        <v>158</v>
      </c>
      <c r="B261" s="83">
        <v>7</v>
      </c>
      <c r="C261" s="84">
        <v>1162.90169745</v>
      </c>
      <c r="D261" s="84">
        <v>1127.45374741</v>
      </c>
      <c r="E261" s="84">
        <v>174.40343206</v>
      </c>
      <c r="F261" s="84">
        <v>174.40343206</v>
      </c>
    </row>
    <row r="262" spans="1:6" ht="12.75" customHeight="1" x14ac:dyDescent="0.2">
      <c r="A262" s="83" t="s">
        <v>158</v>
      </c>
      <c r="B262" s="83">
        <v>8</v>
      </c>
      <c r="C262" s="84">
        <v>1159.5948483899999</v>
      </c>
      <c r="D262" s="84">
        <v>1124.1335346200001</v>
      </c>
      <c r="E262" s="84">
        <v>173.88983536999999</v>
      </c>
      <c r="F262" s="84">
        <v>173.88983536999999</v>
      </c>
    </row>
    <row r="263" spans="1:6" ht="12.75" customHeight="1" x14ac:dyDescent="0.2">
      <c r="A263" s="83" t="s">
        <v>158</v>
      </c>
      <c r="B263" s="83">
        <v>9</v>
      </c>
      <c r="C263" s="84">
        <v>1178.1620630499999</v>
      </c>
      <c r="D263" s="84">
        <v>1142.7783367300001</v>
      </c>
      <c r="E263" s="84">
        <v>176.77396031999999</v>
      </c>
      <c r="F263" s="84">
        <v>176.77396031999999</v>
      </c>
    </row>
    <row r="264" spans="1:6" ht="12.75" customHeight="1" x14ac:dyDescent="0.2">
      <c r="A264" s="83" t="s">
        <v>158</v>
      </c>
      <c r="B264" s="83">
        <v>10</v>
      </c>
      <c r="C264" s="84">
        <v>1194.03690022</v>
      </c>
      <c r="D264" s="84">
        <v>1156.5692795800001</v>
      </c>
      <c r="E264" s="84">
        <v>178.90725205999999</v>
      </c>
      <c r="F264" s="84">
        <v>178.90725205999999</v>
      </c>
    </row>
    <row r="265" spans="1:6" ht="12.75" customHeight="1" x14ac:dyDescent="0.2">
      <c r="A265" s="83" t="s">
        <v>158</v>
      </c>
      <c r="B265" s="83">
        <v>11</v>
      </c>
      <c r="C265" s="84">
        <v>1215.6145555799999</v>
      </c>
      <c r="D265" s="84">
        <v>1172.3159080600001</v>
      </c>
      <c r="E265" s="84">
        <v>181.34306466000001</v>
      </c>
      <c r="F265" s="84">
        <v>181.34306466000001</v>
      </c>
    </row>
    <row r="266" spans="1:6" ht="12.75" customHeight="1" x14ac:dyDescent="0.2">
      <c r="A266" s="83" t="s">
        <v>158</v>
      </c>
      <c r="B266" s="83">
        <v>12</v>
      </c>
      <c r="C266" s="84">
        <v>1218.69769866</v>
      </c>
      <c r="D266" s="84">
        <v>1175.0033317299999</v>
      </c>
      <c r="E266" s="84">
        <v>181.75877654000001</v>
      </c>
      <c r="F266" s="84">
        <v>181.75877654000001</v>
      </c>
    </row>
    <row r="267" spans="1:6" ht="12.75" customHeight="1" x14ac:dyDescent="0.2">
      <c r="A267" s="83" t="s">
        <v>158</v>
      </c>
      <c r="B267" s="83">
        <v>13</v>
      </c>
      <c r="C267" s="84">
        <v>1248.3158184599999</v>
      </c>
      <c r="D267" s="84">
        <v>1203.3134373</v>
      </c>
      <c r="E267" s="84">
        <v>186.1380068</v>
      </c>
      <c r="F267" s="84">
        <v>186.1380068</v>
      </c>
    </row>
    <row r="268" spans="1:6" ht="12.75" customHeight="1" x14ac:dyDescent="0.2">
      <c r="A268" s="83" t="s">
        <v>158</v>
      </c>
      <c r="B268" s="83">
        <v>14</v>
      </c>
      <c r="C268" s="84">
        <v>1260.76265051</v>
      </c>
      <c r="D268" s="84">
        <v>1214.37346482</v>
      </c>
      <c r="E268" s="84">
        <v>187.84885903</v>
      </c>
      <c r="F268" s="84">
        <v>187.84885903</v>
      </c>
    </row>
    <row r="269" spans="1:6" ht="12.75" customHeight="1" x14ac:dyDescent="0.2">
      <c r="A269" s="83" t="s">
        <v>158</v>
      </c>
      <c r="B269" s="83">
        <v>15</v>
      </c>
      <c r="C269" s="84">
        <v>1261.4150187800001</v>
      </c>
      <c r="D269" s="84">
        <v>1216.3176291299999</v>
      </c>
      <c r="E269" s="84">
        <v>188.14959769000001</v>
      </c>
      <c r="F269" s="84">
        <v>188.14959769000001</v>
      </c>
    </row>
    <row r="270" spans="1:6" ht="12.75" customHeight="1" x14ac:dyDescent="0.2">
      <c r="A270" s="83" t="s">
        <v>158</v>
      </c>
      <c r="B270" s="83">
        <v>16</v>
      </c>
      <c r="C270" s="84">
        <v>1251.3430521800001</v>
      </c>
      <c r="D270" s="84">
        <v>1205.6290994200001</v>
      </c>
      <c r="E270" s="84">
        <v>186.49621167000001</v>
      </c>
      <c r="F270" s="84">
        <v>186.49621167000001</v>
      </c>
    </row>
    <row r="271" spans="1:6" ht="12.75" customHeight="1" x14ac:dyDescent="0.2">
      <c r="A271" s="83" t="s">
        <v>158</v>
      </c>
      <c r="B271" s="83">
        <v>17</v>
      </c>
      <c r="C271" s="84">
        <v>1244.7236593600001</v>
      </c>
      <c r="D271" s="84">
        <v>1199.90779266</v>
      </c>
      <c r="E271" s="84">
        <v>185.61119485</v>
      </c>
      <c r="F271" s="84">
        <v>185.61119485</v>
      </c>
    </row>
    <row r="272" spans="1:6" ht="12.75" customHeight="1" x14ac:dyDescent="0.2">
      <c r="A272" s="83" t="s">
        <v>158</v>
      </c>
      <c r="B272" s="83">
        <v>18</v>
      </c>
      <c r="C272" s="84">
        <v>1242.7962663799999</v>
      </c>
      <c r="D272" s="84">
        <v>1198.37894377</v>
      </c>
      <c r="E272" s="84">
        <v>185.37470045000001</v>
      </c>
      <c r="F272" s="84">
        <v>185.37470045000001</v>
      </c>
    </row>
    <row r="273" spans="1:6" ht="12.75" customHeight="1" x14ac:dyDescent="0.2">
      <c r="A273" s="83" t="s">
        <v>158</v>
      </c>
      <c r="B273" s="83">
        <v>19</v>
      </c>
      <c r="C273" s="84">
        <v>1197.9186873900001</v>
      </c>
      <c r="D273" s="84">
        <v>1154.3535577299999</v>
      </c>
      <c r="E273" s="84">
        <v>178.56450674000001</v>
      </c>
      <c r="F273" s="84">
        <v>178.56450674000001</v>
      </c>
    </row>
    <row r="274" spans="1:6" ht="12.75" customHeight="1" x14ac:dyDescent="0.2">
      <c r="A274" s="83" t="s">
        <v>158</v>
      </c>
      <c r="B274" s="83">
        <v>20</v>
      </c>
      <c r="C274" s="84">
        <v>1190.46273937</v>
      </c>
      <c r="D274" s="84">
        <v>1150.29746933</v>
      </c>
      <c r="E274" s="84">
        <v>177.93707900999999</v>
      </c>
      <c r="F274" s="84">
        <v>177.93707900999999</v>
      </c>
    </row>
    <row r="275" spans="1:6" ht="12.75" customHeight="1" x14ac:dyDescent="0.2">
      <c r="A275" s="83" t="s">
        <v>158</v>
      </c>
      <c r="B275" s="83">
        <v>21</v>
      </c>
      <c r="C275" s="84">
        <v>1112.18393657</v>
      </c>
      <c r="D275" s="84">
        <v>1076.0428605899999</v>
      </c>
      <c r="E275" s="84">
        <v>166.45079086999999</v>
      </c>
      <c r="F275" s="84">
        <v>166.45079086999999</v>
      </c>
    </row>
    <row r="276" spans="1:6" ht="12.75" customHeight="1" x14ac:dyDescent="0.2">
      <c r="A276" s="83" t="s">
        <v>158</v>
      </c>
      <c r="B276" s="83">
        <v>22</v>
      </c>
      <c r="C276" s="84">
        <v>1135.08027253</v>
      </c>
      <c r="D276" s="84">
        <v>1104.3577239900001</v>
      </c>
      <c r="E276" s="84">
        <v>170.83075711999999</v>
      </c>
      <c r="F276" s="84">
        <v>170.83075711999999</v>
      </c>
    </row>
    <row r="277" spans="1:6" ht="12.75" customHeight="1" x14ac:dyDescent="0.2">
      <c r="A277" s="83" t="s">
        <v>158</v>
      </c>
      <c r="B277" s="83">
        <v>23</v>
      </c>
      <c r="C277" s="84">
        <v>1181.7312692</v>
      </c>
      <c r="D277" s="84">
        <v>1145.93689791</v>
      </c>
      <c r="E277" s="84">
        <v>177.26255146</v>
      </c>
      <c r="F277" s="84">
        <v>177.26255146</v>
      </c>
    </row>
    <row r="278" spans="1:6" ht="12.75" customHeight="1" x14ac:dyDescent="0.2">
      <c r="A278" s="83" t="s">
        <v>158</v>
      </c>
      <c r="B278" s="83">
        <v>24</v>
      </c>
      <c r="C278" s="84">
        <v>1215.0447030800001</v>
      </c>
      <c r="D278" s="84">
        <v>1179.0464930999999</v>
      </c>
      <c r="E278" s="84">
        <v>182.38420461000001</v>
      </c>
      <c r="F278" s="84">
        <v>182.38420461000001</v>
      </c>
    </row>
    <row r="279" spans="1:6" ht="12.75" customHeight="1" x14ac:dyDescent="0.2">
      <c r="A279" s="83" t="s">
        <v>159</v>
      </c>
      <c r="B279" s="83">
        <v>1</v>
      </c>
      <c r="C279" s="84">
        <v>1209.9972241299999</v>
      </c>
      <c r="D279" s="84">
        <v>1174.5765364599999</v>
      </c>
      <c r="E279" s="84">
        <v>181.69275648000001</v>
      </c>
      <c r="F279" s="84">
        <v>181.69275648000001</v>
      </c>
    </row>
    <row r="280" spans="1:6" ht="12.75" customHeight="1" x14ac:dyDescent="0.2">
      <c r="A280" s="83" t="s">
        <v>159</v>
      </c>
      <c r="B280" s="83">
        <v>2</v>
      </c>
      <c r="C280" s="84">
        <v>1216.0539242699999</v>
      </c>
      <c r="D280" s="84">
        <v>1180.1982876</v>
      </c>
      <c r="E280" s="84">
        <v>182.56237325999999</v>
      </c>
      <c r="F280" s="84">
        <v>182.56237325999999</v>
      </c>
    </row>
    <row r="281" spans="1:6" ht="12.75" customHeight="1" x14ac:dyDescent="0.2">
      <c r="A281" s="83" t="s">
        <v>159</v>
      </c>
      <c r="B281" s="83">
        <v>3</v>
      </c>
      <c r="C281" s="84">
        <v>1127.6204893300001</v>
      </c>
      <c r="D281" s="84">
        <v>1092.74229369</v>
      </c>
      <c r="E281" s="84">
        <v>169.03399081000001</v>
      </c>
      <c r="F281" s="84">
        <v>169.03399081000001</v>
      </c>
    </row>
    <row r="282" spans="1:6" ht="12.75" customHeight="1" x14ac:dyDescent="0.2">
      <c r="A282" s="83" t="s">
        <v>159</v>
      </c>
      <c r="B282" s="83">
        <v>4</v>
      </c>
      <c r="C282" s="84">
        <v>1106.28979878</v>
      </c>
      <c r="D282" s="84">
        <v>1071.6656762600001</v>
      </c>
      <c r="E282" s="84">
        <v>165.77369350000001</v>
      </c>
      <c r="F282" s="84">
        <v>165.77369350000001</v>
      </c>
    </row>
    <row r="283" spans="1:6" ht="12.75" customHeight="1" x14ac:dyDescent="0.2">
      <c r="A283" s="83" t="s">
        <v>159</v>
      </c>
      <c r="B283" s="83">
        <v>5</v>
      </c>
      <c r="C283" s="84">
        <v>1110.1716585700001</v>
      </c>
      <c r="D283" s="84">
        <v>1075.47077612</v>
      </c>
      <c r="E283" s="84">
        <v>166.36229634</v>
      </c>
      <c r="F283" s="84">
        <v>166.36229634</v>
      </c>
    </row>
    <row r="284" spans="1:6" ht="12.75" customHeight="1" x14ac:dyDescent="0.2">
      <c r="A284" s="83" t="s">
        <v>159</v>
      </c>
      <c r="B284" s="83">
        <v>6</v>
      </c>
      <c r="C284" s="84">
        <v>1116.8428539700001</v>
      </c>
      <c r="D284" s="84">
        <v>1081.9890433</v>
      </c>
      <c r="E284" s="84">
        <v>167.37059328000001</v>
      </c>
      <c r="F284" s="84">
        <v>167.37059328000001</v>
      </c>
    </row>
    <row r="285" spans="1:6" ht="12.75" customHeight="1" x14ac:dyDescent="0.2">
      <c r="A285" s="83" t="s">
        <v>159</v>
      </c>
      <c r="B285" s="83">
        <v>7</v>
      </c>
      <c r="C285" s="84">
        <v>1186.8820602799999</v>
      </c>
      <c r="D285" s="84">
        <v>1151.1424948199999</v>
      </c>
      <c r="E285" s="84">
        <v>178.06779422</v>
      </c>
      <c r="F285" s="84">
        <v>178.06779422</v>
      </c>
    </row>
    <row r="286" spans="1:6" ht="12.75" customHeight="1" x14ac:dyDescent="0.2">
      <c r="A286" s="83" t="s">
        <v>159</v>
      </c>
      <c r="B286" s="83">
        <v>8</v>
      </c>
      <c r="C286" s="84">
        <v>1178.94098792</v>
      </c>
      <c r="D286" s="84">
        <v>1146.8770460200001</v>
      </c>
      <c r="E286" s="84">
        <v>177.40798097999999</v>
      </c>
      <c r="F286" s="84">
        <v>177.40798097999999</v>
      </c>
    </row>
    <row r="287" spans="1:6" ht="12.75" customHeight="1" x14ac:dyDescent="0.2">
      <c r="A287" s="83" t="s">
        <v>159</v>
      </c>
      <c r="B287" s="83">
        <v>9</v>
      </c>
      <c r="C287" s="84">
        <v>1184.8168007899999</v>
      </c>
      <c r="D287" s="84">
        <v>1149.31127014</v>
      </c>
      <c r="E287" s="84">
        <v>177.78452594999999</v>
      </c>
      <c r="F287" s="84">
        <v>177.78452594999999</v>
      </c>
    </row>
    <row r="288" spans="1:6" ht="12.75" customHeight="1" x14ac:dyDescent="0.2">
      <c r="A288" s="83" t="s">
        <v>159</v>
      </c>
      <c r="B288" s="83">
        <v>10</v>
      </c>
      <c r="C288" s="84">
        <v>1193.6709108299999</v>
      </c>
      <c r="D288" s="84">
        <v>1161.58875313</v>
      </c>
      <c r="E288" s="84">
        <v>179.68370379000001</v>
      </c>
      <c r="F288" s="84">
        <v>179.68370379000001</v>
      </c>
    </row>
    <row r="289" spans="1:6" ht="12.75" customHeight="1" x14ac:dyDescent="0.2">
      <c r="A289" s="83" t="s">
        <v>159</v>
      </c>
      <c r="B289" s="83">
        <v>11</v>
      </c>
      <c r="C289" s="84">
        <v>1205.8166096</v>
      </c>
      <c r="D289" s="84">
        <v>1177.67371007</v>
      </c>
      <c r="E289" s="84">
        <v>182.17185171</v>
      </c>
      <c r="F289" s="84">
        <v>182.17185171</v>
      </c>
    </row>
    <row r="290" spans="1:6" ht="12.75" customHeight="1" x14ac:dyDescent="0.2">
      <c r="A290" s="83" t="s">
        <v>159</v>
      </c>
      <c r="B290" s="83">
        <v>12</v>
      </c>
      <c r="C290" s="84">
        <v>1214.4057151</v>
      </c>
      <c r="D290" s="84">
        <v>1183.36544422</v>
      </c>
      <c r="E290" s="84">
        <v>183.05229401</v>
      </c>
      <c r="F290" s="84">
        <v>183.05229401</v>
      </c>
    </row>
    <row r="291" spans="1:6" ht="12.75" customHeight="1" x14ac:dyDescent="0.2">
      <c r="A291" s="83" t="s">
        <v>159</v>
      </c>
      <c r="B291" s="83">
        <v>13</v>
      </c>
      <c r="C291" s="84">
        <v>1235.4391709399999</v>
      </c>
      <c r="D291" s="84">
        <v>1201.01949145</v>
      </c>
      <c r="E291" s="84">
        <v>185.78316118000001</v>
      </c>
      <c r="F291" s="84">
        <v>185.78316118000001</v>
      </c>
    </row>
    <row r="292" spans="1:6" ht="12.75" customHeight="1" x14ac:dyDescent="0.2">
      <c r="A292" s="83" t="s">
        <v>159</v>
      </c>
      <c r="B292" s="83">
        <v>14</v>
      </c>
      <c r="C292" s="84">
        <v>1247.8920695100001</v>
      </c>
      <c r="D292" s="84">
        <v>1211.6306108900001</v>
      </c>
      <c r="E292" s="84">
        <v>187.42457277</v>
      </c>
      <c r="F292" s="84">
        <v>187.42457277</v>
      </c>
    </row>
    <row r="293" spans="1:6" ht="12.75" customHeight="1" x14ac:dyDescent="0.2">
      <c r="A293" s="83" t="s">
        <v>159</v>
      </c>
      <c r="B293" s="83">
        <v>15</v>
      </c>
      <c r="C293" s="84">
        <v>1257.1055817199999</v>
      </c>
      <c r="D293" s="84">
        <v>1220.8734736500001</v>
      </c>
      <c r="E293" s="84">
        <v>188.85433162999999</v>
      </c>
      <c r="F293" s="84">
        <v>188.85433162999999</v>
      </c>
    </row>
    <row r="294" spans="1:6" ht="12.75" customHeight="1" x14ac:dyDescent="0.2">
      <c r="A294" s="83" t="s">
        <v>159</v>
      </c>
      <c r="B294" s="83">
        <v>16</v>
      </c>
      <c r="C294" s="84">
        <v>1258.2088245</v>
      </c>
      <c r="D294" s="84">
        <v>1228.3155991399999</v>
      </c>
      <c r="E294" s="84">
        <v>190.00553826000001</v>
      </c>
      <c r="F294" s="84">
        <v>190.00553826000001</v>
      </c>
    </row>
    <row r="295" spans="1:6" ht="12.75" customHeight="1" x14ac:dyDescent="0.2">
      <c r="A295" s="83" t="s">
        <v>159</v>
      </c>
      <c r="B295" s="83">
        <v>17</v>
      </c>
      <c r="C295" s="84">
        <v>1254.0207157499999</v>
      </c>
      <c r="D295" s="84">
        <v>1223.75816291</v>
      </c>
      <c r="E295" s="84">
        <v>189.30055809999999</v>
      </c>
      <c r="F295" s="84">
        <v>189.30055809999999</v>
      </c>
    </row>
    <row r="296" spans="1:6" ht="12.75" customHeight="1" x14ac:dyDescent="0.2">
      <c r="A296" s="83" t="s">
        <v>159</v>
      </c>
      <c r="B296" s="83">
        <v>18</v>
      </c>
      <c r="C296" s="84">
        <v>1245.7476569999999</v>
      </c>
      <c r="D296" s="84">
        <v>1209.48917302</v>
      </c>
      <c r="E296" s="84">
        <v>187.09331828000001</v>
      </c>
      <c r="F296" s="84">
        <v>187.09331828000001</v>
      </c>
    </row>
    <row r="297" spans="1:6" ht="12.75" customHeight="1" x14ac:dyDescent="0.2">
      <c r="A297" s="83" t="s">
        <v>159</v>
      </c>
      <c r="B297" s="83">
        <v>19</v>
      </c>
      <c r="C297" s="84">
        <v>1211.5487751200001</v>
      </c>
      <c r="D297" s="84">
        <v>1175.6155232900001</v>
      </c>
      <c r="E297" s="84">
        <v>181.85347515000001</v>
      </c>
      <c r="F297" s="84">
        <v>181.85347515000001</v>
      </c>
    </row>
    <row r="298" spans="1:6" ht="12.75" customHeight="1" x14ac:dyDescent="0.2">
      <c r="A298" s="83" t="s">
        <v>159</v>
      </c>
      <c r="B298" s="83">
        <v>20</v>
      </c>
      <c r="C298" s="84">
        <v>1183.7349015299999</v>
      </c>
      <c r="D298" s="84">
        <v>1148.19675803</v>
      </c>
      <c r="E298" s="84">
        <v>177.61212442999999</v>
      </c>
      <c r="F298" s="84">
        <v>177.61212442999999</v>
      </c>
    </row>
    <row r="299" spans="1:6" ht="12.75" customHeight="1" x14ac:dyDescent="0.2">
      <c r="A299" s="83" t="s">
        <v>159</v>
      </c>
      <c r="B299" s="83">
        <v>21</v>
      </c>
      <c r="C299" s="84">
        <v>1092.68388605</v>
      </c>
      <c r="D299" s="84">
        <v>1058.0656461000001</v>
      </c>
      <c r="E299" s="84">
        <v>163.66993364000001</v>
      </c>
      <c r="F299" s="84">
        <v>163.66993364000001</v>
      </c>
    </row>
    <row r="300" spans="1:6" ht="12.75" customHeight="1" x14ac:dyDescent="0.2">
      <c r="A300" s="83" t="s">
        <v>159</v>
      </c>
      <c r="B300" s="83">
        <v>22</v>
      </c>
      <c r="C300" s="84">
        <v>1126.9963748499999</v>
      </c>
      <c r="D300" s="84">
        <v>1092.01682323</v>
      </c>
      <c r="E300" s="84">
        <v>168.92176932000001</v>
      </c>
      <c r="F300" s="84">
        <v>168.92176932000001</v>
      </c>
    </row>
    <row r="301" spans="1:6" ht="12.75" customHeight="1" x14ac:dyDescent="0.2">
      <c r="A301" s="83" t="s">
        <v>159</v>
      </c>
      <c r="B301" s="83">
        <v>23</v>
      </c>
      <c r="C301" s="84">
        <v>1184.2599886999999</v>
      </c>
      <c r="D301" s="84">
        <v>1148.72094913</v>
      </c>
      <c r="E301" s="84">
        <v>177.69321044</v>
      </c>
      <c r="F301" s="84">
        <v>177.69321044</v>
      </c>
    </row>
    <row r="302" spans="1:6" ht="12.75" customHeight="1" x14ac:dyDescent="0.2">
      <c r="A302" s="83" t="s">
        <v>159</v>
      </c>
      <c r="B302" s="83">
        <v>24</v>
      </c>
      <c r="C302" s="84">
        <v>1202.4678618999999</v>
      </c>
      <c r="D302" s="84">
        <v>1166.87992738</v>
      </c>
      <c r="E302" s="84">
        <v>180.50218433000001</v>
      </c>
      <c r="F302" s="84">
        <v>180.50218433000001</v>
      </c>
    </row>
    <row r="303" spans="1:6" ht="12.75" customHeight="1" x14ac:dyDescent="0.2">
      <c r="A303" s="83" t="s">
        <v>160</v>
      </c>
      <c r="B303" s="83">
        <v>1</v>
      </c>
      <c r="C303" s="84">
        <v>1132.9760184300001</v>
      </c>
      <c r="D303" s="84">
        <v>1097.9215996800001</v>
      </c>
      <c r="E303" s="84">
        <v>169.83516667999999</v>
      </c>
      <c r="F303" s="84">
        <v>169.83516667999999</v>
      </c>
    </row>
    <row r="304" spans="1:6" ht="12.75" customHeight="1" x14ac:dyDescent="0.2">
      <c r="A304" s="83" t="s">
        <v>160</v>
      </c>
      <c r="B304" s="83">
        <v>2</v>
      </c>
      <c r="C304" s="84">
        <v>1155.8842567300001</v>
      </c>
      <c r="D304" s="84">
        <v>1120.65816105</v>
      </c>
      <c r="E304" s="84">
        <v>173.35223719999999</v>
      </c>
      <c r="F304" s="84">
        <v>173.35223719999999</v>
      </c>
    </row>
    <row r="305" spans="1:6" ht="12.75" customHeight="1" x14ac:dyDescent="0.2">
      <c r="A305" s="83" t="s">
        <v>160</v>
      </c>
      <c r="B305" s="83">
        <v>3</v>
      </c>
      <c r="C305" s="84">
        <v>1204.49320053</v>
      </c>
      <c r="D305" s="84">
        <v>1173.7237604699999</v>
      </c>
      <c r="E305" s="84">
        <v>181.56084236999999</v>
      </c>
      <c r="F305" s="84">
        <v>181.56084236999999</v>
      </c>
    </row>
    <row r="306" spans="1:6" ht="12.75" customHeight="1" x14ac:dyDescent="0.2">
      <c r="A306" s="83" t="s">
        <v>160</v>
      </c>
      <c r="B306" s="83">
        <v>4</v>
      </c>
      <c r="C306" s="84">
        <v>1239.0979919900001</v>
      </c>
      <c r="D306" s="84">
        <v>1196.2708013700001</v>
      </c>
      <c r="E306" s="84">
        <v>185.04859637000001</v>
      </c>
      <c r="F306" s="84">
        <v>185.04859637000001</v>
      </c>
    </row>
    <row r="307" spans="1:6" ht="12.75" customHeight="1" x14ac:dyDescent="0.2">
      <c r="A307" s="83" t="s">
        <v>160</v>
      </c>
      <c r="B307" s="83">
        <v>5</v>
      </c>
      <c r="C307" s="84">
        <v>1239.34622221</v>
      </c>
      <c r="D307" s="84">
        <v>1195.99449069</v>
      </c>
      <c r="E307" s="84">
        <v>185.00585445999999</v>
      </c>
      <c r="F307" s="84">
        <v>185.00585445999999</v>
      </c>
    </row>
    <row r="308" spans="1:6" ht="12.75" customHeight="1" x14ac:dyDescent="0.2">
      <c r="A308" s="83" t="s">
        <v>160</v>
      </c>
      <c r="B308" s="83">
        <v>6</v>
      </c>
      <c r="C308" s="84">
        <v>1171.2449436100001</v>
      </c>
      <c r="D308" s="84">
        <v>1128.9430967599999</v>
      </c>
      <c r="E308" s="84">
        <v>174.63381634999999</v>
      </c>
      <c r="F308" s="84">
        <v>174.63381634999999</v>
      </c>
    </row>
    <row r="309" spans="1:6" ht="12.75" customHeight="1" x14ac:dyDescent="0.2">
      <c r="A309" s="83" t="s">
        <v>160</v>
      </c>
      <c r="B309" s="83">
        <v>7</v>
      </c>
      <c r="C309" s="84">
        <v>1176.5594628199999</v>
      </c>
      <c r="D309" s="84">
        <v>1134.0871683</v>
      </c>
      <c r="E309" s="84">
        <v>175.42954187999999</v>
      </c>
      <c r="F309" s="84">
        <v>175.42954187999999</v>
      </c>
    </row>
    <row r="310" spans="1:6" ht="12.75" customHeight="1" x14ac:dyDescent="0.2">
      <c r="A310" s="83" t="s">
        <v>160</v>
      </c>
      <c r="B310" s="83">
        <v>8</v>
      </c>
      <c r="C310" s="84">
        <v>1142.84687588</v>
      </c>
      <c r="D310" s="84">
        <v>1100.5330479500001</v>
      </c>
      <c r="E310" s="84">
        <v>170.23912608000001</v>
      </c>
      <c r="F310" s="84">
        <v>170.23912608000001</v>
      </c>
    </row>
    <row r="311" spans="1:6" ht="12.75" customHeight="1" x14ac:dyDescent="0.2">
      <c r="A311" s="83" t="s">
        <v>160</v>
      </c>
      <c r="B311" s="83">
        <v>9</v>
      </c>
      <c r="C311" s="84">
        <v>1115.3904859199999</v>
      </c>
      <c r="D311" s="84">
        <v>1073.76382309</v>
      </c>
      <c r="E311" s="84">
        <v>166.09825139</v>
      </c>
      <c r="F311" s="84">
        <v>166.09825139</v>
      </c>
    </row>
    <row r="312" spans="1:6" ht="12.75" customHeight="1" x14ac:dyDescent="0.2">
      <c r="A312" s="83" t="s">
        <v>160</v>
      </c>
      <c r="B312" s="83">
        <v>10</v>
      </c>
      <c r="C312" s="84">
        <v>1086.6902702</v>
      </c>
      <c r="D312" s="84">
        <v>1044.8155438199999</v>
      </c>
      <c r="E312" s="84">
        <v>161.62030339</v>
      </c>
      <c r="F312" s="84">
        <v>161.62030339</v>
      </c>
    </row>
    <row r="313" spans="1:6" ht="12.75" customHeight="1" x14ac:dyDescent="0.2">
      <c r="A313" s="83" t="s">
        <v>160</v>
      </c>
      <c r="B313" s="83">
        <v>11</v>
      </c>
      <c r="C313" s="84">
        <v>1096.19063338</v>
      </c>
      <c r="D313" s="84">
        <v>1054.25459314</v>
      </c>
      <c r="E313" s="84">
        <v>163.08040993</v>
      </c>
      <c r="F313" s="84">
        <v>163.08040993</v>
      </c>
    </row>
    <row r="314" spans="1:6" ht="12.75" customHeight="1" x14ac:dyDescent="0.2">
      <c r="A314" s="83" t="s">
        <v>160</v>
      </c>
      <c r="B314" s="83">
        <v>12</v>
      </c>
      <c r="C314" s="84">
        <v>1090.7641908799999</v>
      </c>
      <c r="D314" s="84">
        <v>1048.7789012000001</v>
      </c>
      <c r="E314" s="84">
        <v>162.23338673999999</v>
      </c>
      <c r="F314" s="84">
        <v>162.23338673999999</v>
      </c>
    </row>
    <row r="315" spans="1:6" ht="12.75" customHeight="1" x14ac:dyDescent="0.2">
      <c r="A315" s="83" t="s">
        <v>160</v>
      </c>
      <c r="B315" s="83">
        <v>13</v>
      </c>
      <c r="C315" s="84">
        <v>1167.8336389799999</v>
      </c>
      <c r="D315" s="84">
        <v>1124.9036041500001</v>
      </c>
      <c r="E315" s="84">
        <v>174.0089558</v>
      </c>
      <c r="F315" s="84">
        <v>174.0089558</v>
      </c>
    </row>
    <row r="316" spans="1:6" ht="12.75" customHeight="1" x14ac:dyDescent="0.2">
      <c r="A316" s="83" t="s">
        <v>160</v>
      </c>
      <c r="B316" s="83">
        <v>14</v>
      </c>
      <c r="C316" s="84">
        <v>1123.8734875499999</v>
      </c>
      <c r="D316" s="84">
        <v>1081.32715874</v>
      </c>
      <c r="E316" s="84">
        <v>167.26820776</v>
      </c>
      <c r="F316" s="84">
        <v>167.26820776</v>
      </c>
    </row>
    <row r="317" spans="1:6" ht="12.75" customHeight="1" x14ac:dyDescent="0.2">
      <c r="A317" s="83" t="s">
        <v>160</v>
      </c>
      <c r="B317" s="83">
        <v>15</v>
      </c>
      <c r="C317" s="84">
        <v>1083.3381237599999</v>
      </c>
      <c r="D317" s="84">
        <v>1042.15229647</v>
      </c>
      <c r="E317" s="84">
        <v>161.20833128999999</v>
      </c>
      <c r="F317" s="84">
        <v>161.20833128999999</v>
      </c>
    </row>
    <row r="318" spans="1:6" ht="12.75" customHeight="1" x14ac:dyDescent="0.2">
      <c r="A318" s="83" t="s">
        <v>160</v>
      </c>
      <c r="B318" s="83">
        <v>16</v>
      </c>
      <c r="C318" s="84">
        <v>1171.35141841</v>
      </c>
      <c r="D318" s="84">
        <v>1128.91050275</v>
      </c>
      <c r="E318" s="84">
        <v>174.62877445999999</v>
      </c>
      <c r="F318" s="84">
        <v>174.62877445999999</v>
      </c>
    </row>
    <row r="319" spans="1:6" ht="12.75" customHeight="1" x14ac:dyDescent="0.2">
      <c r="A319" s="83" t="s">
        <v>160</v>
      </c>
      <c r="B319" s="83">
        <v>17</v>
      </c>
      <c r="C319" s="84">
        <v>1090.78175149</v>
      </c>
      <c r="D319" s="84">
        <v>1047.4350403599999</v>
      </c>
      <c r="E319" s="84">
        <v>162.02550776000001</v>
      </c>
      <c r="F319" s="84">
        <v>162.02550776000001</v>
      </c>
    </row>
    <row r="320" spans="1:6" ht="12.75" customHeight="1" x14ac:dyDescent="0.2">
      <c r="A320" s="83" t="s">
        <v>160</v>
      </c>
      <c r="B320" s="83">
        <v>18</v>
      </c>
      <c r="C320" s="84">
        <v>1088.8867483900001</v>
      </c>
      <c r="D320" s="84">
        <v>1046.3086257499999</v>
      </c>
      <c r="E320" s="84">
        <v>161.85126507000001</v>
      </c>
      <c r="F320" s="84">
        <v>161.85126507000001</v>
      </c>
    </row>
    <row r="321" spans="1:6" ht="12.75" customHeight="1" x14ac:dyDescent="0.2">
      <c r="A321" s="83" t="s">
        <v>160</v>
      </c>
      <c r="B321" s="83">
        <v>19</v>
      </c>
      <c r="C321" s="84">
        <v>1110.03807482</v>
      </c>
      <c r="D321" s="84">
        <v>1070.6042204</v>
      </c>
      <c r="E321" s="84">
        <v>165.60949914</v>
      </c>
      <c r="F321" s="84">
        <v>165.60949914</v>
      </c>
    </row>
    <row r="322" spans="1:6" ht="12.75" customHeight="1" x14ac:dyDescent="0.2">
      <c r="A322" s="83" t="s">
        <v>160</v>
      </c>
      <c r="B322" s="83">
        <v>20</v>
      </c>
      <c r="C322" s="84">
        <v>1104.7036910500001</v>
      </c>
      <c r="D322" s="84">
        <v>1067.4102116199999</v>
      </c>
      <c r="E322" s="84">
        <v>165.11542469</v>
      </c>
      <c r="F322" s="84">
        <v>165.11542469</v>
      </c>
    </row>
    <row r="323" spans="1:6" ht="12.75" customHeight="1" x14ac:dyDescent="0.2">
      <c r="A323" s="83" t="s">
        <v>160</v>
      </c>
      <c r="B323" s="83">
        <v>21</v>
      </c>
      <c r="C323" s="84">
        <v>1097.77993836</v>
      </c>
      <c r="D323" s="84">
        <v>1066.1406331200001</v>
      </c>
      <c r="E323" s="84">
        <v>164.91903628</v>
      </c>
      <c r="F323" s="84">
        <v>164.91903628</v>
      </c>
    </row>
    <row r="324" spans="1:6" ht="12.75" customHeight="1" x14ac:dyDescent="0.2">
      <c r="A324" s="83" t="s">
        <v>160</v>
      </c>
      <c r="B324" s="83">
        <v>22</v>
      </c>
      <c r="C324" s="84">
        <v>1096.4035941300001</v>
      </c>
      <c r="D324" s="84">
        <v>1061.46945239</v>
      </c>
      <c r="E324" s="84">
        <v>164.19646123000001</v>
      </c>
      <c r="F324" s="84">
        <v>164.19646123000001</v>
      </c>
    </row>
    <row r="325" spans="1:6" ht="12.75" customHeight="1" x14ac:dyDescent="0.2">
      <c r="A325" s="83" t="s">
        <v>160</v>
      </c>
      <c r="B325" s="83">
        <v>23</v>
      </c>
      <c r="C325" s="84">
        <v>1176.0460447200001</v>
      </c>
      <c r="D325" s="84">
        <v>1148.5760706399999</v>
      </c>
      <c r="E325" s="84">
        <v>177.67079949999999</v>
      </c>
      <c r="F325" s="84">
        <v>177.67079949999999</v>
      </c>
    </row>
    <row r="326" spans="1:6" ht="12.75" customHeight="1" x14ac:dyDescent="0.2">
      <c r="A326" s="83" t="s">
        <v>160</v>
      </c>
      <c r="B326" s="83">
        <v>24</v>
      </c>
      <c r="C326" s="84">
        <v>1176.4324260200001</v>
      </c>
      <c r="D326" s="84">
        <v>1140.75172993</v>
      </c>
      <c r="E326" s="84">
        <v>176.46046881000001</v>
      </c>
      <c r="F326" s="84">
        <v>176.46046881000001</v>
      </c>
    </row>
    <row r="327" spans="1:6" ht="12.75" customHeight="1" x14ac:dyDescent="0.2">
      <c r="A327" s="83" t="s">
        <v>161</v>
      </c>
      <c r="B327" s="83">
        <v>1</v>
      </c>
      <c r="C327" s="84">
        <v>1127.1931615599999</v>
      </c>
      <c r="D327" s="84">
        <v>1093.0990781600001</v>
      </c>
      <c r="E327" s="84">
        <v>169.08918104</v>
      </c>
      <c r="F327" s="84">
        <v>169.08918104</v>
      </c>
    </row>
    <row r="328" spans="1:6" ht="12.75" customHeight="1" x14ac:dyDescent="0.2">
      <c r="A328" s="83" t="s">
        <v>161</v>
      </c>
      <c r="B328" s="83">
        <v>2</v>
      </c>
      <c r="C328" s="84">
        <v>1142.3634907000001</v>
      </c>
      <c r="D328" s="84">
        <v>1108.20546216</v>
      </c>
      <c r="E328" s="84">
        <v>171.42595557999999</v>
      </c>
      <c r="F328" s="84">
        <v>171.42595557999999</v>
      </c>
    </row>
    <row r="329" spans="1:6" ht="12.75" customHeight="1" x14ac:dyDescent="0.2">
      <c r="A329" s="83" t="s">
        <v>161</v>
      </c>
      <c r="B329" s="83">
        <v>3</v>
      </c>
      <c r="C329" s="84">
        <v>1160.93114831</v>
      </c>
      <c r="D329" s="84">
        <v>1126.67128895</v>
      </c>
      <c r="E329" s="84">
        <v>174.28239522000001</v>
      </c>
      <c r="F329" s="84">
        <v>174.28239522000001</v>
      </c>
    </row>
    <row r="330" spans="1:6" ht="12.75" customHeight="1" x14ac:dyDescent="0.2">
      <c r="A330" s="83" t="s">
        <v>161</v>
      </c>
      <c r="B330" s="83">
        <v>4</v>
      </c>
      <c r="C330" s="84">
        <v>1163.6887554100001</v>
      </c>
      <c r="D330" s="84">
        <v>1129.1708868000001</v>
      </c>
      <c r="E330" s="84">
        <v>174.66905270999999</v>
      </c>
      <c r="F330" s="84">
        <v>174.66905270999999</v>
      </c>
    </row>
    <row r="331" spans="1:6" ht="12.75" customHeight="1" x14ac:dyDescent="0.2">
      <c r="A331" s="83" t="s">
        <v>161</v>
      </c>
      <c r="B331" s="83">
        <v>5</v>
      </c>
      <c r="C331" s="84">
        <v>1157.98923401</v>
      </c>
      <c r="D331" s="84">
        <v>1123.6379760899999</v>
      </c>
      <c r="E331" s="84">
        <v>173.81317847</v>
      </c>
      <c r="F331" s="84">
        <v>173.81317847</v>
      </c>
    </row>
    <row r="332" spans="1:6" ht="12.75" customHeight="1" x14ac:dyDescent="0.2">
      <c r="A332" s="83" t="s">
        <v>161</v>
      </c>
      <c r="B332" s="83">
        <v>6</v>
      </c>
      <c r="C332" s="84">
        <v>1139.7703041</v>
      </c>
      <c r="D332" s="84">
        <v>1105.4614586800001</v>
      </c>
      <c r="E332" s="84">
        <v>171.00149149999999</v>
      </c>
      <c r="F332" s="84">
        <v>171.00149149999999</v>
      </c>
    </row>
    <row r="333" spans="1:6" ht="12.75" customHeight="1" x14ac:dyDescent="0.2">
      <c r="A333" s="83" t="s">
        <v>161</v>
      </c>
      <c r="B333" s="83">
        <v>7</v>
      </c>
      <c r="C333" s="84">
        <v>1088.13431449</v>
      </c>
      <c r="D333" s="84">
        <v>1053.98609448</v>
      </c>
      <c r="E333" s="84">
        <v>163.03887644</v>
      </c>
      <c r="F333" s="84">
        <v>163.03887644</v>
      </c>
    </row>
    <row r="334" spans="1:6" ht="12.75" customHeight="1" x14ac:dyDescent="0.2">
      <c r="A334" s="83" t="s">
        <v>161</v>
      </c>
      <c r="B334" s="83">
        <v>8</v>
      </c>
      <c r="C334" s="84">
        <v>1045.10442603</v>
      </c>
      <c r="D334" s="84">
        <v>1011.33881005</v>
      </c>
      <c r="E334" s="84">
        <v>156.44185834999999</v>
      </c>
      <c r="F334" s="84">
        <v>156.44185834999999</v>
      </c>
    </row>
    <row r="335" spans="1:6" ht="12.75" customHeight="1" x14ac:dyDescent="0.2">
      <c r="A335" s="83" t="s">
        <v>161</v>
      </c>
      <c r="B335" s="83">
        <v>9</v>
      </c>
      <c r="C335" s="84">
        <v>1064.1416814500001</v>
      </c>
      <c r="D335" s="84">
        <v>1030.2769606899999</v>
      </c>
      <c r="E335" s="84">
        <v>159.37136075999999</v>
      </c>
      <c r="F335" s="84">
        <v>159.37136075999999</v>
      </c>
    </row>
    <row r="336" spans="1:6" ht="12.75" customHeight="1" x14ac:dyDescent="0.2">
      <c r="A336" s="83" t="s">
        <v>161</v>
      </c>
      <c r="B336" s="83">
        <v>10</v>
      </c>
      <c r="C336" s="84">
        <v>1107.6312422599999</v>
      </c>
      <c r="D336" s="84">
        <v>1072.79829094</v>
      </c>
      <c r="E336" s="84">
        <v>165.94889527000001</v>
      </c>
      <c r="F336" s="84">
        <v>165.94889527000001</v>
      </c>
    </row>
    <row r="337" spans="1:6" ht="12.75" customHeight="1" x14ac:dyDescent="0.2">
      <c r="A337" s="83" t="s">
        <v>161</v>
      </c>
      <c r="B337" s="83">
        <v>11</v>
      </c>
      <c r="C337" s="84">
        <v>1125.0199227400001</v>
      </c>
      <c r="D337" s="84">
        <v>1085.42709468</v>
      </c>
      <c r="E337" s="84">
        <v>167.90241817</v>
      </c>
      <c r="F337" s="84">
        <v>167.90241817</v>
      </c>
    </row>
    <row r="338" spans="1:6" ht="12.75" customHeight="1" x14ac:dyDescent="0.2">
      <c r="A338" s="83" t="s">
        <v>161</v>
      </c>
      <c r="B338" s="83">
        <v>12</v>
      </c>
      <c r="C338" s="84">
        <v>1121.7886745200001</v>
      </c>
      <c r="D338" s="84">
        <v>1080.9773682099999</v>
      </c>
      <c r="E338" s="84">
        <v>167.21409940000001</v>
      </c>
      <c r="F338" s="84">
        <v>167.21409940000001</v>
      </c>
    </row>
    <row r="339" spans="1:6" ht="12.75" customHeight="1" x14ac:dyDescent="0.2">
      <c r="A339" s="83" t="s">
        <v>161</v>
      </c>
      <c r="B339" s="83">
        <v>13</v>
      </c>
      <c r="C339" s="84">
        <v>1115.4630218299999</v>
      </c>
      <c r="D339" s="84">
        <v>1074.9198996699999</v>
      </c>
      <c r="E339" s="84">
        <v>166.27708243000001</v>
      </c>
      <c r="F339" s="84">
        <v>166.27708243000001</v>
      </c>
    </row>
    <row r="340" spans="1:6" ht="12.75" customHeight="1" x14ac:dyDescent="0.2">
      <c r="A340" s="83" t="s">
        <v>161</v>
      </c>
      <c r="B340" s="83">
        <v>14</v>
      </c>
      <c r="C340" s="84">
        <v>1110.6994841200001</v>
      </c>
      <c r="D340" s="84">
        <v>1069.73512059</v>
      </c>
      <c r="E340" s="84">
        <v>165.47505992999999</v>
      </c>
      <c r="F340" s="84">
        <v>165.47505992999999</v>
      </c>
    </row>
    <row r="341" spans="1:6" ht="12.75" customHeight="1" x14ac:dyDescent="0.2">
      <c r="A341" s="83" t="s">
        <v>161</v>
      </c>
      <c r="B341" s="83">
        <v>15</v>
      </c>
      <c r="C341" s="84">
        <v>1102.95553668</v>
      </c>
      <c r="D341" s="84">
        <v>1062.6428816299999</v>
      </c>
      <c r="E341" s="84">
        <v>164.37797651</v>
      </c>
      <c r="F341" s="84">
        <v>164.37797651</v>
      </c>
    </row>
    <row r="342" spans="1:6" ht="12.75" customHeight="1" x14ac:dyDescent="0.2">
      <c r="A342" s="83" t="s">
        <v>161</v>
      </c>
      <c r="B342" s="83">
        <v>16</v>
      </c>
      <c r="C342" s="84">
        <v>1101.4655264099999</v>
      </c>
      <c r="D342" s="84">
        <v>1060.30971619</v>
      </c>
      <c r="E342" s="84">
        <v>164.01706408999999</v>
      </c>
      <c r="F342" s="84">
        <v>164.01706408999999</v>
      </c>
    </row>
    <row r="343" spans="1:6" ht="12.75" customHeight="1" x14ac:dyDescent="0.2">
      <c r="A343" s="83" t="s">
        <v>161</v>
      </c>
      <c r="B343" s="83">
        <v>17</v>
      </c>
      <c r="C343" s="84">
        <v>1093.47147165</v>
      </c>
      <c r="D343" s="84">
        <v>1052.2358176400001</v>
      </c>
      <c r="E343" s="84">
        <v>162.76812982999999</v>
      </c>
      <c r="F343" s="84">
        <v>162.76812982999999</v>
      </c>
    </row>
    <row r="344" spans="1:6" ht="12.75" customHeight="1" x14ac:dyDescent="0.2">
      <c r="A344" s="83" t="s">
        <v>161</v>
      </c>
      <c r="B344" s="83">
        <v>18</v>
      </c>
      <c r="C344" s="84">
        <v>1105.0193058499999</v>
      </c>
      <c r="D344" s="84">
        <v>1064.8122490400001</v>
      </c>
      <c r="E344" s="84">
        <v>164.71355136</v>
      </c>
      <c r="F344" s="84">
        <v>164.71355136</v>
      </c>
    </row>
    <row r="345" spans="1:6" ht="12.75" customHeight="1" x14ac:dyDescent="0.2">
      <c r="A345" s="83" t="s">
        <v>161</v>
      </c>
      <c r="B345" s="83">
        <v>19</v>
      </c>
      <c r="C345" s="84">
        <v>1047.09610759</v>
      </c>
      <c r="D345" s="84">
        <v>1010.39813154</v>
      </c>
      <c r="E345" s="84">
        <v>156.29634677999999</v>
      </c>
      <c r="F345" s="84">
        <v>156.29634677999999</v>
      </c>
    </row>
    <row r="346" spans="1:6" ht="12.75" customHeight="1" x14ac:dyDescent="0.2">
      <c r="A346" s="83" t="s">
        <v>161</v>
      </c>
      <c r="B346" s="83">
        <v>20</v>
      </c>
      <c r="C346" s="84">
        <v>1018.59063382</v>
      </c>
      <c r="D346" s="84">
        <v>984.82916244</v>
      </c>
      <c r="E346" s="84">
        <v>152.34113711000001</v>
      </c>
      <c r="F346" s="84">
        <v>152.34113711000001</v>
      </c>
    </row>
    <row r="347" spans="1:6" ht="12.75" customHeight="1" x14ac:dyDescent="0.2">
      <c r="A347" s="83" t="s">
        <v>161</v>
      </c>
      <c r="B347" s="83">
        <v>21</v>
      </c>
      <c r="C347" s="84">
        <v>1022.1598326</v>
      </c>
      <c r="D347" s="84">
        <v>988.24092655000004</v>
      </c>
      <c r="E347" s="84">
        <v>152.86889567</v>
      </c>
      <c r="F347" s="84">
        <v>152.86889567</v>
      </c>
    </row>
    <row r="348" spans="1:6" ht="12.75" customHeight="1" x14ac:dyDescent="0.2">
      <c r="A348" s="83" t="s">
        <v>161</v>
      </c>
      <c r="B348" s="83">
        <v>22</v>
      </c>
      <c r="C348" s="84">
        <v>1032.5061432299999</v>
      </c>
      <c r="D348" s="84">
        <v>998.46601944999998</v>
      </c>
      <c r="E348" s="84">
        <v>154.45059363999999</v>
      </c>
      <c r="F348" s="84">
        <v>154.45059363999999</v>
      </c>
    </row>
    <row r="349" spans="1:6" ht="12.75" customHeight="1" x14ac:dyDescent="0.2">
      <c r="A349" s="83" t="s">
        <v>161</v>
      </c>
      <c r="B349" s="83">
        <v>23</v>
      </c>
      <c r="C349" s="84">
        <v>1055.7211035400001</v>
      </c>
      <c r="D349" s="84">
        <v>1021.35204398</v>
      </c>
      <c r="E349" s="84">
        <v>157.99078428999999</v>
      </c>
      <c r="F349" s="84">
        <v>157.99078428999999</v>
      </c>
    </row>
    <row r="350" spans="1:6" ht="12.75" customHeight="1" x14ac:dyDescent="0.2">
      <c r="A350" s="83" t="s">
        <v>161</v>
      </c>
      <c r="B350" s="83">
        <v>24</v>
      </c>
      <c r="C350" s="84">
        <v>1082.9498445900001</v>
      </c>
      <c r="D350" s="84">
        <v>1048.4742060900001</v>
      </c>
      <c r="E350" s="84">
        <v>162.18625410000001</v>
      </c>
      <c r="F350" s="84">
        <v>162.18625410000001</v>
      </c>
    </row>
    <row r="351" spans="1:6" ht="12.75" customHeight="1" x14ac:dyDescent="0.2">
      <c r="A351" s="83" t="s">
        <v>162</v>
      </c>
      <c r="B351" s="83">
        <v>1</v>
      </c>
      <c r="C351" s="84">
        <v>1119.0637404500001</v>
      </c>
      <c r="D351" s="84">
        <v>1084.4768133699999</v>
      </c>
      <c r="E351" s="84">
        <v>167.75542116</v>
      </c>
      <c r="F351" s="84">
        <v>167.75542116</v>
      </c>
    </row>
    <row r="352" spans="1:6" ht="12.75" customHeight="1" x14ac:dyDescent="0.2">
      <c r="A352" s="83" t="s">
        <v>162</v>
      </c>
      <c r="B352" s="83">
        <v>2</v>
      </c>
      <c r="C352" s="84">
        <v>1138.9789302300001</v>
      </c>
      <c r="D352" s="84">
        <v>1104.4755389300001</v>
      </c>
      <c r="E352" s="84">
        <v>170.84898165999999</v>
      </c>
      <c r="F352" s="84">
        <v>170.84898165999999</v>
      </c>
    </row>
    <row r="353" spans="1:6" ht="12.75" customHeight="1" x14ac:dyDescent="0.2">
      <c r="A353" s="83" t="s">
        <v>162</v>
      </c>
      <c r="B353" s="83">
        <v>3</v>
      </c>
      <c r="C353" s="84">
        <v>1166.2161979800001</v>
      </c>
      <c r="D353" s="84">
        <v>1131.26788508</v>
      </c>
      <c r="E353" s="84">
        <v>174.99343293000001</v>
      </c>
      <c r="F353" s="84">
        <v>174.99343293000001</v>
      </c>
    </row>
    <row r="354" spans="1:6" ht="12.75" customHeight="1" x14ac:dyDescent="0.2">
      <c r="A354" s="83" t="s">
        <v>162</v>
      </c>
      <c r="B354" s="83">
        <v>4</v>
      </c>
      <c r="C354" s="84">
        <v>1176.68331083</v>
      </c>
      <c r="D354" s="84">
        <v>1141.484152</v>
      </c>
      <c r="E354" s="84">
        <v>176.57376563</v>
      </c>
      <c r="F354" s="84">
        <v>176.57376563</v>
      </c>
    </row>
    <row r="355" spans="1:6" ht="12.75" customHeight="1" x14ac:dyDescent="0.2">
      <c r="A355" s="83" t="s">
        <v>162</v>
      </c>
      <c r="B355" s="83">
        <v>5</v>
      </c>
      <c r="C355" s="84">
        <v>1169.4240064999999</v>
      </c>
      <c r="D355" s="84">
        <v>1133.99455816</v>
      </c>
      <c r="E355" s="84">
        <v>175.41521621999999</v>
      </c>
      <c r="F355" s="84">
        <v>175.41521621999999</v>
      </c>
    </row>
    <row r="356" spans="1:6" ht="12.75" customHeight="1" x14ac:dyDescent="0.2">
      <c r="A356" s="83" t="s">
        <v>162</v>
      </c>
      <c r="B356" s="83">
        <v>6</v>
      </c>
      <c r="C356" s="84">
        <v>1173.9097314999999</v>
      </c>
      <c r="D356" s="84">
        <v>1138.8323858399999</v>
      </c>
      <c r="E356" s="84">
        <v>176.16356952999999</v>
      </c>
      <c r="F356" s="84">
        <v>176.16356952999999</v>
      </c>
    </row>
    <row r="357" spans="1:6" ht="12.75" customHeight="1" x14ac:dyDescent="0.2">
      <c r="A357" s="83" t="s">
        <v>162</v>
      </c>
      <c r="B357" s="83">
        <v>7</v>
      </c>
      <c r="C357" s="84">
        <v>1151.1470949500001</v>
      </c>
      <c r="D357" s="84">
        <v>1116.0413227900001</v>
      </c>
      <c r="E357" s="84">
        <v>172.63806826999999</v>
      </c>
      <c r="F357" s="84">
        <v>172.63806826999999</v>
      </c>
    </row>
    <row r="358" spans="1:6" ht="12.75" customHeight="1" x14ac:dyDescent="0.2">
      <c r="A358" s="83" t="s">
        <v>162</v>
      </c>
      <c r="B358" s="83">
        <v>8</v>
      </c>
      <c r="C358" s="84">
        <v>1117.1738901199999</v>
      </c>
      <c r="D358" s="84">
        <v>1082.40718085</v>
      </c>
      <c r="E358" s="84">
        <v>167.43527409000001</v>
      </c>
      <c r="F358" s="84">
        <v>167.43527409000001</v>
      </c>
    </row>
    <row r="359" spans="1:6" ht="12.75" customHeight="1" x14ac:dyDescent="0.2">
      <c r="A359" s="83" t="s">
        <v>162</v>
      </c>
      <c r="B359" s="83">
        <v>9</v>
      </c>
      <c r="C359" s="84">
        <v>1088.2924315</v>
      </c>
      <c r="D359" s="84">
        <v>1053.6286489199999</v>
      </c>
      <c r="E359" s="84">
        <v>162.98358395</v>
      </c>
      <c r="F359" s="84">
        <v>162.98358395</v>
      </c>
    </row>
    <row r="360" spans="1:6" ht="12.75" customHeight="1" x14ac:dyDescent="0.2">
      <c r="A360" s="83" t="s">
        <v>162</v>
      </c>
      <c r="B360" s="83">
        <v>10</v>
      </c>
      <c r="C360" s="84">
        <v>1080.1103659800001</v>
      </c>
      <c r="D360" s="84">
        <v>1042.54175336</v>
      </c>
      <c r="E360" s="84">
        <v>161.26857555999999</v>
      </c>
      <c r="F360" s="84">
        <v>161.26857555999999</v>
      </c>
    </row>
    <row r="361" spans="1:6" ht="12.75" customHeight="1" x14ac:dyDescent="0.2">
      <c r="A361" s="83" t="s">
        <v>162</v>
      </c>
      <c r="B361" s="83">
        <v>11</v>
      </c>
      <c r="C361" s="84">
        <v>1076.92311589</v>
      </c>
      <c r="D361" s="84">
        <v>1034.8645443299999</v>
      </c>
      <c r="E361" s="84">
        <v>160.08100435</v>
      </c>
      <c r="F361" s="84">
        <v>160.08100435</v>
      </c>
    </row>
    <row r="362" spans="1:6" ht="12.75" customHeight="1" x14ac:dyDescent="0.2">
      <c r="A362" s="83" t="s">
        <v>162</v>
      </c>
      <c r="B362" s="83">
        <v>12</v>
      </c>
      <c r="C362" s="84">
        <v>1060.29097978</v>
      </c>
      <c r="D362" s="84">
        <v>1019.00515833</v>
      </c>
      <c r="E362" s="84">
        <v>157.62774952000001</v>
      </c>
      <c r="F362" s="84">
        <v>157.62774952000001</v>
      </c>
    </row>
    <row r="363" spans="1:6" ht="12.75" customHeight="1" x14ac:dyDescent="0.2">
      <c r="A363" s="83" t="s">
        <v>162</v>
      </c>
      <c r="B363" s="83">
        <v>13</v>
      </c>
      <c r="C363" s="84">
        <v>1055.78092767</v>
      </c>
      <c r="D363" s="84">
        <v>1015.8075023</v>
      </c>
      <c r="E363" s="84">
        <v>157.13311089000001</v>
      </c>
      <c r="F363" s="84">
        <v>157.13311089000001</v>
      </c>
    </row>
    <row r="364" spans="1:6" ht="12.75" customHeight="1" x14ac:dyDescent="0.2">
      <c r="A364" s="83" t="s">
        <v>162</v>
      </c>
      <c r="B364" s="83">
        <v>14</v>
      </c>
      <c r="C364" s="84">
        <v>1061.7789144599999</v>
      </c>
      <c r="D364" s="84">
        <v>1020.89017394</v>
      </c>
      <c r="E364" s="84">
        <v>157.9193386</v>
      </c>
      <c r="F364" s="84">
        <v>157.9193386</v>
      </c>
    </row>
    <row r="365" spans="1:6" ht="12.75" customHeight="1" x14ac:dyDescent="0.2">
      <c r="A365" s="83" t="s">
        <v>162</v>
      </c>
      <c r="B365" s="83">
        <v>15</v>
      </c>
      <c r="C365" s="84">
        <v>1073.9236390000001</v>
      </c>
      <c r="D365" s="84">
        <v>1033.43472544</v>
      </c>
      <c r="E365" s="84">
        <v>159.85982870000001</v>
      </c>
      <c r="F365" s="84">
        <v>159.85982870000001</v>
      </c>
    </row>
    <row r="366" spans="1:6" ht="12.75" customHeight="1" x14ac:dyDescent="0.2">
      <c r="A366" s="83" t="s">
        <v>162</v>
      </c>
      <c r="B366" s="83">
        <v>16</v>
      </c>
      <c r="C366" s="84">
        <v>1084.6826587999999</v>
      </c>
      <c r="D366" s="84">
        <v>1044.2193167</v>
      </c>
      <c r="E366" s="84">
        <v>161.52807428</v>
      </c>
      <c r="F366" s="84">
        <v>161.52807428</v>
      </c>
    </row>
    <row r="367" spans="1:6" ht="12.75" customHeight="1" x14ac:dyDescent="0.2">
      <c r="A367" s="83" t="s">
        <v>162</v>
      </c>
      <c r="B367" s="83">
        <v>17</v>
      </c>
      <c r="C367" s="84">
        <v>1092.1540299799999</v>
      </c>
      <c r="D367" s="84">
        <v>1050.86160144</v>
      </c>
      <c r="E367" s="84">
        <v>162.55555523000001</v>
      </c>
      <c r="F367" s="84">
        <v>162.55555523000001</v>
      </c>
    </row>
    <row r="368" spans="1:6" ht="12.75" customHeight="1" x14ac:dyDescent="0.2">
      <c r="A368" s="83" t="s">
        <v>162</v>
      </c>
      <c r="B368" s="83">
        <v>18</v>
      </c>
      <c r="C368" s="84">
        <v>1034.8478164999999</v>
      </c>
      <c r="D368" s="84">
        <v>995.36594516000002</v>
      </c>
      <c r="E368" s="84">
        <v>153.97104970999999</v>
      </c>
      <c r="F368" s="84">
        <v>153.97104970999999</v>
      </c>
    </row>
    <row r="369" spans="1:6" ht="12.75" customHeight="1" x14ac:dyDescent="0.2">
      <c r="A369" s="83" t="s">
        <v>162</v>
      </c>
      <c r="B369" s="83">
        <v>19</v>
      </c>
      <c r="C369" s="84">
        <v>1011.97493006</v>
      </c>
      <c r="D369" s="84">
        <v>974.25082109000004</v>
      </c>
      <c r="E369" s="84">
        <v>150.70479589000001</v>
      </c>
      <c r="F369" s="84">
        <v>150.70479589000001</v>
      </c>
    </row>
    <row r="370" spans="1:6" ht="12.75" customHeight="1" x14ac:dyDescent="0.2">
      <c r="A370" s="83" t="s">
        <v>162</v>
      </c>
      <c r="B370" s="83">
        <v>20</v>
      </c>
      <c r="C370" s="84">
        <v>1003.72486616</v>
      </c>
      <c r="D370" s="84">
        <v>971.67652629999998</v>
      </c>
      <c r="E370" s="84">
        <v>150.30658369</v>
      </c>
      <c r="F370" s="84">
        <v>150.30658369</v>
      </c>
    </row>
    <row r="371" spans="1:6" ht="12.75" customHeight="1" x14ac:dyDescent="0.2">
      <c r="A371" s="83" t="s">
        <v>162</v>
      </c>
      <c r="B371" s="83">
        <v>21</v>
      </c>
      <c r="C371" s="84">
        <v>993.50533066000003</v>
      </c>
      <c r="D371" s="84">
        <v>959.33519318000003</v>
      </c>
      <c r="E371" s="84">
        <v>148.39752901</v>
      </c>
      <c r="F371" s="84">
        <v>148.39752901</v>
      </c>
    </row>
    <row r="372" spans="1:6" ht="12.75" customHeight="1" x14ac:dyDescent="0.2">
      <c r="A372" s="83" t="s">
        <v>162</v>
      </c>
      <c r="B372" s="83">
        <v>22</v>
      </c>
      <c r="C372" s="84">
        <v>1023.74598145</v>
      </c>
      <c r="D372" s="84">
        <v>989.48099795999997</v>
      </c>
      <c r="E372" s="84">
        <v>153.06071969000001</v>
      </c>
      <c r="F372" s="84">
        <v>153.06071969000001</v>
      </c>
    </row>
    <row r="373" spans="1:6" ht="12.75" customHeight="1" x14ac:dyDescent="0.2">
      <c r="A373" s="83" t="s">
        <v>162</v>
      </c>
      <c r="B373" s="83">
        <v>23</v>
      </c>
      <c r="C373" s="84">
        <v>1043.34605102</v>
      </c>
      <c r="D373" s="84">
        <v>1008.89230042</v>
      </c>
      <c r="E373" s="84">
        <v>156.06341295999999</v>
      </c>
      <c r="F373" s="84">
        <v>156.06341295999999</v>
      </c>
    </row>
    <row r="374" spans="1:6" ht="12.75" customHeight="1" x14ac:dyDescent="0.2">
      <c r="A374" s="83" t="s">
        <v>162</v>
      </c>
      <c r="B374" s="83">
        <v>24</v>
      </c>
      <c r="C374" s="84">
        <v>1076.5690852</v>
      </c>
      <c r="D374" s="84">
        <v>1042.0787634999999</v>
      </c>
      <c r="E374" s="84">
        <v>161.19695662999999</v>
      </c>
      <c r="F374" s="84">
        <v>161.19695662999999</v>
      </c>
    </row>
    <row r="375" spans="1:6" ht="12.75" customHeight="1" x14ac:dyDescent="0.2">
      <c r="A375" s="83" t="s">
        <v>163</v>
      </c>
      <c r="B375" s="83">
        <v>1</v>
      </c>
      <c r="C375" s="84">
        <v>1058.0146056200001</v>
      </c>
      <c r="D375" s="84">
        <v>1023.63793011</v>
      </c>
      <c r="E375" s="84">
        <v>158.34438317999999</v>
      </c>
      <c r="F375" s="84">
        <v>158.34438317999999</v>
      </c>
    </row>
    <row r="376" spans="1:6" ht="12.75" customHeight="1" x14ac:dyDescent="0.2">
      <c r="A376" s="83" t="s">
        <v>163</v>
      </c>
      <c r="B376" s="83">
        <v>2</v>
      </c>
      <c r="C376" s="84">
        <v>1103.17890126</v>
      </c>
      <c r="D376" s="84">
        <v>1068.5702668399999</v>
      </c>
      <c r="E376" s="84">
        <v>165.29487116999999</v>
      </c>
      <c r="F376" s="84">
        <v>165.29487116999999</v>
      </c>
    </row>
    <row r="377" spans="1:6" ht="12.75" customHeight="1" x14ac:dyDescent="0.2">
      <c r="A377" s="83" t="s">
        <v>163</v>
      </c>
      <c r="B377" s="83">
        <v>3</v>
      </c>
      <c r="C377" s="84">
        <v>1116.3411697900001</v>
      </c>
      <c r="D377" s="84">
        <v>1081.9945510699999</v>
      </c>
      <c r="E377" s="84">
        <v>167.37144527000001</v>
      </c>
      <c r="F377" s="84">
        <v>167.37144527000001</v>
      </c>
    </row>
    <row r="378" spans="1:6" ht="12.75" customHeight="1" x14ac:dyDescent="0.2">
      <c r="A378" s="83" t="s">
        <v>163</v>
      </c>
      <c r="B378" s="83">
        <v>4</v>
      </c>
      <c r="C378" s="84">
        <v>1110.9413213</v>
      </c>
      <c r="D378" s="84">
        <v>1076.3222897099999</v>
      </c>
      <c r="E378" s="84">
        <v>166.49401517000001</v>
      </c>
      <c r="F378" s="84">
        <v>166.49401517000001</v>
      </c>
    </row>
    <row r="379" spans="1:6" ht="12.75" customHeight="1" x14ac:dyDescent="0.2">
      <c r="A379" s="83" t="s">
        <v>163</v>
      </c>
      <c r="B379" s="83">
        <v>5</v>
      </c>
      <c r="C379" s="84">
        <v>1101.3086003400001</v>
      </c>
      <c r="D379" s="84">
        <v>1066.85626333</v>
      </c>
      <c r="E379" s="84">
        <v>165.02973560000001</v>
      </c>
      <c r="F379" s="84">
        <v>165.02973560000001</v>
      </c>
    </row>
    <row r="380" spans="1:6" ht="12.75" customHeight="1" x14ac:dyDescent="0.2">
      <c r="A380" s="83" t="s">
        <v>163</v>
      </c>
      <c r="B380" s="83">
        <v>6</v>
      </c>
      <c r="C380" s="84">
        <v>1092.90204152</v>
      </c>
      <c r="D380" s="84">
        <v>1058.4965757099999</v>
      </c>
      <c r="E380" s="84">
        <v>163.73659323000001</v>
      </c>
      <c r="F380" s="84">
        <v>163.73659323000001</v>
      </c>
    </row>
    <row r="381" spans="1:6" ht="12.75" customHeight="1" x14ac:dyDescent="0.2">
      <c r="A381" s="83" t="s">
        <v>163</v>
      </c>
      <c r="B381" s="83">
        <v>7</v>
      </c>
      <c r="C381" s="84">
        <v>1177.3519036499999</v>
      </c>
      <c r="D381" s="84">
        <v>1142.2073558</v>
      </c>
      <c r="E381" s="84">
        <v>176.68563649000001</v>
      </c>
      <c r="F381" s="84">
        <v>176.68563649000001</v>
      </c>
    </row>
    <row r="382" spans="1:6" ht="12.75" customHeight="1" x14ac:dyDescent="0.2">
      <c r="A382" s="83" t="s">
        <v>163</v>
      </c>
      <c r="B382" s="83">
        <v>8</v>
      </c>
      <c r="C382" s="84">
        <v>1144.41743795</v>
      </c>
      <c r="D382" s="84">
        <v>1109.8017581399999</v>
      </c>
      <c r="E382" s="84">
        <v>171.67288323</v>
      </c>
      <c r="F382" s="84">
        <v>171.67288323</v>
      </c>
    </row>
    <row r="383" spans="1:6" ht="12.75" customHeight="1" x14ac:dyDescent="0.2">
      <c r="A383" s="83" t="s">
        <v>163</v>
      </c>
      <c r="B383" s="83">
        <v>9</v>
      </c>
      <c r="C383" s="84">
        <v>1079.4184614999999</v>
      </c>
      <c r="D383" s="84">
        <v>1045.1052245000001</v>
      </c>
      <c r="E383" s="84">
        <v>161.66511348</v>
      </c>
      <c r="F383" s="84">
        <v>161.66511348</v>
      </c>
    </row>
    <row r="384" spans="1:6" ht="12.75" customHeight="1" x14ac:dyDescent="0.2">
      <c r="A384" s="83" t="s">
        <v>163</v>
      </c>
      <c r="B384" s="83">
        <v>10</v>
      </c>
      <c r="C384" s="84">
        <v>1051.6915466099999</v>
      </c>
      <c r="D384" s="84">
        <v>1016.95681804</v>
      </c>
      <c r="E384" s="84">
        <v>157.31089610000001</v>
      </c>
      <c r="F384" s="84">
        <v>157.31089610000001</v>
      </c>
    </row>
    <row r="385" spans="1:6" ht="12.75" customHeight="1" x14ac:dyDescent="0.2">
      <c r="A385" s="83" t="s">
        <v>163</v>
      </c>
      <c r="B385" s="83">
        <v>11</v>
      </c>
      <c r="C385" s="84">
        <v>1043.85663525</v>
      </c>
      <c r="D385" s="84">
        <v>1013.54606413</v>
      </c>
      <c r="E385" s="84">
        <v>156.78329381</v>
      </c>
      <c r="F385" s="84">
        <v>156.78329381</v>
      </c>
    </row>
    <row r="386" spans="1:6" ht="12.75" customHeight="1" x14ac:dyDescent="0.2">
      <c r="A386" s="83" t="s">
        <v>163</v>
      </c>
      <c r="B386" s="83">
        <v>12</v>
      </c>
      <c r="C386" s="84">
        <v>1036.94090512</v>
      </c>
      <c r="D386" s="84">
        <v>1005.40094326</v>
      </c>
      <c r="E386" s="84">
        <v>155.52334231</v>
      </c>
      <c r="F386" s="84">
        <v>155.52334231</v>
      </c>
    </row>
    <row r="387" spans="1:6" ht="12.75" customHeight="1" x14ac:dyDescent="0.2">
      <c r="A387" s="83" t="s">
        <v>163</v>
      </c>
      <c r="B387" s="83">
        <v>13</v>
      </c>
      <c r="C387" s="84">
        <v>1030.6441796500001</v>
      </c>
      <c r="D387" s="84">
        <v>1001.08062743</v>
      </c>
      <c r="E387" s="84">
        <v>154.85504180999999</v>
      </c>
      <c r="F387" s="84">
        <v>154.85504180999999</v>
      </c>
    </row>
    <row r="388" spans="1:6" ht="12.75" customHeight="1" x14ac:dyDescent="0.2">
      <c r="A388" s="83" t="s">
        <v>163</v>
      </c>
      <c r="B388" s="83">
        <v>14</v>
      </c>
      <c r="C388" s="84">
        <v>1044.9587722799999</v>
      </c>
      <c r="D388" s="84">
        <v>1010.21949425</v>
      </c>
      <c r="E388" s="84">
        <v>156.26871376</v>
      </c>
      <c r="F388" s="84">
        <v>156.26871376</v>
      </c>
    </row>
    <row r="389" spans="1:6" ht="12.75" customHeight="1" x14ac:dyDescent="0.2">
      <c r="A389" s="83" t="s">
        <v>163</v>
      </c>
      <c r="B389" s="83">
        <v>15</v>
      </c>
      <c r="C389" s="84">
        <v>1041.56019603</v>
      </c>
      <c r="D389" s="84">
        <v>1006.87627033</v>
      </c>
      <c r="E389" s="84">
        <v>155.75155753000001</v>
      </c>
      <c r="F389" s="84">
        <v>155.75155753000001</v>
      </c>
    </row>
    <row r="390" spans="1:6" ht="12.75" customHeight="1" x14ac:dyDescent="0.2">
      <c r="A390" s="83" t="s">
        <v>163</v>
      </c>
      <c r="B390" s="83">
        <v>16</v>
      </c>
      <c r="C390" s="84">
        <v>1098.00098183</v>
      </c>
      <c r="D390" s="84">
        <v>1063.1394473600001</v>
      </c>
      <c r="E390" s="84">
        <v>164.45478921</v>
      </c>
      <c r="F390" s="84">
        <v>164.45478921</v>
      </c>
    </row>
    <row r="391" spans="1:6" ht="12.75" customHeight="1" x14ac:dyDescent="0.2">
      <c r="A391" s="83" t="s">
        <v>163</v>
      </c>
      <c r="B391" s="83">
        <v>17</v>
      </c>
      <c r="C391" s="84">
        <v>1116.7448520299999</v>
      </c>
      <c r="D391" s="84">
        <v>1082.0193446200001</v>
      </c>
      <c r="E391" s="84">
        <v>167.37528053</v>
      </c>
      <c r="F391" s="84">
        <v>167.37528053</v>
      </c>
    </row>
    <row r="392" spans="1:6" ht="12.75" customHeight="1" x14ac:dyDescent="0.2">
      <c r="A392" s="83" t="s">
        <v>163</v>
      </c>
      <c r="B392" s="83">
        <v>18</v>
      </c>
      <c r="C392" s="84">
        <v>1080.4932713799999</v>
      </c>
      <c r="D392" s="84">
        <v>1046.09549444</v>
      </c>
      <c r="E392" s="84">
        <v>161.81829624</v>
      </c>
      <c r="F392" s="84">
        <v>161.81829624</v>
      </c>
    </row>
    <row r="393" spans="1:6" ht="12.75" customHeight="1" x14ac:dyDescent="0.2">
      <c r="A393" s="83" t="s">
        <v>163</v>
      </c>
      <c r="B393" s="83">
        <v>19</v>
      </c>
      <c r="C393" s="84">
        <v>1051.0426750700001</v>
      </c>
      <c r="D393" s="84">
        <v>1016.97995968</v>
      </c>
      <c r="E393" s="84">
        <v>157.31447584</v>
      </c>
      <c r="F393" s="84">
        <v>157.31447584</v>
      </c>
    </row>
    <row r="394" spans="1:6" ht="12.75" customHeight="1" x14ac:dyDescent="0.2">
      <c r="A394" s="83" t="s">
        <v>163</v>
      </c>
      <c r="B394" s="83">
        <v>20</v>
      </c>
      <c r="C394" s="84">
        <v>1033.48060513</v>
      </c>
      <c r="D394" s="84">
        <v>999.48326877</v>
      </c>
      <c r="E394" s="84">
        <v>154.60794978000001</v>
      </c>
      <c r="F394" s="84">
        <v>154.60794978000001</v>
      </c>
    </row>
    <row r="395" spans="1:6" ht="12.75" customHeight="1" x14ac:dyDescent="0.2">
      <c r="A395" s="83" t="s">
        <v>163</v>
      </c>
      <c r="B395" s="83">
        <v>21</v>
      </c>
      <c r="C395" s="84">
        <v>1036.0443682099999</v>
      </c>
      <c r="D395" s="84">
        <v>1001.78635976</v>
      </c>
      <c r="E395" s="84">
        <v>154.96421004999999</v>
      </c>
      <c r="F395" s="84">
        <v>154.96421004999999</v>
      </c>
    </row>
    <row r="396" spans="1:6" ht="12.75" customHeight="1" x14ac:dyDescent="0.2">
      <c r="A396" s="83" t="s">
        <v>163</v>
      </c>
      <c r="B396" s="83">
        <v>22</v>
      </c>
      <c r="C396" s="84">
        <v>1030.72952672</v>
      </c>
      <c r="D396" s="84">
        <v>996.37547711000002</v>
      </c>
      <c r="E396" s="84">
        <v>154.12721207000001</v>
      </c>
      <c r="F396" s="84">
        <v>154.12721207000001</v>
      </c>
    </row>
    <row r="397" spans="1:6" ht="12.75" customHeight="1" x14ac:dyDescent="0.2">
      <c r="A397" s="83" t="s">
        <v>163</v>
      </c>
      <c r="B397" s="83">
        <v>23</v>
      </c>
      <c r="C397" s="84">
        <v>1025.5574039000001</v>
      </c>
      <c r="D397" s="84">
        <v>990.17649717999996</v>
      </c>
      <c r="E397" s="84">
        <v>153.168305</v>
      </c>
      <c r="F397" s="84">
        <v>153.168305</v>
      </c>
    </row>
    <row r="398" spans="1:6" ht="12.75" customHeight="1" x14ac:dyDescent="0.2">
      <c r="A398" s="83" t="s">
        <v>163</v>
      </c>
      <c r="B398" s="83">
        <v>24</v>
      </c>
      <c r="C398" s="84">
        <v>1051.37763503</v>
      </c>
      <c r="D398" s="84">
        <v>1022.55852114</v>
      </c>
      <c r="E398" s="84">
        <v>158.17741169000001</v>
      </c>
      <c r="F398" s="84">
        <v>158.17741169000001</v>
      </c>
    </row>
    <row r="399" spans="1:6" ht="12.75" customHeight="1" x14ac:dyDescent="0.2">
      <c r="A399" s="83" t="s">
        <v>164</v>
      </c>
      <c r="B399" s="83">
        <v>1</v>
      </c>
      <c r="C399" s="84">
        <v>1105.9059929099999</v>
      </c>
      <c r="D399" s="84">
        <v>1073.5546893799999</v>
      </c>
      <c r="E399" s="84">
        <v>166.06590094000001</v>
      </c>
      <c r="F399" s="84">
        <v>166.06590094000001</v>
      </c>
    </row>
    <row r="400" spans="1:6" ht="12.75" customHeight="1" x14ac:dyDescent="0.2">
      <c r="A400" s="83" t="s">
        <v>164</v>
      </c>
      <c r="B400" s="83">
        <v>2</v>
      </c>
      <c r="C400" s="84">
        <v>1178.2153238400001</v>
      </c>
      <c r="D400" s="84">
        <v>1144.22768737</v>
      </c>
      <c r="E400" s="84">
        <v>176.9981573</v>
      </c>
      <c r="F400" s="84">
        <v>176.9981573</v>
      </c>
    </row>
    <row r="401" spans="1:6" ht="12.75" customHeight="1" x14ac:dyDescent="0.2">
      <c r="A401" s="83" t="s">
        <v>164</v>
      </c>
      <c r="B401" s="83">
        <v>3</v>
      </c>
      <c r="C401" s="84">
        <v>1171.1043295300001</v>
      </c>
      <c r="D401" s="84">
        <v>1143.6926393599999</v>
      </c>
      <c r="E401" s="84">
        <v>176.91539186</v>
      </c>
      <c r="F401" s="84">
        <v>176.91539186</v>
      </c>
    </row>
    <row r="402" spans="1:6" ht="12.75" customHeight="1" x14ac:dyDescent="0.2">
      <c r="A402" s="83" t="s">
        <v>164</v>
      </c>
      <c r="B402" s="83">
        <v>4</v>
      </c>
      <c r="C402" s="84">
        <v>1185.9233881800001</v>
      </c>
      <c r="D402" s="84">
        <v>1157.1513874</v>
      </c>
      <c r="E402" s="84">
        <v>178.99729708000001</v>
      </c>
      <c r="F402" s="84">
        <v>178.99729708000001</v>
      </c>
    </row>
    <row r="403" spans="1:6" ht="12.75" customHeight="1" x14ac:dyDescent="0.2">
      <c r="A403" s="83" t="s">
        <v>164</v>
      </c>
      <c r="B403" s="83">
        <v>5</v>
      </c>
      <c r="C403" s="84">
        <v>1184.0804122899999</v>
      </c>
      <c r="D403" s="84">
        <v>1148.5318107600001</v>
      </c>
      <c r="E403" s="84">
        <v>177.66395302999999</v>
      </c>
      <c r="F403" s="84">
        <v>177.66395302999999</v>
      </c>
    </row>
    <row r="404" spans="1:6" ht="12.75" customHeight="1" x14ac:dyDescent="0.2">
      <c r="A404" s="83" t="s">
        <v>164</v>
      </c>
      <c r="B404" s="83">
        <v>6</v>
      </c>
      <c r="C404" s="84">
        <v>1166.8229051200001</v>
      </c>
      <c r="D404" s="84">
        <v>1131.44511272</v>
      </c>
      <c r="E404" s="84">
        <v>175.02084790000001</v>
      </c>
      <c r="F404" s="84">
        <v>175.02084790000001</v>
      </c>
    </row>
    <row r="405" spans="1:6" ht="12.75" customHeight="1" x14ac:dyDescent="0.2">
      <c r="A405" s="83" t="s">
        <v>164</v>
      </c>
      <c r="B405" s="83">
        <v>7</v>
      </c>
      <c r="C405" s="84">
        <v>1110.548963</v>
      </c>
      <c r="D405" s="84">
        <v>1075.55059035</v>
      </c>
      <c r="E405" s="84">
        <v>166.37464263000001</v>
      </c>
      <c r="F405" s="84">
        <v>166.37464263000001</v>
      </c>
    </row>
    <row r="406" spans="1:6" ht="12.75" customHeight="1" x14ac:dyDescent="0.2">
      <c r="A406" s="83" t="s">
        <v>164</v>
      </c>
      <c r="B406" s="83">
        <v>8</v>
      </c>
      <c r="C406" s="84">
        <v>1076.08062724</v>
      </c>
      <c r="D406" s="84">
        <v>1041.99455954</v>
      </c>
      <c r="E406" s="84">
        <v>161.18393130000001</v>
      </c>
      <c r="F406" s="84">
        <v>161.18393130000001</v>
      </c>
    </row>
    <row r="407" spans="1:6" ht="12.75" customHeight="1" x14ac:dyDescent="0.2">
      <c r="A407" s="83" t="s">
        <v>164</v>
      </c>
      <c r="B407" s="83">
        <v>9</v>
      </c>
      <c r="C407" s="84">
        <v>1051.4157024900001</v>
      </c>
      <c r="D407" s="84">
        <v>1017.72276334</v>
      </c>
      <c r="E407" s="84">
        <v>157.42937856</v>
      </c>
      <c r="F407" s="84">
        <v>157.42937856</v>
      </c>
    </row>
    <row r="408" spans="1:6" ht="12.75" customHeight="1" x14ac:dyDescent="0.2">
      <c r="A408" s="83" t="s">
        <v>164</v>
      </c>
      <c r="B408" s="83">
        <v>10</v>
      </c>
      <c r="C408" s="84">
        <v>1045.6772719999999</v>
      </c>
      <c r="D408" s="84">
        <v>1011.53803109</v>
      </c>
      <c r="E408" s="84">
        <v>156.47267543000001</v>
      </c>
      <c r="F408" s="84">
        <v>156.47267543000001</v>
      </c>
    </row>
    <row r="409" spans="1:6" ht="12.75" customHeight="1" x14ac:dyDescent="0.2">
      <c r="A409" s="83" t="s">
        <v>164</v>
      </c>
      <c r="B409" s="83">
        <v>11</v>
      </c>
      <c r="C409" s="84">
        <v>1039.96244495</v>
      </c>
      <c r="D409" s="84">
        <v>1005.48639855</v>
      </c>
      <c r="E409" s="84">
        <v>155.53656121</v>
      </c>
      <c r="F409" s="84">
        <v>155.53656121</v>
      </c>
    </row>
    <row r="410" spans="1:6" ht="12.75" customHeight="1" x14ac:dyDescent="0.2">
      <c r="A410" s="83" t="s">
        <v>164</v>
      </c>
      <c r="B410" s="83">
        <v>12</v>
      </c>
      <c r="C410" s="84">
        <v>1046.99627921</v>
      </c>
      <c r="D410" s="84">
        <v>1017.13155088</v>
      </c>
      <c r="E410" s="84">
        <v>157.33792516</v>
      </c>
      <c r="F410" s="84">
        <v>157.33792516</v>
      </c>
    </row>
    <row r="411" spans="1:6" ht="12.75" customHeight="1" x14ac:dyDescent="0.2">
      <c r="A411" s="83" t="s">
        <v>164</v>
      </c>
      <c r="B411" s="83">
        <v>13</v>
      </c>
      <c r="C411" s="84">
        <v>1059.55887261</v>
      </c>
      <c r="D411" s="84">
        <v>1030.7488990300001</v>
      </c>
      <c r="E411" s="84">
        <v>159.44436390000001</v>
      </c>
      <c r="F411" s="84">
        <v>159.44436390000001</v>
      </c>
    </row>
    <row r="412" spans="1:6" ht="12.75" customHeight="1" x14ac:dyDescent="0.2">
      <c r="A412" s="83" t="s">
        <v>164</v>
      </c>
      <c r="B412" s="83">
        <v>14</v>
      </c>
      <c r="C412" s="84">
        <v>1077.3583199499999</v>
      </c>
      <c r="D412" s="84">
        <v>1044.69326028</v>
      </c>
      <c r="E412" s="84">
        <v>161.60138760000001</v>
      </c>
      <c r="F412" s="84">
        <v>161.60138760000001</v>
      </c>
    </row>
    <row r="413" spans="1:6" ht="12.75" customHeight="1" x14ac:dyDescent="0.2">
      <c r="A413" s="83" t="s">
        <v>164</v>
      </c>
      <c r="B413" s="83">
        <v>15</v>
      </c>
      <c r="C413" s="84">
        <v>1081.7705829900001</v>
      </c>
      <c r="D413" s="84">
        <v>1053.4024709299999</v>
      </c>
      <c r="E413" s="84">
        <v>162.94859695</v>
      </c>
      <c r="F413" s="84">
        <v>162.94859695</v>
      </c>
    </row>
    <row r="414" spans="1:6" ht="12.75" customHeight="1" x14ac:dyDescent="0.2">
      <c r="A414" s="83" t="s">
        <v>164</v>
      </c>
      <c r="B414" s="83">
        <v>16</v>
      </c>
      <c r="C414" s="84">
        <v>1110.7195389799999</v>
      </c>
      <c r="D414" s="84">
        <v>1074.2775393100001</v>
      </c>
      <c r="E414" s="84">
        <v>166.17771705999999</v>
      </c>
      <c r="F414" s="84">
        <v>166.17771705999999</v>
      </c>
    </row>
    <row r="415" spans="1:6" ht="12.75" customHeight="1" x14ac:dyDescent="0.2">
      <c r="A415" s="83" t="s">
        <v>164</v>
      </c>
      <c r="B415" s="83">
        <v>17</v>
      </c>
      <c r="C415" s="84">
        <v>1127.8539371899999</v>
      </c>
      <c r="D415" s="84">
        <v>1091.5929063000001</v>
      </c>
      <c r="E415" s="84">
        <v>168.85619450999999</v>
      </c>
      <c r="F415" s="84">
        <v>168.85619450999999</v>
      </c>
    </row>
    <row r="416" spans="1:6" ht="12.75" customHeight="1" x14ac:dyDescent="0.2">
      <c r="A416" s="83" t="s">
        <v>164</v>
      </c>
      <c r="B416" s="83">
        <v>18</v>
      </c>
      <c r="C416" s="84">
        <v>1086.69436799</v>
      </c>
      <c r="D416" s="84">
        <v>1049.9690298</v>
      </c>
      <c r="E416" s="84">
        <v>162.41748522</v>
      </c>
      <c r="F416" s="84">
        <v>162.41748522</v>
      </c>
    </row>
    <row r="417" spans="1:6" ht="12.75" customHeight="1" x14ac:dyDescent="0.2">
      <c r="A417" s="83" t="s">
        <v>164</v>
      </c>
      <c r="B417" s="83">
        <v>19</v>
      </c>
      <c r="C417" s="84">
        <v>1050.2659133</v>
      </c>
      <c r="D417" s="84">
        <v>1014.3546266</v>
      </c>
      <c r="E417" s="84">
        <v>156.90836862</v>
      </c>
      <c r="F417" s="84">
        <v>156.90836862</v>
      </c>
    </row>
    <row r="418" spans="1:6" ht="12.75" customHeight="1" x14ac:dyDescent="0.2">
      <c r="A418" s="83" t="s">
        <v>164</v>
      </c>
      <c r="B418" s="83">
        <v>20</v>
      </c>
      <c r="C418" s="84">
        <v>1037.4540138100001</v>
      </c>
      <c r="D418" s="84">
        <v>1006.36588148</v>
      </c>
      <c r="E418" s="84">
        <v>155.67260655999999</v>
      </c>
      <c r="F418" s="84">
        <v>155.67260655999999</v>
      </c>
    </row>
    <row r="419" spans="1:6" ht="12.75" customHeight="1" x14ac:dyDescent="0.2">
      <c r="A419" s="83" t="s">
        <v>164</v>
      </c>
      <c r="B419" s="83">
        <v>21</v>
      </c>
      <c r="C419" s="84">
        <v>1052.3302094600001</v>
      </c>
      <c r="D419" s="84">
        <v>1022.69325879</v>
      </c>
      <c r="E419" s="84">
        <v>158.19825397</v>
      </c>
      <c r="F419" s="84">
        <v>158.19825397</v>
      </c>
    </row>
    <row r="420" spans="1:6" ht="12.75" customHeight="1" x14ac:dyDescent="0.2">
      <c r="A420" s="83" t="s">
        <v>164</v>
      </c>
      <c r="B420" s="83">
        <v>22</v>
      </c>
      <c r="C420" s="84">
        <v>1031.2480973300001</v>
      </c>
      <c r="D420" s="84">
        <v>1002.16051401</v>
      </c>
      <c r="E420" s="84">
        <v>155.02208716999999</v>
      </c>
      <c r="F420" s="84">
        <v>155.02208716999999</v>
      </c>
    </row>
    <row r="421" spans="1:6" ht="12.75" customHeight="1" x14ac:dyDescent="0.2">
      <c r="A421" s="83" t="s">
        <v>164</v>
      </c>
      <c r="B421" s="83">
        <v>23</v>
      </c>
      <c r="C421" s="84">
        <v>1043.95724331</v>
      </c>
      <c r="D421" s="84">
        <v>1008.85460367</v>
      </c>
      <c r="E421" s="84">
        <v>156.05758172</v>
      </c>
      <c r="F421" s="84">
        <v>156.05758172</v>
      </c>
    </row>
    <row r="422" spans="1:6" ht="12.75" customHeight="1" x14ac:dyDescent="0.2">
      <c r="A422" s="83" t="s">
        <v>164</v>
      </c>
      <c r="B422" s="83">
        <v>24</v>
      </c>
      <c r="C422" s="84">
        <v>1074.0999791900001</v>
      </c>
      <c r="D422" s="84">
        <v>1040.1278755200001</v>
      </c>
      <c r="E422" s="84">
        <v>160.89517791</v>
      </c>
      <c r="F422" s="84">
        <v>160.89517791</v>
      </c>
    </row>
    <row r="423" spans="1:6" ht="12.75" customHeight="1" x14ac:dyDescent="0.2">
      <c r="A423" s="83" t="s">
        <v>165</v>
      </c>
      <c r="B423" s="83">
        <v>1</v>
      </c>
      <c r="C423" s="84">
        <v>1205.35300904</v>
      </c>
      <c r="D423" s="84">
        <v>1172.4467362400001</v>
      </c>
      <c r="E423" s="84">
        <v>181.36330219999999</v>
      </c>
      <c r="F423" s="84">
        <v>181.36330219999999</v>
      </c>
    </row>
    <row r="424" spans="1:6" ht="12.75" customHeight="1" x14ac:dyDescent="0.2">
      <c r="A424" s="83" t="s">
        <v>165</v>
      </c>
      <c r="B424" s="83">
        <v>2</v>
      </c>
      <c r="C424" s="84">
        <v>1233.02187015</v>
      </c>
      <c r="D424" s="84">
        <v>1203.2755735999999</v>
      </c>
      <c r="E424" s="84">
        <v>186.13214975</v>
      </c>
      <c r="F424" s="84">
        <v>186.13214975</v>
      </c>
    </row>
    <row r="425" spans="1:6" ht="12.75" customHeight="1" x14ac:dyDescent="0.2">
      <c r="A425" s="83" t="s">
        <v>165</v>
      </c>
      <c r="B425" s="83">
        <v>3</v>
      </c>
      <c r="C425" s="84">
        <v>1188.2554632199999</v>
      </c>
      <c r="D425" s="84">
        <v>1159.7525665999999</v>
      </c>
      <c r="E425" s="84">
        <v>179.39966798</v>
      </c>
      <c r="F425" s="84">
        <v>179.39966798</v>
      </c>
    </row>
    <row r="426" spans="1:6" ht="12.75" customHeight="1" x14ac:dyDescent="0.2">
      <c r="A426" s="83" t="s">
        <v>165</v>
      </c>
      <c r="B426" s="83">
        <v>4</v>
      </c>
      <c r="C426" s="84">
        <v>1171.23588896</v>
      </c>
      <c r="D426" s="84">
        <v>1139.7093225799999</v>
      </c>
      <c r="E426" s="84">
        <v>176.29922102</v>
      </c>
      <c r="F426" s="84">
        <v>176.29922102</v>
      </c>
    </row>
    <row r="427" spans="1:6" ht="12.75" customHeight="1" x14ac:dyDescent="0.2">
      <c r="A427" s="83" t="s">
        <v>165</v>
      </c>
      <c r="B427" s="83">
        <v>5</v>
      </c>
      <c r="C427" s="84">
        <v>1170.6266583199999</v>
      </c>
      <c r="D427" s="84">
        <v>1139.5908530900001</v>
      </c>
      <c r="E427" s="84">
        <v>176.28089523</v>
      </c>
      <c r="F427" s="84">
        <v>176.28089523</v>
      </c>
    </row>
    <row r="428" spans="1:6" ht="12.75" customHeight="1" x14ac:dyDescent="0.2">
      <c r="A428" s="83" t="s">
        <v>165</v>
      </c>
      <c r="B428" s="83">
        <v>6</v>
      </c>
      <c r="C428" s="84">
        <v>1174.4118705599999</v>
      </c>
      <c r="D428" s="84">
        <v>1137.5035050500001</v>
      </c>
      <c r="E428" s="84">
        <v>175.95800778</v>
      </c>
      <c r="F428" s="84">
        <v>175.95800778</v>
      </c>
    </row>
    <row r="429" spans="1:6" ht="12.75" customHeight="1" x14ac:dyDescent="0.2">
      <c r="A429" s="83" t="s">
        <v>165</v>
      </c>
      <c r="B429" s="83">
        <v>7</v>
      </c>
      <c r="C429" s="84">
        <v>1121.8773641400001</v>
      </c>
      <c r="D429" s="84">
        <v>1084.5808462099999</v>
      </c>
      <c r="E429" s="84">
        <v>167.77151377999999</v>
      </c>
      <c r="F429" s="84">
        <v>167.77151377999999</v>
      </c>
    </row>
    <row r="430" spans="1:6" ht="12.75" customHeight="1" x14ac:dyDescent="0.2">
      <c r="A430" s="83" t="s">
        <v>165</v>
      </c>
      <c r="B430" s="83">
        <v>8</v>
      </c>
      <c r="C430" s="84">
        <v>1066.7170109000001</v>
      </c>
      <c r="D430" s="84">
        <v>1030.6216514</v>
      </c>
      <c r="E430" s="84">
        <v>159.42468023000001</v>
      </c>
      <c r="F430" s="84">
        <v>159.42468023000001</v>
      </c>
    </row>
    <row r="431" spans="1:6" ht="12.75" customHeight="1" x14ac:dyDescent="0.2">
      <c r="A431" s="83" t="s">
        <v>165</v>
      </c>
      <c r="B431" s="83">
        <v>9</v>
      </c>
      <c r="C431" s="84">
        <v>1076.7601592599999</v>
      </c>
      <c r="D431" s="84">
        <v>1040.7810979999999</v>
      </c>
      <c r="E431" s="84">
        <v>160.99622350999999</v>
      </c>
      <c r="F431" s="84">
        <v>160.99622350999999</v>
      </c>
    </row>
    <row r="432" spans="1:6" ht="12.75" customHeight="1" x14ac:dyDescent="0.2">
      <c r="A432" s="83" t="s">
        <v>165</v>
      </c>
      <c r="B432" s="83">
        <v>10</v>
      </c>
      <c r="C432" s="84">
        <v>1084.1225842599999</v>
      </c>
      <c r="D432" s="84">
        <v>1043.36009259</v>
      </c>
      <c r="E432" s="84">
        <v>161.39516272</v>
      </c>
      <c r="F432" s="84">
        <v>161.39516272</v>
      </c>
    </row>
    <row r="433" spans="1:6" ht="12.75" customHeight="1" x14ac:dyDescent="0.2">
      <c r="A433" s="83" t="s">
        <v>165</v>
      </c>
      <c r="B433" s="83">
        <v>11</v>
      </c>
      <c r="C433" s="84">
        <v>1098.4953766399999</v>
      </c>
      <c r="D433" s="84">
        <v>1055.8582647400001</v>
      </c>
      <c r="E433" s="84">
        <v>163.32847849000001</v>
      </c>
      <c r="F433" s="84">
        <v>163.32847849000001</v>
      </c>
    </row>
    <row r="434" spans="1:6" ht="12.75" customHeight="1" x14ac:dyDescent="0.2">
      <c r="A434" s="83" t="s">
        <v>165</v>
      </c>
      <c r="B434" s="83">
        <v>12</v>
      </c>
      <c r="C434" s="84">
        <v>1105.99135428</v>
      </c>
      <c r="D434" s="84">
        <v>1062.9303680800001</v>
      </c>
      <c r="E434" s="84">
        <v>164.42244718000001</v>
      </c>
      <c r="F434" s="84">
        <v>164.42244718000001</v>
      </c>
    </row>
    <row r="435" spans="1:6" ht="12.75" customHeight="1" x14ac:dyDescent="0.2">
      <c r="A435" s="83" t="s">
        <v>165</v>
      </c>
      <c r="B435" s="83">
        <v>13</v>
      </c>
      <c r="C435" s="84">
        <v>1176.6950336800001</v>
      </c>
      <c r="D435" s="84">
        <v>1133.1725886700001</v>
      </c>
      <c r="E435" s="84">
        <v>175.28806750000001</v>
      </c>
      <c r="F435" s="84">
        <v>175.28806750000001</v>
      </c>
    </row>
    <row r="436" spans="1:6" ht="12.75" customHeight="1" x14ac:dyDescent="0.2">
      <c r="A436" s="83" t="s">
        <v>165</v>
      </c>
      <c r="B436" s="83">
        <v>14</v>
      </c>
      <c r="C436" s="84">
        <v>1178.7711241</v>
      </c>
      <c r="D436" s="84">
        <v>1135.61049183</v>
      </c>
      <c r="E436" s="84">
        <v>175.66518156999999</v>
      </c>
      <c r="F436" s="84">
        <v>175.66518156999999</v>
      </c>
    </row>
    <row r="437" spans="1:6" ht="12.75" customHeight="1" x14ac:dyDescent="0.2">
      <c r="A437" s="83" t="s">
        <v>165</v>
      </c>
      <c r="B437" s="83">
        <v>15</v>
      </c>
      <c r="C437" s="84">
        <v>1184.2166805100001</v>
      </c>
      <c r="D437" s="84">
        <v>1144.1069096599999</v>
      </c>
      <c r="E437" s="84">
        <v>176.97947445</v>
      </c>
      <c r="F437" s="84">
        <v>176.97947445</v>
      </c>
    </row>
    <row r="438" spans="1:6" ht="12.75" customHeight="1" x14ac:dyDescent="0.2">
      <c r="A438" s="83" t="s">
        <v>165</v>
      </c>
      <c r="B438" s="83">
        <v>16</v>
      </c>
      <c r="C438" s="84">
        <v>1180.06418037</v>
      </c>
      <c r="D438" s="84">
        <v>1142.12740224</v>
      </c>
      <c r="E438" s="84">
        <v>176.67326864</v>
      </c>
      <c r="F438" s="84">
        <v>176.67326864</v>
      </c>
    </row>
    <row r="439" spans="1:6" ht="12.75" customHeight="1" x14ac:dyDescent="0.2">
      <c r="A439" s="83" t="s">
        <v>165</v>
      </c>
      <c r="B439" s="83">
        <v>17</v>
      </c>
      <c r="C439" s="84">
        <v>1174.1916356500001</v>
      </c>
      <c r="D439" s="84">
        <v>1137.2212904</v>
      </c>
      <c r="E439" s="84">
        <v>175.91435258999999</v>
      </c>
      <c r="F439" s="84">
        <v>175.91435258999999</v>
      </c>
    </row>
    <row r="440" spans="1:6" ht="12.75" customHeight="1" x14ac:dyDescent="0.2">
      <c r="A440" s="83" t="s">
        <v>165</v>
      </c>
      <c r="B440" s="83">
        <v>18</v>
      </c>
      <c r="C440" s="84">
        <v>1145.0529614500001</v>
      </c>
      <c r="D440" s="84">
        <v>1107.8484246800001</v>
      </c>
      <c r="E440" s="84">
        <v>171.37072620999999</v>
      </c>
      <c r="F440" s="84">
        <v>171.37072620999999</v>
      </c>
    </row>
    <row r="441" spans="1:6" ht="12.75" customHeight="1" x14ac:dyDescent="0.2">
      <c r="A441" s="83" t="s">
        <v>165</v>
      </c>
      <c r="B441" s="83">
        <v>19</v>
      </c>
      <c r="C441" s="84">
        <v>1088.6080508800001</v>
      </c>
      <c r="D441" s="84">
        <v>1052.3860306300001</v>
      </c>
      <c r="E441" s="84">
        <v>162.79136595</v>
      </c>
      <c r="F441" s="84">
        <v>162.79136595</v>
      </c>
    </row>
    <row r="442" spans="1:6" ht="12.75" customHeight="1" x14ac:dyDescent="0.2">
      <c r="A442" s="83" t="s">
        <v>165</v>
      </c>
      <c r="B442" s="83">
        <v>20</v>
      </c>
      <c r="C442" s="84">
        <v>1077.09258817</v>
      </c>
      <c r="D442" s="84">
        <v>1044.95176861</v>
      </c>
      <c r="E442" s="84">
        <v>161.64137571000001</v>
      </c>
      <c r="F442" s="84">
        <v>161.64137571000001</v>
      </c>
    </row>
    <row r="443" spans="1:6" ht="12.75" customHeight="1" x14ac:dyDescent="0.2">
      <c r="A443" s="83" t="s">
        <v>165</v>
      </c>
      <c r="B443" s="83">
        <v>21</v>
      </c>
      <c r="C443" s="84">
        <v>1143.91027085</v>
      </c>
      <c r="D443" s="84">
        <v>1109.3614785</v>
      </c>
      <c r="E443" s="84">
        <v>171.60477729999999</v>
      </c>
      <c r="F443" s="84">
        <v>171.60477729999999</v>
      </c>
    </row>
    <row r="444" spans="1:6" ht="12.75" customHeight="1" x14ac:dyDescent="0.2">
      <c r="A444" s="83" t="s">
        <v>165</v>
      </c>
      <c r="B444" s="83">
        <v>22</v>
      </c>
      <c r="C444" s="84">
        <v>1152.39236622</v>
      </c>
      <c r="D444" s="84">
        <v>1115.8507179999999</v>
      </c>
      <c r="E444" s="84">
        <v>172.60858402</v>
      </c>
      <c r="F444" s="84">
        <v>172.60858402</v>
      </c>
    </row>
    <row r="445" spans="1:6" ht="12.75" customHeight="1" x14ac:dyDescent="0.2">
      <c r="A445" s="83" t="s">
        <v>165</v>
      </c>
      <c r="B445" s="83">
        <v>23</v>
      </c>
      <c r="C445" s="84">
        <v>1146.06109244</v>
      </c>
      <c r="D445" s="84">
        <v>1112.0610339499999</v>
      </c>
      <c r="E445" s="84">
        <v>172.02236582</v>
      </c>
      <c r="F445" s="84">
        <v>172.02236582</v>
      </c>
    </row>
    <row r="446" spans="1:6" ht="12.75" customHeight="1" x14ac:dyDescent="0.2">
      <c r="A446" s="83" t="s">
        <v>165</v>
      </c>
      <c r="B446" s="83">
        <v>24</v>
      </c>
      <c r="C446" s="84">
        <v>1224.3010360400001</v>
      </c>
      <c r="D446" s="84">
        <v>1187.9375499400001</v>
      </c>
      <c r="E446" s="84">
        <v>183.75954336000001</v>
      </c>
      <c r="F446" s="84">
        <v>183.75954336000001</v>
      </c>
    </row>
    <row r="447" spans="1:6" ht="12.75" customHeight="1" x14ac:dyDescent="0.2">
      <c r="A447" s="83" t="s">
        <v>166</v>
      </c>
      <c r="B447" s="83">
        <v>1</v>
      </c>
      <c r="C447" s="84">
        <v>1225.7887713600001</v>
      </c>
      <c r="D447" s="84">
        <v>1189.9726036</v>
      </c>
      <c r="E447" s="84">
        <v>184.0743415</v>
      </c>
      <c r="F447" s="84">
        <v>184.0743415</v>
      </c>
    </row>
    <row r="448" spans="1:6" ht="12.75" customHeight="1" x14ac:dyDescent="0.2">
      <c r="A448" s="83" t="s">
        <v>166</v>
      </c>
      <c r="B448" s="83">
        <v>2</v>
      </c>
      <c r="C448" s="84">
        <v>1207.18619644</v>
      </c>
      <c r="D448" s="84">
        <v>1171.26306619</v>
      </c>
      <c r="E448" s="84">
        <v>181.18020278</v>
      </c>
      <c r="F448" s="84">
        <v>181.18020278</v>
      </c>
    </row>
    <row r="449" spans="1:6" ht="12.75" customHeight="1" x14ac:dyDescent="0.2">
      <c r="A449" s="83" t="s">
        <v>166</v>
      </c>
      <c r="B449" s="83">
        <v>3</v>
      </c>
      <c r="C449" s="84">
        <v>1185.68684665</v>
      </c>
      <c r="D449" s="84">
        <v>1150.0028362200001</v>
      </c>
      <c r="E449" s="84">
        <v>177.89150283999999</v>
      </c>
      <c r="F449" s="84">
        <v>177.89150283999999</v>
      </c>
    </row>
    <row r="450" spans="1:6" ht="12.75" customHeight="1" x14ac:dyDescent="0.2">
      <c r="A450" s="83" t="s">
        <v>166</v>
      </c>
      <c r="B450" s="83">
        <v>4</v>
      </c>
      <c r="C450" s="84">
        <v>1192.6601006200001</v>
      </c>
      <c r="D450" s="84">
        <v>1158.1905618400001</v>
      </c>
      <c r="E450" s="84">
        <v>179.15804478000001</v>
      </c>
      <c r="F450" s="84">
        <v>179.15804478000001</v>
      </c>
    </row>
    <row r="451" spans="1:6" ht="12.75" customHeight="1" x14ac:dyDescent="0.2">
      <c r="A451" s="83" t="s">
        <v>166</v>
      </c>
      <c r="B451" s="83">
        <v>5</v>
      </c>
      <c r="C451" s="84">
        <v>1186.6521829799999</v>
      </c>
      <c r="D451" s="84">
        <v>1155.1383882499999</v>
      </c>
      <c r="E451" s="84">
        <v>178.68591051000001</v>
      </c>
      <c r="F451" s="84">
        <v>178.68591051000001</v>
      </c>
    </row>
    <row r="452" spans="1:6" ht="12.75" customHeight="1" x14ac:dyDescent="0.2">
      <c r="A452" s="83" t="s">
        <v>166</v>
      </c>
      <c r="B452" s="83">
        <v>6</v>
      </c>
      <c r="C452" s="84">
        <v>1166.9275708800001</v>
      </c>
      <c r="D452" s="84">
        <v>1131.2817699499999</v>
      </c>
      <c r="E452" s="84">
        <v>174.99558076</v>
      </c>
      <c r="F452" s="84">
        <v>174.99558076</v>
      </c>
    </row>
    <row r="453" spans="1:6" ht="12.75" customHeight="1" x14ac:dyDescent="0.2">
      <c r="A453" s="83" t="s">
        <v>166</v>
      </c>
      <c r="B453" s="83">
        <v>7</v>
      </c>
      <c r="C453" s="84">
        <v>1099.0064058200001</v>
      </c>
      <c r="D453" s="84">
        <v>1064.38754477</v>
      </c>
      <c r="E453" s="84">
        <v>164.64785476</v>
      </c>
      <c r="F453" s="84">
        <v>164.64785476</v>
      </c>
    </row>
    <row r="454" spans="1:6" ht="12.75" customHeight="1" x14ac:dyDescent="0.2">
      <c r="A454" s="83" t="s">
        <v>166</v>
      </c>
      <c r="B454" s="83">
        <v>8</v>
      </c>
      <c r="C454" s="84">
        <v>1064.3291520400001</v>
      </c>
      <c r="D454" s="84">
        <v>1029.6500077200001</v>
      </c>
      <c r="E454" s="84">
        <v>159.27437873</v>
      </c>
      <c r="F454" s="84">
        <v>159.27437873</v>
      </c>
    </row>
    <row r="455" spans="1:6" ht="12.75" customHeight="1" x14ac:dyDescent="0.2">
      <c r="A455" s="83" t="s">
        <v>166</v>
      </c>
      <c r="B455" s="83">
        <v>9</v>
      </c>
      <c r="C455" s="84">
        <v>1085.6881810899999</v>
      </c>
      <c r="D455" s="84">
        <v>1051.01767591</v>
      </c>
      <c r="E455" s="84">
        <v>162.57969806</v>
      </c>
      <c r="F455" s="84">
        <v>162.57969806</v>
      </c>
    </row>
    <row r="456" spans="1:6" ht="12.75" customHeight="1" x14ac:dyDescent="0.2">
      <c r="A456" s="83" t="s">
        <v>166</v>
      </c>
      <c r="B456" s="83">
        <v>10</v>
      </c>
      <c r="C456" s="84">
        <v>1090.8433535300001</v>
      </c>
      <c r="D456" s="84">
        <v>1053.99630516</v>
      </c>
      <c r="E456" s="84">
        <v>163.04045590999999</v>
      </c>
      <c r="F456" s="84">
        <v>163.04045590999999</v>
      </c>
    </row>
    <row r="457" spans="1:6" ht="12.75" customHeight="1" x14ac:dyDescent="0.2">
      <c r="A457" s="83" t="s">
        <v>166</v>
      </c>
      <c r="B457" s="83">
        <v>11</v>
      </c>
      <c r="C457" s="84">
        <v>1098.2772571</v>
      </c>
      <c r="D457" s="84">
        <v>1055.98917624</v>
      </c>
      <c r="E457" s="84">
        <v>163.34872892000001</v>
      </c>
      <c r="F457" s="84">
        <v>163.34872892000001</v>
      </c>
    </row>
    <row r="458" spans="1:6" ht="12.75" customHeight="1" x14ac:dyDescent="0.2">
      <c r="A458" s="83" t="s">
        <v>166</v>
      </c>
      <c r="B458" s="83">
        <v>12</v>
      </c>
      <c r="C458" s="84">
        <v>1089.07439901</v>
      </c>
      <c r="D458" s="84">
        <v>1046.06679151</v>
      </c>
      <c r="E458" s="84">
        <v>161.81385624000001</v>
      </c>
      <c r="F458" s="84">
        <v>161.81385624000001</v>
      </c>
    </row>
    <row r="459" spans="1:6" ht="12.75" customHeight="1" x14ac:dyDescent="0.2">
      <c r="A459" s="83" t="s">
        <v>166</v>
      </c>
      <c r="B459" s="83">
        <v>13</v>
      </c>
      <c r="C459" s="84">
        <v>1086.6425262099999</v>
      </c>
      <c r="D459" s="84">
        <v>1041.6024941400001</v>
      </c>
      <c r="E459" s="84">
        <v>161.12328353999999</v>
      </c>
      <c r="F459" s="84">
        <v>161.12328353999999</v>
      </c>
    </row>
    <row r="460" spans="1:6" ht="12.75" customHeight="1" x14ac:dyDescent="0.2">
      <c r="A460" s="83" t="s">
        <v>166</v>
      </c>
      <c r="B460" s="83">
        <v>14</v>
      </c>
      <c r="C460" s="84">
        <v>1090.4920403399999</v>
      </c>
      <c r="D460" s="84">
        <v>1046.24069065</v>
      </c>
      <c r="E460" s="84">
        <v>161.84075633</v>
      </c>
      <c r="F460" s="84">
        <v>161.84075633</v>
      </c>
    </row>
    <row r="461" spans="1:6" ht="12.75" customHeight="1" x14ac:dyDescent="0.2">
      <c r="A461" s="83" t="s">
        <v>166</v>
      </c>
      <c r="B461" s="83">
        <v>15</v>
      </c>
      <c r="C461" s="84">
        <v>1125.0536725300001</v>
      </c>
      <c r="D461" s="84">
        <v>1080.75434928</v>
      </c>
      <c r="E461" s="84">
        <v>167.17960108</v>
      </c>
      <c r="F461" s="84">
        <v>167.17960108</v>
      </c>
    </row>
    <row r="462" spans="1:6" ht="12.75" customHeight="1" x14ac:dyDescent="0.2">
      <c r="A462" s="83" t="s">
        <v>166</v>
      </c>
      <c r="B462" s="83">
        <v>16</v>
      </c>
      <c r="C462" s="84">
        <v>1181.5629711199999</v>
      </c>
      <c r="D462" s="84">
        <v>1139.53078114</v>
      </c>
      <c r="E462" s="84">
        <v>176.27160282</v>
      </c>
      <c r="F462" s="84">
        <v>176.27160282</v>
      </c>
    </row>
    <row r="463" spans="1:6" ht="12.75" customHeight="1" x14ac:dyDescent="0.2">
      <c r="A463" s="83" t="s">
        <v>166</v>
      </c>
      <c r="B463" s="83">
        <v>17</v>
      </c>
      <c r="C463" s="84">
        <v>1178.13737208</v>
      </c>
      <c r="D463" s="84">
        <v>1138.29853275</v>
      </c>
      <c r="E463" s="84">
        <v>176.08098892999999</v>
      </c>
      <c r="F463" s="84">
        <v>176.08098892999999</v>
      </c>
    </row>
    <row r="464" spans="1:6" ht="12.75" customHeight="1" x14ac:dyDescent="0.2">
      <c r="A464" s="83" t="s">
        <v>166</v>
      </c>
      <c r="B464" s="83">
        <v>18</v>
      </c>
      <c r="C464" s="84">
        <v>1140.1030663500001</v>
      </c>
      <c r="D464" s="84">
        <v>1102.6027588300001</v>
      </c>
      <c r="E464" s="84">
        <v>170.55928527</v>
      </c>
      <c r="F464" s="84">
        <v>170.55928527</v>
      </c>
    </row>
    <row r="465" spans="1:6" ht="12.75" customHeight="1" x14ac:dyDescent="0.2">
      <c r="A465" s="83" t="s">
        <v>166</v>
      </c>
      <c r="B465" s="83">
        <v>19</v>
      </c>
      <c r="C465" s="84">
        <v>1104.54052609</v>
      </c>
      <c r="D465" s="84">
        <v>1068.30086727</v>
      </c>
      <c r="E465" s="84">
        <v>165.25319832</v>
      </c>
      <c r="F465" s="84">
        <v>165.25319832</v>
      </c>
    </row>
    <row r="466" spans="1:6" ht="12.75" customHeight="1" x14ac:dyDescent="0.2">
      <c r="A466" s="83" t="s">
        <v>166</v>
      </c>
      <c r="B466" s="83">
        <v>20</v>
      </c>
      <c r="C466" s="84">
        <v>1092.27958687</v>
      </c>
      <c r="D466" s="84">
        <v>1063.8458912599999</v>
      </c>
      <c r="E466" s="84">
        <v>164.56406752000001</v>
      </c>
      <c r="F466" s="84">
        <v>164.56406752000001</v>
      </c>
    </row>
    <row r="467" spans="1:6" ht="12.75" customHeight="1" x14ac:dyDescent="0.2">
      <c r="A467" s="83" t="s">
        <v>166</v>
      </c>
      <c r="B467" s="83">
        <v>21</v>
      </c>
      <c r="C467" s="84">
        <v>1133.7181955399999</v>
      </c>
      <c r="D467" s="84">
        <v>1098.3275994000001</v>
      </c>
      <c r="E467" s="84">
        <v>169.89796992000001</v>
      </c>
      <c r="F467" s="84">
        <v>169.89796992000001</v>
      </c>
    </row>
    <row r="468" spans="1:6" ht="12.75" customHeight="1" x14ac:dyDescent="0.2">
      <c r="A468" s="83" t="s">
        <v>166</v>
      </c>
      <c r="B468" s="83">
        <v>22</v>
      </c>
      <c r="C468" s="84">
        <v>1179.32727312</v>
      </c>
      <c r="D468" s="84">
        <v>1143.5797409500001</v>
      </c>
      <c r="E468" s="84">
        <v>176.89792783999999</v>
      </c>
      <c r="F468" s="84">
        <v>176.89792783999999</v>
      </c>
    </row>
    <row r="469" spans="1:6" ht="12.75" customHeight="1" x14ac:dyDescent="0.2">
      <c r="A469" s="83" t="s">
        <v>166</v>
      </c>
      <c r="B469" s="83">
        <v>23</v>
      </c>
      <c r="C469" s="84">
        <v>1165.14399968</v>
      </c>
      <c r="D469" s="84">
        <v>1136.0259163200001</v>
      </c>
      <c r="E469" s="84">
        <v>175.72944271</v>
      </c>
      <c r="F469" s="84">
        <v>175.72944271</v>
      </c>
    </row>
    <row r="470" spans="1:6" ht="12.75" customHeight="1" x14ac:dyDescent="0.2">
      <c r="A470" s="83" t="s">
        <v>166</v>
      </c>
      <c r="B470" s="83">
        <v>24</v>
      </c>
      <c r="C470" s="84">
        <v>1157.9112179799999</v>
      </c>
      <c r="D470" s="84">
        <v>1123.1554666699999</v>
      </c>
      <c r="E470" s="84">
        <v>173.73854011</v>
      </c>
      <c r="F470" s="84">
        <v>173.73854011</v>
      </c>
    </row>
    <row r="471" spans="1:6" ht="12.75" customHeight="1" x14ac:dyDescent="0.2">
      <c r="A471" s="83" t="s">
        <v>167</v>
      </c>
      <c r="B471" s="83">
        <v>1</v>
      </c>
      <c r="C471" s="84">
        <v>1194.42596699</v>
      </c>
      <c r="D471" s="84">
        <v>1159.04414649</v>
      </c>
      <c r="E471" s="84">
        <v>179.29008397999999</v>
      </c>
      <c r="F471" s="84">
        <v>179.29008397999999</v>
      </c>
    </row>
    <row r="472" spans="1:6" ht="12.75" customHeight="1" x14ac:dyDescent="0.2">
      <c r="A472" s="83" t="s">
        <v>167</v>
      </c>
      <c r="B472" s="83">
        <v>2</v>
      </c>
      <c r="C472" s="84">
        <v>1210.29133374</v>
      </c>
      <c r="D472" s="84">
        <v>1174.6514601599999</v>
      </c>
      <c r="E472" s="84">
        <v>181.70434627</v>
      </c>
      <c r="F472" s="84">
        <v>181.70434627</v>
      </c>
    </row>
    <row r="473" spans="1:6" ht="12.75" customHeight="1" x14ac:dyDescent="0.2">
      <c r="A473" s="83" t="s">
        <v>167</v>
      </c>
      <c r="B473" s="83">
        <v>3</v>
      </c>
      <c r="C473" s="84">
        <v>1136.7377657</v>
      </c>
      <c r="D473" s="84">
        <v>1101.58917761</v>
      </c>
      <c r="E473" s="84">
        <v>170.40249653999999</v>
      </c>
      <c r="F473" s="84">
        <v>170.40249653999999</v>
      </c>
    </row>
    <row r="474" spans="1:6" ht="12.75" customHeight="1" x14ac:dyDescent="0.2">
      <c r="A474" s="83" t="s">
        <v>167</v>
      </c>
      <c r="B474" s="83">
        <v>4</v>
      </c>
      <c r="C474" s="84">
        <v>1125.1059309899999</v>
      </c>
      <c r="D474" s="84">
        <v>1090.0033390000001</v>
      </c>
      <c r="E474" s="84">
        <v>168.61030771</v>
      </c>
      <c r="F474" s="84">
        <v>168.61030771</v>
      </c>
    </row>
    <row r="475" spans="1:6" ht="12.75" customHeight="1" x14ac:dyDescent="0.2">
      <c r="A475" s="83" t="s">
        <v>167</v>
      </c>
      <c r="B475" s="83">
        <v>5</v>
      </c>
      <c r="C475" s="84">
        <v>1126.04816018</v>
      </c>
      <c r="D475" s="84">
        <v>1091.18645242</v>
      </c>
      <c r="E475" s="84">
        <v>168.79332102000001</v>
      </c>
      <c r="F475" s="84">
        <v>168.79332102000001</v>
      </c>
    </row>
    <row r="476" spans="1:6" ht="12.75" customHeight="1" x14ac:dyDescent="0.2">
      <c r="A476" s="83" t="s">
        <v>167</v>
      </c>
      <c r="B476" s="83">
        <v>6</v>
      </c>
      <c r="C476" s="84">
        <v>1127.2501593100001</v>
      </c>
      <c r="D476" s="84">
        <v>1092.53339351</v>
      </c>
      <c r="E476" s="84">
        <v>169.00167647999999</v>
      </c>
      <c r="F476" s="84">
        <v>169.00167647999999</v>
      </c>
    </row>
    <row r="477" spans="1:6" ht="12.75" customHeight="1" x14ac:dyDescent="0.2">
      <c r="A477" s="83" t="s">
        <v>167</v>
      </c>
      <c r="B477" s="83">
        <v>7</v>
      </c>
      <c r="C477" s="84">
        <v>1097.25587318</v>
      </c>
      <c r="D477" s="84">
        <v>1062.6660219099999</v>
      </c>
      <c r="E477" s="84">
        <v>164.38155603000001</v>
      </c>
      <c r="F477" s="84">
        <v>164.38155603000001</v>
      </c>
    </row>
    <row r="478" spans="1:6" ht="12.75" customHeight="1" x14ac:dyDescent="0.2">
      <c r="A478" s="83" t="s">
        <v>167</v>
      </c>
      <c r="B478" s="83">
        <v>8</v>
      </c>
      <c r="C478" s="84">
        <v>1177.2122325299999</v>
      </c>
      <c r="D478" s="84">
        <v>1141.9457679100001</v>
      </c>
      <c r="E478" s="84">
        <v>176.64517201000001</v>
      </c>
      <c r="F478" s="84">
        <v>176.64517201000001</v>
      </c>
    </row>
    <row r="479" spans="1:6" ht="12.75" customHeight="1" x14ac:dyDescent="0.2">
      <c r="A479" s="83" t="s">
        <v>167</v>
      </c>
      <c r="B479" s="83">
        <v>9</v>
      </c>
      <c r="C479" s="84">
        <v>1153.2179939299999</v>
      </c>
      <c r="D479" s="84">
        <v>1120.2747658599999</v>
      </c>
      <c r="E479" s="84">
        <v>173.29293061000001</v>
      </c>
      <c r="F479" s="84">
        <v>173.29293061000001</v>
      </c>
    </row>
    <row r="480" spans="1:6" ht="12.75" customHeight="1" x14ac:dyDescent="0.2">
      <c r="A480" s="83" t="s">
        <v>167</v>
      </c>
      <c r="B480" s="83">
        <v>10</v>
      </c>
      <c r="C480" s="84">
        <v>1171.4685902799999</v>
      </c>
      <c r="D480" s="84">
        <v>1134.6062358900001</v>
      </c>
      <c r="E480" s="84">
        <v>175.50983535</v>
      </c>
      <c r="F480" s="84">
        <v>175.50983535</v>
      </c>
    </row>
    <row r="481" spans="1:6" ht="12.75" customHeight="1" x14ac:dyDescent="0.2">
      <c r="A481" s="83" t="s">
        <v>167</v>
      </c>
      <c r="B481" s="83">
        <v>11</v>
      </c>
      <c r="C481" s="84">
        <v>1163.8649985699999</v>
      </c>
      <c r="D481" s="84">
        <v>1130.39364449</v>
      </c>
      <c r="E481" s="84">
        <v>174.85819850999999</v>
      </c>
      <c r="F481" s="84">
        <v>174.85819850999999</v>
      </c>
    </row>
    <row r="482" spans="1:6" ht="12.75" customHeight="1" x14ac:dyDescent="0.2">
      <c r="A482" s="83" t="s">
        <v>167</v>
      </c>
      <c r="B482" s="83">
        <v>12</v>
      </c>
      <c r="C482" s="84">
        <v>1162.2971250099999</v>
      </c>
      <c r="D482" s="84">
        <v>1126.67380213</v>
      </c>
      <c r="E482" s="84">
        <v>174.28278397</v>
      </c>
      <c r="F482" s="84">
        <v>174.28278397</v>
      </c>
    </row>
    <row r="483" spans="1:6" ht="12.75" customHeight="1" x14ac:dyDescent="0.2">
      <c r="A483" s="83" t="s">
        <v>167</v>
      </c>
      <c r="B483" s="83">
        <v>13</v>
      </c>
      <c r="C483" s="84">
        <v>1152.6543369000001</v>
      </c>
      <c r="D483" s="84">
        <v>1117.5245272699999</v>
      </c>
      <c r="E483" s="84">
        <v>172.86750203</v>
      </c>
      <c r="F483" s="84">
        <v>172.86750203</v>
      </c>
    </row>
    <row r="484" spans="1:6" ht="12.75" customHeight="1" x14ac:dyDescent="0.2">
      <c r="A484" s="83" t="s">
        <v>167</v>
      </c>
      <c r="B484" s="83">
        <v>14</v>
      </c>
      <c r="C484" s="84">
        <v>1217.36940663</v>
      </c>
      <c r="D484" s="84">
        <v>1181.6221622099999</v>
      </c>
      <c r="E484" s="84">
        <v>182.78262941</v>
      </c>
      <c r="F484" s="84">
        <v>182.78262941</v>
      </c>
    </row>
    <row r="485" spans="1:6" ht="12.75" customHeight="1" x14ac:dyDescent="0.2">
      <c r="A485" s="83" t="s">
        <v>167</v>
      </c>
      <c r="B485" s="83">
        <v>15</v>
      </c>
      <c r="C485" s="84">
        <v>1222.7604308</v>
      </c>
      <c r="D485" s="84">
        <v>1186.81567754</v>
      </c>
      <c r="E485" s="84">
        <v>183.58600329000001</v>
      </c>
      <c r="F485" s="84">
        <v>183.58600329000001</v>
      </c>
    </row>
    <row r="486" spans="1:6" ht="12.75" customHeight="1" x14ac:dyDescent="0.2">
      <c r="A486" s="83" t="s">
        <v>167</v>
      </c>
      <c r="B486" s="83">
        <v>16</v>
      </c>
      <c r="C486" s="84">
        <v>1218.66520982</v>
      </c>
      <c r="D486" s="84">
        <v>1186.53261688</v>
      </c>
      <c r="E486" s="84">
        <v>183.54221724000001</v>
      </c>
      <c r="F486" s="84">
        <v>183.54221724000001</v>
      </c>
    </row>
    <row r="487" spans="1:6" ht="12.75" customHeight="1" x14ac:dyDescent="0.2">
      <c r="A487" s="83" t="s">
        <v>167</v>
      </c>
      <c r="B487" s="83">
        <v>17</v>
      </c>
      <c r="C487" s="84">
        <v>1222.36228102</v>
      </c>
      <c r="D487" s="84">
        <v>1186.3173164499999</v>
      </c>
      <c r="E487" s="84">
        <v>183.50891286999999</v>
      </c>
      <c r="F487" s="84">
        <v>183.50891286999999</v>
      </c>
    </row>
    <row r="488" spans="1:6" ht="12.75" customHeight="1" x14ac:dyDescent="0.2">
      <c r="A488" s="83" t="s">
        <v>167</v>
      </c>
      <c r="B488" s="83">
        <v>18</v>
      </c>
      <c r="C488" s="84">
        <v>1160.6297196600001</v>
      </c>
      <c r="D488" s="84">
        <v>1125.07178965</v>
      </c>
      <c r="E488" s="84">
        <v>174.03497206</v>
      </c>
      <c r="F488" s="84">
        <v>174.03497206</v>
      </c>
    </row>
    <row r="489" spans="1:6" ht="12.75" customHeight="1" x14ac:dyDescent="0.2">
      <c r="A489" s="83" t="s">
        <v>167</v>
      </c>
      <c r="B489" s="83">
        <v>19</v>
      </c>
      <c r="C489" s="84">
        <v>1141.3723109800001</v>
      </c>
      <c r="D489" s="84">
        <v>1109.2157882199999</v>
      </c>
      <c r="E489" s="84">
        <v>171.58224078000001</v>
      </c>
      <c r="F489" s="84">
        <v>171.58224078000001</v>
      </c>
    </row>
    <row r="490" spans="1:6" ht="12.75" customHeight="1" x14ac:dyDescent="0.2">
      <c r="A490" s="83" t="s">
        <v>167</v>
      </c>
      <c r="B490" s="83">
        <v>20</v>
      </c>
      <c r="C490" s="84">
        <v>1107.7270535099999</v>
      </c>
      <c r="D490" s="84">
        <v>1075.56201676</v>
      </c>
      <c r="E490" s="84">
        <v>166.37641016000001</v>
      </c>
      <c r="F490" s="84">
        <v>166.37641016000001</v>
      </c>
    </row>
    <row r="491" spans="1:6" ht="12.75" customHeight="1" x14ac:dyDescent="0.2">
      <c r="A491" s="83" t="s">
        <v>167</v>
      </c>
      <c r="B491" s="83">
        <v>21</v>
      </c>
      <c r="C491" s="84">
        <v>1105.3388310800001</v>
      </c>
      <c r="D491" s="84">
        <v>1075.46752958</v>
      </c>
      <c r="E491" s="84">
        <v>166.36179414</v>
      </c>
      <c r="F491" s="84">
        <v>166.36179414</v>
      </c>
    </row>
    <row r="492" spans="1:6" ht="12.75" customHeight="1" x14ac:dyDescent="0.2">
      <c r="A492" s="83" t="s">
        <v>167</v>
      </c>
      <c r="B492" s="83">
        <v>22</v>
      </c>
      <c r="C492" s="84">
        <v>1106.2938781800001</v>
      </c>
      <c r="D492" s="84">
        <v>1075.3706497400001</v>
      </c>
      <c r="E492" s="84">
        <v>166.34680800000001</v>
      </c>
      <c r="F492" s="84">
        <v>166.34680800000001</v>
      </c>
    </row>
    <row r="493" spans="1:6" ht="12.75" customHeight="1" x14ac:dyDescent="0.2">
      <c r="A493" s="83" t="s">
        <v>167</v>
      </c>
      <c r="B493" s="83">
        <v>23</v>
      </c>
      <c r="C493" s="84">
        <v>1190.5715608600001</v>
      </c>
      <c r="D493" s="84">
        <v>1161.8502245</v>
      </c>
      <c r="E493" s="84">
        <v>179.72415024</v>
      </c>
      <c r="F493" s="84">
        <v>179.72415024</v>
      </c>
    </row>
    <row r="494" spans="1:6" ht="12.75" customHeight="1" x14ac:dyDescent="0.2">
      <c r="A494" s="83" t="s">
        <v>167</v>
      </c>
      <c r="B494" s="83">
        <v>24</v>
      </c>
      <c r="C494" s="84">
        <v>1220.2412279800001</v>
      </c>
      <c r="D494" s="84">
        <v>1189.9541346000001</v>
      </c>
      <c r="E494" s="84">
        <v>184.07148457</v>
      </c>
      <c r="F494" s="84">
        <v>184.07148457</v>
      </c>
    </row>
    <row r="495" spans="1:6" ht="12.75" customHeight="1" x14ac:dyDescent="0.2">
      <c r="A495" s="83" t="s">
        <v>168</v>
      </c>
      <c r="B495" s="83">
        <v>1</v>
      </c>
      <c r="C495" s="84">
        <v>1162.8597190099999</v>
      </c>
      <c r="D495" s="84">
        <v>1130.4933109799999</v>
      </c>
      <c r="E495" s="84">
        <v>174.87361571</v>
      </c>
      <c r="F495" s="84">
        <v>174.87361571</v>
      </c>
    </row>
    <row r="496" spans="1:6" ht="12.75" customHeight="1" x14ac:dyDescent="0.2">
      <c r="A496" s="83" t="s">
        <v>168</v>
      </c>
      <c r="B496" s="83">
        <v>2</v>
      </c>
      <c r="C496" s="84">
        <v>1115.7218078400001</v>
      </c>
      <c r="D496" s="84">
        <v>1083.55704339</v>
      </c>
      <c r="E496" s="84">
        <v>167.61314389</v>
      </c>
      <c r="F496" s="84">
        <v>167.61314389</v>
      </c>
    </row>
    <row r="497" spans="1:6" ht="12.75" customHeight="1" x14ac:dyDescent="0.2">
      <c r="A497" s="83" t="s">
        <v>168</v>
      </c>
      <c r="B497" s="83">
        <v>3</v>
      </c>
      <c r="C497" s="84">
        <v>1119.6796922599999</v>
      </c>
      <c r="D497" s="84">
        <v>1087.75698891</v>
      </c>
      <c r="E497" s="84">
        <v>168.26282456999999</v>
      </c>
      <c r="F497" s="84">
        <v>168.26282456999999</v>
      </c>
    </row>
    <row r="498" spans="1:6" ht="12.75" customHeight="1" x14ac:dyDescent="0.2">
      <c r="A498" s="83" t="s">
        <v>168</v>
      </c>
      <c r="B498" s="83">
        <v>4</v>
      </c>
      <c r="C498" s="84">
        <v>1119.9611125700001</v>
      </c>
      <c r="D498" s="84">
        <v>1087.98550424</v>
      </c>
      <c r="E498" s="84">
        <v>168.29817312</v>
      </c>
      <c r="F498" s="84">
        <v>168.29817312</v>
      </c>
    </row>
    <row r="499" spans="1:6" ht="12.75" customHeight="1" x14ac:dyDescent="0.2">
      <c r="A499" s="83" t="s">
        <v>168</v>
      </c>
      <c r="B499" s="83">
        <v>5</v>
      </c>
      <c r="C499" s="84">
        <v>1123.0966864300001</v>
      </c>
      <c r="D499" s="84">
        <v>1091.1325687999999</v>
      </c>
      <c r="E499" s="84">
        <v>168.78498587000001</v>
      </c>
      <c r="F499" s="84">
        <v>168.78498587000001</v>
      </c>
    </row>
    <row r="500" spans="1:6" ht="12.75" customHeight="1" x14ac:dyDescent="0.2">
      <c r="A500" s="83" t="s">
        <v>168</v>
      </c>
      <c r="B500" s="83">
        <v>6</v>
      </c>
      <c r="C500" s="84">
        <v>1120.95771029</v>
      </c>
      <c r="D500" s="84">
        <v>1088.8448554300001</v>
      </c>
      <c r="E500" s="84">
        <v>168.43110433999999</v>
      </c>
      <c r="F500" s="84">
        <v>168.43110433999999</v>
      </c>
    </row>
    <row r="501" spans="1:6" ht="12.75" customHeight="1" x14ac:dyDescent="0.2">
      <c r="A501" s="83" t="s">
        <v>168</v>
      </c>
      <c r="B501" s="83">
        <v>7</v>
      </c>
      <c r="C501" s="84">
        <v>1106.39256363</v>
      </c>
      <c r="D501" s="84">
        <v>1073.9278352700001</v>
      </c>
      <c r="E501" s="84">
        <v>166.12362209</v>
      </c>
      <c r="F501" s="84">
        <v>166.12362209</v>
      </c>
    </row>
    <row r="502" spans="1:6" ht="12.75" customHeight="1" x14ac:dyDescent="0.2">
      <c r="A502" s="83" t="s">
        <v>168</v>
      </c>
      <c r="B502" s="83">
        <v>8</v>
      </c>
      <c r="C502" s="84">
        <v>1124.69758768</v>
      </c>
      <c r="D502" s="84">
        <v>1092.5394693799999</v>
      </c>
      <c r="E502" s="84">
        <v>169.00261634</v>
      </c>
      <c r="F502" s="84">
        <v>169.00261634</v>
      </c>
    </row>
    <row r="503" spans="1:6" ht="12.75" customHeight="1" x14ac:dyDescent="0.2">
      <c r="A503" s="83" t="s">
        <v>168</v>
      </c>
      <c r="B503" s="83">
        <v>9</v>
      </c>
      <c r="C503" s="84">
        <v>1075.2990894500001</v>
      </c>
      <c r="D503" s="84">
        <v>1042.52917828</v>
      </c>
      <c r="E503" s="84">
        <v>161.26663034000001</v>
      </c>
      <c r="F503" s="84">
        <v>161.26663034000001</v>
      </c>
    </row>
    <row r="504" spans="1:6" ht="12.75" customHeight="1" x14ac:dyDescent="0.2">
      <c r="A504" s="83" t="s">
        <v>168</v>
      </c>
      <c r="B504" s="83">
        <v>10</v>
      </c>
      <c r="C504" s="84">
        <v>1052.3007793100001</v>
      </c>
      <c r="D504" s="84">
        <v>1019.94791577</v>
      </c>
      <c r="E504" s="84">
        <v>157.77358268</v>
      </c>
      <c r="F504" s="84">
        <v>157.77358268</v>
      </c>
    </row>
    <row r="505" spans="1:6" ht="12.75" customHeight="1" x14ac:dyDescent="0.2">
      <c r="A505" s="83" t="s">
        <v>168</v>
      </c>
      <c r="B505" s="83">
        <v>11</v>
      </c>
      <c r="C505" s="84">
        <v>1054.0016098900001</v>
      </c>
      <c r="D505" s="84">
        <v>1021.77715344</v>
      </c>
      <c r="E505" s="84">
        <v>158.05654358000001</v>
      </c>
      <c r="F505" s="84">
        <v>158.05654358000001</v>
      </c>
    </row>
    <row r="506" spans="1:6" ht="12.75" customHeight="1" x14ac:dyDescent="0.2">
      <c r="A506" s="83" t="s">
        <v>168</v>
      </c>
      <c r="B506" s="83">
        <v>12</v>
      </c>
      <c r="C506" s="84">
        <v>1034.9318722600001</v>
      </c>
      <c r="D506" s="84">
        <v>1003.4625733</v>
      </c>
      <c r="E506" s="84">
        <v>155.22349997000001</v>
      </c>
      <c r="F506" s="84">
        <v>155.22349997000001</v>
      </c>
    </row>
    <row r="507" spans="1:6" ht="12.75" customHeight="1" x14ac:dyDescent="0.2">
      <c r="A507" s="83" t="s">
        <v>168</v>
      </c>
      <c r="B507" s="83">
        <v>13</v>
      </c>
      <c r="C507" s="84">
        <v>1033.8218485</v>
      </c>
      <c r="D507" s="84">
        <v>1002.46200766</v>
      </c>
      <c r="E507" s="84">
        <v>155.06872458999999</v>
      </c>
      <c r="F507" s="84">
        <v>155.06872458999999</v>
      </c>
    </row>
    <row r="508" spans="1:6" ht="12.75" customHeight="1" x14ac:dyDescent="0.2">
      <c r="A508" s="83" t="s">
        <v>168</v>
      </c>
      <c r="B508" s="83">
        <v>14</v>
      </c>
      <c r="C508" s="84">
        <v>1063.3425095499999</v>
      </c>
      <c r="D508" s="84">
        <v>1032.03100496</v>
      </c>
      <c r="E508" s="84">
        <v>159.64269014999999</v>
      </c>
      <c r="F508" s="84">
        <v>159.64269014999999</v>
      </c>
    </row>
    <row r="509" spans="1:6" ht="12.75" customHeight="1" x14ac:dyDescent="0.2">
      <c r="A509" s="83" t="s">
        <v>168</v>
      </c>
      <c r="B509" s="83">
        <v>15</v>
      </c>
      <c r="C509" s="84">
        <v>1077.116509</v>
      </c>
      <c r="D509" s="84">
        <v>1045.5860114100001</v>
      </c>
      <c r="E509" s="84">
        <v>161.73948537999999</v>
      </c>
      <c r="F509" s="84">
        <v>161.73948537999999</v>
      </c>
    </row>
    <row r="510" spans="1:6" ht="12.75" customHeight="1" x14ac:dyDescent="0.2">
      <c r="A510" s="83" t="s">
        <v>168</v>
      </c>
      <c r="B510" s="83">
        <v>16</v>
      </c>
      <c r="C510" s="84">
        <v>1070.3829743599999</v>
      </c>
      <c r="D510" s="84">
        <v>1038.50223553</v>
      </c>
      <c r="E510" s="84">
        <v>160.64371109999999</v>
      </c>
      <c r="F510" s="84">
        <v>160.64371109999999</v>
      </c>
    </row>
    <row r="511" spans="1:6" ht="12.75" customHeight="1" x14ac:dyDescent="0.2">
      <c r="A511" s="83" t="s">
        <v>168</v>
      </c>
      <c r="B511" s="83">
        <v>17</v>
      </c>
      <c r="C511" s="84">
        <v>1066.62505904</v>
      </c>
      <c r="D511" s="84">
        <v>1034.8610615499999</v>
      </c>
      <c r="E511" s="84">
        <v>160.08046561</v>
      </c>
      <c r="F511" s="84">
        <v>160.08046561</v>
      </c>
    </row>
    <row r="512" spans="1:6" ht="12.75" customHeight="1" x14ac:dyDescent="0.2">
      <c r="A512" s="83" t="s">
        <v>168</v>
      </c>
      <c r="B512" s="83">
        <v>18</v>
      </c>
      <c r="C512" s="84">
        <v>1052.4481628399999</v>
      </c>
      <c r="D512" s="84">
        <v>1020.89649282</v>
      </c>
      <c r="E512" s="84">
        <v>157.92031605</v>
      </c>
      <c r="F512" s="84">
        <v>157.92031605</v>
      </c>
    </row>
    <row r="513" spans="1:6" ht="12.75" customHeight="1" x14ac:dyDescent="0.2">
      <c r="A513" s="83" t="s">
        <v>168</v>
      </c>
      <c r="B513" s="83">
        <v>19</v>
      </c>
      <c r="C513" s="84">
        <v>1059.0013980900001</v>
      </c>
      <c r="D513" s="84">
        <v>1026.97158115</v>
      </c>
      <c r="E513" s="84">
        <v>158.8600586</v>
      </c>
      <c r="F513" s="84">
        <v>158.8600586</v>
      </c>
    </row>
    <row r="514" spans="1:6" ht="12.75" customHeight="1" x14ac:dyDescent="0.2">
      <c r="A514" s="83" t="s">
        <v>168</v>
      </c>
      <c r="B514" s="83">
        <v>20</v>
      </c>
      <c r="C514" s="84">
        <v>1052.1136409600001</v>
      </c>
      <c r="D514" s="84">
        <v>1020.41980585</v>
      </c>
      <c r="E514" s="84">
        <v>157.84657834999999</v>
      </c>
      <c r="F514" s="84">
        <v>157.84657834999999</v>
      </c>
    </row>
    <row r="515" spans="1:6" ht="12.75" customHeight="1" x14ac:dyDescent="0.2">
      <c r="A515" s="83" t="s">
        <v>168</v>
      </c>
      <c r="B515" s="83">
        <v>21</v>
      </c>
      <c r="C515" s="84">
        <v>1047.73149511</v>
      </c>
      <c r="D515" s="84">
        <v>1015.9611384900001</v>
      </c>
      <c r="E515" s="84">
        <v>157.15687654000001</v>
      </c>
      <c r="F515" s="84">
        <v>157.15687654000001</v>
      </c>
    </row>
    <row r="516" spans="1:6" ht="12.75" customHeight="1" x14ac:dyDescent="0.2">
      <c r="A516" s="83" t="s">
        <v>168</v>
      </c>
      <c r="B516" s="83">
        <v>22</v>
      </c>
      <c r="C516" s="84">
        <v>1061.7123696000001</v>
      </c>
      <c r="D516" s="84">
        <v>1029.7560266600001</v>
      </c>
      <c r="E516" s="84">
        <v>159.29077856999999</v>
      </c>
      <c r="F516" s="84">
        <v>159.29077856999999</v>
      </c>
    </row>
    <row r="517" spans="1:6" ht="12.75" customHeight="1" x14ac:dyDescent="0.2">
      <c r="A517" s="83" t="s">
        <v>168</v>
      </c>
      <c r="B517" s="83">
        <v>23</v>
      </c>
      <c r="C517" s="84">
        <v>1098.9588737500001</v>
      </c>
      <c r="D517" s="84">
        <v>1066.5101099200001</v>
      </c>
      <c r="E517" s="84">
        <v>164.97618986000001</v>
      </c>
      <c r="F517" s="84">
        <v>164.97618986000001</v>
      </c>
    </row>
    <row r="518" spans="1:6" ht="12.75" customHeight="1" x14ac:dyDescent="0.2">
      <c r="A518" s="83" t="s">
        <v>168</v>
      </c>
      <c r="B518" s="83">
        <v>24</v>
      </c>
      <c r="C518" s="84">
        <v>1120.6062755299999</v>
      </c>
      <c r="D518" s="84">
        <v>1087.8034039300001</v>
      </c>
      <c r="E518" s="84">
        <v>168.27000441000001</v>
      </c>
      <c r="F518" s="84">
        <v>168.27000441000001</v>
      </c>
    </row>
    <row r="519" spans="1:6" ht="12.75" customHeight="1" x14ac:dyDescent="0.2">
      <c r="A519" s="83" t="s">
        <v>169</v>
      </c>
      <c r="B519" s="83">
        <v>1</v>
      </c>
      <c r="C519" s="84">
        <v>1121.88820087</v>
      </c>
      <c r="D519" s="84">
        <v>1087.8946957999999</v>
      </c>
      <c r="E519" s="84">
        <v>168.28412616</v>
      </c>
      <c r="F519" s="84">
        <v>168.28412616</v>
      </c>
    </row>
    <row r="520" spans="1:6" ht="12.75" customHeight="1" x14ac:dyDescent="0.2">
      <c r="A520" s="83" t="s">
        <v>169</v>
      </c>
      <c r="B520" s="83">
        <v>2</v>
      </c>
      <c r="C520" s="84">
        <v>1136.6208934700001</v>
      </c>
      <c r="D520" s="84">
        <v>1106.4830322800001</v>
      </c>
      <c r="E520" s="84">
        <v>171.15951655000001</v>
      </c>
      <c r="F520" s="84">
        <v>171.15951655000001</v>
      </c>
    </row>
    <row r="521" spans="1:6" ht="12.75" customHeight="1" x14ac:dyDescent="0.2">
      <c r="A521" s="83" t="s">
        <v>169</v>
      </c>
      <c r="B521" s="83">
        <v>3</v>
      </c>
      <c r="C521" s="84">
        <v>1159.4146672300001</v>
      </c>
      <c r="D521" s="84">
        <v>1128.1886971199999</v>
      </c>
      <c r="E521" s="84">
        <v>174.51711986999999</v>
      </c>
      <c r="F521" s="84">
        <v>174.51711986999999</v>
      </c>
    </row>
    <row r="522" spans="1:6" ht="12.75" customHeight="1" x14ac:dyDescent="0.2">
      <c r="A522" s="83" t="s">
        <v>169</v>
      </c>
      <c r="B522" s="83">
        <v>4</v>
      </c>
      <c r="C522" s="84">
        <v>1174.65009835</v>
      </c>
      <c r="D522" s="84">
        <v>1139.7686656999999</v>
      </c>
      <c r="E522" s="84">
        <v>176.30840068000001</v>
      </c>
      <c r="F522" s="84">
        <v>176.30840068000001</v>
      </c>
    </row>
    <row r="523" spans="1:6" ht="12.75" customHeight="1" x14ac:dyDescent="0.2">
      <c r="A523" s="83" t="s">
        <v>169</v>
      </c>
      <c r="B523" s="83">
        <v>5</v>
      </c>
      <c r="C523" s="84">
        <v>1166.10557748</v>
      </c>
      <c r="D523" s="84">
        <v>1131.16447146</v>
      </c>
      <c r="E523" s="84">
        <v>174.97743610000001</v>
      </c>
      <c r="F523" s="84">
        <v>174.97743610000001</v>
      </c>
    </row>
    <row r="524" spans="1:6" ht="12.75" customHeight="1" x14ac:dyDescent="0.2">
      <c r="A524" s="83" t="s">
        <v>169</v>
      </c>
      <c r="B524" s="83">
        <v>6</v>
      </c>
      <c r="C524" s="84">
        <v>1161.2299356200001</v>
      </c>
      <c r="D524" s="84">
        <v>1125.6297626200001</v>
      </c>
      <c r="E524" s="84">
        <v>174.12128371</v>
      </c>
      <c r="F524" s="84">
        <v>174.12128371</v>
      </c>
    </row>
    <row r="525" spans="1:6" ht="12.75" customHeight="1" x14ac:dyDescent="0.2">
      <c r="A525" s="83" t="s">
        <v>169</v>
      </c>
      <c r="B525" s="83">
        <v>7</v>
      </c>
      <c r="C525" s="84">
        <v>1134.5578658500001</v>
      </c>
      <c r="D525" s="84">
        <v>1102.5122817399999</v>
      </c>
      <c r="E525" s="84">
        <v>170.54528955999999</v>
      </c>
      <c r="F525" s="84">
        <v>170.54528955999999</v>
      </c>
    </row>
    <row r="526" spans="1:6" ht="12.75" customHeight="1" x14ac:dyDescent="0.2">
      <c r="A526" s="83" t="s">
        <v>169</v>
      </c>
      <c r="B526" s="83">
        <v>8</v>
      </c>
      <c r="C526" s="84">
        <v>1113.68335637</v>
      </c>
      <c r="D526" s="84">
        <v>1078.7892683800001</v>
      </c>
      <c r="E526" s="84">
        <v>166.87562688</v>
      </c>
      <c r="F526" s="84">
        <v>166.87562688</v>
      </c>
    </row>
    <row r="527" spans="1:6" ht="12.75" customHeight="1" x14ac:dyDescent="0.2">
      <c r="A527" s="83" t="s">
        <v>169</v>
      </c>
      <c r="B527" s="83">
        <v>9</v>
      </c>
      <c r="C527" s="84">
        <v>1083.8935283000001</v>
      </c>
      <c r="D527" s="84">
        <v>1048.9127808200001</v>
      </c>
      <c r="E527" s="84">
        <v>162.25409629999999</v>
      </c>
      <c r="F527" s="84">
        <v>162.25409629999999</v>
      </c>
    </row>
    <row r="528" spans="1:6" ht="12.75" customHeight="1" x14ac:dyDescent="0.2">
      <c r="A528" s="83" t="s">
        <v>169</v>
      </c>
      <c r="B528" s="83">
        <v>10</v>
      </c>
      <c r="C528" s="84">
        <v>1019.81529201</v>
      </c>
      <c r="D528" s="84">
        <v>989.84518336999997</v>
      </c>
      <c r="E528" s="84">
        <v>153.11705476</v>
      </c>
      <c r="F528" s="84">
        <v>153.11705476</v>
      </c>
    </row>
    <row r="529" spans="1:6" ht="12.75" customHeight="1" x14ac:dyDescent="0.2">
      <c r="A529" s="83" t="s">
        <v>169</v>
      </c>
      <c r="B529" s="83">
        <v>11</v>
      </c>
      <c r="C529" s="84">
        <v>1026.4898279700001</v>
      </c>
      <c r="D529" s="84">
        <v>995.48943034000001</v>
      </c>
      <c r="E529" s="84">
        <v>153.99015137000001</v>
      </c>
      <c r="F529" s="84">
        <v>153.99015137000001</v>
      </c>
    </row>
    <row r="530" spans="1:6" ht="12.75" customHeight="1" x14ac:dyDescent="0.2">
      <c r="A530" s="83" t="s">
        <v>169</v>
      </c>
      <c r="B530" s="83">
        <v>12</v>
      </c>
      <c r="C530" s="84">
        <v>1029.41893484</v>
      </c>
      <c r="D530" s="84">
        <v>1000.57213323</v>
      </c>
      <c r="E530" s="84">
        <v>154.77638392</v>
      </c>
      <c r="F530" s="84">
        <v>154.77638392</v>
      </c>
    </row>
    <row r="531" spans="1:6" ht="12.75" customHeight="1" x14ac:dyDescent="0.2">
      <c r="A531" s="83" t="s">
        <v>169</v>
      </c>
      <c r="B531" s="83">
        <v>13</v>
      </c>
      <c r="C531" s="84">
        <v>1032.58905727</v>
      </c>
      <c r="D531" s="84">
        <v>999.85145825999996</v>
      </c>
      <c r="E531" s="84">
        <v>154.66490422999999</v>
      </c>
      <c r="F531" s="84">
        <v>154.66490422999999</v>
      </c>
    </row>
    <row r="532" spans="1:6" ht="12.75" customHeight="1" x14ac:dyDescent="0.2">
      <c r="A532" s="83" t="s">
        <v>169</v>
      </c>
      <c r="B532" s="83">
        <v>14</v>
      </c>
      <c r="C532" s="84">
        <v>1047.5340721699999</v>
      </c>
      <c r="D532" s="84">
        <v>1011.72701837</v>
      </c>
      <c r="E532" s="84">
        <v>156.50190946999999</v>
      </c>
      <c r="F532" s="84">
        <v>156.50190946999999</v>
      </c>
    </row>
    <row r="533" spans="1:6" ht="12.75" customHeight="1" x14ac:dyDescent="0.2">
      <c r="A533" s="83" t="s">
        <v>169</v>
      </c>
      <c r="B533" s="83">
        <v>15</v>
      </c>
      <c r="C533" s="84">
        <v>1068.11314644</v>
      </c>
      <c r="D533" s="84">
        <v>1031.8020443400001</v>
      </c>
      <c r="E533" s="84">
        <v>159.60727272</v>
      </c>
      <c r="F533" s="84">
        <v>159.60727272</v>
      </c>
    </row>
    <row r="534" spans="1:6" ht="12.75" customHeight="1" x14ac:dyDescent="0.2">
      <c r="A534" s="83" t="s">
        <v>169</v>
      </c>
      <c r="B534" s="83">
        <v>16</v>
      </c>
      <c r="C534" s="84">
        <v>1068.5497333200001</v>
      </c>
      <c r="D534" s="84">
        <v>1031.0783663699999</v>
      </c>
      <c r="E534" s="84">
        <v>159.4953285</v>
      </c>
      <c r="F534" s="84">
        <v>159.4953285</v>
      </c>
    </row>
    <row r="535" spans="1:6" ht="12.75" customHeight="1" x14ac:dyDescent="0.2">
      <c r="A535" s="83" t="s">
        <v>169</v>
      </c>
      <c r="B535" s="83">
        <v>17</v>
      </c>
      <c r="C535" s="84">
        <v>1062.3914416699999</v>
      </c>
      <c r="D535" s="84">
        <v>1024.9992432500001</v>
      </c>
      <c r="E535" s="84">
        <v>158.55496181999999</v>
      </c>
      <c r="F535" s="84">
        <v>158.55496181999999</v>
      </c>
    </row>
    <row r="536" spans="1:6" ht="12.75" customHeight="1" x14ac:dyDescent="0.2">
      <c r="A536" s="83" t="s">
        <v>169</v>
      </c>
      <c r="B536" s="83">
        <v>18</v>
      </c>
      <c r="C536" s="84">
        <v>1040.86625342</v>
      </c>
      <c r="D536" s="84">
        <v>1004.01188785</v>
      </c>
      <c r="E536" s="84">
        <v>155.30847227000001</v>
      </c>
      <c r="F536" s="84">
        <v>155.30847227000001</v>
      </c>
    </row>
    <row r="537" spans="1:6" ht="12.75" customHeight="1" x14ac:dyDescent="0.2">
      <c r="A537" s="83" t="s">
        <v>169</v>
      </c>
      <c r="B537" s="83">
        <v>19</v>
      </c>
      <c r="C537" s="84">
        <v>1029.0521890099999</v>
      </c>
      <c r="D537" s="84">
        <v>992.13127559999998</v>
      </c>
      <c r="E537" s="84">
        <v>153.47068553</v>
      </c>
      <c r="F537" s="84">
        <v>153.47068553</v>
      </c>
    </row>
    <row r="538" spans="1:6" ht="12.75" customHeight="1" x14ac:dyDescent="0.2">
      <c r="A538" s="83" t="s">
        <v>169</v>
      </c>
      <c r="B538" s="83">
        <v>20</v>
      </c>
      <c r="C538" s="84">
        <v>1042.70528117</v>
      </c>
      <c r="D538" s="84">
        <v>1006.69107009</v>
      </c>
      <c r="E538" s="84">
        <v>155.7229093</v>
      </c>
      <c r="F538" s="84">
        <v>155.7229093</v>
      </c>
    </row>
    <row r="539" spans="1:6" ht="12.75" customHeight="1" x14ac:dyDescent="0.2">
      <c r="A539" s="83" t="s">
        <v>169</v>
      </c>
      <c r="B539" s="83">
        <v>21</v>
      </c>
      <c r="C539" s="84">
        <v>1047.9404743099999</v>
      </c>
      <c r="D539" s="84">
        <v>1015.40272294</v>
      </c>
      <c r="E539" s="84">
        <v>157.07049642000001</v>
      </c>
      <c r="F539" s="84">
        <v>157.07049642000001</v>
      </c>
    </row>
    <row r="540" spans="1:6" ht="12.75" customHeight="1" x14ac:dyDescent="0.2">
      <c r="A540" s="83" t="s">
        <v>169</v>
      </c>
      <c r="B540" s="83">
        <v>22</v>
      </c>
      <c r="C540" s="84">
        <v>1063.4918403900001</v>
      </c>
      <c r="D540" s="84">
        <v>1035.1753294299999</v>
      </c>
      <c r="E540" s="84">
        <v>160.12907903999999</v>
      </c>
      <c r="F540" s="84">
        <v>160.12907903999999</v>
      </c>
    </row>
    <row r="541" spans="1:6" ht="12.75" customHeight="1" x14ac:dyDescent="0.2">
      <c r="A541" s="83" t="s">
        <v>169</v>
      </c>
      <c r="B541" s="83">
        <v>23</v>
      </c>
      <c r="C541" s="84">
        <v>1086.7506257099999</v>
      </c>
      <c r="D541" s="84">
        <v>1055.91592298</v>
      </c>
      <c r="E541" s="84">
        <v>163.33739753</v>
      </c>
      <c r="F541" s="84">
        <v>163.33739753</v>
      </c>
    </row>
    <row r="542" spans="1:6" ht="12.75" customHeight="1" x14ac:dyDescent="0.2">
      <c r="A542" s="83" t="s">
        <v>169</v>
      </c>
      <c r="B542" s="83">
        <v>24</v>
      </c>
      <c r="C542" s="84">
        <v>1105.8311561099999</v>
      </c>
      <c r="D542" s="84">
        <v>1078.0199560799999</v>
      </c>
      <c r="E542" s="84">
        <v>166.75662359</v>
      </c>
      <c r="F542" s="84">
        <v>166.75662359</v>
      </c>
    </row>
    <row r="543" spans="1:6" ht="12.75" customHeight="1" x14ac:dyDescent="0.2">
      <c r="A543" s="83" t="s">
        <v>170</v>
      </c>
      <c r="B543" s="83">
        <v>1</v>
      </c>
      <c r="C543" s="84">
        <v>1125.2084344800001</v>
      </c>
      <c r="D543" s="84">
        <v>1090.15189904</v>
      </c>
      <c r="E543" s="84">
        <v>168.63328813999999</v>
      </c>
      <c r="F543" s="84">
        <v>168.63328813999999</v>
      </c>
    </row>
    <row r="544" spans="1:6" ht="12.75" customHeight="1" x14ac:dyDescent="0.2">
      <c r="A544" s="83" t="s">
        <v>170</v>
      </c>
      <c r="B544" s="83">
        <v>2</v>
      </c>
      <c r="C544" s="84">
        <v>1128.0997642100001</v>
      </c>
      <c r="D544" s="84">
        <v>1093.8567791200001</v>
      </c>
      <c r="E544" s="84">
        <v>169.20638819999999</v>
      </c>
      <c r="F544" s="84">
        <v>169.20638819999999</v>
      </c>
    </row>
    <row r="545" spans="1:6" ht="12.75" customHeight="1" x14ac:dyDescent="0.2">
      <c r="A545" s="83" t="s">
        <v>170</v>
      </c>
      <c r="B545" s="83">
        <v>3</v>
      </c>
      <c r="C545" s="84">
        <v>1145.4139759499999</v>
      </c>
      <c r="D545" s="84">
        <v>1111.08983098</v>
      </c>
      <c r="E545" s="84">
        <v>171.87213249000001</v>
      </c>
      <c r="F545" s="84">
        <v>171.87213249000001</v>
      </c>
    </row>
    <row r="546" spans="1:6" ht="12.75" customHeight="1" x14ac:dyDescent="0.2">
      <c r="A546" s="83" t="s">
        <v>170</v>
      </c>
      <c r="B546" s="83">
        <v>4</v>
      </c>
      <c r="C546" s="84">
        <v>1149.7520361100001</v>
      </c>
      <c r="D546" s="84">
        <v>1115.25765856</v>
      </c>
      <c r="E546" s="84">
        <v>172.51684491</v>
      </c>
      <c r="F546" s="84">
        <v>172.51684491</v>
      </c>
    </row>
    <row r="547" spans="1:6" ht="12.75" customHeight="1" x14ac:dyDescent="0.2">
      <c r="A547" s="83" t="s">
        <v>170</v>
      </c>
      <c r="B547" s="83">
        <v>5</v>
      </c>
      <c r="C547" s="84">
        <v>1143.6348009200001</v>
      </c>
      <c r="D547" s="84">
        <v>1108.2729467199999</v>
      </c>
      <c r="E547" s="84">
        <v>171.43639463</v>
      </c>
      <c r="F547" s="84">
        <v>171.43639463</v>
      </c>
    </row>
    <row r="548" spans="1:6" ht="12.75" customHeight="1" x14ac:dyDescent="0.2">
      <c r="A548" s="83" t="s">
        <v>170</v>
      </c>
      <c r="B548" s="83">
        <v>6</v>
      </c>
      <c r="C548" s="84">
        <v>1126.40066127</v>
      </c>
      <c r="D548" s="84">
        <v>1091.39325955</v>
      </c>
      <c r="E548" s="84">
        <v>168.82531157</v>
      </c>
      <c r="F548" s="84">
        <v>168.82531157</v>
      </c>
    </row>
    <row r="549" spans="1:6" ht="12.75" customHeight="1" x14ac:dyDescent="0.2">
      <c r="A549" s="83" t="s">
        <v>170</v>
      </c>
      <c r="B549" s="83">
        <v>7</v>
      </c>
      <c r="C549" s="84">
        <v>1093.3675924500001</v>
      </c>
      <c r="D549" s="84">
        <v>1058.3945254400001</v>
      </c>
      <c r="E549" s="84">
        <v>163.72080729000001</v>
      </c>
      <c r="F549" s="84">
        <v>163.72080729000001</v>
      </c>
    </row>
    <row r="550" spans="1:6" ht="12.75" customHeight="1" x14ac:dyDescent="0.2">
      <c r="A550" s="83" t="s">
        <v>170</v>
      </c>
      <c r="B550" s="83">
        <v>8</v>
      </c>
      <c r="C550" s="84">
        <v>1056.3567628799999</v>
      </c>
      <c r="D550" s="84">
        <v>1022.06565987</v>
      </c>
      <c r="E550" s="84">
        <v>158.10117202999999</v>
      </c>
      <c r="F550" s="84">
        <v>158.10117202999999</v>
      </c>
    </row>
    <row r="551" spans="1:6" ht="12.75" customHeight="1" x14ac:dyDescent="0.2">
      <c r="A551" s="83" t="s">
        <v>170</v>
      </c>
      <c r="B551" s="83">
        <v>9</v>
      </c>
      <c r="C551" s="84">
        <v>1075.1345266000001</v>
      </c>
      <c r="D551" s="84">
        <v>1040.8211664999999</v>
      </c>
      <c r="E551" s="84">
        <v>161.00242162000001</v>
      </c>
      <c r="F551" s="84">
        <v>161.00242162000001</v>
      </c>
    </row>
    <row r="552" spans="1:6" ht="12.75" customHeight="1" x14ac:dyDescent="0.2">
      <c r="A552" s="83" t="s">
        <v>170</v>
      </c>
      <c r="B552" s="83">
        <v>10</v>
      </c>
      <c r="C552" s="84">
        <v>1044.7788154899999</v>
      </c>
      <c r="D552" s="84">
        <v>1016.5982407400001</v>
      </c>
      <c r="E552" s="84">
        <v>157.25542854</v>
      </c>
      <c r="F552" s="84">
        <v>157.25542854</v>
      </c>
    </row>
    <row r="553" spans="1:6" ht="12.75" customHeight="1" x14ac:dyDescent="0.2">
      <c r="A553" s="83" t="s">
        <v>170</v>
      </c>
      <c r="B553" s="83">
        <v>11</v>
      </c>
      <c r="C553" s="84">
        <v>1037.1724858800001</v>
      </c>
      <c r="D553" s="84">
        <v>1000.93018891</v>
      </c>
      <c r="E553" s="84">
        <v>154.83177079000001</v>
      </c>
      <c r="F553" s="84">
        <v>154.83177079000001</v>
      </c>
    </row>
    <row r="554" spans="1:6" ht="12.75" customHeight="1" x14ac:dyDescent="0.2">
      <c r="A554" s="83" t="s">
        <v>170</v>
      </c>
      <c r="B554" s="83">
        <v>12</v>
      </c>
      <c r="C554" s="84">
        <v>1039.5682906100001</v>
      </c>
      <c r="D554" s="84">
        <v>1003.3362816</v>
      </c>
      <c r="E554" s="84">
        <v>155.20396417000001</v>
      </c>
      <c r="F554" s="84">
        <v>155.20396417000001</v>
      </c>
    </row>
    <row r="555" spans="1:6" ht="12.75" customHeight="1" x14ac:dyDescent="0.2">
      <c r="A555" s="83" t="s">
        <v>170</v>
      </c>
      <c r="B555" s="83">
        <v>13</v>
      </c>
      <c r="C555" s="84">
        <v>1049.01860597</v>
      </c>
      <c r="D555" s="84">
        <v>1012.44010688</v>
      </c>
      <c r="E555" s="84">
        <v>156.61221562</v>
      </c>
      <c r="F555" s="84">
        <v>156.61221562</v>
      </c>
    </row>
    <row r="556" spans="1:6" ht="12.75" customHeight="1" x14ac:dyDescent="0.2">
      <c r="A556" s="83" t="s">
        <v>170</v>
      </c>
      <c r="B556" s="83">
        <v>14</v>
      </c>
      <c r="C556" s="84">
        <v>1082.59390093</v>
      </c>
      <c r="D556" s="84">
        <v>1044.94425075</v>
      </c>
      <c r="E556" s="84">
        <v>161.64021278999999</v>
      </c>
      <c r="F556" s="84">
        <v>161.64021278999999</v>
      </c>
    </row>
    <row r="557" spans="1:6" ht="12.75" customHeight="1" x14ac:dyDescent="0.2">
      <c r="A557" s="83" t="s">
        <v>170</v>
      </c>
      <c r="B557" s="83">
        <v>15</v>
      </c>
      <c r="C557" s="84">
        <v>1106.24038589</v>
      </c>
      <c r="D557" s="84">
        <v>1068.36575849</v>
      </c>
      <c r="E557" s="84">
        <v>165.26323621</v>
      </c>
      <c r="F557" s="84">
        <v>165.26323621</v>
      </c>
    </row>
    <row r="558" spans="1:6" ht="12.75" customHeight="1" x14ac:dyDescent="0.2">
      <c r="A558" s="83" t="s">
        <v>170</v>
      </c>
      <c r="B558" s="83">
        <v>16</v>
      </c>
      <c r="C558" s="84">
        <v>1100.2024640300001</v>
      </c>
      <c r="D558" s="84">
        <v>1060.1873498299999</v>
      </c>
      <c r="E558" s="84">
        <v>163.99813549999999</v>
      </c>
      <c r="F558" s="84">
        <v>163.99813549999999</v>
      </c>
    </row>
    <row r="559" spans="1:6" ht="12.75" customHeight="1" x14ac:dyDescent="0.2">
      <c r="A559" s="83" t="s">
        <v>170</v>
      </c>
      <c r="B559" s="83">
        <v>17</v>
      </c>
      <c r="C559" s="84">
        <v>1101.3196986999999</v>
      </c>
      <c r="D559" s="84">
        <v>1061.3040375400001</v>
      </c>
      <c r="E559" s="84">
        <v>164.17087355000001</v>
      </c>
      <c r="F559" s="84">
        <v>164.17087355000001</v>
      </c>
    </row>
    <row r="560" spans="1:6" ht="12.75" customHeight="1" x14ac:dyDescent="0.2">
      <c r="A560" s="83" t="s">
        <v>170</v>
      </c>
      <c r="B560" s="83">
        <v>18</v>
      </c>
      <c r="C560" s="84">
        <v>1037.79972234</v>
      </c>
      <c r="D560" s="84">
        <v>997.60585254</v>
      </c>
      <c r="E560" s="84">
        <v>154.31753624000001</v>
      </c>
      <c r="F560" s="84">
        <v>154.31753624000001</v>
      </c>
    </row>
    <row r="561" spans="1:6" ht="12.75" customHeight="1" x14ac:dyDescent="0.2">
      <c r="A561" s="83" t="s">
        <v>170</v>
      </c>
      <c r="B561" s="83">
        <v>19</v>
      </c>
      <c r="C561" s="84">
        <v>1055.8305226099999</v>
      </c>
      <c r="D561" s="84">
        <v>1016.2429310700001</v>
      </c>
      <c r="E561" s="84">
        <v>157.20046644000001</v>
      </c>
      <c r="F561" s="84">
        <v>157.20046644000001</v>
      </c>
    </row>
    <row r="562" spans="1:6" ht="12.75" customHeight="1" x14ac:dyDescent="0.2">
      <c r="A562" s="83" t="s">
        <v>170</v>
      </c>
      <c r="B562" s="83">
        <v>20</v>
      </c>
      <c r="C562" s="84">
        <v>1049.6069909600001</v>
      </c>
      <c r="D562" s="84">
        <v>1012.1668383</v>
      </c>
      <c r="E562" s="84">
        <v>156.56994427999999</v>
      </c>
      <c r="F562" s="84">
        <v>156.56994427999999</v>
      </c>
    </row>
    <row r="563" spans="1:6" ht="12.75" customHeight="1" x14ac:dyDescent="0.2">
      <c r="A563" s="83" t="s">
        <v>170</v>
      </c>
      <c r="B563" s="83">
        <v>21</v>
      </c>
      <c r="C563" s="84">
        <v>1054.5173854</v>
      </c>
      <c r="D563" s="84">
        <v>1018.4332332</v>
      </c>
      <c r="E563" s="84">
        <v>157.53927963999999</v>
      </c>
      <c r="F563" s="84">
        <v>157.53927963999999</v>
      </c>
    </row>
    <row r="564" spans="1:6" ht="12.75" customHeight="1" x14ac:dyDescent="0.2">
      <c r="A564" s="83" t="s">
        <v>170</v>
      </c>
      <c r="B564" s="83">
        <v>22</v>
      </c>
      <c r="C564" s="84">
        <v>1068.9253699999999</v>
      </c>
      <c r="D564" s="84">
        <v>1038.22761122</v>
      </c>
      <c r="E564" s="84">
        <v>160.60123005</v>
      </c>
      <c r="F564" s="84">
        <v>160.60123005</v>
      </c>
    </row>
    <row r="565" spans="1:6" ht="12.75" customHeight="1" x14ac:dyDescent="0.2">
      <c r="A565" s="83" t="s">
        <v>170</v>
      </c>
      <c r="B565" s="83">
        <v>23</v>
      </c>
      <c r="C565" s="84">
        <v>1116.5891236800001</v>
      </c>
      <c r="D565" s="84">
        <v>1079.49091548</v>
      </c>
      <c r="E565" s="84">
        <v>166.98416318</v>
      </c>
      <c r="F565" s="84">
        <v>166.98416318</v>
      </c>
    </row>
    <row r="566" spans="1:6" ht="12.75" customHeight="1" x14ac:dyDescent="0.2">
      <c r="A566" s="83" t="s">
        <v>170</v>
      </c>
      <c r="B566" s="83">
        <v>24</v>
      </c>
      <c r="C566" s="84">
        <v>1140.81851962</v>
      </c>
      <c r="D566" s="84">
        <v>1103.4276852400001</v>
      </c>
      <c r="E566" s="84">
        <v>170.68689139</v>
      </c>
      <c r="F566" s="84">
        <v>170.68689139</v>
      </c>
    </row>
    <row r="567" spans="1:6" ht="12.75" customHeight="1" x14ac:dyDescent="0.2">
      <c r="A567" s="83" t="s">
        <v>171</v>
      </c>
      <c r="B567" s="83">
        <v>1</v>
      </c>
      <c r="C567" s="84">
        <v>1121.02805057</v>
      </c>
      <c r="D567" s="84">
        <v>1084.73196203</v>
      </c>
      <c r="E567" s="84">
        <v>167.79488957000001</v>
      </c>
      <c r="F567" s="84">
        <v>167.79488957000001</v>
      </c>
    </row>
    <row r="568" spans="1:6" ht="12.75" customHeight="1" x14ac:dyDescent="0.2">
      <c r="A568" s="83" t="s">
        <v>171</v>
      </c>
      <c r="B568" s="83">
        <v>2</v>
      </c>
      <c r="C568" s="84">
        <v>1156.1796671100001</v>
      </c>
      <c r="D568" s="84">
        <v>1124.6656726000001</v>
      </c>
      <c r="E568" s="84">
        <v>173.97215066999999</v>
      </c>
      <c r="F568" s="84">
        <v>173.97215066999999</v>
      </c>
    </row>
    <row r="569" spans="1:6" ht="12.75" customHeight="1" x14ac:dyDescent="0.2">
      <c r="A569" s="83" t="s">
        <v>171</v>
      </c>
      <c r="B569" s="83">
        <v>3</v>
      </c>
      <c r="C569" s="84">
        <v>1143.82815882</v>
      </c>
      <c r="D569" s="84">
        <v>1108.41403937</v>
      </c>
      <c r="E569" s="84">
        <v>171.45821995</v>
      </c>
      <c r="F569" s="84">
        <v>171.45821995</v>
      </c>
    </row>
    <row r="570" spans="1:6" ht="12.75" customHeight="1" x14ac:dyDescent="0.2">
      <c r="A570" s="83" t="s">
        <v>171</v>
      </c>
      <c r="B570" s="83">
        <v>4</v>
      </c>
      <c r="C570" s="84">
        <v>1147.1090276699999</v>
      </c>
      <c r="D570" s="84">
        <v>1112.2538556899999</v>
      </c>
      <c r="E570" s="84">
        <v>172.05219299999999</v>
      </c>
      <c r="F570" s="84">
        <v>172.05219299999999</v>
      </c>
    </row>
    <row r="571" spans="1:6" ht="12.75" customHeight="1" x14ac:dyDescent="0.2">
      <c r="A571" s="83" t="s">
        <v>171</v>
      </c>
      <c r="B571" s="83">
        <v>5</v>
      </c>
      <c r="C571" s="84">
        <v>1140.39806002</v>
      </c>
      <c r="D571" s="84">
        <v>1105.7075658199999</v>
      </c>
      <c r="E571" s="84">
        <v>171.03956128999999</v>
      </c>
      <c r="F571" s="84">
        <v>171.03956128999999</v>
      </c>
    </row>
    <row r="572" spans="1:6" ht="12.75" customHeight="1" x14ac:dyDescent="0.2">
      <c r="A572" s="83" t="s">
        <v>171</v>
      </c>
      <c r="B572" s="83">
        <v>6</v>
      </c>
      <c r="C572" s="84">
        <v>1128.5402968599999</v>
      </c>
      <c r="D572" s="84">
        <v>1094.28303031</v>
      </c>
      <c r="E572" s="84">
        <v>169.27232409000001</v>
      </c>
      <c r="F572" s="84">
        <v>169.27232409000001</v>
      </c>
    </row>
    <row r="573" spans="1:6" ht="12.75" customHeight="1" x14ac:dyDescent="0.2">
      <c r="A573" s="83" t="s">
        <v>171</v>
      </c>
      <c r="B573" s="83">
        <v>7</v>
      </c>
      <c r="C573" s="84">
        <v>1116.8997784600001</v>
      </c>
      <c r="D573" s="84">
        <v>1082.3977816500001</v>
      </c>
      <c r="E573" s="84">
        <v>167.43382015</v>
      </c>
      <c r="F573" s="84">
        <v>167.43382015</v>
      </c>
    </row>
    <row r="574" spans="1:6" ht="12.75" customHeight="1" x14ac:dyDescent="0.2">
      <c r="A574" s="83" t="s">
        <v>171</v>
      </c>
      <c r="B574" s="83">
        <v>8</v>
      </c>
      <c r="C574" s="84">
        <v>1098.19489297</v>
      </c>
      <c r="D574" s="84">
        <v>1064.04623713</v>
      </c>
      <c r="E574" s="84">
        <v>164.59505859999999</v>
      </c>
      <c r="F574" s="84">
        <v>164.59505859999999</v>
      </c>
    </row>
    <row r="575" spans="1:6" ht="12.75" customHeight="1" x14ac:dyDescent="0.2">
      <c r="A575" s="83" t="s">
        <v>171</v>
      </c>
      <c r="B575" s="83">
        <v>9</v>
      </c>
      <c r="C575" s="84">
        <v>1058.0683083700001</v>
      </c>
      <c r="D575" s="84">
        <v>1024.2318513499999</v>
      </c>
      <c r="E575" s="84">
        <v>158.43625560000001</v>
      </c>
      <c r="F575" s="84">
        <v>158.43625560000001</v>
      </c>
    </row>
    <row r="576" spans="1:6" ht="12.75" customHeight="1" x14ac:dyDescent="0.2">
      <c r="A576" s="83" t="s">
        <v>171</v>
      </c>
      <c r="B576" s="83">
        <v>10</v>
      </c>
      <c r="C576" s="84">
        <v>1048.7889823400001</v>
      </c>
      <c r="D576" s="84">
        <v>1014.77321322</v>
      </c>
      <c r="E576" s="84">
        <v>156.9731189</v>
      </c>
      <c r="F576" s="84">
        <v>156.9731189</v>
      </c>
    </row>
    <row r="577" spans="1:6" ht="12.75" customHeight="1" x14ac:dyDescent="0.2">
      <c r="A577" s="83" t="s">
        <v>171</v>
      </c>
      <c r="B577" s="83">
        <v>11</v>
      </c>
      <c r="C577" s="84">
        <v>1065.4059597999999</v>
      </c>
      <c r="D577" s="84">
        <v>1031.20227505</v>
      </c>
      <c r="E577" s="84">
        <v>159.51449567</v>
      </c>
      <c r="F577" s="84">
        <v>159.51449567</v>
      </c>
    </row>
    <row r="578" spans="1:6" ht="12.75" customHeight="1" x14ac:dyDescent="0.2">
      <c r="A578" s="83" t="s">
        <v>171</v>
      </c>
      <c r="B578" s="83">
        <v>12</v>
      </c>
      <c r="C578" s="84">
        <v>1109.0344665499999</v>
      </c>
      <c r="D578" s="84">
        <v>1074.6881032399999</v>
      </c>
      <c r="E578" s="84">
        <v>166.24122632999999</v>
      </c>
      <c r="F578" s="84">
        <v>166.24122632999999</v>
      </c>
    </row>
    <row r="579" spans="1:6" ht="12.75" customHeight="1" x14ac:dyDescent="0.2">
      <c r="A579" s="83" t="s">
        <v>171</v>
      </c>
      <c r="B579" s="83">
        <v>13</v>
      </c>
      <c r="C579" s="84">
        <v>1106.7442774799999</v>
      </c>
      <c r="D579" s="84">
        <v>1072.53897446</v>
      </c>
      <c r="E579" s="84">
        <v>165.90878215000001</v>
      </c>
      <c r="F579" s="84">
        <v>165.90878215000001</v>
      </c>
    </row>
    <row r="580" spans="1:6" ht="12.75" customHeight="1" x14ac:dyDescent="0.2">
      <c r="A580" s="83" t="s">
        <v>171</v>
      </c>
      <c r="B580" s="83">
        <v>14</v>
      </c>
      <c r="C580" s="84">
        <v>1118.86792857</v>
      </c>
      <c r="D580" s="84">
        <v>1084.31687401</v>
      </c>
      <c r="E580" s="84">
        <v>167.73068047999999</v>
      </c>
      <c r="F580" s="84">
        <v>167.73068047999999</v>
      </c>
    </row>
    <row r="581" spans="1:6" ht="12.75" customHeight="1" x14ac:dyDescent="0.2">
      <c r="A581" s="83" t="s">
        <v>171</v>
      </c>
      <c r="B581" s="83">
        <v>15</v>
      </c>
      <c r="C581" s="84">
        <v>1121.88473383</v>
      </c>
      <c r="D581" s="84">
        <v>1087.43075211</v>
      </c>
      <c r="E581" s="84">
        <v>168.21235969</v>
      </c>
      <c r="F581" s="84">
        <v>168.21235969</v>
      </c>
    </row>
    <row r="582" spans="1:6" ht="12.75" customHeight="1" x14ac:dyDescent="0.2">
      <c r="A582" s="83" t="s">
        <v>171</v>
      </c>
      <c r="B582" s="83">
        <v>16</v>
      </c>
      <c r="C582" s="84">
        <v>1118.9192714000001</v>
      </c>
      <c r="D582" s="84">
        <v>1084.53138646</v>
      </c>
      <c r="E582" s="84">
        <v>167.76386296000001</v>
      </c>
      <c r="F582" s="84">
        <v>167.76386296000001</v>
      </c>
    </row>
    <row r="583" spans="1:6" ht="12.75" customHeight="1" x14ac:dyDescent="0.2">
      <c r="A583" s="83" t="s">
        <v>171</v>
      </c>
      <c r="B583" s="83">
        <v>17</v>
      </c>
      <c r="C583" s="84">
        <v>1093.43905642</v>
      </c>
      <c r="D583" s="84">
        <v>1065.3019074199999</v>
      </c>
      <c r="E583" s="84">
        <v>164.78929557999999</v>
      </c>
      <c r="F583" s="84">
        <v>164.78929557999999</v>
      </c>
    </row>
    <row r="584" spans="1:6" ht="12.75" customHeight="1" x14ac:dyDescent="0.2">
      <c r="A584" s="83" t="s">
        <v>171</v>
      </c>
      <c r="B584" s="83">
        <v>18</v>
      </c>
      <c r="C584" s="84">
        <v>1062.9048483500001</v>
      </c>
      <c r="D584" s="84">
        <v>1028.0284668500001</v>
      </c>
      <c r="E584" s="84">
        <v>159.02354600999999</v>
      </c>
      <c r="F584" s="84">
        <v>159.02354600999999</v>
      </c>
    </row>
    <row r="585" spans="1:6" ht="12.75" customHeight="1" x14ac:dyDescent="0.2">
      <c r="A585" s="83" t="s">
        <v>171</v>
      </c>
      <c r="B585" s="83">
        <v>19</v>
      </c>
      <c r="C585" s="84">
        <v>1040.4211505000001</v>
      </c>
      <c r="D585" s="84">
        <v>1006.38875388</v>
      </c>
      <c r="E585" s="84">
        <v>155.67614463999999</v>
      </c>
      <c r="F585" s="84">
        <v>155.67614463999999</v>
      </c>
    </row>
    <row r="586" spans="1:6" ht="12.75" customHeight="1" x14ac:dyDescent="0.2">
      <c r="A586" s="83" t="s">
        <v>171</v>
      </c>
      <c r="B586" s="83">
        <v>20</v>
      </c>
      <c r="C586" s="84">
        <v>1039.10629156</v>
      </c>
      <c r="D586" s="84">
        <v>1005.18993426</v>
      </c>
      <c r="E586" s="84">
        <v>155.49070177999999</v>
      </c>
      <c r="F586" s="84">
        <v>155.49070177999999</v>
      </c>
    </row>
    <row r="587" spans="1:6" ht="12.75" customHeight="1" x14ac:dyDescent="0.2">
      <c r="A587" s="83" t="s">
        <v>171</v>
      </c>
      <c r="B587" s="83">
        <v>21</v>
      </c>
      <c r="C587" s="84">
        <v>1056.91608092</v>
      </c>
      <c r="D587" s="84">
        <v>1023.10235821</v>
      </c>
      <c r="E587" s="84">
        <v>158.26153669999999</v>
      </c>
      <c r="F587" s="84">
        <v>158.26153669999999</v>
      </c>
    </row>
    <row r="588" spans="1:6" ht="12.75" customHeight="1" x14ac:dyDescent="0.2">
      <c r="A588" s="83" t="s">
        <v>171</v>
      </c>
      <c r="B588" s="83">
        <v>22</v>
      </c>
      <c r="C588" s="84">
        <v>1081.6225697100001</v>
      </c>
      <c r="D588" s="84">
        <v>1047.5278539599999</v>
      </c>
      <c r="E588" s="84">
        <v>162.0398649</v>
      </c>
      <c r="F588" s="84">
        <v>162.0398649</v>
      </c>
    </row>
    <row r="589" spans="1:6" ht="12.75" customHeight="1" x14ac:dyDescent="0.2">
      <c r="A589" s="83" t="s">
        <v>171</v>
      </c>
      <c r="B589" s="83">
        <v>23</v>
      </c>
      <c r="C589" s="84">
        <v>1117.73577538</v>
      </c>
      <c r="D589" s="84">
        <v>1083.27362702</v>
      </c>
      <c r="E589" s="84">
        <v>167.56930281999999</v>
      </c>
      <c r="F589" s="84">
        <v>167.56930281999999</v>
      </c>
    </row>
    <row r="590" spans="1:6" ht="12.75" customHeight="1" x14ac:dyDescent="0.2">
      <c r="A590" s="83" t="s">
        <v>171</v>
      </c>
      <c r="B590" s="83">
        <v>24</v>
      </c>
      <c r="C590" s="84">
        <v>1132.4306777700001</v>
      </c>
      <c r="D590" s="84">
        <v>1097.1934233500001</v>
      </c>
      <c r="E590" s="84">
        <v>169.72252663</v>
      </c>
      <c r="F590" s="84">
        <v>169.72252663</v>
      </c>
    </row>
    <row r="591" spans="1:6" ht="12.75" customHeight="1" x14ac:dyDescent="0.2">
      <c r="A591" s="83" t="s">
        <v>172</v>
      </c>
      <c r="B591" s="83">
        <v>1</v>
      </c>
      <c r="C591" s="84">
        <v>1129.92086445</v>
      </c>
      <c r="D591" s="84">
        <v>1092.6299329200001</v>
      </c>
      <c r="E591" s="84">
        <v>169.01660996000001</v>
      </c>
      <c r="F591" s="84">
        <v>169.01660996000001</v>
      </c>
    </row>
    <row r="592" spans="1:6" ht="12.75" customHeight="1" x14ac:dyDescent="0.2">
      <c r="A592" s="83" t="s">
        <v>172</v>
      </c>
      <c r="B592" s="83">
        <v>2</v>
      </c>
      <c r="C592" s="84">
        <v>1203.8068246400001</v>
      </c>
      <c r="D592" s="84">
        <v>1165.87516325</v>
      </c>
      <c r="E592" s="84">
        <v>180.34675949000001</v>
      </c>
      <c r="F592" s="84">
        <v>180.34675949000001</v>
      </c>
    </row>
    <row r="593" spans="1:6" ht="12.75" customHeight="1" x14ac:dyDescent="0.2">
      <c r="A593" s="83" t="s">
        <v>172</v>
      </c>
      <c r="B593" s="83">
        <v>3</v>
      </c>
      <c r="C593" s="84">
        <v>1239.10721659</v>
      </c>
      <c r="D593" s="84">
        <v>1200.74859756</v>
      </c>
      <c r="E593" s="84">
        <v>185.74125717999999</v>
      </c>
      <c r="F593" s="84">
        <v>185.74125717999999</v>
      </c>
    </row>
    <row r="594" spans="1:6" ht="12.75" customHeight="1" x14ac:dyDescent="0.2">
      <c r="A594" s="83" t="s">
        <v>172</v>
      </c>
      <c r="B594" s="83">
        <v>4</v>
      </c>
      <c r="C594" s="84">
        <v>1242.3665183099999</v>
      </c>
      <c r="D594" s="84">
        <v>1203.62001945</v>
      </c>
      <c r="E594" s="84">
        <v>186.18543134999999</v>
      </c>
      <c r="F594" s="84">
        <v>186.18543134999999</v>
      </c>
    </row>
    <row r="595" spans="1:6" ht="12.75" customHeight="1" x14ac:dyDescent="0.2">
      <c r="A595" s="83" t="s">
        <v>172</v>
      </c>
      <c r="B595" s="83">
        <v>5</v>
      </c>
      <c r="C595" s="84">
        <v>1227.9686932499999</v>
      </c>
      <c r="D595" s="84">
        <v>1199.8849284200001</v>
      </c>
      <c r="E595" s="84">
        <v>185.60765803000001</v>
      </c>
      <c r="F595" s="84">
        <v>185.60765803000001</v>
      </c>
    </row>
    <row r="596" spans="1:6" ht="12.75" customHeight="1" x14ac:dyDescent="0.2">
      <c r="A596" s="83" t="s">
        <v>172</v>
      </c>
      <c r="B596" s="83">
        <v>6</v>
      </c>
      <c r="C596" s="84">
        <v>1207.23577387</v>
      </c>
      <c r="D596" s="84">
        <v>1172.45702689</v>
      </c>
      <c r="E596" s="84">
        <v>181.36489404</v>
      </c>
      <c r="F596" s="84">
        <v>181.36489404</v>
      </c>
    </row>
    <row r="597" spans="1:6" ht="12.75" customHeight="1" x14ac:dyDescent="0.2">
      <c r="A597" s="83" t="s">
        <v>172</v>
      </c>
      <c r="B597" s="83">
        <v>7</v>
      </c>
      <c r="C597" s="84">
        <v>1140.69958911</v>
      </c>
      <c r="D597" s="84">
        <v>1106.3055156800001</v>
      </c>
      <c r="E597" s="84">
        <v>171.13205689</v>
      </c>
      <c r="F597" s="84">
        <v>171.13205689</v>
      </c>
    </row>
    <row r="598" spans="1:6" ht="12.75" customHeight="1" x14ac:dyDescent="0.2">
      <c r="A598" s="83" t="s">
        <v>172</v>
      </c>
      <c r="B598" s="83">
        <v>8</v>
      </c>
      <c r="C598" s="84">
        <v>1121.7664612999999</v>
      </c>
      <c r="D598" s="84">
        <v>1086.7071349600001</v>
      </c>
      <c r="E598" s="84">
        <v>168.10042489</v>
      </c>
      <c r="F598" s="84">
        <v>168.10042489</v>
      </c>
    </row>
    <row r="599" spans="1:6" ht="12.75" customHeight="1" x14ac:dyDescent="0.2">
      <c r="A599" s="83" t="s">
        <v>172</v>
      </c>
      <c r="B599" s="83">
        <v>9</v>
      </c>
      <c r="C599" s="84">
        <v>1086.1007673199999</v>
      </c>
      <c r="D599" s="84">
        <v>1052.07127674</v>
      </c>
      <c r="E599" s="84">
        <v>162.74267734</v>
      </c>
      <c r="F599" s="84">
        <v>162.74267734</v>
      </c>
    </row>
    <row r="600" spans="1:6" ht="12.75" customHeight="1" x14ac:dyDescent="0.2">
      <c r="A600" s="83" t="s">
        <v>172</v>
      </c>
      <c r="B600" s="83">
        <v>10</v>
      </c>
      <c r="C600" s="84">
        <v>1082.7597380499999</v>
      </c>
      <c r="D600" s="84">
        <v>1048.5839630200001</v>
      </c>
      <c r="E600" s="84">
        <v>162.20323217000001</v>
      </c>
      <c r="F600" s="84">
        <v>162.20323217000001</v>
      </c>
    </row>
    <row r="601" spans="1:6" ht="12.75" customHeight="1" x14ac:dyDescent="0.2">
      <c r="A601" s="83" t="s">
        <v>172</v>
      </c>
      <c r="B601" s="83">
        <v>11</v>
      </c>
      <c r="C601" s="84">
        <v>1089.73691697</v>
      </c>
      <c r="D601" s="84">
        <v>1053.43049748</v>
      </c>
      <c r="E601" s="84">
        <v>162.95293232</v>
      </c>
      <c r="F601" s="84">
        <v>162.95293232</v>
      </c>
    </row>
    <row r="602" spans="1:6" ht="12.75" customHeight="1" x14ac:dyDescent="0.2">
      <c r="A602" s="83" t="s">
        <v>172</v>
      </c>
      <c r="B602" s="83">
        <v>12</v>
      </c>
      <c r="C602" s="84">
        <v>1092.20443305</v>
      </c>
      <c r="D602" s="84">
        <v>1051.9814009500001</v>
      </c>
      <c r="E602" s="84">
        <v>162.72877464999999</v>
      </c>
      <c r="F602" s="84">
        <v>162.72877464999999</v>
      </c>
    </row>
    <row r="603" spans="1:6" ht="12.75" customHeight="1" x14ac:dyDescent="0.2">
      <c r="A603" s="83" t="s">
        <v>172</v>
      </c>
      <c r="B603" s="83">
        <v>13</v>
      </c>
      <c r="C603" s="84">
        <v>1088.5467875500001</v>
      </c>
      <c r="D603" s="84">
        <v>1048.93587895</v>
      </c>
      <c r="E603" s="84">
        <v>162.2576693</v>
      </c>
      <c r="F603" s="84">
        <v>162.2576693</v>
      </c>
    </row>
    <row r="604" spans="1:6" ht="12.75" customHeight="1" x14ac:dyDescent="0.2">
      <c r="A604" s="83" t="s">
        <v>172</v>
      </c>
      <c r="B604" s="83">
        <v>14</v>
      </c>
      <c r="C604" s="84">
        <v>1099.2514240400001</v>
      </c>
      <c r="D604" s="84">
        <v>1059.2543310599999</v>
      </c>
      <c r="E604" s="84">
        <v>163.8538088</v>
      </c>
      <c r="F604" s="84">
        <v>163.8538088</v>
      </c>
    </row>
    <row r="605" spans="1:6" ht="12.75" customHeight="1" x14ac:dyDescent="0.2">
      <c r="A605" s="83" t="s">
        <v>172</v>
      </c>
      <c r="B605" s="83">
        <v>15</v>
      </c>
      <c r="C605" s="84">
        <v>1097.80193869</v>
      </c>
      <c r="D605" s="84">
        <v>1058.3892198799999</v>
      </c>
      <c r="E605" s="84">
        <v>163.71998658000001</v>
      </c>
      <c r="F605" s="84">
        <v>163.71998658000001</v>
      </c>
    </row>
    <row r="606" spans="1:6" ht="12.75" customHeight="1" x14ac:dyDescent="0.2">
      <c r="A606" s="83" t="s">
        <v>172</v>
      </c>
      <c r="B606" s="83">
        <v>16</v>
      </c>
      <c r="C606" s="84">
        <v>1104.5163389300001</v>
      </c>
      <c r="D606" s="84">
        <v>1064.9265741300001</v>
      </c>
      <c r="E606" s="84">
        <v>164.73123606999999</v>
      </c>
      <c r="F606" s="84">
        <v>164.73123606999999</v>
      </c>
    </row>
    <row r="607" spans="1:6" ht="12.75" customHeight="1" x14ac:dyDescent="0.2">
      <c r="A607" s="83" t="s">
        <v>172</v>
      </c>
      <c r="B607" s="83">
        <v>17</v>
      </c>
      <c r="C607" s="84">
        <v>1099.0439445899999</v>
      </c>
      <c r="D607" s="84">
        <v>1059.5154002300001</v>
      </c>
      <c r="E607" s="84">
        <v>163.89419304</v>
      </c>
      <c r="F607" s="84">
        <v>163.89419304</v>
      </c>
    </row>
    <row r="608" spans="1:6" ht="12.75" customHeight="1" x14ac:dyDescent="0.2">
      <c r="A608" s="83" t="s">
        <v>172</v>
      </c>
      <c r="B608" s="83">
        <v>18</v>
      </c>
      <c r="C608" s="84">
        <v>1100.86285544</v>
      </c>
      <c r="D608" s="84">
        <v>1062.2345972600001</v>
      </c>
      <c r="E608" s="84">
        <v>164.31481987000001</v>
      </c>
      <c r="F608" s="84">
        <v>164.31481987000001</v>
      </c>
    </row>
    <row r="609" spans="1:6" ht="12.75" customHeight="1" x14ac:dyDescent="0.2">
      <c r="A609" s="83" t="s">
        <v>172</v>
      </c>
      <c r="B609" s="83">
        <v>19</v>
      </c>
      <c r="C609" s="84">
        <v>1075.3791214600001</v>
      </c>
      <c r="D609" s="84">
        <v>1041.6717433900001</v>
      </c>
      <c r="E609" s="84">
        <v>161.13399555999999</v>
      </c>
      <c r="F609" s="84">
        <v>161.13399555999999</v>
      </c>
    </row>
    <row r="610" spans="1:6" ht="12.75" customHeight="1" x14ac:dyDescent="0.2">
      <c r="A610" s="83" t="s">
        <v>172</v>
      </c>
      <c r="B610" s="83">
        <v>20</v>
      </c>
      <c r="C610" s="84">
        <v>1076.4298312799999</v>
      </c>
      <c r="D610" s="84">
        <v>1041.94336727</v>
      </c>
      <c r="E610" s="84">
        <v>161.17601248</v>
      </c>
      <c r="F610" s="84">
        <v>161.17601248</v>
      </c>
    </row>
    <row r="611" spans="1:6" ht="12.75" customHeight="1" x14ac:dyDescent="0.2">
      <c r="A611" s="83" t="s">
        <v>172</v>
      </c>
      <c r="B611" s="83">
        <v>21</v>
      </c>
      <c r="C611" s="84">
        <v>1088.5586484999999</v>
      </c>
      <c r="D611" s="84">
        <v>1054.04225475</v>
      </c>
      <c r="E611" s="84">
        <v>163.04756376</v>
      </c>
      <c r="F611" s="84">
        <v>163.04756376</v>
      </c>
    </row>
    <row r="612" spans="1:6" ht="12.75" customHeight="1" x14ac:dyDescent="0.2">
      <c r="A612" s="83" t="s">
        <v>172</v>
      </c>
      <c r="B612" s="83">
        <v>22</v>
      </c>
      <c r="C612" s="84">
        <v>1106.5125200299999</v>
      </c>
      <c r="D612" s="84">
        <v>1072.26064086</v>
      </c>
      <c r="E612" s="84">
        <v>165.86572731000001</v>
      </c>
      <c r="F612" s="84">
        <v>165.86572731000001</v>
      </c>
    </row>
    <row r="613" spans="1:6" ht="12.75" customHeight="1" x14ac:dyDescent="0.2">
      <c r="A613" s="83" t="s">
        <v>172</v>
      </c>
      <c r="B613" s="83">
        <v>23</v>
      </c>
      <c r="C613" s="84">
        <v>1156.62201405</v>
      </c>
      <c r="D613" s="84">
        <v>1121.95629768</v>
      </c>
      <c r="E613" s="84">
        <v>173.55304319999999</v>
      </c>
      <c r="F613" s="84">
        <v>173.55304319999999</v>
      </c>
    </row>
    <row r="614" spans="1:6" ht="12.75" customHeight="1" x14ac:dyDescent="0.2">
      <c r="A614" s="83" t="s">
        <v>172</v>
      </c>
      <c r="B614" s="83">
        <v>24</v>
      </c>
      <c r="C614" s="84">
        <v>1247.50467574</v>
      </c>
      <c r="D614" s="84">
        <v>1212.3241916899999</v>
      </c>
      <c r="E614" s="84">
        <v>187.53186131000001</v>
      </c>
      <c r="F614" s="84">
        <v>187.53186131000001</v>
      </c>
    </row>
    <row r="615" spans="1:6" ht="12.75" customHeight="1" x14ac:dyDescent="0.2">
      <c r="A615" s="83" t="s">
        <v>173</v>
      </c>
      <c r="B615" s="83">
        <v>1</v>
      </c>
      <c r="C615" s="84">
        <v>1236.2941834600001</v>
      </c>
      <c r="D615" s="84">
        <v>1201.49864308</v>
      </c>
      <c r="E615" s="84">
        <v>185.85728012999999</v>
      </c>
      <c r="F615" s="84">
        <v>185.85728012999999</v>
      </c>
    </row>
    <row r="616" spans="1:6" ht="12.75" customHeight="1" x14ac:dyDescent="0.2">
      <c r="A616" s="83" t="s">
        <v>173</v>
      </c>
      <c r="B616" s="83">
        <v>2</v>
      </c>
      <c r="C616" s="84">
        <v>1227.1466503300001</v>
      </c>
      <c r="D616" s="84">
        <v>1192.4875317200001</v>
      </c>
      <c r="E616" s="84">
        <v>184.4633704</v>
      </c>
      <c r="F616" s="84">
        <v>184.4633704</v>
      </c>
    </row>
    <row r="617" spans="1:6" ht="12.75" customHeight="1" x14ac:dyDescent="0.2">
      <c r="A617" s="83" t="s">
        <v>173</v>
      </c>
      <c r="B617" s="83">
        <v>3</v>
      </c>
      <c r="C617" s="84">
        <v>1205.5254989499999</v>
      </c>
      <c r="D617" s="84">
        <v>1171.0315295400001</v>
      </c>
      <c r="E617" s="84">
        <v>181.14438687000001</v>
      </c>
      <c r="F617" s="84">
        <v>181.14438687000001</v>
      </c>
    </row>
    <row r="618" spans="1:6" ht="12.75" customHeight="1" x14ac:dyDescent="0.2">
      <c r="A618" s="83" t="s">
        <v>173</v>
      </c>
      <c r="B618" s="83">
        <v>4</v>
      </c>
      <c r="C618" s="84">
        <v>1199.68643051</v>
      </c>
      <c r="D618" s="84">
        <v>1164.0726050999999</v>
      </c>
      <c r="E618" s="84">
        <v>180.06792558999999</v>
      </c>
      <c r="F618" s="84">
        <v>180.06792558999999</v>
      </c>
    </row>
    <row r="619" spans="1:6" ht="12.75" customHeight="1" x14ac:dyDescent="0.2">
      <c r="A619" s="83" t="s">
        <v>173</v>
      </c>
      <c r="B619" s="83">
        <v>5</v>
      </c>
      <c r="C619" s="84">
        <v>1200.06619647</v>
      </c>
      <c r="D619" s="84">
        <v>1165.0526486799999</v>
      </c>
      <c r="E619" s="84">
        <v>180.21952644999999</v>
      </c>
      <c r="F619" s="84">
        <v>180.21952644999999</v>
      </c>
    </row>
    <row r="620" spans="1:6" ht="12.75" customHeight="1" x14ac:dyDescent="0.2">
      <c r="A620" s="83" t="s">
        <v>173</v>
      </c>
      <c r="B620" s="83">
        <v>6</v>
      </c>
      <c r="C620" s="84">
        <v>1208.73614322</v>
      </c>
      <c r="D620" s="84">
        <v>1173.87340335</v>
      </c>
      <c r="E620" s="84">
        <v>181.58399030999999</v>
      </c>
      <c r="F620" s="84">
        <v>181.58399030999999</v>
      </c>
    </row>
    <row r="621" spans="1:6" ht="12.75" customHeight="1" x14ac:dyDescent="0.2">
      <c r="A621" s="83" t="s">
        <v>173</v>
      </c>
      <c r="B621" s="83">
        <v>7</v>
      </c>
      <c r="C621" s="84">
        <v>1228.81614483</v>
      </c>
      <c r="D621" s="84">
        <v>1193.83069965</v>
      </c>
      <c r="E621" s="84">
        <v>184.67114219999999</v>
      </c>
      <c r="F621" s="84">
        <v>184.67114219999999</v>
      </c>
    </row>
    <row r="622" spans="1:6" ht="12.75" customHeight="1" x14ac:dyDescent="0.2">
      <c r="A622" s="83" t="s">
        <v>173</v>
      </c>
      <c r="B622" s="83">
        <v>8</v>
      </c>
      <c r="C622" s="84">
        <v>1183.9544378799999</v>
      </c>
      <c r="D622" s="84">
        <v>1149.45788154</v>
      </c>
      <c r="E622" s="84">
        <v>177.80720496000001</v>
      </c>
      <c r="F622" s="84">
        <v>177.80720496000001</v>
      </c>
    </row>
    <row r="623" spans="1:6" ht="12.75" customHeight="1" x14ac:dyDescent="0.2">
      <c r="A623" s="83" t="s">
        <v>173</v>
      </c>
      <c r="B623" s="83">
        <v>9</v>
      </c>
      <c r="C623" s="84">
        <v>1118.08965702</v>
      </c>
      <c r="D623" s="84">
        <v>1083.9894199600001</v>
      </c>
      <c r="E623" s="84">
        <v>167.68002731000001</v>
      </c>
      <c r="F623" s="84">
        <v>167.68002731000001</v>
      </c>
    </row>
    <row r="624" spans="1:6" ht="12.75" customHeight="1" x14ac:dyDescent="0.2">
      <c r="A624" s="83" t="s">
        <v>173</v>
      </c>
      <c r="B624" s="83">
        <v>10</v>
      </c>
      <c r="C624" s="84">
        <v>1118.8314562200001</v>
      </c>
      <c r="D624" s="84">
        <v>1084.5089299799999</v>
      </c>
      <c r="E624" s="84">
        <v>167.76038921</v>
      </c>
      <c r="F624" s="84">
        <v>167.76038921</v>
      </c>
    </row>
    <row r="625" spans="1:6" ht="12.75" customHeight="1" x14ac:dyDescent="0.2">
      <c r="A625" s="83" t="s">
        <v>173</v>
      </c>
      <c r="B625" s="83">
        <v>11</v>
      </c>
      <c r="C625" s="84">
        <v>1128.9109120099999</v>
      </c>
      <c r="D625" s="84">
        <v>1094.11538496</v>
      </c>
      <c r="E625" s="84">
        <v>169.24639139000001</v>
      </c>
      <c r="F625" s="84">
        <v>169.24639139000001</v>
      </c>
    </row>
    <row r="626" spans="1:6" ht="12.75" customHeight="1" x14ac:dyDescent="0.2">
      <c r="A626" s="83" t="s">
        <v>173</v>
      </c>
      <c r="B626" s="83">
        <v>12</v>
      </c>
      <c r="C626" s="84">
        <v>1124.42888161</v>
      </c>
      <c r="D626" s="84">
        <v>1090.0226462999999</v>
      </c>
      <c r="E626" s="84">
        <v>168.61329430999999</v>
      </c>
      <c r="F626" s="84">
        <v>168.61329430999999</v>
      </c>
    </row>
    <row r="627" spans="1:6" ht="12.75" customHeight="1" x14ac:dyDescent="0.2">
      <c r="A627" s="83" t="s">
        <v>173</v>
      </c>
      <c r="B627" s="83">
        <v>13</v>
      </c>
      <c r="C627" s="84">
        <v>1160.55107247</v>
      </c>
      <c r="D627" s="84">
        <v>1126.0850090700001</v>
      </c>
      <c r="E627" s="84">
        <v>174.19170482000001</v>
      </c>
      <c r="F627" s="84">
        <v>174.19170482000001</v>
      </c>
    </row>
    <row r="628" spans="1:6" ht="12.75" customHeight="1" x14ac:dyDescent="0.2">
      <c r="A628" s="83" t="s">
        <v>173</v>
      </c>
      <c r="B628" s="83">
        <v>14</v>
      </c>
      <c r="C628" s="84">
        <v>1201.7940493999999</v>
      </c>
      <c r="D628" s="84">
        <v>1166.47920168</v>
      </c>
      <c r="E628" s="84">
        <v>180.44019692000001</v>
      </c>
      <c r="F628" s="84">
        <v>180.44019692000001</v>
      </c>
    </row>
    <row r="629" spans="1:6" ht="12.75" customHeight="1" x14ac:dyDescent="0.2">
      <c r="A629" s="83" t="s">
        <v>173</v>
      </c>
      <c r="B629" s="83">
        <v>15</v>
      </c>
      <c r="C629" s="84">
        <v>1190.97147997</v>
      </c>
      <c r="D629" s="84">
        <v>1163.33280513</v>
      </c>
      <c r="E629" s="84">
        <v>179.95348749999999</v>
      </c>
      <c r="F629" s="84">
        <v>179.95348749999999</v>
      </c>
    </row>
    <row r="630" spans="1:6" ht="12.75" customHeight="1" x14ac:dyDescent="0.2">
      <c r="A630" s="83" t="s">
        <v>173</v>
      </c>
      <c r="B630" s="83">
        <v>16</v>
      </c>
      <c r="C630" s="84">
        <v>1201.8811384400001</v>
      </c>
      <c r="D630" s="84">
        <v>1164.92823387</v>
      </c>
      <c r="E630" s="84">
        <v>180.20028099000001</v>
      </c>
      <c r="F630" s="84">
        <v>180.20028099000001</v>
      </c>
    </row>
    <row r="631" spans="1:6" ht="12.75" customHeight="1" x14ac:dyDescent="0.2">
      <c r="A631" s="83" t="s">
        <v>173</v>
      </c>
      <c r="B631" s="83">
        <v>17</v>
      </c>
      <c r="C631" s="84">
        <v>1194.1886792400001</v>
      </c>
      <c r="D631" s="84">
        <v>1161.9434177799999</v>
      </c>
      <c r="E631" s="84">
        <v>179.73856610999999</v>
      </c>
      <c r="F631" s="84">
        <v>179.73856610999999</v>
      </c>
    </row>
    <row r="632" spans="1:6" ht="12.75" customHeight="1" x14ac:dyDescent="0.2">
      <c r="A632" s="83" t="s">
        <v>173</v>
      </c>
      <c r="B632" s="83">
        <v>18</v>
      </c>
      <c r="C632" s="84">
        <v>1124.66883659</v>
      </c>
      <c r="D632" s="84">
        <v>1097.26033155</v>
      </c>
      <c r="E632" s="84">
        <v>169.73287651000001</v>
      </c>
      <c r="F632" s="84">
        <v>169.73287651000001</v>
      </c>
    </row>
    <row r="633" spans="1:6" ht="12.75" customHeight="1" x14ac:dyDescent="0.2">
      <c r="A633" s="83" t="s">
        <v>173</v>
      </c>
      <c r="B633" s="83">
        <v>19</v>
      </c>
      <c r="C633" s="84">
        <v>1125.2627997</v>
      </c>
      <c r="D633" s="84">
        <v>1093.1935320600001</v>
      </c>
      <c r="E633" s="84">
        <v>169.10379191000001</v>
      </c>
      <c r="F633" s="84">
        <v>169.10379191000001</v>
      </c>
    </row>
    <row r="634" spans="1:6" ht="12.75" customHeight="1" x14ac:dyDescent="0.2">
      <c r="A634" s="83" t="s">
        <v>173</v>
      </c>
      <c r="B634" s="83">
        <v>20</v>
      </c>
      <c r="C634" s="84">
        <v>1120.22262</v>
      </c>
      <c r="D634" s="84">
        <v>1082.48750535</v>
      </c>
      <c r="E634" s="84">
        <v>167.44769932</v>
      </c>
      <c r="F634" s="84">
        <v>167.44769932</v>
      </c>
    </row>
    <row r="635" spans="1:6" ht="12.75" customHeight="1" x14ac:dyDescent="0.2">
      <c r="A635" s="83" t="s">
        <v>173</v>
      </c>
      <c r="B635" s="83">
        <v>21</v>
      </c>
      <c r="C635" s="84">
        <v>1117.7051230899999</v>
      </c>
      <c r="D635" s="84">
        <v>1080.6870789699999</v>
      </c>
      <c r="E635" s="84">
        <v>167.16919518</v>
      </c>
      <c r="F635" s="84">
        <v>167.16919518</v>
      </c>
    </row>
    <row r="636" spans="1:6" ht="12.75" customHeight="1" x14ac:dyDescent="0.2">
      <c r="A636" s="83" t="s">
        <v>173</v>
      </c>
      <c r="B636" s="83">
        <v>22</v>
      </c>
      <c r="C636" s="84">
        <v>1121.79667877</v>
      </c>
      <c r="D636" s="84">
        <v>1086.5772553500001</v>
      </c>
      <c r="E636" s="84">
        <v>168.08033408</v>
      </c>
      <c r="F636" s="84">
        <v>168.08033408</v>
      </c>
    </row>
    <row r="637" spans="1:6" ht="12.75" customHeight="1" x14ac:dyDescent="0.2">
      <c r="A637" s="83" t="s">
        <v>173</v>
      </c>
      <c r="B637" s="83">
        <v>23</v>
      </c>
      <c r="C637" s="84">
        <v>1170.8936669</v>
      </c>
      <c r="D637" s="84">
        <v>1135.9049092299999</v>
      </c>
      <c r="E637" s="84">
        <v>175.71072437999999</v>
      </c>
      <c r="F637" s="84">
        <v>175.71072437999999</v>
      </c>
    </row>
    <row r="638" spans="1:6" ht="12.75" customHeight="1" x14ac:dyDescent="0.2">
      <c r="A638" s="83" t="s">
        <v>173</v>
      </c>
      <c r="B638" s="83">
        <v>24</v>
      </c>
      <c r="C638" s="84">
        <v>1234.9492636299999</v>
      </c>
      <c r="D638" s="84">
        <v>1199.7087556500001</v>
      </c>
      <c r="E638" s="84">
        <v>185.58040622999999</v>
      </c>
      <c r="F638" s="84">
        <v>185.58040622999999</v>
      </c>
    </row>
    <row r="639" spans="1:6" ht="12.75" customHeight="1" x14ac:dyDescent="0.2">
      <c r="A639" s="83" t="s">
        <v>174</v>
      </c>
      <c r="B639" s="83">
        <v>1</v>
      </c>
      <c r="C639" s="84">
        <v>1238.6818125699999</v>
      </c>
      <c r="D639" s="84">
        <v>1203.70317776</v>
      </c>
      <c r="E639" s="84">
        <v>186.19829493</v>
      </c>
      <c r="F639" s="84">
        <v>186.19829493</v>
      </c>
    </row>
    <row r="640" spans="1:6" ht="12.75" customHeight="1" x14ac:dyDescent="0.2">
      <c r="A640" s="83" t="s">
        <v>174</v>
      </c>
      <c r="B640" s="83">
        <v>2</v>
      </c>
      <c r="C640" s="84">
        <v>1236.0115937600001</v>
      </c>
      <c r="D640" s="84">
        <v>1201.1204730500001</v>
      </c>
      <c r="E640" s="84">
        <v>185.79878181000001</v>
      </c>
      <c r="F640" s="84">
        <v>185.79878181000001</v>
      </c>
    </row>
    <row r="641" spans="1:6" ht="12.75" customHeight="1" x14ac:dyDescent="0.2">
      <c r="A641" s="83" t="s">
        <v>174</v>
      </c>
      <c r="B641" s="83">
        <v>3</v>
      </c>
      <c r="C641" s="84">
        <v>1229.34021418</v>
      </c>
      <c r="D641" s="84">
        <v>1194.385407</v>
      </c>
      <c r="E641" s="84">
        <v>184.75694870999999</v>
      </c>
      <c r="F641" s="84">
        <v>184.75694870999999</v>
      </c>
    </row>
    <row r="642" spans="1:6" ht="12.75" customHeight="1" x14ac:dyDescent="0.2">
      <c r="A642" s="83" t="s">
        <v>174</v>
      </c>
      <c r="B642" s="83">
        <v>4</v>
      </c>
      <c r="C642" s="84">
        <v>1210.7756709600001</v>
      </c>
      <c r="D642" s="84">
        <v>1175.56360894</v>
      </c>
      <c r="E642" s="84">
        <v>181.84544463</v>
      </c>
      <c r="F642" s="84">
        <v>181.84544463</v>
      </c>
    </row>
    <row r="643" spans="1:6" ht="12.75" customHeight="1" x14ac:dyDescent="0.2">
      <c r="A643" s="83" t="s">
        <v>174</v>
      </c>
      <c r="B643" s="83">
        <v>5</v>
      </c>
      <c r="C643" s="84">
        <v>1209.21588759</v>
      </c>
      <c r="D643" s="84">
        <v>1174.2980857800001</v>
      </c>
      <c r="E643" s="84">
        <v>181.64968354000001</v>
      </c>
      <c r="F643" s="84">
        <v>181.64968354000001</v>
      </c>
    </row>
    <row r="644" spans="1:6" ht="12.75" customHeight="1" x14ac:dyDescent="0.2">
      <c r="A644" s="83" t="s">
        <v>174</v>
      </c>
      <c r="B644" s="83">
        <v>6</v>
      </c>
      <c r="C644" s="84">
        <v>1209.23640228</v>
      </c>
      <c r="D644" s="84">
        <v>1174.4095038600001</v>
      </c>
      <c r="E644" s="84">
        <v>181.66691856</v>
      </c>
      <c r="F644" s="84">
        <v>181.66691856</v>
      </c>
    </row>
    <row r="645" spans="1:6" ht="12.75" customHeight="1" x14ac:dyDescent="0.2">
      <c r="A645" s="83" t="s">
        <v>174</v>
      </c>
      <c r="B645" s="83">
        <v>7</v>
      </c>
      <c r="C645" s="84">
        <v>1211.34742785</v>
      </c>
      <c r="D645" s="84">
        <v>1176.25970089</v>
      </c>
      <c r="E645" s="84">
        <v>181.95312161999999</v>
      </c>
      <c r="F645" s="84">
        <v>181.95312161999999</v>
      </c>
    </row>
    <row r="646" spans="1:6" ht="12.75" customHeight="1" x14ac:dyDescent="0.2">
      <c r="A646" s="83" t="s">
        <v>174</v>
      </c>
      <c r="B646" s="83">
        <v>8</v>
      </c>
      <c r="C646" s="84">
        <v>1182.85272693</v>
      </c>
      <c r="D646" s="84">
        <v>1147.51980843</v>
      </c>
      <c r="E646" s="84">
        <v>177.50740852999999</v>
      </c>
      <c r="F646" s="84">
        <v>177.50740852999999</v>
      </c>
    </row>
    <row r="647" spans="1:6" ht="12.75" customHeight="1" x14ac:dyDescent="0.2">
      <c r="A647" s="83" t="s">
        <v>174</v>
      </c>
      <c r="B647" s="83">
        <v>9</v>
      </c>
      <c r="C647" s="84">
        <v>1153.0196683300001</v>
      </c>
      <c r="D647" s="84">
        <v>1124.3125636699999</v>
      </c>
      <c r="E647" s="84">
        <v>173.917529</v>
      </c>
      <c r="F647" s="84">
        <v>173.917529</v>
      </c>
    </row>
    <row r="648" spans="1:6" ht="12.75" customHeight="1" x14ac:dyDescent="0.2">
      <c r="A648" s="83" t="s">
        <v>174</v>
      </c>
      <c r="B648" s="83">
        <v>10</v>
      </c>
      <c r="C648" s="84">
        <v>1149.9645680000001</v>
      </c>
      <c r="D648" s="84">
        <v>1111.7285550199999</v>
      </c>
      <c r="E648" s="84">
        <v>171.97093536</v>
      </c>
      <c r="F648" s="84">
        <v>171.97093536</v>
      </c>
    </row>
    <row r="649" spans="1:6" ht="12.75" customHeight="1" x14ac:dyDescent="0.2">
      <c r="A649" s="83" t="s">
        <v>174</v>
      </c>
      <c r="B649" s="83">
        <v>11</v>
      </c>
      <c r="C649" s="84">
        <v>1149.50064819</v>
      </c>
      <c r="D649" s="84">
        <v>1111.4351584999999</v>
      </c>
      <c r="E649" s="84">
        <v>171.92555046999999</v>
      </c>
      <c r="F649" s="84">
        <v>171.92555046999999</v>
      </c>
    </row>
    <row r="650" spans="1:6" ht="12.75" customHeight="1" x14ac:dyDescent="0.2">
      <c r="A650" s="83" t="s">
        <v>174</v>
      </c>
      <c r="B650" s="83">
        <v>12</v>
      </c>
      <c r="C650" s="84">
        <v>1145.28442172</v>
      </c>
      <c r="D650" s="84">
        <v>1104.2232838100001</v>
      </c>
      <c r="E650" s="84">
        <v>170.80996085000001</v>
      </c>
      <c r="F650" s="84">
        <v>170.80996085000001</v>
      </c>
    </row>
    <row r="651" spans="1:6" ht="12.75" customHeight="1" x14ac:dyDescent="0.2">
      <c r="A651" s="83" t="s">
        <v>174</v>
      </c>
      <c r="B651" s="83">
        <v>13</v>
      </c>
      <c r="C651" s="84">
        <v>1137.15346241</v>
      </c>
      <c r="D651" s="84">
        <v>1096.0806392699999</v>
      </c>
      <c r="E651" s="84">
        <v>169.55039241</v>
      </c>
      <c r="F651" s="84">
        <v>169.55039241</v>
      </c>
    </row>
    <row r="652" spans="1:6" ht="12.75" customHeight="1" x14ac:dyDescent="0.2">
      <c r="A652" s="83" t="s">
        <v>174</v>
      </c>
      <c r="B652" s="83">
        <v>14</v>
      </c>
      <c r="C652" s="84">
        <v>1139.4889879299999</v>
      </c>
      <c r="D652" s="84">
        <v>1098.1257282900001</v>
      </c>
      <c r="E652" s="84">
        <v>169.86674289999999</v>
      </c>
      <c r="F652" s="84">
        <v>169.86674289999999</v>
      </c>
    </row>
    <row r="653" spans="1:6" ht="12.75" customHeight="1" x14ac:dyDescent="0.2">
      <c r="A653" s="83" t="s">
        <v>174</v>
      </c>
      <c r="B653" s="83">
        <v>15</v>
      </c>
      <c r="C653" s="84">
        <v>1227.8191207699999</v>
      </c>
      <c r="D653" s="84">
        <v>1186.7583608</v>
      </c>
      <c r="E653" s="84">
        <v>183.57713709000001</v>
      </c>
      <c r="F653" s="84">
        <v>183.57713709000001</v>
      </c>
    </row>
    <row r="654" spans="1:6" ht="12.75" customHeight="1" x14ac:dyDescent="0.2">
      <c r="A654" s="83" t="s">
        <v>174</v>
      </c>
      <c r="B654" s="83">
        <v>16</v>
      </c>
      <c r="C654" s="84">
        <v>1215.61611401</v>
      </c>
      <c r="D654" s="84">
        <v>1173.3704799300001</v>
      </c>
      <c r="E654" s="84">
        <v>181.50619415</v>
      </c>
      <c r="F654" s="84">
        <v>181.50619415</v>
      </c>
    </row>
    <row r="655" spans="1:6" ht="12.75" customHeight="1" x14ac:dyDescent="0.2">
      <c r="A655" s="83" t="s">
        <v>174</v>
      </c>
      <c r="B655" s="83">
        <v>17</v>
      </c>
      <c r="C655" s="84">
        <v>1217.23083094</v>
      </c>
      <c r="D655" s="84">
        <v>1175.9714497800001</v>
      </c>
      <c r="E655" s="84">
        <v>181.90853267</v>
      </c>
      <c r="F655" s="84">
        <v>181.90853267</v>
      </c>
    </row>
    <row r="656" spans="1:6" ht="12.75" customHeight="1" x14ac:dyDescent="0.2">
      <c r="A656" s="83" t="s">
        <v>174</v>
      </c>
      <c r="B656" s="83">
        <v>18</v>
      </c>
      <c r="C656" s="84">
        <v>1132.1137750600001</v>
      </c>
      <c r="D656" s="84">
        <v>1095.5996620799999</v>
      </c>
      <c r="E656" s="84">
        <v>169.47599106999999</v>
      </c>
      <c r="F656" s="84">
        <v>169.47599106999999</v>
      </c>
    </row>
    <row r="657" spans="1:6" ht="12.75" customHeight="1" x14ac:dyDescent="0.2">
      <c r="A657" s="83" t="s">
        <v>174</v>
      </c>
      <c r="B657" s="83">
        <v>19</v>
      </c>
      <c r="C657" s="84">
        <v>1147.9930642700001</v>
      </c>
      <c r="D657" s="84">
        <v>1112.5910541799999</v>
      </c>
      <c r="E657" s="84">
        <v>172.10435351999999</v>
      </c>
      <c r="F657" s="84">
        <v>172.10435351999999</v>
      </c>
    </row>
    <row r="658" spans="1:6" ht="12.75" customHeight="1" x14ac:dyDescent="0.2">
      <c r="A658" s="83" t="s">
        <v>174</v>
      </c>
      <c r="B658" s="83">
        <v>20</v>
      </c>
      <c r="C658" s="84">
        <v>1145.4804304500001</v>
      </c>
      <c r="D658" s="84">
        <v>1110.6764023000001</v>
      </c>
      <c r="E658" s="84">
        <v>171.80818008</v>
      </c>
      <c r="F658" s="84">
        <v>171.80818008</v>
      </c>
    </row>
    <row r="659" spans="1:6" ht="12.75" customHeight="1" x14ac:dyDescent="0.2">
      <c r="A659" s="83" t="s">
        <v>174</v>
      </c>
      <c r="B659" s="83">
        <v>21</v>
      </c>
      <c r="C659" s="84">
        <v>1140.88482537</v>
      </c>
      <c r="D659" s="84">
        <v>1105.7186424399999</v>
      </c>
      <c r="E659" s="84">
        <v>171.04127471000001</v>
      </c>
      <c r="F659" s="84">
        <v>171.04127471000001</v>
      </c>
    </row>
    <row r="660" spans="1:6" ht="12.75" customHeight="1" x14ac:dyDescent="0.2">
      <c r="A660" s="83" t="s">
        <v>174</v>
      </c>
      <c r="B660" s="83">
        <v>22</v>
      </c>
      <c r="C660" s="84">
        <v>1136.50090088</v>
      </c>
      <c r="D660" s="84">
        <v>1101.37008074</v>
      </c>
      <c r="E660" s="84">
        <v>170.36860490999999</v>
      </c>
      <c r="F660" s="84">
        <v>170.36860490999999</v>
      </c>
    </row>
    <row r="661" spans="1:6" ht="12.75" customHeight="1" x14ac:dyDescent="0.2">
      <c r="A661" s="83" t="s">
        <v>174</v>
      </c>
      <c r="B661" s="83">
        <v>23</v>
      </c>
      <c r="C661" s="84">
        <v>1123.37515115</v>
      </c>
      <c r="D661" s="84">
        <v>1088.2059661999999</v>
      </c>
      <c r="E661" s="84">
        <v>168.33227592</v>
      </c>
      <c r="F661" s="84">
        <v>168.33227592</v>
      </c>
    </row>
    <row r="662" spans="1:6" ht="12.75" customHeight="1" x14ac:dyDescent="0.2">
      <c r="A662" s="83" t="s">
        <v>174</v>
      </c>
      <c r="B662" s="83">
        <v>24</v>
      </c>
      <c r="C662" s="84">
        <v>1192.3859144400001</v>
      </c>
      <c r="D662" s="84">
        <v>1156.8142769900001</v>
      </c>
      <c r="E662" s="84">
        <v>178.94515018999999</v>
      </c>
      <c r="F662" s="84">
        <v>178.94515018999999</v>
      </c>
    </row>
    <row r="663" spans="1:6" ht="12.75" customHeight="1" x14ac:dyDescent="0.2">
      <c r="A663" s="83" t="s">
        <v>175</v>
      </c>
      <c r="B663" s="83">
        <v>1</v>
      </c>
      <c r="C663" s="84">
        <v>1131.1796974900001</v>
      </c>
      <c r="D663" s="84">
        <v>1096.37455006</v>
      </c>
      <c r="E663" s="84">
        <v>169.59585684999999</v>
      </c>
      <c r="F663" s="84">
        <v>169.59585684999999</v>
      </c>
    </row>
    <row r="664" spans="1:6" ht="12.75" customHeight="1" x14ac:dyDescent="0.2">
      <c r="A664" s="83" t="s">
        <v>175</v>
      </c>
      <c r="B664" s="83">
        <v>2</v>
      </c>
      <c r="C664" s="84">
        <v>1143.1260682699999</v>
      </c>
      <c r="D664" s="84">
        <v>1108.28694733</v>
      </c>
      <c r="E664" s="84">
        <v>171.43856034999999</v>
      </c>
      <c r="F664" s="84">
        <v>171.43856034999999</v>
      </c>
    </row>
    <row r="665" spans="1:6" ht="12.75" customHeight="1" x14ac:dyDescent="0.2">
      <c r="A665" s="83" t="s">
        <v>175</v>
      </c>
      <c r="B665" s="83">
        <v>3</v>
      </c>
      <c r="C665" s="84">
        <v>1171.7594492400001</v>
      </c>
      <c r="D665" s="84">
        <v>1136.6479982200001</v>
      </c>
      <c r="E665" s="84">
        <v>175.82567123999999</v>
      </c>
      <c r="F665" s="84">
        <v>175.82567123999999</v>
      </c>
    </row>
    <row r="666" spans="1:6" ht="12.75" customHeight="1" x14ac:dyDescent="0.2">
      <c r="A666" s="83" t="s">
        <v>175</v>
      </c>
      <c r="B666" s="83">
        <v>4</v>
      </c>
      <c r="C666" s="84">
        <v>1200.53283609</v>
      </c>
      <c r="D666" s="84">
        <v>1164.8652799199999</v>
      </c>
      <c r="E666" s="84">
        <v>180.19054277999999</v>
      </c>
      <c r="F666" s="84">
        <v>180.19054277999999</v>
      </c>
    </row>
    <row r="667" spans="1:6" ht="12.75" customHeight="1" x14ac:dyDescent="0.2">
      <c r="A667" s="83" t="s">
        <v>175</v>
      </c>
      <c r="B667" s="83">
        <v>5</v>
      </c>
      <c r="C667" s="84">
        <v>1199.7993994399999</v>
      </c>
      <c r="D667" s="84">
        <v>1164.11806045</v>
      </c>
      <c r="E667" s="84">
        <v>180.07495698</v>
      </c>
      <c r="F667" s="84">
        <v>180.07495698</v>
      </c>
    </row>
    <row r="668" spans="1:6" ht="12.75" customHeight="1" x14ac:dyDescent="0.2">
      <c r="A668" s="83" t="s">
        <v>175</v>
      </c>
      <c r="B668" s="83">
        <v>6</v>
      </c>
      <c r="C668" s="84">
        <v>1190.82780961</v>
      </c>
      <c r="D668" s="84">
        <v>1154.9848069300001</v>
      </c>
      <c r="E668" s="84">
        <v>178.66215334</v>
      </c>
      <c r="F668" s="84">
        <v>178.66215334</v>
      </c>
    </row>
    <row r="669" spans="1:6" ht="12.75" customHeight="1" x14ac:dyDescent="0.2">
      <c r="A669" s="83" t="s">
        <v>175</v>
      </c>
      <c r="B669" s="83">
        <v>7</v>
      </c>
      <c r="C669" s="84">
        <v>1148.9826642</v>
      </c>
      <c r="D669" s="84">
        <v>1113.9793274199999</v>
      </c>
      <c r="E669" s="84">
        <v>172.31910257000001</v>
      </c>
      <c r="F669" s="84">
        <v>172.31910257000001</v>
      </c>
    </row>
    <row r="670" spans="1:6" ht="12.75" customHeight="1" x14ac:dyDescent="0.2">
      <c r="A670" s="83" t="s">
        <v>175</v>
      </c>
      <c r="B670" s="83">
        <v>8</v>
      </c>
      <c r="C670" s="84">
        <v>1129.1317645900001</v>
      </c>
      <c r="D670" s="84">
        <v>1093.7574050600001</v>
      </c>
      <c r="E670" s="84">
        <v>169.19101623</v>
      </c>
      <c r="F670" s="84">
        <v>169.19101623</v>
      </c>
    </row>
    <row r="671" spans="1:6" ht="12.75" customHeight="1" x14ac:dyDescent="0.2">
      <c r="A671" s="83" t="s">
        <v>175</v>
      </c>
      <c r="B671" s="83">
        <v>9</v>
      </c>
      <c r="C671" s="84">
        <v>1112.5147398199999</v>
      </c>
      <c r="D671" s="84">
        <v>1077.35115911</v>
      </c>
      <c r="E671" s="84">
        <v>166.6531688</v>
      </c>
      <c r="F671" s="84">
        <v>166.6531688</v>
      </c>
    </row>
    <row r="672" spans="1:6" ht="12.75" customHeight="1" x14ac:dyDescent="0.2">
      <c r="A672" s="83" t="s">
        <v>175</v>
      </c>
      <c r="B672" s="83">
        <v>10</v>
      </c>
      <c r="C672" s="84">
        <v>1088.7557777</v>
      </c>
      <c r="D672" s="84">
        <v>1054.7082506900001</v>
      </c>
      <c r="E672" s="84">
        <v>163.15058526000001</v>
      </c>
      <c r="F672" s="84">
        <v>163.15058526000001</v>
      </c>
    </row>
    <row r="673" spans="1:6" ht="12.75" customHeight="1" x14ac:dyDescent="0.2">
      <c r="A673" s="83" t="s">
        <v>175</v>
      </c>
      <c r="B673" s="83">
        <v>11</v>
      </c>
      <c r="C673" s="84">
        <v>1099.2105617899999</v>
      </c>
      <c r="D673" s="84">
        <v>1063.0124349600001</v>
      </c>
      <c r="E673" s="84">
        <v>164.43514192999999</v>
      </c>
      <c r="F673" s="84">
        <v>164.43514192999999</v>
      </c>
    </row>
    <row r="674" spans="1:6" ht="12.75" customHeight="1" x14ac:dyDescent="0.2">
      <c r="A674" s="83" t="s">
        <v>175</v>
      </c>
      <c r="B674" s="83">
        <v>12</v>
      </c>
      <c r="C674" s="84">
        <v>1112.4428453600001</v>
      </c>
      <c r="D674" s="84">
        <v>1074.80128044</v>
      </c>
      <c r="E674" s="84">
        <v>166.25873347000001</v>
      </c>
      <c r="F674" s="84">
        <v>166.25873347000001</v>
      </c>
    </row>
    <row r="675" spans="1:6" ht="12.75" customHeight="1" x14ac:dyDescent="0.2">
      <c r="A675" s="83" t="s">
        <v>175</v>
      </c>
      <c r="B675" s="83">
        <v>13</v>
      </c>
      <c r="C675" s="84">
        <v>1151.6840281</v>
      </c>
      <c r="D675" s="84">
        <v>1113.3425228900001</v>
      </c>
      <c r="E675" s="84">
        <v>172.22059662999999</v>
      </c>
      <c r="F675" s="84">
        <v>172.22059662999999</v>
      </c>
    </row>
    <row r="676" spans="1:6" ht="12.75" customHeight="1" x14ac:dyDescent="0.2">
      <c r="A676" s="83" t="s">
        <v>175</v>
      </c>
      <c r="B676" s="83">
        <v>14</v>
      </c>
      <c r="C676" s="84">
        <v>1163.2671806799999</v>
      </c>
      <c r="D676" s="84">
        <v>1124.3536329799999</v>
      </c>
      <c r="E676" s="84">
        <v>173.92388192000001</v>
      </c>
      <c r="F676" s="84">
        <v>173.92388192000001</v>
      </c>
    </row>
    <row r="677" spans="1:6" ht="12.75" customHeight="1" x14ac:dyDescent="0.2">
      <c r="A677" s="83" t="s">
        <v>175</v>
      </c>
      <c r="B677" s="83">
        <v>15</v>
      </c>
      <c r="C677" s="84">
        <v>1154.0710281700001</v>
      </c>
      <c r="D677" s="84">
        <v>1115.3777422799999</v>
      </c>
      <c r="E677" s="84">
        <v>172.53542039999999</v>
      </c>
      <c r="F677" s="84">
        <v>172.53542039999999</v>
      </c>
    </row>
    <row r="678" spans="1:6" ht="12.75" customHeight="1" x14ac:dyDescent="0.2">
      <c r="A678" s="83" t="s">
        <v>175</v>
      </c>
      <c r="B678" s="83">
        <v>16</v>
      </c>
      <c r="C678" s="84">
        <v>1164.46399253</v>
      </c>
      <c r="D678" s="84">
        <v>1125.42020415</v>
      </c>
      <c r="E678" s="84">
        <v>174.08886756000001</v>
      </c>
      <c r="F678" s="84">
        <v>174.08886756000001</v>
      </c>
    </row>
    <row r="679" spans="1:6" ht="12.75" customHeight="1" x14ac:dyDescent="0.2">
      <c r="A679" s="83" t="s">
        <v>175</v>
      </c>
      <c r="B679" s="83">
        <v>17</v>
      </c>
      <c r="C679" s="84">
        <v>1173.5080074</v>
      </c>
      <c r="D679" s="84">
        <v>1133.67073686</v>
      </c>
      <c r="E679" s="84">
        <v>175.36512499</v>
      </c>
      <c r="F679" s="84">
        <v>175.36512499</v>
      </c>
    </row>
    <row r="680" spans="1:6" ht="12.75" customHeight="1" x14ac:dyDescent="0.2">
      <c r="A680" s="83" t="s">
        <v>175</v>
      </c>
      <c r="B680" s="83">
        <v>18</v>
      </c>
      <c r="C680" s="84">
        <v>1157.7143369800001</v>
      </c>
      <c r="D680" s="84">
        <v>1117.50212945</v>
      </c>
      <c r="E680" s="84">
        <v>172.86403734999999</v>
      </c>
      <c r="F680" s="84">
        <v>172.86403734999999</v>
      </c>
    </row>
    <row r="681" spans="1:6" ht="12.75" customHeight="1" x14ac:dyDescent="0.2">
      <c r="A681" s="83" t="s">
        <v>175</v>
      </c>
      <c r="B681" s="83">
        <v>19</v>
      </c>
      <c r="C681" s="84">
        <v>1117.51726788</v>
      </c>
      <c r="D681" s="84">
        <v>1078.8658405199999</v>
      </c>
      <c r="E681" s="84">
        <v>166.88747165999999</v>
      </c>
      <c r="F681" s="84">
        <v>166.88747165999999</v>
      </c>
    </row>
    <row r="682" spans="1:6" ht="12.75" customHeight="1" x14ac:dyDescent="0.2">
      <c r="A682" s="83" t="s">
        <v>175</v>
      </c>
      <c r="B682" s="83">
        <v>20</v>
      </c>
      <c r="C682" s="84">
        <v>1113.70172602</v>
      </c>
      <c r="D682" s="84">
        <v>1074.0046798599999</v>
      </c>
      <c r="E682" s="84">
        <v>166.13550900999999</v>
      </c>
      <c r="F682" s="84">
        <v>166.13550900999999</v>
      </c>
    </row>
    <row r="683" spans="1:6" ht="12.75" customHeight="1" x14ac:dyDescent="0.2">
      <c r="A683" s="83" t="s">
        <v>175</v>
      </c>
      <c r="B683" s="83">
        <v>21</v>
      </c>
      <c r="C683" s="84">
        <v>1147.4096438300001</v>
      </c>
      <c r="D683" s="84">
        <v>1104.1549330400001</v>
      </c>
      <c r="E683" s="84">
        <v>170.79938781000001</v>
      </c>
      <c r="F683" s="84">
        <v>170.79938781000001</v>
      </c>
    </row>
    <row r="684" spans="1:6" ht="12.75" customHeight="1" x14ac:dyDescent="0.2">
      <c r="A684" s="83" t="s">
        <v>175</v>
      </c>
      <c r="B684" s="83">
        <v>22</v>
      </c>
      <c r="C684" s="84">
        <v>1154.6704591099999</v>
      </c>
      <c r="D684" s="84">
        <v>1111.3681073</v>
      </c>
      <c r="E684" s="84">
        <v>171.91517845999999</v>
      </c>
      <c r="F684" s="84">
        <v>171.91517845999999</v>
      </c>
    </row>
    <row r="685" spans="1:6" ht="12.75" customHeight="1" x14ac:dyDescent="0.2">
      <c r="A685" s="83" t="s">
        <v>175</v>
      </c>
      <c r="B685" s="83">
        <v>23</v>
      </c>
      <c r="C685" s="84">
        <v>1133.6593012000001</v>
      </c>
      <c r="D685" s="84">
        <v>1091.20206981</v>
      </c>
      <c r="E685" s="84">
        <v>168.79573683999999</v>
      </c>
      <c r="F685" s="84">
        <v>168.79573683999999</v>
      </c>
    </row>
    <row r="686" spans="1:6" ht="12.75" customHeight="1" x14ac:dyDescent="0.2">
      <c r="A686" s="83" t="s">
        <v>175</v>
      </c>
      <c r="B686" s="83">
        <v>24</v>
      </c>
      <c r="C686" s="84">
        <v>1132.99915106</v>
      </c>
      <c r="D686" s="84">
        <v>1092.61436508</v>
      </c>
      <c r="E686" s="84">
        <v>169.0142018</v>
      </c>
      <c r="F686" s="84">
        <v>169.0142018</v>
      </c>
    </row>
    <row r="687" spans="1:6" ht="12.75" customHeight="1" x14ac:dyDescent="0.2">
      <c r="A687" s="83" t="s">
        <v>176</v>
      </c>
      <c r="B687" s="83">
        <v>1</v>
      </c>
      <c r="C687" s="84">
        <v>1167.21473221</v>
      </c>
      <c r="D687" s="84">
        <v>1127.2504978699999</v>
      </c>
      <c r="E687" s="84">
        <v>174.37199182000001</v>
      </c>
      <c r="F687" s="84">
        <v>174.37199182000001</v>
      </c>
    </row>
    <row r="688" spans="1:6" ht="12.75" customHeight="1" x14ac:dyDescent="0.2">
      <c r="A688" s="83" t="s">
        <v>176</v>
      </c>
      <c r="B688" s="83">
        <v>2</v>
      </c>
      <c r="C688" s="84">
        <v>1191.4610851499999</v>
      </c>
      <c r="D688" s="84">
        <v>1150.71035424</v>
      </c>
      <c r="E688" s="84">
        <v>178.00094730999999</v>
      </c>
      <c r="F688" s="84">
        <v>178.00094730999999</v>
      </c>
    </row>
    <row r="689" spans="1:6" ht="12.75" customHeight="1" x14ac:dyDescent="0.2">
      <c r="A689" s="83" t="s">
        <v>176</v>
      </c>
      <c r="B689" s="83">
        <v>3</v>
      </c>
      <c r="C689" s="84">
        <v>1225.1271746699999</v>
      </c>
      <c r="D689" s="84">
        <v>1184.51040425</v>
      </c>
      <c r="E689" s="84">
        <v>183.22940545</v>
      </c>
      <c r="F689" s="84">
        <v>183.22940545</v>
      </c>
    </row>
    <row r="690" spans="1:6" ht="12.75" customHeight="1" x14ac:dyDescent="0.2">
      <c r="A690" s="83" t="s">
        <v>176</v>
      </c>
      <c r="B690" s="83">
        <v>4</v>
      </c>
      <c r="C690" s="84">
        <v>1233.55925467</v>
      </c>
      <c r="D690" s="84">
        <v>1192.7094415199999</v>
      </c>
      <c r="E690" s="84">
        <v>184.49769716</v>
      </c>
      <c r="F690" s="84">
        <v>184.49769716</v>
      </c>
    </row>
    <row r="691" spans="1:6" ht="12.75" customHeight="1" x14ac:dyDescent="0.2">
      <c r="A691" s="83" t="s">
        <v>176</v>
      </c>
      <c r="B691" s="83">
        <v>5</v>
      </c>
      <c r="C691" s="84">
        <v>1238.68670382</v>
      </c>
      <c r="D691" s="84">
        <v>1198.13095548</v>
      </c>
      <c r="E691" s="84">
        <v>185.33633967</v>
      </c>
      <c r="F691" s="84">
        <v>185.33633967</v>
      </c>
    </row>
    <row r="692" spans="1:6" ht="12.75" customHeight="1" x14ac:dyDescent="0.2">
      <c r="A692" s="83" t="s">
        <v>176</v>
      </c>
      <c r="B692" s="83">
        <v>6</v>
      </c>
      <c r="C692" s="84">
        <v>1234.26311463</v>
      </c>
      <c r="D692" s="84">
        <v>1193.9102746999999</v>
      </c>
      <c r="E692" s="84">
        <v>184.68345149999999</v>
      </c>
      <c r="F692" s="84">
        <v>184.68345149999999</v>
      </c>
    </row>
    <row r="693" spans="1:6" ht="12.75" customHeight="1" x14ac:dyDescent="0.2">
      <c r="A693" s="83" t="s">
        <v>176</v>
      </c>
      <c r="B693" s="83">
        <v>7</v>
      </c>
      <c r="C693" s="84">
        <v>1202.0570876899999</v>
      </c>
      <c r="D693" s="84">
        <v>1163.0698936599999</v>
      </c>
      <c r="E693" s="84">
        <v>179.91281828000001</v>
      </c>
      <c r="F693" s="84">
        <v>179.91281828000001</v>
      </c>
    </row>
    <row r="694" spans="1:6" ht="12.75" customHeight="1" x14ac:dyDescent="0.2">
      <c r="A694" s="83" t="s">
        <v>176</v>
      </c>
      <c r="B694" s="83">
        <v>8</v>
      </c>
      <c r="C694" s="84">
        <v>1160.56490136</v>
      </c>
      <c r="D694" s="84">
        <v>1132.8406063299999</v>
      </c>
      <c r="E694" s="84">
        <v>175.23671385</v>
      </c>
      <c r="F694" s="84">
        <v>175.23671385</v>
      </c>
    </row>
    <row r="695" spans="1:6" ht="12.75" customHeight="1" x14ac:dyDescent="0.2">
      <c r="A695" s="83" t="s">
        <v>176</v>
      </c>
      <c r="B695" s="83">
        <v>9</v>
      </c>
      <c r="C695" s="84">
        <v>1119.7406016499999</v>
      </c>
      <c r="D695" s="84">
        <v>1091.3684440500001</v>
      </c>
      <c r="E695" s="84">
        <v>168.82147291999999</v>
      </c>
      <c r="F695" s="84">
        <v>168.82147291999999</v>
      </c>
    </row>
    <row r="696" spans="1:6" ht="12.75" customHeight="1" x14ac:dyDescent="0.2">
      <c r="A696" s="83" t="s">
        <v>176</v>
      </c>
      <c r="B696" s="83">
        <v>10</v>
      </c>
      <c r="C696" s="84">
        <v>1092.1323821599999</v>
      </c>
      <c r="D696" s="84">
        <v>1064.1678121499999</v>
      </c>
      <c r="E696" s="84">
        <v>164.61386478</v>
      </c>
      <c r="F696" s="84">
        <v>164.61386478</v>
      </c>
    </row>
    <row r="697" spans="1:6" ht="12.75" customHeight="1" x14ac:dyDescent="0.2">
      <c r="A697" s="83" t="s">
        <v>176</v>
      </c>
      <c r="B697" s="83">
        <v>11</v>
      </c>
      <c r="C697" s="84">
        <v>1080.4828837499999</v>
      </c>
      <c r="D697" s="84">
        <v>1049.8744349200001</v>
      </c>
      <c r="E697" s="84">
        <v>162.40285252999999</v>
      </c>
      <c r="F697" s="84">
        <v>162.40285252999999</v>
      </c>
    </row>
    <row r="698" spans="1:6" ht="12.75" customHeight="1" x14ac:dyDescent="0.2">
      <c r="A698" s="83" t="s">
        <v>176</v>
      </c>
      <c r="B698" s="83">
        <v>12</v>
      </c>
      <c r="C698" s="84">
        <v>1091.7304756599999</v>
      </c>
      <c r="D698" s="84">
        <v>1061.9731349399999</v>
      </c>
      <c r="E698" s="84">
        <v>164.27437481000001</v>
      </c>
      <c r="F698" s="84">
        <v>164.27437481000001</v>
      </c>
    </row>
    <row r="699" spans="1:6" ht="12.75" customHeight="1" x14ac:dyDescent="0.2">
      <c r="A699" s="83" t="s">
        <v>176</v>
      </c>
      <c r="B699" s="83">
        <v>13</v>
      </c>
      <c r="C699" s="84">
        <v>1115.52249426</v>
      </c>
      <c r="D699" s="84">
        <v>1086.5283537099999</v>
      </c>
      <c r="E699" s="84">
        <v>168.07276959000001</v>
      </c>
      <c r="F699" s="84">
        <v>168.07276959000001</v>
      </c>
    </row>
    <row r="700" spans="1:6" ht="12.75" customHeight="1" x14ac:dyDescent="0.2">
      <c r="A700" s="83" t="s">
        <v>176</v>
      </c>
      <c r="B700" s="83">
        <v>14</v>
      </c>
      <c r="C700" s="84">
        <v>1121.4411800600001</v>
      </c>
      <c r="D700" s="84">
        <v>1091.73695832</v>
      </c>
      <c r="E700" s="84">
        <v>168.87847761</v>
      </c>
      <c r="F700" s="84">
        <v>168.87847761</v>
      </c>
    </row>
    <row r="701" spans="1:6" ht="12.75" customHeight="1" x14ac:dyDescent="0.2">
      <c r="A701" s="83" t="s">
        <v>176</v>
      </c>
      <c r="B701" s="83">
        <v>15</v>
      </c>
      <c r="C701" s="84">
        <v>1139.5025914299999</v>
      </c>
      <c r="D701" s="84">
        <v>1102.30253115</v>
      </c>
      <c r="E701" s="84">
        <v>170.51284369000001</v>
      </c>
      <c r="F701" s="84">
        <v>170.51284369000001</v>
      </c>
    </row>
    <row r="702" spans="1:6" ht="12.75" customHeight="1" x14ac:dyDescent="0.2">
      <c r="A702" s="83" t="s">
        <v>176</v>
      </c>
      <c r="B702" s="83">
        <v>16</v>
      </c>
      <c r="C702" s="84">
        <v>1139.7785404399999</v>
      </c>
      <c r="D702" s="84">
        <v>1100.40036771</v>
      </c>
      <c r="E702" s="84">
        <v>170.21860205999999</v>
      </c>
      <c r="F702" s="84">
        <v>170.21860205999999</v>
      </c>
    </row>
    <row r="703" spans="1:6" ht="12.75" customHeight="1" x14ac:dyDescent="0.2">
      <c r="A703" s="83" t="s">
        <v>176</v>
      </c>
      <c r="B703" s="83">
        <v>17</v>
      </c>
      <c r="C703" s="84">
        <v>1143.06663727</v>
      </c>
      <c r="D703" s="84">
        <v>1103.6364611900001</v>
      </c>
      <c r="E703" s="84">
        <v>170.71918650000001</v>
      </c>
      <c r="F703" s="84">
        <v>170.71918650000001</v>
      </c>
    </row>
    <row r="704" spans="1:6" ht="12.75" customHeight="1" x14ac:dyDescent="0.2">
      <c r="A704" s="83" t="s">
        <v>176</v>
      </c>
      <c r="B704" s="83">
        <v>18</v>
      </c>
      <c r="C704" s="84">
        <v>1134.66575844</v>
      </c>
      <c r="D704" s="84">
        <v>1093.4433111999999</v>
      </c>
      <c r="E704" s="84">
        <v>169.14242972</v>
      </c>
      <c r="F704" s="84">
        <v>169.14242972</v>
      </c>
    </row>
    <row r="705" spans="1:6" ht="12.75" customHeight="1" x14ac:dyDescent="0.2">
      <c r="A705" s="83" t="s">
        <v>176</v>
      </c>
      <c r="B705" s="83">
        <v>19</v>
      </c>
      <c r="C705" s="84">
        <v>1106.64497177</v>
      </c>
      <c r="D705" s="84">
        <v>1066.1222459200001</v>
      </c>
      <c r="E705" s="84">
        <v>164.916192</v>
      </c>
      <c r="F705" s="84">
        <v>164.916192</v>
      </c>
    </row>
    <row r="706" spans="1:6" ht="12.75" customHeight="1" x14ac:dyDescent="0.2">
      <c r="A706" s="83" t="s">
        <v>176</v>
      </c>
      <c r="B706" s="83">
        <v>20</v>
      </c>
      <c r="C706" s="84">
        <v>1107.44516389</v>
      </c>
      <c r="D706" s="84">
        <v>1066.5808113000001</v>
      </c>
      <c r="E706" s="84">
        <v>164.98712651</v>
      </c>
      <c r="F706" s="84">
        <v>164.98712651</v>
      </c>
    </row>
    <row r="707" spans="1:6" ht="12.75" customHeight="1" x14ac:dyDescent="0.2">
      <c r="A707" s="83" t="s">
        <v>176</v>
      </c>
      <c r="B707" s="83">
        <v>21</v>
      </c>
      <c r="C707" s="84">
        <v>1161.9375611999999</v>
      </c>
      <c r="D707" s="84">
        <v>1122.23264821</v>
      </c>
      <c r="E707" s="84">
        <v>173.59579127999999</v>
      </c>
      <c r="F707" s="84">
        <v>173.59579127999999</v>
      </c>
    </row>
    <row r="708" spans="1:6" ht="12.75" customHeight="1" x14ac:dyDescent="0.2">
      <c r="A708" s="83" t="s">
        <v>176</v>
      </c>
      <c r="B708" s="83">
        <v>22</v>
      </c>
      <c r="C708" s="84">
        <v>1136.45480195</v>
      </c>
      <c r="D708" s="84">
        <v>1096.9868466099999</v>
      </c>
      <c r="E708" s="84">
        <v>169.69057171</v>
      </c>
      <c r="F708" s="84">
        <v>169.69057171</v>
      </c>
    </row>
    <row r="709" spans="1:6" ht="12.75" customHeight="1" x14ac:dyDescent="0.2">
      <c r="A709" s="83" t="s">
        <v>176</v>
      </c>
      <c r="B709" s="83">
        <v>23</v>
      </c>
      <c r="C709" s="84">
        <v>1135.51484996</v>
      </c>
      <c r="D709" s="84">
        <v>1093.59925905</v>
      </c>
      <c r="E709" s="84">
        <v>169.16655295999999</v>
      </c>
      <c r="F709" s="84">
        <v>169.16655295999999</v>
      </c>
    </row>
    <row r="710" spans="1:6" ht="12.75" customHeight="1" x14ac:dyDescent="0.2">
      <c r="A710" s="83" t="s">
        <v>176</v>
      </c>
      <c r="B710" s="83">
        <v>24</v>
      </c>
      <c r="C710" s="84">
        <v>1164.89860939</v>
      </c>
      <c r="D710" s="84">
        <v>1122.6386167000001</v>
      </c>
      <c r="E710" s="84">
        <v>173.65858969000001</v>
      </c>
      <c r="F710" s="84">
        <v>173.65858969000001</v>
      </c>
    </row>
    <row r="711" spans="1:6" ht="12.75" customHeight="1" x14ac:dyDescent="0.2">
      <c r="A711" s="83" t="s">
        <v>177</v>
      </c>
      <c r="B711" s="83">
        <v>1</v>
      </c>
      <c r="C711" s="84">
        <v>1162.5179527800001</v>
      </c>
      <c r="D711" s="84">
        <v>1120.9512095499999</v>
      </c>
      <c r="E711" s="84">
        <v>173.39756825000001</v>
      </c>
      <c r="F711" s="84">
        <v>173.39756825000001</v>
      </c>
    </row>
    <row r="712" spans="1:6" ht="12.75" customHeight="1" x14ac:dyDescent="0.2">
      <c r="A712" s="83" t="s">
        <v>177</v>
      </c>
      <c r="B712" s="83">
        <v>2</v>
      </c>
      <c r="C712" s="84">
        <v>1179.3749375499999</v>
      </c>
      <c r="D712" s="84">
        <v>1137.5203108000001</v>
      </c>
      <c r="E712" s="84">
        <v>175.96060743000001</v>
      </c>
      <c r="F712" s="84">
        <v>175.96060743000001</v>
      </c>
    </row>
    <row r="713" spans="1:6" ht="12.75" customHeight="1" x14ac:dyDescent="0.2">
      <c r="A713" s="83" t="s">
        <v>177</v>
      </c>
      <c r="B713" s="83">
        <v>3</v>
      </c>
      <c r="C713" s="84">
        <v>1206.6720512100001</v>
      </c>
      <c r="D713" s="84">
        <v>1167.2865397800001</v>
      </c>
      <c r="E713" s="84">
        <v>180.56508234</v>
      </c>
      <c r="F713" s="84">
        <v>180.56508234</v>
      </c>
    </row>
    <row r="714" spans="1:6" ht="12.75" customHeight="1" x14ac:dyDescent="0.2">
      <c r="A714" s="83" t="s">
        <v>177</v>
      </c>
      <c r="B714" s="83">
        <v>4</v>
      </c>
      <c r="C714" s="84">
        <v>1218.5310302800001</v>
      </c>
      <c r="D714" s="84">
        <v>1176.0583746</v>
      </c>
      <c r="E714" s="84">
        <v>181.92197888999999</v>
      </c>
      <c r="F714" s="84">
        <v>181.92197888999999</v>
      </c>
    </row>
    <row r="715" spans="1:6" ht="12.75" customHeight="1" x14ac:dyDescent="0.2">
      <c r="A715" s="83" t="s">
        <v>177</v>
      </c>
      <c r="B715" s="83">
        <v>5</v>
      </c>
      <c r="C715" s="84">
        <v>1222.6796904600001</v>
      </c>
      <c r="D715" s="84">
        <v>1180.8405896500001</v>
      </c>
      <c r="E715" s="84">
        <v>182.6617296</v>
      </c>
      <c r="F715" s="84">
        <v>182.6617296</v>
      </c>
    </row>
    <row r="716" spans="1:6" ht="12.75" customHeight="1" x14ac:dyDescent="0.2">
      <c r="A716" s="83" t="s">
        <v>177</v>
      </c>
      <c r="B716" s="83">
        <v>6</v>
      </c>
      <c r="C716" s="84">
        <v>1213.69859959</v>
      </c>
      <c r="D716" s="84">
        <v>1173.00611815</v>
      </c>
      <c r="E716" s="84">
        <v>181.4498318</v>
      </c>
      <c r="F716" s="84">
        <v>181.4498318</v>
      </c>
    </row>
    <row r="717" spans="1:6" ht="12.75" customHeight="1" x14ac:dyDescent="0.2">
      <c r="A717" s="83" t="s">
        <v>177</v>
      </c>
      <c r="B717" s="83">
        <v>7</v>
      </c>
      <c r="C717" s="84">
        <v>1167.37715024</v>
      </c>
      <c r="D717" s="84">
        <v>1126.76829716</v>
      </c>
      <c r="E717" s="84">
        <v>174.29740121</v>
      </c>
      <c r="F717" s="84">
        <v>174.29740121</v>
      </c>
    </row>
    <row r="718" spans="1:6" ht="12.75" customHeight="1" x14ac:dyDescent="0.2">
      <c r="A718" s="83" t="s">
        <v>177</v>
      </c>
      <c r="B718" s="83">
        <v>8</v>
      </c>
      <c r="C718" s="84">
        <v>1130.17838115</v>
      </c>
      <c r="D718" s="84">
        <v>1091.5910896400001</v>
      </c>
      <c r="E718" s="84">
        <v>168.85591349000001</v>
      </c>
      <c r="F718" s="84">
        <v>168.85591349000001</v>
      </c>
    </row>
    <row r="719" spans="1:6" ht="12.75" customHeight="1" x14ac:dyDescent="0.2">
      <c r="A719" s="83" t="s">
        <v>177</v>
      </c>
      <c r="B719" s="83">
        <v>9</v>
      </c>
      <c r="C719" s="84">
        <v>1110.2481803600001</v>
      </c>
      <c r="D719" s="84">
        <v>1072.80599493</v>
      </c>
      <c r="E719" s="84">
        <v>165.95008698000001</v>
      </c>
      <c r="F719" s="84">
        <v>165.95008698000001</v>
      </c>
    </row>
    <row r="720" spans="1:6" ht="12.75" customHeight="1" x14ac:dyDescent="0.2">
      <c r="A720" s="83" t="s">
        <v>177</v>
      </c>
      <c r="B720" s="83">
        <v>10</v>
      </c>
      <c r="C720" s="84">
        <v>1103.1196519499999</v>
      </c>
      <c r="D720" s="84">
        <v>1065.3453791899999</v>
      </c>
      <c r="E720" s="84">
        <v>164.79602012999999</v>
      </c>
      <c r="F720" s="84">
        <v>164.79602012999999</v>
      </c>
    </row>
    <row r="721" spans="1:6" ht="12.75" customHeight="1" x14ac:dyDescent="0.2">
      <c r="A721" s="83" t="s">
        <v>177</v>
      </c>
      <c r="B721" s="83">
        <v>11</v>
      </c>
      <c r="C721" s="84">
        <v>1106.1352690000001</v>
      </c>
      <c r="D721" s="84">
        <v>1066.62725103</v>
      </c>
      <c r="E721" s="84">
        <v>164.99431017000001</v>
      </c>
      <c r="F721" s="84">
        <v>164.99431017000001</v>
      </c>
    </row>
    <row r="722" spans="1:6" ht="12.75" customHeight="1" x14ac:dyDescent="0.2">
      <c r="A722" s="83" t="s">
        <v>177</v>
      </c>
      <c r="B722" s="83">
        <v>12</v>
      </c>
      <c r="C722" s="84">
        <v>1121.23959696</v>
      </c>
      <c r="D722" s="84">
        <v>1079.43890672</v>
      </c>
      <c r="E722" s="84">
        <v>166.97611805</v>
      </c>
      <c r="F722" s="84">
        <v>166.97611805</v>
      </c>
    </row>
    <row r="723" spans="1:6" ht="12.75" customHeight="1" x14ac:dyDescent="0.2">
      <c r="A723" s="83" t="s">
        <v>177</v>
      </c>
      <c r="B723" s="83">
        <v>13</v>
      </c>
      <c r="C723" s="84">
        <v>1146.30485559</v>
      </c>
      <c r="D723" s="84">
        <v>1103.3910019499999</v>
      </c>
      <c r="E723" s="84">
        <v>170.68121693000001</v>
      </c>
      <c r="F723" s="84">
        <v>170.68121693000001</v>
      </c>
    </row>
    <row r="724" spans="1:6" ht="12.75" customHeight="1" x14ac:dyDescent="0.2">
      <c r="A724" s="83" t="s">
        <v>177</v>
      </c>
      <c r="B724" s="83">
        <v>14</v>
      </c>
      <c r="C724" s="84">
        <v>1170.63388461</v>
      </c>
      <c r="D724" s="84">
        <v>1126.7795696799999</v>
      </c>
      <c r="E724" s="84">
        <v>174.29914493000001</v>
      </c>
      <c r="F724" s="84">
        <v>174.29914493000001</v>
      </c>
    </row>
    <row r="725" spans="1:6" ht="12.75" customHeight="1" x14ac:dyDescent="0.2">
      <c r="A725" s="83" t="s">
        <v>177</v>
      </c>
      <c r="B725" s="83">
        <v>15</v>
      </c>
      <c r="C725" s="84">
        <v>1174.7868200200001</v>
      </c>
      <c r="D725" s="84">
        <v>1131.0220773599999</v>
      </c>
      <c r="E725" s="84">
        <v>174.95540946</v>
      </c>
      <c r="F725" s="84">
        <v>174.95540946</v>
      </c>
    </row>
    <row r="726" spans="1:6" ht="12.75" customHeight="1" x14ac:dyDescent="0.2">
      <c r="A726" s="83" t="s">
        <v>177</v>
      </c>
      <c r="B726" s="83">
        <v>16</v>
      </c>
      <c r="C726" s="84">
        <v>1179.02486662</v>
      </c>
      <c r="D726" s="84">
        <v>1135.2423236499999</v>
      </c>
      <c r="E726" s="84">
        <v>175.60823042000001</v>
      </c>
      <c r="F726" s="84">
        <v>175.60823042000001</v>
      </c>
    </row>
    <row r="727" spans="1:6" ht="12.75" customHeight="1" x14ac:dyDescent="0.2">
      <c r="A727" s="83" t="s">
        <v>177</v>
      </c>
      <c r="B727" s="83">
        <v>17</v>
      </c>
      <c r="C727" s="84">
        <v>1168.4288397400001</v>
      </c>
      <c r="D727" s="84">
        <v>1124.5302972699999</v>
      </c>
      <c r="E727" s="84">
        <v>173.95120975</v>
      </c>
      <c r="F727" s="84">
        <v>173.95120975</v>
      </c>
    </row>
    <row r="728" spans="1:6" ht="12.75" customHeight="1" x14ac:dyDescent="0.2">
      <c r="A728" s="83" t="s">
        <v>177</v>
      </c>
      <c r="B728" s="83">
        <v>18</v>
      </c>
      <c r="C728" s="84">
        <v>1143.8202356100001</v>
      </c>
      <c r="D728" s="84">
        <v>1103.0493214200001</v>
      </c>
      <c r="E728" s="84">
        <v>170.62836308999999</v>
      </c>
      <c r="F728" s="84">
        <v>170.62836308999999</v>
      </c>
    </row>
    <row r="729" spans="1:6" ht="12.75" customHeight="1" x14ac:dyDescent="0.2">
      <c r="A729" s="83" t="s">
        <v>177</v>
      </c>
      <c r="B729" s="83">
        <v>19</v>
      </c>
      <c r="C729" s="84">
        <v>1106.1208311600001</v>
      </c>
      <c r="D729" s="84">
        <v>1068.44077623</v>
      </c>
      <c r="E729" s="84">
        <v>165.27484054000001</v>
      </c>
      <c r="F729" s="84">
        <v>165.27484054000001</v>
      </c>
    </row>
    <row r="730" spans="1:6" ht="12.75" customHeight="1" x14ac:dyDescent="0.2">
      <c r="A730" s="83" t="s">
        <v>177</v>
      </c>
      <c r="B730" s="83">
        <v>20</v>
      </c>
      <c r="C730" s="84">
        <v>1096.4399360100001</v>
      </c>
      <c r="D730" s="84">
        <v>1063.83925587</v>
      </c>
      <c r="E730" s="84">
        <v>164.56304111</v>
      </c>
      <c r="F730" s="84">
        <v>164.56304111</v>
      </c>
    </row>
    <row r="731" spans="1:6" ht="12.75" customHeight="1" x14ac:dyDescent="0.2">
      <c r="A731" s="83" t="s">
        <v>177</v>
      </c>
      <c r="B731" s="83">
        <v>21</v>
      </c>
      <c r="C731" s="84">
        <v>1107.83369468</v>
      </c>
      <c r="D731" s="84">
        <v>1072.7254973300001</v>
      </c>
      <c r="E731" s="84">
        <v>165.93763498000001</v>
      </c>
      <c r="F731" s="84">
        <v>165.93763498000001</v>
      </c>
    </row>
    <row r="732" spans="1:6" ht="12.75" customHeight="1" x14ac:dyDescent="0.2">
      <c r="A732" s="83" t="s">
        <v>177</v>
      </c>
      <c r="B732" s="83">
        <v>22</v>
      </c>
      <c r="C732" s="84">
        <v>1144.8775791800001</v>
      </c>
      <c r="D732" s="84">
        <v>1109.3909003199999</v>
      </c>
      <c r="E732" s="84">
        <v>171.6093285</v>
      </c>
      <c r="F732" s="84">
        <v>171.6093285</v>
      </c>
    </row>
    <row r="733" spans="1:6" ht="12.75" customHeight="1" x14ac:dyDescent="0.2">
      <c r="A733" s="83" t="s">
        <v>177</v>
      </c>
      <c r="B733" s="83">
        <v>23</v>
      </c>
      <c r="C733" s="84">
        <v>1162.1186316799999</v>
      </c>
      <c r="D733" s="84">
        <v>1125.5626007999999</v>
      </c>
      <c r="E733" s="84">
        <v>174.11089458999999</v>
      </c>
      <c r="F733" s="84">
        <v>174.11089458999999</v>
      </c>
    </row>
    <row r="734" spans="1:6" ht="12.75" customHeight="1" x14ac:dyDescent="0.2">
      <c r="A734" s="83" t="s">
        <v>177</v>
      </c>
      <c r="B734" s="83">
        <v>24</v>
      </c>
      <c r="C734" s="84">
        <v>1180.89748057</v>
      </c>
      <c r="D734" s="84">
        <v>1145.17213167</v>
      </c>
      <c r="E734" s="84">
        <v>177.14425138999999</v>
      </c>
      <c r="F734" s="84">
        <v>177.14425138999999</v>
      </c>
    </row>
    <row r="735" spans="1:6" ht="12.75" customHeight="1" x14ac:dyDescent="0.2">
      <c r="A735" s="83" t="s">
        <v>178</v>
      </c>
      <c r="B735" s="83">
        <v>1</v>
      </c>
      <c r="C735" s="84">
        <v>1177.73124164</v>
      </c>
      <c r="D735" s="84">
        <v>1142.40435523</v>
      </c>
      <c r="E735" s="84">
        <v>176.71610991</v>
      </c>
      <c r="F735" s="84">
        <v>176.71610991</v>
      </c>
    </row>
    <row r="736" spans="1:6" ht="12.75" customHeight="1" x14ac:dyDescent="0.2">
      <c r="A736" s="83" t="s">
        <v>178</v>
      </c>
      <c r="B736" s="83">
        <v>2</v>
      </c>
      <c r="C736" s="84">
        <v>1186.6352766699999</v>
      </c>
      <c r="D736" s="84">
        <v>1153.3073763</v>
      </c>
      <c r="E736" s="84">
        <v>178.40267514999999</v>
      </c>
      <c r="F736" s="84">
        <v>178.40267514999999</v>
      </c>
    </row>
    <row r="737" spans="1:6" ht="12.75" customHeight="1" x14ac:dyDescent="0.2">
      <c r="A737" s="83" t="s">
        <v>178</v>
      </c>
      <c r="B737" s="83">
        <v>3</v>
      </c>
      <c r="C737" s="84">
        <v>1238.37423625</v>
      </c>
      <c r="D737" s="84">
        <v>1202.8174835299999</v>
      </c>
      <c r="E737" s="84">
        <v>186.06128877</v>
      </c>
      <c r="F737" s="84">
        <v>186.06128877</v>
      </c>
    </row>
    <row r="738" spans="1:6" ht="12.75" customHeight="1" x14ac:dyDescent="0.2">
      <c r="A738" s="83" t="s">
        <v>178</v>
      </c>
      <c r="B738" s="83">
        <v>4</v>
      </c>
      <c r="C738" s="84">
        <v>1247.8860029499999</v>
      </c>
      <c r="D738" s="84">
        <v>1212.15830523</v>
      </c>
      <c r="E738" s="84">
        <v>187.50620068999999</v>
      </c>
      <c r="F738" s="84">
        <v>187.50620068999999</v>
      </c>
    </row>
    <row r="739" spans="1:6" ht="12.75" customHeight="1" x14ac:dyDescent="0.2">
      <c r="A739" s="83" t="s">
        <v>178</v>
      </c>
      <c r="B739" s="83">
        <v>5</v>
      </c>
      <c r="C739" s="84">
        <v>1253.8342245900001</v>
      </c>
      <c r="D739" s="84">
        <v>1219.64693674</v>
      </c>
      <c r="E739" s="84">
        <v>188.66460124</v>
      </c>
      <c r="F739" s="84">
        <v>188.66460124</v>
      </c>
    </row>
    <row r="740" spans="1:6" ht="12.75" customHeight="1" x14ac:dyDescent="0.2">
      <c r="A740" s="83" t="s">
        <v>178</v>
      </c>
      <c r="B740" s="83">
        <v>6</v>
      </c>
      <c r="C740" s="84">
        <v>1233.87145119</v>
      </c>
      <c r="D740" s="84">
        <v>1203.6628771999999</v>
      </c>
      <c r="E740" s="84">
        <v>186.19206091999999</v>
      </c>
      <c r="F740" s="84">
        <v>186.19206091999999</v>
      </c>
    </row>
    <row r="741" spans="1:6" ht="12.75" customHeight="1" x14ac:dyDescent="0.2">
      <c r="A741" s="83" t="s">
        <v>178</v>
      </c>
      <c r="B741" s="83">
        <v>7</v>
      </c>
      <c r="C741" s="84">
        <v>1198.7826182399999</v>
      </c>
      <c r="D741" s="84">
        <v>1163.37211742</v>
      </c>
      <c r="E741" s="84">
        <v>179.95956863000001</v>
      </c>
      <c r="F741" s="84">
        <v>179.95956863000001</v>
      </c>
    </row>
    <row r="742" spans="1:6" ht="12.75" customHeight="1" x14ac:dyDescent="0.2">
      <c r="A742" s="83" t="s">
        <v>178</v>
      </c>
      <c r="B742" s="83">
        <v>8</v>
      </c>
      <c r="C742" s="84">
        <v>1181.04663996</v>
      </c>
      <c r="D742" s="84">
        <v>1145.3082806299999</v>
      </c>
      <c r="E742" s="84">
        <v>177.16531198000001</v>
      </c>
      <c r="F742" s="84">
        <v>177.16531198000001</v>
      </c>
    </row>
    <row r="743" spans="1:6" ht="12.75" customHeight="1" x14ac:dyDescent="0.2">
      <c r="A743" s="83" t="s">
        <v>178</v>
      </c>
      <c r="B743" s="83">
        <v>9</v>
      </c>
      <c r="C743" s="84">
        <v>1136.76273502</v>
      </c>
      <c r="D743" s="84">
        <v>1101.80192263</v>
      </c>
      <c r="E743" s="84">
        <v>170.43540562000001</v>
      </c>
      <c r="F743" s="84">
        <v>170.43540562000001</v>
      </c>
    </row>
    <row r="744" spans="1:6" ht="12.75" customHeight="1" x14ac:dyDescent="0.2">
      <c r="A744" s="83" t="s">
        <v>178</v>
      </c>
      <c r="B744" s="83">
        <v>10</v>
      </c>
      <c r="C744" s="84">
        <v>1116.85383015</v>
      </c>
      <c r="D744" s="84">
        <v>1082.15497491</v>
      </c>
      <c r="E744" s="84">
        <v>167.39626089000001</v>
      </c>
      <c r="F744" s="84">
        <v>167.39626089000001</v>
      </c>
    </row>
    <row r="745" spans="1:6" ht="12.75" customHeight="1" x14ac:dyDescent="0.2">
      <c r="A745" s="83" t="s">
        <v>178</v>
      </c>
      <c r="B745" s="83">
        <v>11</v>
      </c>
      <c r="C745" s="84">
        <v>1119.1132571600001</v>
      </c>
      <c r="D745" s="84">
        <v>1084.0374228400001</v>
      </c>
      <c r="E745" s="84">
        <v>167.68745276999999</v>
      </c>
      <c r="F745" s="84">
        <v>167.68745276999999</v>
      </c>
    </row>
    <row r="746" spans="1:6" ht="12.75" customHeight="1" x14ac:dyDescent="0.2">
      <c r="A746" s="83" t="s">
        <v>178</v>
      </c>
      <c r="B746" s="83">
        <v>12</v>
      </c>
      <c r="C746" s="84">
        <v>1114.24906068</v>
      </c>
      <c r="D746" s="84">
        <v>1079.2271834799999</v>
      </c>
      <c r="E746" s="84">
        <v>166.94336704</v>
      </c>
      <c r="F746" s="84">
        <v>166.94336704</v>
      </c>
    </row>
    <row r="747" spans="1:6" ht="12.75" customHeight="1" x14ac:dyDescent="0.2">
      <c r="A747" s="83" t="s">
        <v>178</v>
      </c>
      <c r="B747" s="83">
        <v>13</v>
      </c>
      <c r="C747" s="84">
        <v>1130.01784767</v>
      </c>
      <c r="D747" s="84">
        <v>1095.1524136400001</v>
      </c>
      <c r="E747" s="84">
        <v>169.40680716</v>
      </c>
      <c r="F747" s="84">
        <v>169.40680716</v>
      </c>
    </row>
    <row r="748" spans="1:6" ht="12.75" customHeight="1" x14ac:dyDescent="0.2">
      <c r="A748" s="83" t="s">
        <v>178</v>
      </c>
      <c r="B748" s="83">
        <v>14</v>
      </c>
      <c r="C748" s="84">
        <v>1131.43918424</v>
      </c>
      <c r="D748" s="84">
        <v>1097.22441134</v>
      </c>
      <c r="E748" s="84">
        <v>169.72732009000001</v>
      </c>
      <c r="F748" s="84">
        <v>169.72732009000001</v>
      </c>
    </row>
    <row r="749" spans="1:6" ht="12.75" customHeight="1" x14ac:dyDescent="0.2">
      <c r="A749" s="83" t="s">
        <v>178</v>
      </c>
      <c r="B749" s="83">
        <v>15</v>
      </c>
      <c r="C749" s="84">
        <v>1140.54595909</v>
      </c>
      <c r="D749" s="84">
        <v>1105.3009738999999</v>
      </c>
      <c r="E749" s="84">
        <v>170.97666645000001</v>
      </c>
      <c r="F749" s="84">
        <v>170.97666645000001</v>
      </c>
    </row>
    <row r="750" spans="1:6" ht="12.75" customHeight="1" x14ac:dyDescent="0.2">
      <c r="A750" s="83" t="s">
        <v>178</v>
      </c>
      <c r="B750" s="83">
        <v>16</v>
      </c>
      <c r="C750" s="84">
        <v>1144.91852748</v>
      </c>
      <c r="D750" s="84">
        <v>1109.4685119200001</v>
      </c>
      <c r="E750" s="84">
        <v>171.62133408</v>
      </c>
      <c r="F750" s="84">
        <v>171.62133408</v>
      </c>
    </row>
    <row r="751" spans="1:6" ht="12.75" customHeight="1" x14ac:dyDescent="0.2">
      <c r="A751" s="83" t="s">
        <v>178</v>
      </c>
      <c r="B751" s="83">
        <v>17</v>
      </c>
      <c r="C751" s="84">
        <v>1162.95855112</v>
      </c>
      <c r="D751" s="84">
        <v>1127.5849977099999</v>
      </c>
      <c r="E751" s="84">
        <v>174.42373488999999</v>
      </c>
      <c r="F751" s="84">
        <v>174.42373488999999</v>
      </c>
    </row>
    <row r="752" spans="1:6" ht="12.75" customHeight="1" x14ac:dyDescent="0.2">
      <c r="A752" s="83" t="s">
        <v>178</v>
      </c>
      <c r="B752" s="83">
        <v>18</v>
      </c>
      <c r="C752" s="84">
        <v>1133.05298498</v>
      </c>
      <c r="D752" s="84">
        <v>1097.82792692</v>
      </c>
      <c r="E752" s="84">
        <v>169.82067663999999</v>
      </c>
      <c r="F752" s="84">
        <v>169.82067663999999</v>
      </c>
    </row>
    <row r="753" spans="1:6" ht="12.75" customHeight="1" x14ac:dyDescent="0.2">
      <c r="A753" s="83" t="s">
        <v>178</v>
      </c>
      <c r="B753" s="83">
        <v>19</v>
      </c>
      <c r="C753" s="84">
        <v>1105.4351860300001</v>
      </c>
      <c r="D753" s="84">
        <v>1070.43260549</v>
      </c>
      <c r="E753" s="84">
        <v>165.58295239</v>
      </c>
      <c r="F753" s="84">
        <v>165.58295239</v>
      </c>
    </row>
    <row r="754" spans="1:6" ht="12.75" customHeight="1" x14ac:dyDescent="0.2">
      <c r="A754" s="83" t="s">
        <v>178</v>
      </c>
      <c r="B754" s="83">
        <v>20</v>
      </c>
      <c r="C754" s="84">
        <v>1101.91648876</v>
      </c>
      <c r="D754" s="84">
        <v>1069.76361563</v>
      </c>
      <c r="E754" s="84">
        <v>165.47946777000001</v>
      </c>
      <c r="F754" s="84">
        <v>165.47946777000001</v>
      </c>
    </row>
    <row r="755" spans="1:6" ht="12.75" customHeight="1" x14ac:dyDescent="0.2">
      <c r="A755" s="83" t="s">
        <v>178</v>
      </c>
      <c r="B755" s="83">
        <v>21</v>
      </c>
      <c r="C755" s="84">
        <v>1109.9223989300001</v>
      </c>
      <c r="D755" s="84">
        <v>1081.6991283299999</v>
      </c>
      <c r="E755" s="84">
        <v>167.32574695</v>
      </c>
      <c r="F755" s="84">
        <v>167.32574695</v>
      </c>
    </row>
    <row r="756" spans="1:6" ht="12.75" customHeight="1" x14ac:dyDescent="0.2">
      <c r="A756" s="83" t="s">
        <v>178</v>
      </c>
      <c r="B756" s="83">
        <v>22</v>
      </c>
      <c r="C756" s="84">
        <v>1150.92956553</v>
      </c>
      <c r="D756" s="84">
        <v>1120.14711162</v>
      </c>
      <c r="E756" s="84">
        <v>173.27318403999999</v>
      </c>
      <c r="F756" s="84">
        <v>173.27318403999999</v>
      </c>
    </row>
    <row r="757" spans="1:6" ht="12.75" customHeight="1" x14ac:dyDescent="0.2">
      <c r="A757" s="83" t="s">
        <v>178</v>
      </c>
      <c r="B757" s="83">
        <v>23</v>
      </c>
      <c r="C757" s="84">
        <v>1158.1174388100001</v>
      </c>
      <c r="D757" s="84">
        <v>1125.78026449</v>
      </c>
      <c r="E757" s="84">
        <v>174.14456453</v>
      </c>
      <c r="F757" s="84">
        <v>174.14456453</v>
      </c>
    </row>
    <row r="758" spans="1:6" ht="12.75" customHeight="1" x14ac:dyDescent="0.2">
      <c r="A758" s="83" t="s">
        <v>178</v>
      </c>
      <c r="B758" s="83">
        <v>24</v>
      </c>
      <c r="C758" s="84">
        <v>1172.99486086</v>
      </c>
      <c r="D758" s="84">
        <v>1144.09691903</v>
      </c>
      <c r="E758" s="84">
        <v>176.97792902</v>
      </c>
      <c r="F758" s="84">
        <v>176.97792902</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algorithmName="SHA-512" hashValue="yzTQbUmeJPGtv18DS7PXdzU20mwMhEf5GktHGTM7On+bFcZgvIkSG+JRQYTd4jXIWdCceVlBoFH9ot8lj8Af8A==" saltValue="eNyIJ+vABDywn5LLpclO3g==" spinCount="100000"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19050</xdr:colOff>
                <xdr:row>20</xdr:row>
                <xdr:rowOff>219075</xdr:rowOff>
              </from>
              <to>
                <xdr:col>2</xdr:col>
                <xdr:colOff>1057275</xdr:colOff>
                <xdr:row>20</xdr:row>
                <xdr:rowOff>447675</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57150</xdr:colOff>
                <xdr:row>21</xdr:row>
                <xdr:rowOff>209550</xdr:rowOff>
              </from>
              <to>
                <xdr:col>2</xdr:col>
                <xdr:colOff>1104900</xdr:colOff>
                <xdr:row>21</xdr:row>
                <xdr:rowOff>438150</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57150</xdr:colOff>
                <xdr:row>22</xdr:row>
                <xdr:rowOff>200025</xdr:rowOff>
              </from>
              <to>
                <xdr:col>2</xdr:col>
                <xdr:colOff>942975</xdr:colOff>
                <xdr:row>22</xdr:row>
                <xdr:rowOff>447675</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28575</xdr:colOff>
                <xdr:row>23</xdr:row>
                <xdr:rowOff>171450</xdr:rowOff>
              </from>
              <to>
                <xdr:col>2</xdr:col>
                <xdr:colOff>885825</xdr:colOff>
                <xdr:row>23</xdr:row>
                <xdr:rowOff>428625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2021-12-15T06:30:32Z</dcterms:modified>
</cp:coreProperties>
</file>