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Ноябрь\"/>
    </mc:Choice>
  </mc:AlternateContent>
  <bookViews>
    <workbookView xWindow="0" yWindow="0" windowWidth="28800" windowHeight="120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<sst xmlns="http://schemas.openxmlformats.org/spreadsheetml/2006/main" count="1034" uniqueCount="179">
  <si>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</si>
  <si>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</si>
  <si>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</si>
  <si>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</si>
  <si>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</si>
  <si>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</si>
  <si>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</si>
  <si>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</si>
  <si>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</si>
  <si>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</si>
  <si>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</si>
  <si>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</si>
  <si>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</si>
  <si>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</si>
  <si>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</si>
  <si>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</si>
  <si>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</si>
  <si>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</si>
  <si>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</si>
  <si>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</si>
  <si>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</si>
  <si>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</si>
  <si>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</si>
  <si>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</si>
  <si>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</si>
  <si>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</si>
  <si>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</si>
  <si>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</si>
  <si>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</si>
  <si>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</si>
  <si>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</si>
  <si>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</si>
  <si>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</si>
  <si>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</si>
  <si>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</si>
  <si>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</si>
  <si>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</si>
  <si>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</si>
  <si>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</si>
  <si>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</si>
  <si>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</si>
  <si>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</si>
  <si>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</si>
  <si>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</si>
  <si>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</si>
  <si>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</si>
  <si>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</si>
  <si>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</si>
  <si>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</si>
  <si>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</si>
  <si>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</si>
  <si>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</si>
  <si>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</si>
  <si>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</si>
  <si>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</si>
  <si>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</si>
  <si>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</si>
  <si>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</si>
  <si>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</si>
  <si>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</si>
  <si>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</si>
  <si>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</si>
  <si>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</si>
  <si>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</si>
  <si>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</si>
  <si>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</si>
  <si>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</si>
  <si>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</si>
  <si>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</si>
  <si>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</si>
  <si>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</si>
  <si>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</si>
  <si>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</si>
  <si>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</si>
  <si>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</si>
  <si>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</si>
  <si>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</si>
  <si>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</si>
  <si>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</si>
  <si>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</si>
  <si>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</si>
  <si>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</si>
  <si>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</si>
  <si>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</si>
  <si>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</si>
  <si>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</si>
  <si>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</si>
  <si>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</si>
  <si>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</si>
  <si>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</si>
  <si>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</si>
  <si>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</si>
  <si>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</si>
  <si>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</si>
  <si>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</si>
  <si>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</si>
  <si>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</si>
  <si>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</si>
  <si>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</si>
  <si>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</si>
  <si>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</si>
  <si>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</si>
  <si>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</si>
  <si>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</si>
  <si>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</si>
  <si>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</si>
  <si>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</si>
  <si>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</si>
  <si>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</si>
  <si>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</si>
  <si>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</si>
  <si>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</si>
  <si>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</si>
  <si>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</si>
  <si>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</si>
  <si>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</si>
  <si>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</si>
  <si>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</si>
  <si>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</si>
  <si>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</si>
  <si>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</si>
  <si>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</si>
  <si>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</si>
  <si>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</si>
  <si>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</si>
  <si>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</si>
  <si>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</si>
  <si>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</si>
  <si>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</si>
  <si>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</si>
  <si>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</si>
  <si>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</si>
  <si>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</si>
  <si>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</si>
  <si>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</si>
  <si>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</si>
  <si>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</si>
  <si>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</si>
  <si>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</si>
  <si>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</si>
  <si>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</si>
  <si>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</si>
  <si>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</si>
  <si>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</si>
  <si>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</si>
  <si>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</si>
  <si>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</si>
  <si>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2022г.</t>
  </si>
  <si>
    <t>ноябрь 2022 года</t>
  </si>
  <si>
    <t>01.11.2022</t>
  </si>
  <si>
    <t>02.11.2022</t>
  </si>
  <si>
    <t>03.11.2022</t>
  </si>
  <si>
    <t>04.11.2022</t>
  </si>
  <si>
    <t>05.11.2022</t>
  </si>
  <si>
    <t>06.11.2022</t>
  </si>
  <si>
    <t>07.11.2022</t>
  </si>
  <si>
    <t>08.11.2022</t>
  </si>
  <si>
    <t>09.11.2022</t>
  </si>
  <si>
    <t>10.11.2022</t>
  </si>
  <si>
    <t>11.11.2022</t>
  </si>
  <si>
    <t>12.11.2022</t>
  </si>
  <si>
    <t>13.11.2022</t>
  </si>
  <si>
    <t>14.11.2022</t>
  </si>
  <si>
    <t>15.11.2022</t>
  </si>
  <si>
    <t>16.11.2022</t>
  </si>
  <si>
    <t>17.11.2022</t>
  </si>
  <si>
    <t>18.11.2022</t>
  </si>
  <si>
    <t>19.11.2022</t>
  </si>
  <si>
    <t>20.11.2022</t>
  </si>
  <si>
    <t>21.11.2022</t>
  </si>
  <si>
    <t>22.11.2022</t>
  </si>
  <si>
    <t>23.11.2022</t>
  </si>
  <si>
    <t>24.11.2022</t>
  </si>
  <si>
    <t>25.11.2022</t>
  </si>
  <si>
    <t>26.11.2022</t>
  </si>
  <si>
    <t>27.11.2022</t>
  </si>
  <si>
    <t>28.11.2022</t>
  </si>
  <si>
    <t>29.11.2022</t>
  </si>
  <si>
    <t>30.11.2022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</si>
</sst>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20</xdr:row>
          <xdr:rowOff>219075</xdr:rowOff>
        </xdr:from>
        <xdr:to>
          <xdr:col>2</xdr:col>
          <xdr:colOff>1057275</xdr:colOff>
          <xdr:row>20</xdr:row>
          <xdr:rowOff>447675</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21</xdr:row>
          <xdr:rowOff>209550</xdr:rowOff>
        </xdr:from>
        <xdr:to>
          <xdr:col>2</xdr:col>
          <xdr:colOff>1104900</xdr:colOff>
          <xdr:row>21</xdr:row>
          <xdr:rowOff>438150</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22</xdr:row>
          <xdr:rowOff>200025</xdr:rowOff>
        </xdr:from>
        <xdr:to>
          <xdr:col>2</xdr:col>
          <xdr:colOff>942975</xdr:colOff>
          <xdr:row>22</xdr:row>
          <xdr:rowOff>447675</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171450</xdr:rowOff>
        </xdr:from>
        <xdr:to>
          <xdr:col>2</xdr:col>
          <xdr:colOff>885825</xdr:colOff>
          <xdr:row>23</xdr:row>
          <xdr:rowOff>428625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13" sqref="K12:K1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8" t="s">
        <v>147</v>
      </c>
      <c r="B1" s="98"/>
      <c r="C1" s="98"/>
      <c r="D1" s="98"/>
      <c r="E1" s="98"/>
      <c r="F1" s="98"/>
    </row>
    <row r="2" spans="1:8" s="1" customFormat="1" ht="21.75" customHeight="1" x14ac:dyDescent="0.25">
      <c r="A2" s="99" t="s">
        <v>30</v>
      </c>
      <c r="B2" s="99"/>
      <c r="C2" s="99"/>
      <c r="D2" s="99"/>
      <c r="E2" s="99"/>
      <c r="F2" s="99"/>
      <c r="G2" s="1" t="s">
        <v>41</v>
      </c>
    </row>
    <row r="3" spans="1:8" ht="18" customHeight="1" x14ac:dyDescent="0.25">
      <c r="A3" s="100" t="s">
        <v>31</v>
      </c>
      <c r="B3" s="100"/>
      <c r="C3" s="100"/>
      <c r="D3" s="100"/>
      <c r="E3" s="100"/>
      <c r="F3" s="100"/>
    </row>
    <row r="4" spans="1:8" ht="34.5" customHeight="1" x14ac:dyDescent="0.25">
      <c r="A4" s="105" t="s">
        <v>48</v>
      </c>
      <c r="B4" s="105"/>
      <c r="C4" s="105"/>
      <c r="D4" s="105"/>
      <c r="E4" s="105"/>
      <c r="F4" s="105"/>
    </row>
    <row r="5" spans="1:8" x14ac:dyDescent="0.25">
      <c r="A5" s="109"/>
      <c r="B5" s="109"/>
      <c r="C5" s="110" t="s">
        <v>29</v>
      </c>
      <c r="D5" s="111"/>
      <c r="E5" s="111"/>
      <c r="F5" s="112"/>
    </row>
    <row r="6" spans="1:8" x14ac:dyDescent="0.25">
      <c r="A6" s="109"/>
      <c r="B6" s="109"/>
      <c r="C6" s="3" t="s">
        <v>0</v>
      </c>
      <c r="D6" s="3" t="s">
        <v>1</v>
      </c>
      <c r="E6" s="3" t="s">
        <v>2</v>
      </c>
      <c r="F6" s="3" t="s">
        <v>3</v>
      </c>
    </row>
    <row r="7" spans="1:8" s="6" customFormat="1" x14ac:dyDescent="0.25">
      <c r="A7" s="106" t="s">
        <v>47</v>
      </c>
      <c r="B7" s="107"/>
      <c r="C7" s="4">
        <f>$F$12+'СЕТ СН'!F5+СВЦЭМ!$D$10+'СЕТ СН'!F8-'СЕТ СН'!F$15</f>
        <v>4867.1478524000004</v>
      </c>
      <c r="D7" s="4">
        <f>$F$12+'СЕТ СН'!G5+СВЦЭМ!$D$10+'СЕТ СН'!G8-'СЕТ СН'!G$15</f>
        <v>5100.0178524000003</v>
      </c>
      <c r="E7" s="4">
        <f>$F$12+'СЕТ СН'!H5+СВЦЭМ!$D$10+'СЕТ СН'!H8-'СЕТ СН'!H$15</f>
        <v>5180.7878524000007</v>
      </c>
      <c r="F7" s="4">
        <f>$F$12+'СЕТ СН'!I5+СВЦЭМ!$D$10+'СЕТ СН'!I8-'СЕТ СН'!I$15</f>
        <v>5180.7878524000007</v>
      </c>
      <c r="G7" s="5"/>
    </row>
    <row r="8" spans="1:8" x14ac:dyDescent="0.25">
      <c r="F8" s="8"/>
    </row>
    <row r="9" spans="1:8" ht="45.75" customHeight="1" x14ac:dyDescent="0.25">
      <c r="A9" s="113" t="s">
        <v>49</v>
      </c>
      <c r="B9" s="113"/>
      <c r="C9" s="113"/>
      <c r="D9" s="113"/>
      <c r="E9" s="113"/>
      <c r="F9" s="113"/>
    </row>
    <row r="10" spans="1:8" x14ac:dyDescent="0.25">
      <c r="B10" s="2"/>
      <c r="H10" s="2" t="s">
        <v>41</v>
      </c>
    </row>
    <row r="11" spans="1:8" ht="31.5" x14ac:dyDescent="0.25">
      <c r="A11" s="9"/>
      <c r="B11" s="108" t="s">
        <v>5</v>
      </c>
      <c r="C11" s="108"/>
      <c r="D11" s="108"/>
      <c r="E11" s="10" t="s">
        <v>4</v>
      </c>
      <c r="F11" s="11" t="s">
        <v>12</v>
      </c>
      <c r="G11" s="2" t="s">
        <v>41</v>
      </c>
    </row>
    <row r="12" spans="1:8" ht="31.5" x14ac:dyDescent="0.25">
      <c r="A12" s="12">
        <v>1</v>
      </c>
      <c r="B12" s="101" t="s">
        <v>50</v>
      </c>
      <c r="C12" s="101"/>
      <c r="D12" s="101"/>
      <c r="E12" s="13" t="s">
        <v>22</v>
      </c>
      <c r="F12" s="11">
        <f>ROUND(F13+F14*F15,8)+F34</f>
        <v>1974.4338667500001</v>
      </c>
      <c r="H12" s="2" t="s">
        <v>41</v>
      </c>
    </row>
    <row r="13" spans="1:8" ht="31.5" x14ac:dyDescent="0.25">
      <c r="A13" s="12">
        <v>2</v>
      </c>
      <c r="B13" s="101" t="s">
        <v>51</v>
      </c>
      <c r="C13" s="101"/>
      <c r="D13" s="101"/>
      <c r="E13" s="13" t="s">
        <v>22</v>
      </c>
      <c r="F13" s="11">
        <f>СВЦЭМ!$D$11</f>
        <v>1141.42501083</v>
      </c>
    </row>
    <row r="14" spans="1:8" ht="36" customHeight="1" x14ac:dyDescent="0.25">
      <c r="A14" s="12">
        <v>3</v>
      </c>
      <c r="B14" s="101" t="s">
        <v>52</v>
      </c>
      <c r="C14" s="101"/>
      <c r="D14" s="101"/>
      <c r="E14" s="13" t="s">
        <v>23</v>
      </c>
      <c r="F14" s="11">
        <f>СВЦЭМ!$D$12</f>
        <v>557098.69981782604</v>
      </c>
    </row>
    <row r="15" spans="1:8" ht="30.75" customHeight="1" x14ac:dyDescent="0.25">
      <c r="A15" s="12">
        <v>4</v>
      </c>
      <c r="B15" s="101" t="s">
        <v>53</v>
      </c>
      <c r="C15" s="101" t="s">
        <v>24</v>
      </c>
      <c r="D15" s="101" t="s">
        <v>24</v>
      </c>
      <c r="E15" s="14" t="s">
        <v>54</v>
      </c>
      <c r="F15" s="15">
        <f>ROUND(IF(F25-(F26+F33)&lt;=0,0,MAX(0,(F16-(F17+F24))/(F25-(F26+F33)))),11)</f>
        <v>1.49526261E-3</v>
      </c>
    </row>
    <row r="16" spans="1:8" ht="36" customHeight="1" x14ac:dyDescent="0.25">
      <c r="A16" s="12">
        <v>5</v>
      </c>
      <c r="B16" s="101" t="s">
        <v>55</v>
      </c>
      <c r="C16" s="101" t="s">
        <v>25</v>
      </c>
      <c r="D16" s="101" t="s">
        <v>6</v>
      </c>
      <c r="E16" s="13" t="s">
        <v>6</v>
      </c>
      <c r="F16" s="16">
        <f>СВЦЭМ!$D$27</f>
        <v>29.641999999999999</v>
      </c>
    </row>
    <row r="17" spans="1:6" ht="33" customHeight="1" x14ac:dyDescent="0.25">
      <c r="A17" s="12">
        <v>6</v>
      </c>
      <c r="B17" s="101" t="s">
        <v>56</v>
      </c>
      <c r="C17" s="101" t="s">
        <v>25</v>
      </c>
      <c r="D17" s="101" t="s">
        <v>6</v>
      </c>
      <c r="E17" s="13" t="s">
        <v>6</v>
      </c>
      <c r="F17" s="16">
        <f>SUM(F19:F23)</f>
        <v>29.538</v>
      </c>
    </row>
    <row r="18" spans="1:6" ht="13.5" customHeight="1" x14ac:dyDescent="0.25">
      <c r="A18" s="12"/>
      <c r="B18" s="102" t="s">
        <v>57</v>
      </c>
      <c r="C18" s="103"/>
      <c r="D18" s="103"/>
      <c r="E18" s="103"/>
      <c r="F18" s="104"/>
    </row>
    <row r="19" spans="1:6" x14ac:dyDescent="0.25">
      <c r="A19" s="12">
        <v>6.1</v>
      </c>
      <c r="B19" s="101" t="s">
        <v>58</v>
      </c>
      <c r="C19" s="101"/>
      <c r="D19" s="101"/>
      <c r="E19" s="13" t="s">
        <v>6</v>
      </c>
      <c r="F19" s="16">
        <v>0</v>
      </c>
    </row>
    <row r="20" spans="1:6" x14ac:dyDescent="0.25">
      <c r="A20" s="12">
        <v>6.2</v>
      </c>
      <c r="B20" s="101" t="s">
        <v>59</v>
      </c>
      <c r="C20" s="101"/>
      <c r="D20" s="101"/>
      <c r="E20" s="13" t="s">
        <v>6</v>
      </c>
      <c r="F20" s="16">
        <v>0</v>
      </c>
    </row>
    <row r="21" spans="1:6" x14ac:dyDescent="0.25">
      <c r="A21" s="12">
        <v>6.3</v>
      </c>
      <c r="B21" s="101" t="s">
        <v>60</v>
      </c>
      <c r="C21" s="101"/>
      <c r="D21" s="101"/>
      <c r="E21" s="13" t="s">
        <v>6</v>
      </c>
      <c r="F21" s="16">
        <v>0</v>
      </c>
    </row>
    <row r="22" spans="1:6" x14ac:dyDescent="0.25">
      <c r="A22" s="12">
        <v>6.4</v>
      </c>
      <c r="B22" s="101" t="s">
        <v>61</v>
      </c>
      <c r="C22" s="101"/>
      <c r="D22" s="101"/>
      <c r="E22" s="13" t="s">
        <v>6</v>
      </c>
      <c r="F22" s="16">
        <v>0</v>
      </c>
    </row>
    <row r="23" spans="1:6" x14ac:dyDescent="0.25">
      <c r="A23" s="12">
        <v>6.5</v>
      </c>
      <c r="B23" s="101" t="s">
        <v>62</v>
      </c>
      <c r="C23" s="101"/>
      <c r="D23" s="101"/>
      <c r="E23" s="13" t="s">
        <v>6</v>
      </c>
      <c r="F23" s="16">
        <v>29.538</v>
      </c>
    </row>
    <row r="24" spans="1:6" ht="31.5" customHeight="1" x14ac:dyDescent="0.25">
      <c r="A24" s="12">
        <v>7</v>
      </c>
      <c r="B24" s="101" t="s">
        <v>26</v>
      </c>
      <c r="C24" s="101" t="s">
        <v>25</v>
      </c>
      <c r="D24" s="101" t="s">
        <v>6</v>
      </c>
      <c r="E24" s="13" t="s">
        <v>6</v>
      </c>
      <c r="F24" s="16">
        <v>0</v>
      </c>
    </row>
    <row r="25" spans="1:6" ht="30" customHeight="1" x14ac:dyDescent="0.25">
      <c r="A25" s="12">
        <v>8</v>
      </c>
      <c r="B25" s="101" t="s">
        <v>63</v>
      </c>
      <c r="C25" s="101" t="s">
        <v>27</v>
      </c>
      <c r="D25" s="101" t="s">
        <v>28</v>
      </c>
      <c r="E25" s="13" t="s">
        <v>64</v>
      </c>
      <c r="F25" s="16">
        <f>СВЦЭМ!$D$26</f>
        <v>22263.457999999999</v>
      </c>
    </row>
    <row r="26" spans="1:6" ht="30.75" customHeight="1" x14ac:dyDescent="0.25">
      <c r="A26" s="12">
        <v>9</v>
      </c>
      <c r="B26" s="101" t="s">
        <v>65</v>
      </c>
      <c r="C26" s="101" t="s">
        <v>27</v>
      </c>
      <c r="D26" s="101" t="s">
        <v>28</v>
      </c>
      <c r="E26" s="13" t="s">
        <v>64</v>
      </c>
      <c r="F26" s="16">
        <f>SUM(F28:F32)</f>
        <v>22193.905000000006</v>
      </c>
    </row>
    <row r="27" spans="1:6" x14ac:dyDescent="0.25">
      <c r="A27" s="12"/>
      <c r="B27" s="102" t="s">
        <v>57</v>
      </c>
      <c r="C27" s="103"/>
      <c r="D27" s="103"/>
      <c r="E27" s="103"/>
      <c r="F27" s="104"/>
    </row>
    <row r="28" spans="1:6" x14ac:dyDescent="0.25">
      <c r="A28" s="12">
        <v>9.1</v>
      </c>
      <c r="B28" s="101" t="s">
        <v>58</v>
      </c>
      <c r="C28" s="101"/>
      <c r="D28" s="101"/>
      <c r="E28" s="13" t="s">
        <v>64</v>
      </c>
      <c r="F28" s="16">
        <v>0</v>
      </c>
    </row>
    <row r="29" spans="1:6" x14ac:dyDescent="0.25">
      <c r="A29" s="12">
        <v>9.1999999999999993</v>
      </c>
      <c r="B29" s="101" t="s">
        <v>59</v>
      </c>
      <c r="C29" s="101"/>
      <c r="D29" s="101"/>
      <c r="E29" s="13" t="s">
        <v>64</v>
      </c>
      <c r="F29" s="86">
        <v>0</v>
      </c>
    </row>
    <row r="30" spans="1:6" x14ac:dyDescent="0.25">
      <c r="A30" s="12">
        <v>9.3000000000000007</v>
      </c>
      <c r="B30" s="101" t="s">
        <v>60</v>
      </c>
      <c r="C30" s="101"/>
      <c r="D30" s="101"/>
      <c r="E30" s="13" t="s">
        <v>64</v>
      </c>
      <c r="F30" s="16">
        <v>0</v>
      </c>
    </row>
    <row r="31" spans="1:6" x14ac:dyDescent="0.25">
      <c r="A31" s="12">
        <v>9.4</v>
      </c>
      <c r="B31" s="101" t="s">
        <v>61</v>
      </c>
      <c r="C31" s="101"/>
      <c r="D31" s="101"/>
      <c r="E31" s="13" t="s">
        <v>64</v>
      </c>
      <c r="F31" s="16">
        <v>0</v>
      </c>
    </row>
    <row r="32" spans="1:6" x14ac:dyDescent="0.25">
      <c r="A32" s="12">
        <v>9.5</v>
      </c>
      <c r="B32" s="101" t="s">
        <v>62</v>
      </c>
      <c r="C32" s="101"/>
      <c r="D32" s="101"/>
      <c r="E32" s="13" t="s">
        <v>64</v>
      </c>
      <c r="F32" s="86">
        <v>22193.905000000006</v>
      </c>
    </row>
    <row r="33" spans="1:6" ht="34.5" customHeight="1" x14ac:dyDescent="0.25">
      <c r="A33" s="12">
        <v>10</v>
      </c>
      <c r="B33" s="101" t="s">
        <v>66</v>
      </c>
      <c r="C33" s="101" t="s">
        <v>27</v>
      </c>
      <c r="D33" s="101" t="s">
        <v>28</v>
      </c>
      <c r="E33" s="13" t="s">
        <v>64</v>
      </c>
      <c r="F33" s="16">
        <v>0</v>
      </c>
    </row>
    <row r="34" spans="1:6" ht="42" customHeight="1" x14ac:dyDescent="0.25">
      <c r="A34" s="12">
        <v>11</v>
      </c>
      <c r="B34" s="101" t="s">
        <v>67</v>
      </c>
      <c r="C34" s="101"/>
      <c r="D34" s="101" t="s">
        <v>22</v>
      </c>
      <c r="E34" s="17" t="s">
        <v>22</v>
      </c>
      <c r="F34" s="11">
        <v>0</v>
      </c>
    </row>
    <row r="36" spans="1:6" ht="15.75" customHeight="1" x14ac:dyDescent="0.25">
      <c r="A36" s="114" t="s">
        <v>68</v>
      </c>
      <c r="B36" s="114"/>
      <c r="C36" s="114"/>
      <c r="D36" s="114"/>
      <c r="E36" s="114"/>
      <c r="F36" s="114"/>
    </row>
    <row r="37" spans="1:6" x14ac:dyDescent="0.25">
      <c r="A37" s="114"/>
      <c r="B37" s="114"/>
      <c r="C37" s="114"/>
      <c r="D37" s="114"/>
      <c r="E37" s="114"/>
      <c r="F37" s="114"/>
    </row>
    <row r="38" spans="1:6" x14ac:dyDescent="0.25">
      <c r="A38" s="114"/>
      <c r="B38" s="114"/>
      <c r="C38" s="114"/>
      <c r="D38" s="114"/>
      <c r="E38" s="114"/>
      <c r="F38" s="114"/>
    </row>
    <row r="39" spans="1:6" x14ac:dyDescent="0.25">
      <c r="A39" s="114"/>
      <c r="B39" s="114"/>
      <c r="C39" s="114"/>
      <c r="D39" s="114"/>
      <c r="E39" s="114"/>
      <c r="F39" s="114"/>
    </row>
    <row r="40" spans="1:6" x14ac:dyDescent="0.25">
      <c r="A40" s="114"/>
      <c r="B40" s="114"/>
      <c r="C40" s="114"/>
      <c r="D40" s="114"/>
      <c r="E40" s="114"/>
      <c r="F40" s="114"/>
    </row>
    <row r="41" spans="1:6" x14ac:dyDescent="0.25">
      <c r="A41" s="114"/>
      <c r="B41" s="114"/>
      <c r="C41" s="114"/>
      <c r="D41" s="114"/>
      <c r="E41" s="114"/>
      <c r="F41" s="114"/>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2022г.</v>
      </c>
      <c r="B1" s="115"/>
      <c r="C1" s="115"/>
      <c r="D1" s="115"/>
      <c r="E1" s="115"/>
      <c r="F1" s="18"/>
    </row>
    <row r="2" spans="1:6" x14ac:dyDescent="0.25">
      <c r="A2" s="19"/>
      <c r="B2" s="19"/>
      <c r="C2" s="19"/>
      <c r="D2" s="19"/>
      <c r="E2" s="19"/>
      <c r="F2" s="19"/>
    </row>
    <row r="3" spans="1:6" x14ac:dyDescent="0.25">
      <c r="A3" s="99" t="s">
        <v>13</v>
      </c>
      <c r="B3" s="99"/>
      <c r="C3" s="99"/>
      <c r="D3" s="99"/>
      <c r="E3" s="99"/>
      <c r="F3" s="20"/>
    </row>
    <row r="4" spans="1:6" x14ac:dyDescent="0.25">
      <c r="A4" s="100" t="s">
        <v>14</v>
      </c>
      <c r="B4" s="100"/>
      <c r="C4" s="100"/>
      <c r="D4" s="100"/>
      <c r="E4" s="100"/>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4078.3447892099998</v>
      </c>
      <c r="C9" s="4">
        <f>СВЦЭМ!$D$14+'СЕТ СН'!G5+СВЦЭМ!$D$10+'СЕТ СН'!G8-'СЕТ СН'!G$16</f>
        <v>4311.2147892100002</v>
      </c>
      <c r="D9" s="4">
        <f>СВЦЭМ!$D$14+'СЕТ СН'!H5+СВЦЭМ!$D$10+'СЕТ СН'!H8-'СЕТ СН'!H$16</f>
        <v>4391.9847892100006</v>
      </c>
      <c r="E9" s="4">
        <f>СВЦЭМ!$D$14+'СЕТ СН'!I5+СВЦЭМ!$D$10+'СЕТ СН'!I8-'СЕТ СН'!I$16</f>
        <v>4391.9847892100006</v>
      </c>
    </row>
    <row r="10" spans="1:6" x14ac:dyDescent="0.25">
      <c r="A10" s="26" t="s">
        <v>35</v>
      </c>
      <c r="B10" s="4">
        <f>СВЦЭМ!$D$15+'СЕТ СН'!F5+СВЦЭМ!$D$10+'СЕТ СН'!F8-'СЕТ СН'!F$16</f>
        <v>4775.5926348700004</v>
      </c>
      <c r="C10" s="4">
        <f>СВЦЭМ!$D$15+'СЕТ СН'!G5+СВЦЭМ!$D$10+'СЕТ СН'!G8-'СЕТ СН'!G$16</f>
        <v>5008.4626348700003</v>
      </c>
      <c r="D10" s="4">
        <f>СВЦЭМ!$D$15+'СЕТ СН'!H5+СВЦЭМ!$D$10+'СЕТ СН'!H8-'СЕТ СН'!H$16</f>
        <v>5089.2326348700008</v>
      </c>
      <c r="E10" s="4">
        <f>СВЦЭМ!$D$15+'СЕТ СН'!I5+СВЦЭМ!$D$10+'СЕТ СН'!I8-'СЕТ СН'!I$16</f>
        <v>5089.2326348700008</v>
      </c>
    </row>
    <row r="11" spans="1:6" x14ac:dyDescent="0.25">
      <c r="A11" s="26" t="s">
        <v>36</v>
      </c>
      <c r="B11" s="4">
        <f>СВЦЭМ!$D$16+'СЕТ СН'!F5+СВЦЭМ!$D$10+'СЕТ СН'!F8-'СЕТ СН'!F$16</f>
        <v>5781.8346340799999</v>
      </c>
      <c r="C11" s="4">
        <f>СВЦЭМ!$D$16+'СЕТ СН'!G5+СВЦЭМ!$D$10+'СЕТ СН'!G8-'СЕТ СН'!G$16</f>
        <v>6014.7046340800007</v>
      </c>
      <c r="D11" s="4">
        <f>СВЦЭМ!$D$16+'СЕТ СН'!H5+СВЦЭМ!$D$10+'СЕТ СН'!H8-'СЕТ СН'!H$16</f>
        <v>6095.4746340800011</v>
      </c>
      <c r="E11" s="4">
        <f>СВЦЭМ!$D$16+'СЕТ СН'!I5+СВЦЭМ!$D$10+'СЕТ СН'!I8-'СЕТ СН'!I$16</f>
        <v>6095.4746340800011</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4078.3447892099998</v>
      </c>
      <c r="C16" s="28">
        <f>СВЦЭМ!$D$14+'СЕТ СН'!G5+СВЦЭМ!$D$10+'СЕТ СН'!G8-'СЕТ СН'!G$16</f>
        <v>4311.2147892100002</v>
      </c>
      <c r="D16" s="28">
        <f>СВЦЭМ!$D$14+'СЕТ СН'!H5+СВЦЭМ!$D$10+'СЕТ СН'!H8-'СЕТ СН'!H$16</f>
        <v>4391.9847892100006</v>
      </c>
      <c r="E16" s="28">
        <f>СВЦЭМ!$D$14+'СЕТ СН'!I5+СВЦЭМ!$D$10+'СЕТ СН'!I8-'СЕТ СН'!I$16</f>
        <v>4391.9847892100006</v>
      </c>
    </row>
    <row r="17" spans="1:5" x14ac:dyDescent="0.25">
      <c r="A17" s="26" t="s">
        <v>37</v>
      </c>
      <c r="B17" s="28">
        <f>СВЦЭМ!$D$17+'СЕТ СН'!F5+СВЦЭМ!$D$10+'СЕТ СН'!F8-'СЕТ СН'!F$16</f>
        <v>5148.6954023199996</v>
      </c>
      <c r="C17" s="28">
        <f>СВЦЭМ!$D$17+'СЕТ СН'!G5+СВЦЭМ!$D$10+'СЕТ СН'!G8-'СЕТ СН'!G$16</f>
        <v>5381.5654023200004</v>
      </c>
      <c r="D17" s="28">
        <f>СВЦЭМ!$D$17+'СЕТ СН'!H5+СВЦЭМ!$D$10+'СЕТ СН'!H8-'СЕТ СН'!H$16</f>
        <v>5462.3354023200009</v>
      </c>
      <c r="E17" s="28">
        <f>СВЦЭМ!$D$17+'СЕТ СН'!I5+СВЦЭМ!$D$10+'СЕТ СН'!I8-'СЕТ СН'!I$16</f>
        <v>5462.3354023200009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2022г.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38</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15.75" x14ac:dyDescent="0.2">
      <c r="A4" s="121" t="s">
        <v>8</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01.11.2022</v>
      </c>
      <c r="B12" s="36">
        <f>SUMIFS(СВЦЭМ!$C$39:$C$782,СВЦЭМ!$A$39:$A$782,$A12,СВЦЭМ!$B$39:$B$782,B$11)+'СЕТ СН'!$F$9+СВЦЭМ!$D$10+'СЕТ СН'!$F$5-'СЕТ СН'!$F$17</f>
        <v>4023.2631822799999</v>
      </c>
      <c r="C12" s="36">
        <f>SUMIFS(СВЦЭМ!$C$39:$C$782,СВЦЭМ!$A$39:$A$782,$A12,СВЦЭМ!$B$39:$B$782,C$11)+'СЕТ СН'!$F$9+СВЦЭМ!$D$10+'СЕТ СН'!$F$5-'СЕТ СН'!$F$17</f>
        <v>4055.2896495699997</v>
      </c>
      <c r="D12" s="36">
        <f>SUMIFS(СВЦЭМ!$C$39:$C$782,СВЦЭМ!$A$39:$A$782,$A12,СВЦЭМ!$B$39:$B$782,D$11)+'СЕТ СН'!$F$9+СВЦЭМ!$D$10+'СЕТ СН'!$F$5-'СЕТ СН'!$F$17</f>
        <v>4098.4918203799998</v>
      </c>
      <c r="E12" s="36">
        <f>SUMIFS(СВЦЭМ!$C$39:$C$782,СВЦЭМ!$A$39:$A$782,$A12,СВЦЭМ!$B$39:$B$782,E$11)+'СЕТ СН'!$F$9+СВЦЭМ!$D$10+'СЕТ СН'!$F$5-'СЕТ СН'!$F$17</f>
        <v>4092.9644904799998</v>
      </c>
      <c r="F12" s="36">
        <f>SUMIFS(СВЦЭМ!$C$39:$C$782,СВЦЭМ!$A$39:$A$782,$A12,СВЦЭМ!$B$39:$B$782,F$11)+'СЕТ СН'!$F$9+СВЦЭМ!$D$10+'СЕТ СН'!$F$5-'СЕТ СН'!$F$17</f>
        <v>4090.1951741399998</v>
      </c>
      <c r="G12" s="36">
        <f>SUMIFS(СВЦЭМ!$C$39:$C$782,СВЦЭМ!$A$39:$A$782,$A12,СВЦЭМ!$B$39:$B$782,G$11)+'СЕТ СН'!$F$9+СВЦЭМ!$D$10+'СЕТ СН'!$F$5-'СЕТ СН'!$F$17</f>
        <v>4066.2196523799998</v>
      </c>
      <c r="H12" s="36">
        <f>SUMIFS(СВЦЭМ!$C$39:$C$782,СВЦЭМ!$A$39:$A$782,$A12,СВЦЭМ!$B$39:$B$782,H$11)+'СЕТ СН'!$F$9+СВЦЭМ!$D$10+'СЕТ СН'!$F$5-'СЕТ СН'!$F$17</f>
        <v>3998.6461283099998</v>
      </c>
      <c r="I12" s="36">
        <f>SUMIFS(СВЦЭМ!$C$39:$C$782,СВЦЭМ!$A$39:$A$782,$A12,СВЦЭМ!$B$39:$B$782,I$11)+'СЕТ СН'!$F$9+СВЦЭМ!$D$10+'СЕТ СН'!$F$5-'СЕТ СН'!$F$17</f>
        <v>3994.3764546599996</v>
      </c>
      <c r="J12" s="36">
        <f>SUMIFS(СВЦЭМ!$C$39:$C$782,СВЦЭМ!$A$39:$A$782,$A12,СВЦЭМ!$B$39:$B$782,J$11)+'СЕТ СН'!$F$9+СВЦЭМ!$D$10+'СЕТ СН'!$F$5-'СЕТ СН'!$F$17</f>
        <v>3973.55826978</v>
      </c>
      <c r="K12" s="36">
        <f>SUMIFS(СВЦЭМ!$C$39:$C$782,СВЦЭМ!$A$39:$A$782,$A12,СВЦЭМ!$B$39:$B$782,K$11)+'СЕТ СН'!$F$9+СВЦЭМ!$D$10+'СЕТ СН'!$F$5-'СЕТ СН'!$F$17</f>
        <v>3950.91457214</v>
      </c>
      <c r="L12" s="36">
        <f>SUMIFS(СВЦЭМ!$C$39:$C$782,СВЦЭМ!$A$39:$A$782,$A12,СВЦЭМ!$B$39:$B$782,L$11)+'СЕТ СН'!$F$9+СВЦЭМ!$D$10+'СЕТ СН'!$F$5-'СЕТ СН'!$F$17</f>
        <v>3965.7059110499995</v>
      </c>
      <c r="M12" s="36">
        <f>SUMIFS(СВЦЭМ!$C$39:$C$782,СВЦЭМ!$A$39:$A$782,$A12,СВЦЭМ!$B$39:$B$782,M$11)+'СЕТ СН'!$F$9+СВЦЭМ!$D$10+'СЕТ СН'!$F$5-'СЕТ СН'!$F$17</f>
        <v>3993.3839372100001</v>
      </c>
      <c r="N12" s="36">
        <f>SUMIFS(СВЦЭМ!$C$39:$C$782,СВЦЭМ!$A$39:$A$782,$A12,СВЦЭМ!$B$39:$B$782,N$11)+'СЕТ СН'!$F$9+СВЦЭМ!$D$10+'СЕТ СН'!$F$5-'СЕТ СН'!$F$17</f>
        <v>4004.4506439199995</v>
      </c>
      <c r="O12" s="36">
        <f>SUMIFS(СВЦЭМ!$C$39:$C$782,СВЦЭМ!$A$39:$A$782,$A12,СВЦЭМ!$B$39:$B$782,O$11)+'СЕТ СН'!$F$9+СВЦЭМ!$D$10+'СЕТ СН'!$F$5-'СЕТ СН'!$F$17</f>
        <v>3991.38871251</v>
      </c>
      <c r="P12" s="36">
        <f>SUMIFS(СВЦЭМ!$C$39:$C$782,СВЦЭМ!$A$39:$A$782,$A12,СВЦЭМ!$B$39:$B$782,P$11)+'СЕТ СН'!$F$9+СВЦЭМ!$D$10+'СЕТ СН'!$F$5-'СЕТ СН'!$F$17</f>
        <v>3998.4504230499997</v>
      </c>
      <c r="Q12" s="36">
        <f>SUMIFS(СВЦЭМ!$C$39:$C$782,СВЦЭМ!$A$39:$A$782,$A12,СВЦЭМ!$B$39:$B$782,Q$11)+'СЕТ СН'!$F$9+СВЦЭМ!$D$10+'СЕТ СН'!$F$5-'СЕТ СН'!$F$17</f>
        <v>4001.9003018599997</v>
      </c>
      <c r="R12" s="36">
        <f>SUMIFS(СВЦЭМ!$C$39:$C$782,СВЦЭМ!$A$39:$A$782,$A12,СВЦЭМ!$B$39:$B$782,R$11)+'СЕТ СН'!$F$9+СВЦЭМ!$D$10+'СЕТ СН'!$F$5-'СЕТ СН'!$F$17</f>
        <v>3978.4545593499997</v>
      </c>
      <c r="S12" s="36">
        <f>SUMIFS(СВЦЭМ!$C$39:$C$782,СВЦЭМ!$A$39:$A$782,$A12,СВЦЭМ!$B$39:$B$782,S$11)+'СЕТ СН'!$F$9+СВЦЭМ!$D$10+'СЕТ СН'!$F$5-'СЕТ СН'!$F$17</f>
        <v>3925.9707581899997</v>
      </c>
      <c r="T12" s="36">
        <f>SUMIFS(СВЦЭМ!$C$39:$C$782,СВЦЭМ!$A$39:$A$782,$A12,СВЦЭМ!$B$39:$B$782,T$11)+'СЕТ СН'!$F$9+СВЦЭМ!$D$10+'СЕТ СН'!$F$5-'СЕТ СН'!$F$17</f>
        <v>3923.0206687999998</v>
      </c>
      <c r="U12" s="36">
        <f>SUMIFS(СВЦЭМ!$C$39:$C$782,СВЦЭМ!$A$39:$A$782,$A12,СВЦЭМ!$B$39:$B$782,U$11)+'СЕТ СН'!$F$9+СВЦЭМ!$D$10+'СЕТ СН'!$F$5-'СЕТ СН'!$F$17</f>
        <v>3938.9755778700001</v>
      </c>
      <c r="V12" s="36">
        <f>SUMIFS(СВЦЭМ!$C$39:$C$782,СВЦЭМ!$A$39:$A$782,$A12,СВЦЭМ!$B$39:$B$782,V$11)+'СЕТ СН'!$F$9+СВЦЭМ!$D$10+'СЕТ СН'!$F$5-'СЕТ СН'!$F$17</f>
        <v>3958.8810148799998</v>
      </c>
      <c r="W12" s="36">
        <f>SUMIFS(СВЦЭМ!$C$39:$C$782,СВЦЭМ!$A$39:$A$782,$A12,СВЦЭМ!$B$39:$B$782,W$11)+'СЕТ СН'!$F$9+СВЦЭМ!$D$10+'СЕТ СН'!$F$5-'СЕТ СН'!$F$17</f>
        <v>3968.3467686899999</v>
      </c>
      <c r="X12" s="36">
        <f>SUMIFS(СВЦЭМ!$C$39:$C$782,СВЦЭМ!$A$39:$A$782,$A12,СВЦЭМ!$B$39:$B$782,X$11)+'СЕТ СН'!$F$9+СВЦЭМ!$D$10+'СЕТ СН'!$F$5-'СЕТ СН'!$F$17</f>
        <v>4018.8269886600001</v>
      </c>
      <c r="Y12" s="36">
        <f>SUMIFS(СВЦЭМ!$C$39:$C$782,СВЦЭМ!$A$39:$A$782,$A12,СВЦЭМ!$B$39:$B$782,Y$11)+'СЕТ СН'!$F$9+СВЦЭМ!$D$10+'СЕТ СН'!$F$5-'СЕТ СН'!$F$17</f>
        <v>4053.0455309299996</v>
      </c>
      <c r="AA12" s="37"/>
    </row>
    <row r="13" spans="1:27" ht="15.75" x14ac:dyDescent="0.2">
      <c r="A13" s="35">
        <f>A12+1</f>
        <v>44867</v>
      </c>
      <c r="B13" s="36">
        <f>SUMIFS(СВЦЭМ!$C$39:$C$782,СВЦЭМ!$A$39:$A$782,$A13,СВЦЭМ!$B$39:$B$782,B$11)+'СЕТ СН'!$F$9+СВЦЭМ!$D$10+'СЕТ СН'!$F$5-'СЕТ СН'!$F$17</f>
        <v>4018.1204761299996</v>
      </c>
      <c r="C13" s="36">
        <f>SUMIFS(СВЦЭМ!$C$39:$C$782,СВЦЭМ!$A$39:$A$782,$A13,СВЦЭМ!$B$39:$B$782,C$11)+'СЕТ СН'!$F$9+СВЦЭМ!$D$10+'СЕТ СН'!$F$5-'СЕТ СН'!$F$17</f>
        <v>4046.9663978199997</v>
      </c>
      <c r="D13" s="36">
        <f>SUMIFS(СВЦЭМ!$C$39:$C$782,СВЦЭМ!$A$39:$A$782,$A13,СВЦЭМ!$B$39:$B$782,D$11)+'СЕТ СН'!$F$9+СВЦЭМ!$D$10+'СЕТ СН'!$F$5-'СЕТ СН'!$F$17</f>
        <v>4086.50938382</v>
      </c>
      <c r="E13" s="36">
        <f>SUMIFS(СВЦЭМ!$C$39:$C$782,СВЦЭМ!$A$39:$A$782,$A13,СВЦЭМ!$B$39:$B$782,E$11)+'СЕТ СН'!$F$9+СВЦЭМ!$D$10+'СЕТ СН'!$F$5-'СЕТ СН'!$F$17</f>
        <v>4071.3077348099996</v>
      </c>
      <c r="F13" s="36">
        <f>SUMIFS(СВЦЭМ!$C$39:$C$782,СВЦЭМ!$A$39:$A$782,$A13,СВЦЭМ!$B$39:$B$782,F$11)+'СЕТ СН'!$F$9+СВЦЭМ!$D$10+'СЕТ СН'!$F$5-'СЕТ СН'!$F$17</f>
        <v>4078.2691333299999</v>
      </c>
      <c r="G13" s="36">
        <f>SUMIFS(СВЦЭМ!$C$39:$C$782,СВЦЭМ!$A$39:$A$782,$A13,СВЦЭМ!$B$39:$B$782,G$11)+'СЕТ СН'!$F$9+СВЦЭМ!$D$10+'СЕТ СН'!$F$5-'СЕТ СН'!$F$17</f>
        <v>4084.4979867900001</v>
      </c>
      <c r="H13" s="36">
        <f>SUMIFS(СВЦЭМ!$C$39:$C$782,СВЦЭМ!$A$39:$A$782,$A13,СВЦЭМ!$B$39:$B$782,H$11)+'СЕТ СН'!$F$9+СВЦЭМ!$D$10+'СЕТ СН'!$F$5-'СЕТ СН'!$F$17</f>
        <v>4024.25003621</v>
      </c>
      <c r="I13" s="36">
        <f>SUMIFS(СВЦЭМ!$C$39:$C$782,СВЦЭМ!$A$39:$A$782,$A13,СВЦЭМ!$B$39:$B$782,I$11)+'СЕТ СН'!$F$9+СВЦЭМ!$D$10+'СЕТ СН'!$F$5-'СЕТ СН'!$F$17</f>
        <v>4017.1111302499999</v>
      </c>
      <c r="J13" s="36">
        <f>SUMIFS(СВЦЭМ!$C$39:$C$782,СВЦЭМ!$A$39:$A$782,$A13,СВЦЭМ!$B$39:$B$782,J$11)+'СЕТ СН'!$F$9+СВЦЭМ!$D$10+'СЕТ СН'!$F$5-'СЕТ СН'!$F$17</f>
        <v>3979.2049195299996</v>
      </c>
      <c r="K13" s="36">
        <f>SUMIFS(СВЦЭМ!$C$39:$C$782,СВЦЭМ!$A$39:$A$782,$A13,СВЦЭМ!$B$39:$B$782,K$11)+'СЕТ СН'!$F$9+СВЦЭМ!$D$10+'СЕТ СН'!$F$5-'СЕТ СН'!$F$17</f>
        <v>3967.18048877</v>
      </c>
      <c r="L13" s="36">
        <f>SUMIFS(СВЦЭМ!$C$39:$C$782,СВЦЭМ!$A$39:$A$782,$A13,СВЦЭМ!$B$39:$B$782,L$11)+'СЕТ СН'!$F$9+СВЦЭМ!$D$10+'СЕТ СН'!$F$5-'СЕТ СН'!$F$17</f>
        <v>3943.6423064599999</v>
      </c>
      <c r="M13" s="36">
        <f>SUMIFS(СВЦЭМ!$C$39:$C$782,СВЦЭМ!$A$39:$A$782,$A13,СВЦЭМ!$B$39:$B$782,M$11)+'СЕТ СН'!$F$9+СВЦЭМ!$D$10+'СЕТ СН'!$F$5-'СЕТ СН'!$F$17</f>
        <v>3961.43147856</v>
      </c>
      <c r="N13" s="36">
        <f>SUMIFS(СВЦЭМ!$C$39:$C$782,СВЦЭМ!$A$39:$A$782,$A13,СВЦЭМ!$B$39:$B$782,N$11)+'СЕТ СН'!$F$9+СВЦЭМ!$D$10+'СЕТ СН'!$F$5-'СЕТ СН'!$F$17</f>
        <v>3996.6304551599997</v>
      </c>
      <c r="O13" s="36">
        <f>SUMIFS(СВЦЭМ!$C$39:$C$782,СВЦЭМ!$A$39:$A$782,$A13,СВЦЭМ!$B$39:$B$782,O$11)+'СЕТ СН'!$F$9+СВЦЭМ!$D$10+'СЕТ СН'!$F$5-'СЕТ СН'!$F$17</f>
        <v>3985.7536351099998</v>
      </c>
      <c r="P13" s="36">
        <f>SUMIFS(СВЦЭМ!$C$39:$C$782,СВЦЭМ!$A$39:$A$782,$A13,СВЦЭМ!$B$39:$B$782,P$11)+'СЕТ СН'!$F$9+СВЦЭМ!$D$10+'СЕТ СН'!$F$5-'СЕТ СН'!$F$17</f>
        <v>3991.0491259</v>
      </c>
      <c r="Q13" s="36">
        <f>SUMIFS(СВЦЭМ!$C$39:$C$782,СВЦЭМ!$A$39:$A$782,$A13,СВЦЭМ!$B$39:$B$782,Q$11)+'СЕТ СН'!$F$9+СВЦЭМ!$D$10+'СЕТ СН'!$F$5-'СЕТ СН'!$F$17</f>
        <v>3999.80877667</v>
      </c>
      <c r="R13" s="36">
        <f>SUMIFS(СВЦЭМ!$C$39:$C$782,СВЦЭМ!$A$39:$A$782,$A13,СВЦЭМ!$B$39:$B$782,R$11)+'СЕТ СН'!$F$9+СВЦЭМ!$D$10+'СЕТ СН'!$F$5-'СЕТ СН'!$F$17</f>
        <v>3977.2294254199996</v>
      </c>
      <c r="S13" s="36">
        <f>SUMIFS(СВЦЭМ!$C$39:$C$782,СВЦЭМ!$A$39:$A$782,$A13,СВЦЭМ!$B$39:$B$782,S$11)+'СЕТ СН'!$F$9+СВЦЭМ!$D$10+'СЕТ СН'!$F$5-'СЕТ СН'!$F$17</f>
        <v>3961.2465965599995</v>
      </c>
      <c r="T13" s="36">
        <f>SUMIFS(СВЦЭМ!$C$39:$C$782,СВЦЭМ!$A$39:$A$782,$A13,СВЦЭМ!$B$39:$B$782,T$11)+'СЕТ СН'!$F$9+СВЦЭМ!$D$10+'СЕТ СН'!$F$5-'СЕТ СН'!$F$17</f>
        <v>3939.7403587999997</v>
      </c>
      <c r="U13" s="36">
        <f>SUMIFS(СВЦЭМ!$C$39:$C$782,СВЦЭМ!$A$39:$A$782,$A13,СВЦЭМ!$B$39:$B$782,U$11)+'СЕТ СН'!$F$9+СВЦЭМ!$D$10+'СЕТ СН'!$F$5-'СЕТ СН'!$F$17</f>
        <v>3936.3084944599996</v>
      </c>
      <c r="V13" s="36">
        <f>SUMIFS(СВЦЭМ!$C$39:$C$782,СВЦЭМ!$A$39:$A$782,$A13,СВЦЭМ!$B$39:$B$782,V$11)+'СЕТ СН'!$F$9+СВЦЭМ!$D$10+'СЕТ СН'!$F$5-'СЕТ СН'!$F$17</f>
        <v>3960.8305587799996</v>
      </c>
      <c r="W13" s="36">
        <f>SUMIFS(СВЦЭМ!$C$39:$C$782,СВЦЭМ!$A$39:$A$782,$A13,СВЦЭМ!$B$39:$B$782,W$11)+'СЕТ СН'!$F$9+СВЦЭМ!$D$10+'СЕТ СН'!$F$5-'СЕТ СН'!$F$17</f>
        <v>3985.3339955000001</v>
      </c>
      <c r="X13" s="36">
        <f>SUMIFS(СВЦЭМ!$C$39:$C$782,СВЦЭМ!$A$39:$A$782,$A13,СВЦЭМ!$B$39:$B$782,X$11)+'СЕТ СН'!$F$9+СВЦЭМ!$D$10+'СЕТ СН'!$F$5-'СЕТ СН'!$F$17</f>
        <v>4005.5736757699997</v>
      </c>
      <c r="Y13" s="36">
        <f>SUMIFS(СВЦЭМ!$C$39:$C$782,СВЦЭМ!$A$39:$A$782,$A13,СВЦЭМ!$B$39:$B$782,Y$11)+'СЕТ СН'!$F$9+СВЦЭМ!$D$10+'СЕТ СН'!$F$5-'СЕТ СН'!$F$17</f>
        <v>4027.5197107099998</v>
      </c>
    </row>
    <row r="14" spans="1:27" ht="15.75" x14ac:dyDescent="0.2">
      <c r="A14" s="35">
        <f t="shared" ref="A14:A41" si="0">A13+1</f>
        <v>44868</v>
      </c>
      <c r="B14" s="36">
        <f>SUMIFS(СВЦЭМ!$C$39:$C$782,СВЦЭМ!$A$39:$A$782,$A14,СВЦЭМ!$B$39:$B$782,B$11)+'СЕТ СН'!$F$9+СВЦЭМ!$D$10+'СЕТ СН'!$F$5-'СЕТ СН'!$F$17</f>
        <v>4037.8382134399999</v>
      </c>
      <c r="C14" s="36">
        <f>SUMIFS(СВЦЭМ!$C$39:$C$782,СВЦЭМ!$A$39:$A$782,$A14,СВЦЭМ!$B$39:$B$782,C$11)+'СЕТ СН'!$F$9+СВЦЭМ!$D$10+'СЕТ СН'!$F$5-'СЕТ СН'!$F$17</f>
        <v>4063.14852023</v>
      </c>
      <c r="D14" s="36">
        <f>SUMIFS(СВЦЭМ!$C$39:$C$782,СВЦЭМ!$A$39:$A$782,$A14,СВЦЭМ!$B$39:$B$782,D$11)+'СЕТ СН'!$F$9+СВЦЭМ!$D$10+'СЕТ СН'!$F$5-'СЕТ СН'!$F$17</f>
        <v>4086.4734811899998</v>
      </c>
      <c r="E14" s="36">
        <f>SUMIFS(СВЦЭМ!$C$39:$C$782,СВЦЭМ!$A$39:$A$782,$A14,СВЦЭМ!$B$39:$B$782,E$11)+'СЕТ СН'!$F$9+СВЦЭМ!$D$10+'СЕТ СН'!$F$5-'СЕТ СН'!$F$17</f>
        <v>4050.4783592599997</v>
      </c>
      <c r="F14" s="36">
        <f>SUMIFS(СВЦЭМ!$C$39:$C$782,СВЦЭМ!$A$39:$A$782,$A14,СВЦЭМ!$B$39:$B$782,F$11)+'СЕТ СН'!$F$9+СВЦЭМ!$D$10+'СЕТ СН'!$F$5-'СЕТ СН'!$F$17</f>
        <v>4035.9455158599999</v>
      </c>
      <c r="G14" s="36">
        <f>SUMIFS(СВЦЭМ!$C$39:$C$782,СВЦЭМ!$A$39:$A$782,$A14,СВЦЭМ!$B$39:$B$782,G$11)+'СЕТ СН'!$F$9+СВЦЭМ!$D$10+'СЕТ СН'!$F$5-'СЕТ СН'!$F$17</f>
        <v>3991.1560223899996</v>
      </c>
      <c r="H14" s="36">
        <f>SUMIFS(СВЦЭМ!$C$39:$C$782,СВЦЭМ!$A$39:$A$782,$A14,СВЦЭМ!$B$39:$B$782,H$11)+'СЕТ СН'!$F$9+СВЦЭМ!$D$10+'СЕТ СН'!$F$5-'СЕТ СН'!$F$17</f>
        <v>3951.2604367499998</v>
      </c>
      <c r="I14" s="36">
        <f>SUMIFS(СВЦЭМ!$C$39:$C$782,СВЦЭМ!$A$39:$A$782,$A14,СВЦЭМ!$B$39:$B$782,I$11)+'СЕТ СН'!$F$9+СВЦЭМ!$D$10+'СЕТ СН'!$F$5-'СЕТ СН'!$F$17</f>
        <v>3917.8955654199999</v>
      </c>
      <c r="J14" s="36">
        <f>SUMIFS(СВЦЭМ!$C$39:$C$782,СВЦЭМ!$A$39:$A$782,$A14,СВЦЭМ!$B$39:$B$782,J$11)+'СЕТ СН'!$F$9+СВЦЭМ!$D$10+'СЕТ СН'!$F$5-'СЕТ СН'!$F$17</f>
        <v>3884.12910981</v>
      </c>
      <c r="K14" s="36">
        <f>SUMIFS(СВЦЭМ!$C$39:$C$782,СВЦЭМ!$A$39:$A$782,$A14,СВЦЭМ!$B$39:$B$782,K$11)+'СЕТ СН'!$F$9+СВЦЭМ!$D$10+'СЕТ СН'!$F$5-'СЕТ СН'!$F$17</f>
        <v>3914.1770921099996</v>
      </c>
      <c r="L14" s="36">
        <f>SUMIFS(СВЦЭМ!$C$39:$C$782,СВЦЭМ!$A$39:$A$782,$A14,СВЦЭМ!$B$39:$B$782,L$11)+'СЕТ СН'!$F$9+СВЦЭМ!$D$10+'СЕТ СН'!$F$5-'СЕТ СН'!$F$17</f>
        <v>3946.6800212799999</v>
      </c>
      <c r="M14" s="36">
        <f>SUMIFS(СВЦЭМ!$C$39:$C$782,СВЦЭМ!$A$39:$A$782,$A14,СВЦЭМ!$B$39:$B$782,M$11)+'СЕТ СН'!$F$9+СВЦЭМ!$D$10+'СЕТ СН'!$F$5-'СЕТ СН'!$F$17</f>
        <v>3981.2885084599998</v>
      </c>
      <c r="N14" s="36">
        <f>SUMIFS(СВЦЭМ!$C$39:$C$782,СВЦЭМ!$A$39:$A$782,$A14,СВЦЭМ!$B$39:$B$782,N$11)+'СЕТ СН'!$F$9+СВЦЭМ!$D$10+'СЕТ СН'!$F$5-'СЕТ СН'!$F$17</f>
        <v>3985.4083373799999</v>
      </c>
      <c r="O14" s="36">
        <f>SUMIFS(СВЦЭМ!$C$39:$C$782,СВЦЭМ!$A$39:$A$782,$A14,СВЦЭМ!$B$39:$B$782,O$11)+'СЕТ СН'!$F$9+СВЦЭМ!$D$10+'СЕТ СН'!$F$5-'СЕТ СН'!$F$17</f>
        <v>3984.9024285099995</v>
      </c>
      <c r="P14" s="36">
        <f>SUMIFS(СВЦЭМ!$C$39:$C$782,СВЦЭМ!$A$39:$A$782,$A14,СВЦЭМ!$B$39:$B$782,P$11)+'СЕТ СН'!$F$9+СВЦЭМ!$D$10+'СЕТ СН'!$F$5-'СЕТ СН'!$F$17</f>
        <v>3986.4954066399996</v>
      </c>
      <c r="Q14" s="36">
        <f>SUMIFS(СВЦЭМ!$C$39:$C$782,СВЦЭМ!$A$39:$A$782,$A14,СВЦЭМ!$B$39:$B$782,Q$11)+'СЕТ СН'!$F$9+СВЦЭМ!$D$10+'СЕТ СН'!$F$5-'СЕТ СН'!$F$17</f>
        <v>3992.5072585799999</v>
      </c>
      <c r="R14" s="36">
        <f>SUMIFS(СВЦЭМ!$C$39:$C$782,СВЦЭМ!$A$39:$A$782,$A14,СВЦЭМ!$B$39:$B$782,R$11)+'СЕТ СН'!$F$9+СВЦЭМ!$D$10+'СЕТ СН'!$F$5-'СЕТ СН'!$F$17</f>
        <v>3947.7008250999997</v>
      </c>
      <c r="S14" s="36">
        <f>SUMIFS(СВЦЭМ!$C$39:$C$782,СВЦЭМ!$A$39:$A$782,$A14,СВЦЭМ!$B$39:$B$782,S$11)+'СЕТ СН'!$F$9+СВЦЭМ!$D$10+'СЕТ СН'!$F$5-'СЕТ СН'!$F$17</f>
        <v>3906.7241221199997</v>
      </c>
      <c r="T14" s="36">
        <f>SUMIFS(СВЦЭМ!$C$39:$C$782,СВЦЭМ!$A$39:$A$782,$A14,СВЦЭМ!$B$39:$B$782,T$11)+'СЕТ СН'!$F$9+СВЦЭМ!$D$10+'СЕТ СН'!$F$5-'СЕТ СН'!$F$17</f>
        <v>3889.0046075399996</v>
      </c>
      <c r="U14" s="36">
        <f>SUMIFS(СВЦЭМ!$C$39:$C$782,СВЦЭМ!$A$39:$A$782,$A14,СВЦЭМ!$B$39:$B$782,U$11)+'СЕТ СН'!$F$9+СВЦЭМ!$D$10+'СЕТ СН'!$F$5-'СЕТ СН'!$F$17</f>
        <v>3905.3866920999999</v>
      </c>
      <c r="V14" s="36">
        <f>SUMIFS(СВЦЭМ!$C$39:$C$782,СВЦЭМ!$A$39:$A$782,$A14,СВЦЭМ!$B$39:$B$782,V$11)+'СЕТ СН'!$F$9+СВЦЭМ!$D$10+'СЕТ СН'!$F$5-'СЕТ СН'!$F$17</f>
        <v>3903.7847974899996</v>
      </c>
      <c r="W14" s="36">
        <f>SUMIFS(СВЦЭМ!$C$39:$C$782,СВЦЭМ!$A$39:$A$782,$A14,СВЦЭМ!$B$39:$B$782,W$11)+'СЕТ СН'!$F$9+СВЦЭМ!$D$10+'СЕТ СН'!$F$5-'СЕТ СН'!$F$17</f>
        <v>3900.9097788099998</v>
      </c>
      <c r="X14" s="36">
        <f>SUMIFS(СВЦЭМ!$C$39:$C$782,СВЦЭМ!$A$39:$A$782,$A14,СВЦЭМ!$B$39:$B$782,X$11)+'СЕТ СН'!$F$9+СВЦЭМ!$D$10+'СЕТ СН'!$F$5-'СЕТ СН'!$F$17</f>
        <v>3928.1552721600001</v>
      </c>
      <c r="Y14" s="36">
        <f>SUMIFS(СВЦЭМ!$C$39:$C$782,СВЦЭМ!$A$39:$A$782,$A14,СВЦЭМ!$B$39:$B$782,Y$11)+'СЕТ СН'!$F$9+СВЦЭМ!$D$10+'СЕТ СН'!$F$5-'СЕТ СН'!$F$17</f>
        <v>3971.6884745500001</v>
      </c>
    </row>
    <row r="15" spans="1:27" ht="15.75" x14ac:dyDescent="0.2">
      <c r="A15" s="35">
        <f t="shared" si="0"/>
        <v>44869</v>
      </c>
      <c r="B15" s="36">
        <f>SUMIFS(СВЦЭМ!$C$39:$C$782,СВЦЭМ!$A$39:$A$782,$A15,СВЦЭМ!$B$39:$B$782,B$11)+'СЕТ СН'!$F$9+СВЦЭМ!$D$10+'СЕТ СН'!$F$5-'СЕТ СН'!$F$17</f>
        <v>3918.6173699000001</v>
      </c>
      <c r="C15" s="36">
        <f>SUMIFS(СВЦЭМ!$C$39:$C$782,СВЦЭМ!$A$39:$A$782,$A15,СВЦЭМ!$B$40:$B$783,C$11)+'СЕТ СН'!$F$9+СВЦЭМ!$D$10+'СЕТ СН'!$F$5-'СЕТ СН'!$F$17</f>
        <v>3918.6173699000001</v>
      </c>
      <c r="D15" s="36">
        <f>SUMIFS(СВЦЭМ!$C$39:$C$782,СВЦЭМ!$A$39:$A$782,$A15,СВЦЭМ!$B$39:$B$782,D$11)+'СЕТ СН'!$F$9+СВЦЭМ!$D$10+'СЕТ СН'!$F$5-'СЕТ СН'!$F$17</f>
        <v>4018.4591182300001</v>
      </c>
      <c r="E15" s="36">
        <f>SUMIFS(СВЦЭМ!$C$39:$C$782,СВЦЭМ!$A$39:$A$782,$A15,СВЦЭМ!$B$39:$B$782,E$11)+'СЕТ СН'!$F$9+СВЦЭМ!$D$10+'СЕТ СН'!$F$5-'СЕТ СН'!$F$17</f>
        <v>4011.2573167199998</v>
      </c>
      <c r="F15" s="36">
        <f>SUMIFS(СВЦЭМ!$C$39:$C$782,СВЦЭМ!$A$39:$A$782,$A15,СВЦЭМ!$B$39:$B$782,F$11)+'СЕТ СН'!$F$9+СВЦЭМ!$D$10+'СЕТ СН'!$F$5-'СЕТ СН'!$F$17</f>
        <v>4024.5134331599997</v>
      </c>
      <c r="G15" s="36">
        <f>SUMIFS(СВЦЭМ!$C$39:$C$782,СВЦЭМ!$A$39:$A$782,$A15,СВЦЭМ!$B$39:$B$782,G$11)+'СЕТ СН'!$F$9+СВЦЭМ!$D$10+'СЕТ СН'!$F$5-'СЕТ СН'!$F$17</f>
        <v>4043.1352688799998</v>
      </c>
      <c r="H15" s="36">
        <f>SUMIFS(СВЦЭМ!$C$39:$C$782,СВЦЭМ!$A$39:$A$782,$A15,СВЦЭМ!$B$39:$B$782,H$11)+'СЕТ СН'!$F$9+СВЦЭМ!$D$10+'СЕТ СН'!$F$5-'СЕТ СН'!$F$17</f>
        <v>4025.3932394599997</v>
      </c>
      <c r="I15" s="36">
        <f>SUMIFS(СВЦЭМ!$C$39:$C$782,СВЦЭМ!$A$39:$A$782,$A15,СВЦЭМ!$B$39:$B$782,I$11)+'СЕТ СН'!$F$9+СВЦЭМ!$D$10+'СЕТ СН'!$F$5-'СЕТ СН'!$F$17</f>
        <v>3998.5281434999997</v>
      </c>
      <c r="J15" s="36">
        <f>SUMIFS(СВЦЭМ!$C$39:$C$782,СВЦЭМ!$A$39:$A$782,$A15,СВЦЭМ!$B$39:$B$782,J$11)+'СЕТ СН'!$F$9+СВЦЭМ!$D$10+'СЕТ СН'!$F$5-'СЕТ СН'!$F$17</f>
        <v>3943.6242364499999</v>
      </c>
      <c r="K15" s="36">
        <f>SUMIFS(СВЦЭМ!$C$39:$C$782,СВЦЭМ!$A$39:$A$782,$A15,СВЦЭМ!$B$39:$B$782,K$11)+'СЕТ СН'!$F$9+СВЦЭМ!$D$10+'СЕТ СН'!$F$5-'СЕТ СН'!$F$17</f>
        <v>3903.9713271699998</v>
      </c>
      <c r="L15" s="36">
        <f>SUMIFS(СВЦЭМ!$C$39:$C$782,СВЦЭМ!$A$39:$A$782,$A15,СВЦЭМ!$B$39:$B$782,L$11)+'СЕТ СН'!$F$9+СВЦЭМ!$D$10+'СЕТ СН'!$F$5-'СЕТ СН'!$F$17</f>
        <v>3900.3656981699996</v>
      </c>
      <c r="M15" s="36">
        <f>SUMIFS(СВЦЭМ!$C$39:$C$782,СВЦЭМ!$A$39:$A$782,$A15,СВЦЭМ!$B$39:$B$782,M$11)+'СЕТ СН'!$F$9+СВЦЭМ!$D$10+'СЕТ СН'!$F$5-'СЕТ СН'!$F$17</f>
        <v>3918.6545219899999</v>
      </c>
      <c r="N15" s="36">
        <f>SUMIFS(СВЦЭМ!$C$39:$C$782,СВЦЭМ!$A$39:$A$782,$A15,СВЦЭМ!$B$39:$B$782,N$11)+'СЕТ СН'!$F$9+СВЦЭМ!$D$10+'СЕТ СН'!$F$5-'СЕТ СН'!$F$17</f>
        <v>3943.8065924499997</v>
      </c>
      <c r="O15" s="36">
        <f>SUMIFS(СВЦЭМ!$C$39:$C$782,СВЦЭМ!$A$39:$A$782,$A15,СВЦЭМ!$B$39:$B$782,O$11)+'СЕТ СН'!$F$9+СВЦЭМ!$D$10+'СЕТ СН'!$F$5-'СЕТ СН'!$F$17</f>
        <v>3954.4069766299999</v>
      </c>
      <c r="P15" s="36">
        <f>SUMIFS(СВЦЭМ!$C$39:$C$782,СВЦЭМ!$A$39:$A$782,$A15,СВЦЭМ!$B$39:$B$782,P$11)+'СЕТ СН'!$F$9+СВЦЭМ!$D$10+'СЕТ СН'!$F$5-'СЕТ СН'!$F$17</f>
        <v>3962.72574661</v>
      </c>
      <c r="Q15" s="36">
        <f>SUMIFS(СВЦЭМ!$C$39:$C$782,СВЦЭМ!$A$39:$A$782,$A15,СВЦЭМ!$B$39:$B$782,Q$11)+'СЕТ СН'!$F$9+СВЦЭМ!$D$10+'СЕТ СН'!$F$5-'СЕТ СН'!$F$17</f>
        <v>3966.8306815199999</v>
      </c>
      <c r="R15" s="36">
        <f>SUMIFS(СВЦЭМ!$C$39:$C$782,СВЦЭМ!$A$39:$A$782,$A15,СВЦЭМ!$B$39:$B$782,R$11)+'СЕТ СН'!$F$9+СВЦЭМ!$D$10+'СЕТ СН'!$F$5-'СЕТ СН'!$F$17</f>
        <v>3935.0181101600001</v>
      </c>
      <c r="S15" s="36">
        <f>SUMIFS(СВЦЭМ!$C$39:$C$782,СВЦЭМ!$A$39:$A$782,$A15,СВЦЭМ!$B$39:$B$782,S$11)+'СЕТ СН'!$F$9+СВЦЭМ!$D$10+'СЕТ СН'!$F$5-'СЕТ СН'!$F$17</f>
        <v>3878.3882367599999</v>
      </c>
      <c r="T15" s="36">
        <f>SUMIFS(СВЦЭМ!$C$39:$C$782,СВЦЭМ!$A$39:$A$782,$A15,СВЦЭМ!$B$39:$B$782,T$11)+'СЕТ СН'!$F$9+СВЦЭМ!$D$10+'СЕТ СН'!$F$5-'СЕТ СН'!$F$17</f>
        <v>3865.6648191799995</v>
      </c>
      <c r="U15" s="36">
        <f>SUMIFS(СВЦЭМ!$C$39:$C$782,СВЦЭМ!$A$39:$A$782,$A15,СВЦЭМ!$B$39:$B$782,U$11)+'СЕТ СН'!$F$9+СВЦЭМ!$D$10+'СЕТ СН'!$F$5-'СЕТ СН'!$F$17</f>
        <v>3873.1713246099998</v>
      </c>
      <c r="V15" s="36">
        <f>SUMIFS(СВЦЭМ!$C$39:$C$782,СВЦЭМ!$A$39:$A$782,$A15,СВЦЭМ!$B$39:$B$782,V$11)+'СЕТ СН'!$F$9+СВЦЭМ!$D$10+'СЕТ СН'!$F$5-'СЕТ СН'!$F$17</f>
        <v>3889.99871411</v>
      </c>
      <c r="W15" s="36">
        <f>SUMIFS(СВЦЭМ!$C$39:$C$782,СВЦЭМ!$A$39:$A$782,$A15,СВЦЭМ!$B$39:$B$782,W$11)+'СЕТ СН'!$F$9+СВЦЭМ!$D$10+'СЕТ СН'!$F$5-'СЕТ СН'!$F$17</f>
        <v>3922.9755181499995</v>
      </c>
      <c r="X15" s="36">
        <f>SUMIFS(СВЦЭМ!$C$39:$C$782,СВЦЭМ!$A$39:$A$782,$A15,СВЦЭМ!$B$39:$B$782,X$11)+'СЕТ СН'!$F$9+СВЦЭМ!$D$10+'СЕТ СН'!$F$5-'СЕТ СН'!$F$17</f>
        <v>3972.58286916</v>
      </c>
      <c r="Y15" s="36">
        <f>SUMIFS(СВЦЭМ!$C$39:$C$782,СВЦЭМ!$A$39:$A$782,$A15,СВЦЭМ!$B$39:$B$782,Y$11)+'СЕТ СН'!$F$9+СВЦЭМ!$D$10+'СЕТ СН'!$F$5-'СЕТ СН'!$F$17</f>
        <v>4017.3335040900001</v>
      </c>
    </row>
    <row r="16" spans="1:27" ht="15.75" x14ac:dyDescent="0.2">
      <c r="A16" s="35">
        <f t="shared" si="0"/>
        <v>44870</v>
      </c>
      <c r="B16" s="36">
        <f>SUMIFS(СВЦЭМ!$C$39:$C$782,СВЦЭМ!$A$39:$A$782,$A16,СВЦЭМ!$B$39:$B$782,B$11)+'СЕТ СН'!$F$9+СВЦЭМ!$D$10+'СЕТ СН'!$F$5-'СЕТ СН'!$F$17</f>
        <v>3951.8160318099999</v>
      </c>
      <c r="C16" s="36">
        <f>SUMIFS(СВЦЭМ!$C$39:$C$782,СВЦЭМ!$A$39:$A$782,$A16,СВЦЭМ!$B$39:$B$782,C$11)+'СЕТ СН'!$F$9+СВЦЭМ!$D$10+'СЕТ СН'!$F$5-'СЕТ СН'!$F$17</f>
        <v>3964.7668491899999</v>
      </c>
      <c r="D16" s="36">
        <f>SUMIFS(СВЦЭМ!$C$39:$C$782,СВЦЭМ!$A$39:$A$782,$A16,СВЦЭМ!$B$39:$B$782,D$11)+'СЕТ СН'!$F$9+СВЦЭМ!$D$10+'СЕТ СН'!$F$5-'СЕТ СН'!$F$17</f>
        <v>3988.3259448599997</v>
      </c>
      <c r="E16" s="36">
        <f>SUMIFS(СВЦЭМ!$C$39:$C$782,СВЦЭМ!$A$39:$A$782,$A16,СВЦЭМ!$B$39:$B$782,E$11)+'СЕТ СН'!$F$9+СВЦЭМ!$D$10+'СЕТ СН'!$F$5-'СЕТ СН'!$F$17</f>
        <v>3974.9998608400001</v>
      </c>
      <c r="F16" s="36">
        <f>SUMIFS(СВЦЭМ!$C$39:$C$782,СВЦЭМ!$A$39:$A$782,$A16,СВЦЭМ!$B$39:$B$782,F$11)+'СЕТ СН'!$F$9+СВЦЭМ!$D$10+'СЕТ СН'!$F$5-'СЕТ СН'!$F$17</f>
        <v>3990.7504216399998</v>
      </c>
      <c r="G16" s="36">
        <f>SUMIFS(СВЦЭМ!$C$39:$C$782,СВЦЭМ!$A$39:$A$782,$A16,СВЦЭМ!$B$39:$B$782,G$11)+'СЕТ СН'!$F$9+СВЦЭМ!$D$10+'СЕТ СН'!$F$5-'СЕТ СН'!$F$17</f>
        <v>3997.7159868199997</v>
      </c>
      <c r="H16" s="36">
        <f>SUMIFS(СВЦЭМ!$C$39:$C$782,СВЦЭМ!$A$39:$A$782,$A16,СВЦЭМ!$B$39:$B$782,H$11)+'СЕТ СН'!$F$9+СВЦЭМ!$D$10+'СЕТ СН'!$F$5-'СЕТ СН'!$F$17</f>
        <v>3976.5836772799998</v>
      </c>
      <c r="I16" s="36">
        <f>SUMIFS(СВЦЭМ!$C$39:$C$782,СВЦЭМ!$A$39:$A$782,$A16,СВЦЭМ!$B$39:$B$782,I$11)+'СЕТ СН'!$F$9+СВЦЭМ!$D$10+'СЕТ СН'!$F$5-'СЕТ СН'!$F$17</f>
        <v>3961.4967943599995</v>
      </c>
      <c r="J16" s="36">
        <f>SUMIFS(СВЦЭМ!$C$39:$C$782,СВЦЭМ!$A$39:$A$782,$A16,СВЦЭМ!$B$39:$B$782,J$11)+'СЕТ СН'!$F$9+СВЦЭМ!$D$10+'СЕТ СН'!$F$5-'СЕТ СН'!$F$17</f>
        <v>3911.4207977799997</v>
      </c>
      <c r="K16" s="36">
        <f>SUMIFS(СВЦЭМ!$C$39:$C$782,СВЦЭМ!$A$39:$A$782,$A16,СВЦЭМ!$B$39:$B$782,K$11)+'СЕТ СН'!$F$9+СВЦЭМ!$D$10+'СЕТ СН'!$F$5-'СЕТ СН'!$F$17</f>
        <v>3897.4080017099996</v>
      </c>
      <c r="L16" s="36">
        <f>SUMIFS(СВЦЭМ!$C$39:$C$782,СВЦЭМ!$A$39:$A$782,$A16,СВЦЭМ!$B$39:$B$782,L$11)+'СЕТ СН'!$F$9+СВЦЭМ!$D$10+'СЕТ СН'!$F$5-'СЕТ СН'!$F$17</f>
        <v>3887.86599449</v>
      </c>
      <c r="M16" s="36">
        <f>SUMIFS(СВЦЭМ!$C$39:$C$782,СВЦЭМ!$A$39:$A$782,$A16,СВЦЭМ!$B$39:$B$782,M$11)+'СЕТ СН'!$F$9+СВЦЭМ!$D$10+'СЕТ СН'!$F$5-'СЕТ СН'!$F$17</f>
        <v>3905.1508063299998</v>
      </c>
      <c r="N16" s="36">
        <f>SUMIFS(СВЦЭМ!$C$39:$C$782,СВЦЭМ!$A$39:$A$782,$A16,СВЦЭМ!$B$39:$B$782,N$11)+'СЕТ СН'!$F$9+СВЦЭМ!$D$10+'СЕТ СН'!$F$5-'СЕТ СН'!$F$17</f>
        <v>3919.0809632599999</v>
      </c>
      <c r="O16" s="36">
        <f>SUMIFS(СВЦЭМ!$C$39:$C$782,СВЦЭМ!$A$39:$A$782,$A16,СВЦЭМ!$B$39:$B$782,O$11)+'СЕТ СН'!$F$9+СВЦЭМ!$D$10+'СЕТ СН'!$F$5-'СЕТ СН'!$F$17</f>
        <v>3921.5733530699999</v>
      </c>
      <c r="P16" s="36">
        <f>SUMIFS(СВЦЭМ!$C$39:$C$782,СВЦЭМ!$A$39:$A$782,$A16,СВЦЭМ!$B$39:$B$782,P$11)+'СЕТ СН'!$F$9+СВЦЭМ!$D$10+'СЕТ СН'!$F$5-'СЕТ СН'!$F$17</f>
        <v>3946.8505639599998</v>
      </c>
      <c r="Q16" s="36">
        <f>SUMIFS(СВЦЭМ!$C$39:$C$782,СВЦЭМ!$A$39:$A$782,$A16,СВЦЭМ!$B$39:$B$782,Q$11)+'СЕТ СН'!$F$9+СВЦЭМ!$D$10+'СЕТ СН'!$F$5-'СЕТ СН'!$F$17</f>
        <v>3960.6737950099996</v>
      </c>
      <c r="R16" s="36">
        <f>SUMIFS(СВЦЭМ!$C$39:$C$782,СВЦЭМ!$A$39:$A$782,$A16,СВЦЭМ!$B$39:$B$782,R$11)+'СЕТ СН'!$F$9+СВЦЭМ!$D$10+'СЕТ СН'!$F$5-'СЕТ СН'!$F$17</f>
        <v>3914.8996727099998</v>
      </c>
      <c r="S16" s="36">
        <f>SUMIFS(СВЦЭМ!$C$39:$C$782,СВЦЭМ!$A$39:$A$782,$A16,СВЦЭМ!$B$39:$B$782,S$11)+'СЕТ СН'!$F$9+СВЦЭМ!$D$10+'СЕТ СН'!$F$5-'СЕТ СН'!$F$17</f>
        <v>3839.5450759199998</v>
      </c>
      <c r="T16" s="36">
        <f>SUMIFS(СВЦЭМ!$C$39:$C$782,СВЦЭМ!$A$39:$A$782,$A16,СВЦЭМ!$B$39:$B$782,T$11)+'СЕТ СН'!$F$9+СВЦЭМ!$D$10+'СЕТ СН'!$F$5-'СЕТ СН'!$F$17</f>
        <v>3851.28397124</v>
      </c>
      <c r="U16" s="36">
        <f>SUMIFS(СВЦЭМ!$C$39:$C$782,СВЦЭМ!$A$39:$A$782,$A16,СВЦЭМ!$B$39:$B$782,U$11)+'СЕТ СН'!$F$9+СВЦЭМ!$D$10+'СЕТ СН'!$F$5-'СЕТ СН'!$F$17</f>
        <v>3865.9800001099998</v>
      </c>
      <c r="V16" s="36">
        <f>SUMIFS(СВЦЭМ!$C$39:$C$782,СВЦЭМ!$A$39:$A$782,$A16,СВЦЭМ!$B$39:$B$782,V$11)+'СЕТ СН'!$F$9+СВЦЭМ!$D$10+'СЕТ СН'!$F$5-'СЕТ СН'!$F$17</f>
        <v>3898.3951766499999</v>
      </c>
      <c r="W16" s="36">
        <f>SUMIFS(СВЦЭМ!$C$39:$C$782,СВЦЭМ!$A$39:$A$782,$A16,СВЦЭМ!$B$39:$B$782,W$11)+'СЕТ СН'!$F$9+СВЦЭМ!$D$10+'СЕТ СН'!$F$5-'СЕТ СН'!$F$17</f>
        <v>3920.3194572299999</v>
      </c>
      <c r="X16" s="36">
        <f>SUMIFS(СВЦЭМ!$C$39:$C$782,СВЦЭМ!$A$39:$A$782,$A16,СВЦЭМ!$B$39:$B$782,X$11)+'СЕТ СН'!$F$9+СВЦЭМ!$D$10+'СЕТ СН'!$F$5-'СЕТ СН'!$F$17</f>
        <v>3956.2925934699997</v>
      </c>
      <c r="Y16" s="36">
        <f>SUMIFS(СВЦЭМ!$C$39:$C$782,СВЦЭМ!$A$39:$A$782,$A16,СВЦЭМ!$B$39:$B$782,Y$11)+'СЕТ СН'!$F$9+СВЦЭМ!$D$10+'СЕТ СН'!$F$5-'СЕТ СН'!$F$17</f>
        <v>3982.6314010799997</v>
      </c>
    </row>
    <row r="17" spans="1:25" ht="15.75" x14ac:dyDescent="0.2">
      <c r="A17" s="35">
        <f t="shared" si="0"/>
        <v>44871</v>
      </c>
      <c r="B17" s="36">
        <f>SUMIFS(СВЦЭМ!$C$39:$C$782,СВЦЭМ!$A$39:$A$782,$A17,СВЦЭМ!$B$39:$B$782,B$11)+'СЕТ СН'!$F$9+СВЦЭМ!$D$10+'СЕТ СН'!$F$5-'СЕТ СН'!$F$17</f>
        <v>3860.8556909499998</v>
      </c>
      <c r="C17" s="36">
        <f>SUMIFS(СВЦЭМ!$C$39:$C$782,СВЦЭМ!$A$39:$A$782,$A17,СВЦЭМ!$B$39:$B$782,C$11)+'СЕТ СН'!$F$9+СВЦЭМ!$D$10+'СЕТ СН'!$F$5-'СЕТ СН'!$F$17</f>
        <v>3886.4708279500001</v>
      </c>
      <c r="D17" s="36">
        <f>SUMIFS(СВЦЭМ!$C$39:$C$782,СВЦЭМ!$A$39:$A$782,$A17,СВЦЭМ!$B$39:$B$782,D$11)+'СЕТ СН'!$F$9+СВЦЭМ!$D$10+'СЕТ СН'!$F$5-'СЕТ СН'!$F$17</f>
        <v>3911.0255671699997</v>
      </c>
      <c r="E17" s="36">
        <f>SUMIFS(СВЦЭМ!$C$39:$C$782,СВЦЭМ!$A$39:$A$782,$A17,СВЦЭМ!$B$39:$B$782,E$11)+'СЕТ СН'!$F$9+СВЦЭМ!$D$10+'СЕТ СН'!$F$5-'СЕТ СН'!$F$17</f>
        <v>3911.32752622</v>
      </c>
      <c r="F17" s="36">
        <f>SUMIFS(СВЦЭМ!$C$39:$C$782,СВЦЭМ!$A$39:$A$782,$A17,СВЦЭМ!$B$39:$B$782,F$11)+'СЕТ СН'!$F$9+СВЦЭМ!$D$10+'СЕТ СН'!$F$5-'СЕТ СН'!$F$17</f>
        <v>3912.5725116599997</v>
      </c>
      <c r="G17" s="36">
        <f>SUMIFS(СВЦЭМ!$C$39:$C$782,СВЦЭМ!$A$39:$A$782,$A17,СВЦЭМ!$B$39:$B$782,G$11)+'СЕТ СН'!$F$9+СВЦЭМ!$D$10+'СЕТ СН'!$F$5-'СЕТ СН'!$F$17</f>
        <v>3921.9336374699997</v>
      </c>
      <c r="H17" s="36">
        <f>SUMIFS(СВЦЭМ!$C$39:$C$782,СВЦЭМ!$A$39:$A$782,$A17,СВЦЭМ!$B$39:$B$782,H$11)+'СЕТ СН'!$F$9+СВЦЭМ!$D$10+'СЕТ СН'!$F$5-'СЕТ СН'!$F$17</f>
        <v>3920.9782853699999</v>
      </c>
      <c r="I17" s="36">
        <f>SUMIFS(СВЦЭМ!$C$39:$C$782,СВЦЭМ!$A$39:$A$782,$A17,СВЦЭМ!$B$39:$B$782,I$11)+'СЕТ СН'!$F$9+СВЦЭМ!$D$10+'СЕТ СН'!$F$5-'СЕТ СН'!$F$17</f>
        <v>3870.0030795399998</v>
      </c>
      <c r="J17" s="36">
        <f>SUMIFS(СВЦЭМ!$C$39:$C$782,СВЦЭМ!$A$39:$A$782,$A17,СВЦЭМ!$B$39:$B$782,J$11)+'СЕТ СН'!$F$9+СВЦЭМ!$D$10+'СЕТ СН'!$F$5-'СЕТ СН'!$F$17</f>
        <v>3841.1177769000001</v>
      </c>
      <c r="K17" s="36">
        <f>SUMIFS(СВЦЭМ!$C$39:$C$782,СВЦЭМ!$A$39:$A$782,$A17,СВЦЭМ!$B$39:$B$782,K$11)+'СЕТ СН'!$F$9+СВЦЭМ!$D$10+'СЕТ СН'!$F$5-'СЕТ СН'!$F$17</f>
        <v>3818.9957849900002</v>
      </c>
      <c r="L17" s="36">
        <f>SUMIFS(СВЦЭМ!$C$39:$C$782,СВЦЭМ!$A$39:$A$782,$A17,СВЦЭМ!$B$39:$B$782,L$11)+'СЕТ СН'!$F$9+СВЦЭМ!$D$10+'СЕТ СН'!$F$5-'СЕТ СН'!$F$17</f>
        <v>3814.6042989600001</v>
      </c>
      <c r="M17" s="36">
        <f>SUMIFS(СВЦЭМ!$C$39:$C$782,СВЦЭМ!$A$39:$A$782,$A17,СВЦЭМ!$B$39:$B$782,M$11)+'СЕТ СН'!$F$9+СВЦЭМ!$D$10+'СЕТ СН'!$F$5-'СЕТ СН'!$F$17</f>
        <v>3838.5171698899999</v>
      </c>
      <c r="N17" s="36">
        <f>SUMIFS(СВЦЭМ!$C$39:$C$782,СВЦЭМ!$A$39:$A$782,$A17,СВЦЭМ!$B$39:$B$782,N$11)+'СЕТ СН'!$F$9+СВЦЭМ!$D$10+'СЕТ СН'!$F$5-'СЕТ СН'!$F$17</f>
        <v>3863.8954508699999</v>
      </c>
      <c r="O17" s="36">
        <f>SUMIFS(СВЦЭМ!$C$39:$C$782,СВЦЭМ!$A$39:$A$782,$A17,СВЦЭМ!$B$39:$B$782,O$11)+'СЕТ СН'!$F$9+СВЦЭМ!$D$10+'СЕТ СН'!$F$5-'СЕТ СН'!$F$17</f>
        <v>3870.5076582199999</v>
      </c>
      <c r="P17" s="36">
        <f>SUMIFS(СВЦЭМ!$C$39:$C$782,СВЦЭМ!$A$39:$A$782,$A17,СВЦЭМ!$B$39:$B$782,P$11)+'СЕТ СН'!$F$9+СВЦЭМ!$D$10+'СЕТ СН'!$F$5-'СЕТ СН'!$F$17</f>
        <v>3879.1262601299995</v>
      </c>
      <c r="Q17" s="36">
        <f>SUMIFS(СВЦЭМ!$C$39:$C$782,СВЦЭМ!$A$39:$A$782,$A17,СВЦЭМ!$B$39:$B$782,Q$11)+'СЕТ СН'!$F$9+СВЦЭМ!$D$10+'СЕТ СН'!$F$5-'СЕТ СН'!$F$17</f>
        <v>3878.6454734700001</v>
      </c>
      <c r="R17" s="36">
        <f>SUMIFS(СВЦЭМ!$C$39:$C$782,СВЦЭМ!$A$39:$A$782,$A17,СВЦЭМ!$B$39:$B$782,R$11)+'СЕТ СН'!$F$9+СВЦЭМ!$D$10+'СЕТ СН'!$F$5-'СЕТ СН'!$F$17</f>
        <v>3831.6054175300001</v>
      </c>
      <c r="S17" s="36">
        <f>SUMIFS(СВЦЭМ!$C$39:$C$782,СВЦЭМ!$A$39:$A$782,$A17,СВЦЭМ!$B$39:$B$782,S$11)+'СЕТ СН'!$F$9+СВЦЭМ!$D$10+'СЕТ СН'!$F$5-'СЕТ СН'!$F$17</f>
        <v>3793.67131617</v>
      </c>
      <c r="T17" s="36">
        <f>SUMIFS(СВЦЭМ!$C$39:$C$782,СВЦЭМ!$A$39:$A$782,$A17,СВЦЭМ!$B$39:$B$782,T$11)+'СЕТ СН'!$F$9+СВЦЭМ!$D$10+'СЕТ СН'!$F$5-'СЕТ СН'!$F$17</f>
        <v>3801.7344091800001</v>
      </c>
      <c r="U17" s="36">
        <f>SUMIFS(СВЦЭМ!$C$39:$C$782,СВЦЭМ!$A$39:$A$782,$A17,СВЦЭМ!$B$39:$B$782,U$11)+'СЕТ СН'!$F$9+СВЦЭМ!$D$10+'СЕТ СН'!$F$5-'СЕТ СН'!$F$17</f>
        <v>3806.9790143299997</v>
      </c>
      <c r="V17" s="36">
        <f>SUMIFS(СВЦЭМ!$C$39:$C$782,СВЦЭМ!$A$39:$A$782,$A17,СВЦЭМ!$B$39:$B$782,V$11)+'СЕТ СН'!$F$9+СВЦЭМ!$D$10+'СЕТ СН'!$F$5-'СЕТ СН'!$F$17</f>
        <v>3831.2195988599997</v>
      </c>
      <c r="W17" s="36">
        <f>SUMIFS(СВЦЭМ!$C$39:$C$782,СВЦЭМ!$A$39:$A$782,$A17,СВЦЭМ!$B$39:$B$782,W$11)+'СЕТ СН'!$F$9+СВЦЭМ!$D$10+'СЕТ СН'!$F$5-'СЕТ СН'!$F$17</f>
        <v>3866.5954071599999</v>
      </c>
      <c r="X17" s="36">
        <f>SUMIFS(СВЦЭМ!$C$39:$C$782,СВЦЭМ!$A$39:$A$782,$A17,СВЦЭМ!$B$39:$B$782,X$11)+'СЕТ СН'!$F$9+СВЦЭМ!$D$10+'СЕТ СН'!$F$5-'СЕТ СН'!$F$17</f>
        <v>3897.6849380399999</v>
      </c>
      <c r="Y17" s="36">
        <f>SUMIFS(СВЦЭМ!$C$39:$C$782,СВЦЭМ!$A$39:$A$782,$A17,СВЦЭМ!$B$39:$B$782,Y$11)+'СЕТ СН'!$F$9+СВЦЭМ!$D$10+'СЕТ СН'!$F$5-'СЕТ СН'!$F$17</f>
        <v>3937.1392892200001</v>
      </c>
    </row>
    <row r="18" spans="1:25" ht="15.75" x14ac:dyDescent="0.2">
      <c r="A18" s="35">
        <f t="shared" si="0"/>
        <v>44872</v>
      </c>
      <c r="B18" s="36">
        <f>SUMIFS(СВЦЭМ!$C$39:$C$782,СВЦЭМ!$A$39:$A$782,$A18,СВЦЭМ!$B$39:$B$782,B$11)+'СЕТ СН'!$F$9+СВЦЭМ!$D$10+'СЕТ СН'!$F$5-'СЕТ СН'!$F$17</f>
        <v>3961.9634584899995</v>
      </c>
      <c r="C18" s="36">
        <f>SUMIFS(СВЦЭМ!$C$39:$C$782,СВЦЭМ!$A$39:$A$782,$A18,СВЦЭМ!$B$39:$B$782,C$11)+'СЕТ СН'!$F$9+СВЦЭМ!$D$10+'СЕТ СН'!$F$5-'СЕТ СН'!$F$17</f>
        <v>4002.1411038799997</v>
      </c>
      <c r="D18" s="36">
        <f>SUMIFS(СВЦЭМ!$C$39:$C$782,СВЦЭМ!$A$39:$A$782,$A18,СВЦЭМ!$B$39:$B$782,D$11)+'СЕТ СН'!$F$9+СВЦЭМ!$D$10+'СЕТ СН'!$F$5-'СЕТ СН'!$F$17</f>
        <v>4042.8298429299998</v>
      </c>
      <c r="E18" s="36">
        <f>SUMIFS(СВЦЭМ!$C$39:$C$782,СВЦЭМ!$A$39:$A$782,$A18,СВЦЭМ!$B$39:$B$782,E$11)+'СЕТ СН'!$F$9+СВЦЭМ!$D$10+'СЕТ СН'!$F$5-'СЕТ СН'!$F$17</f>
        <v>4031.9064218599997</v>
      </c>
      <c r="F18" s="36">
        <f>SUMIFS(СВЦЭМ!$C$39:$C$782,СВЦЭМ!$A$39:$A$782,$A18,СВЦЭМ!$B$39:$B$782,F$11)+'СЕТ СН'!$F$9+СВЦЭМ!$D$10+'СЕТ СН'!$F$5-'СЕТ СН'!$F$17</f>
        <v>4037.54917974</v>
      </c>
      <c r="G18" s="36">
        <f>SUMIFS(СВЦЭМ!$C$39:$C$782,СВЦЭМ!$A$39:$A$782,$A18,СВЦЭМ!$B$39:$B$782,G$11)+'СЕТ СН'!$F$9+СВЦЭМ!$D$10+'СЕТ СН'!$F$5-'СЕТ СН'!$F$17</f>
        <v>4045.2223653499996</v>
      </c>
      <c r="H18" s="36">
        <f>SUMIFS(СВЦЭМ!$C$39:$C$782,СВЦЭМ!$A$39:$A$782,$A18,СВЦЭМ!$B$39:$B$782,H$11)+'СЕТ СН'!$F$9+СВЦЭМ!$D$10+'СЕТ СН'!$F$5-'СЕТ СН'!$F$17</f>
        <v>3992.9001302799998</v>
      </c>
      <c r="I18" s="36">
        <f>SUMIFS(СВЦЭМ!$C$39:$C$782,СВЦЭМ!$A$39:$A$782,$A18,СВЦЭМ!$B$39:$B$782,I$11)+'СЕТ СН'!$F$9+СВЦЭМ!$D$10+'СЕТ СН'!$F$5-'СЕТ СН'!$F$17</f>
        <v>3936.9922417600001</v>
      </c>
      <c r="J18" s="36">
        <f>SUMIFS(СВЦЭМ!$C$39:$C$782,СВЦЭМ!$A$39:$A$782,$A18,СВЦЭМ!$B$39:$B$782,J$11)+'СЕТ СН'!$F$9+СВЦЭМ!$D$10+'СЕТ СН'!$F$5-'СЕТ СН'!$F$17</f>
        <v>3901.4299539799999</v>
      </c>
      <c r="K18" s="36">
        <f>SUMIFS(СВЦЭМ!$C$39:$C$782,СВЦЭМ!$A$39:$A$782,$A18,СВЦЭМ!$B$39:$B$782,K$11)+'СЕТ СН'!$F$9+СВЦЭМ!$D$10+'СЕТ СН'!$F$5-'СЕТ СН'!$F$17</f>
        <v>3891.3901577999995</v>
      </c>
      <c r="L18" s="36">
        <f>SUMIFS(СВЦЭМ!$C$39:$C$782,СВЦЭМ!$A$39:$A$782,$A18,СВЦЭМ!$B$39:$B$782,L$11)+'СЕТ СН'!$F$9+СВЦЭМ!$D$10+'СЕТ СН'!$F$5-'СЕТ СН'!$F$17</f>
        <v>3884.8100576699999</v>
      </c>
      <c r="M18" s="36">
        <f>SUMIFS(СВЦЭМ!$C$39:$C$782,СВЦЭМ!$A$39:$A$782,$A18,СВЦЭМ!$B$39:$B$782,M$11)+'СЕТ СН'!$F$9+СВЦЭМ!$D$10+'СЕТ СН'!$F$5-'СЕТ СН'!$F$17</f>
        <v>3904.18271809</v>
      </c>
      <c r="N18" s="36">
        <f>SUMIFS(СВЦЭМ!$C$39:$C$782,СВЦЭМ!$A$39:$A$782,$A18,СВЦЭМ!$B$39:$B$782,N$11)+'СЕТ СН'!$F$9+СВЦЭМ!$D$10+'СЕТ СН'!$F$5-'СЕТ СН'!$F$17</f>
        <v>3913.4676060799998</v>
      </c>
      <c r="O18" s="36">
        <f>SUMIFS(СВЦЭМ!$C$39:$C$782,СВЦЭМ!$A$39:$A$782,$A18,СВЦЭМ!$B$39:$B$782,O$11)+'СЕТ СН'!$F$9+СВЦЭМ!$D$10+'СЕТ СН'!$F$5-'СЕТ СН'!$F$17</f>
        <v>3904.3173124499999</v>
      </c>
      <c r="P18" s="36">
        <f>SUMIFS(СВЦЭМ!$C$39:$C$782,СВЦЭМ!$A$39:$A$782,$A18,СВЦЭМ!$B$39:$B$782,P$11)+'СЕТ СН'!$F$9+СВЦЭМ!$D$10+'СЕТ СН'!$F$5-'СЕТ СН'!$F$17</f>
        <v>3918.1316856099997</v>
      </c>
      <c r="Q18" s="36">
        <f>SUMIFS(СВЦЭМ!$C$39:$C$782,СВЦЭМ!$A$39:$A$782,$A18,СВЦЭМ!$B$39:$B$782,Q$11)+'СЕТ СН'!$F$9+СВЦЭМ!$D$10+'СЕТ СН'!$F$5-'СЕТ СН'!$F$17</f>
        <v>3958.5962720099997</v>
      </c>
      <c r="R18" s="36">
        <f>SUMIFS(СВЦЭМ!$C$39:$C$782,СВЦЭМ!$A$39:$A$782,$A18,СВЦЭМ!$B$39:$B$782,R$11)+'СЕТ СН'!$F$9+СВЦЭМ!$D$10+'СЕТ СН'!$F$5-'СЕТ СН'!$F$17</f>
        <v>3924.9835975400001</v>
      </c>
      <c r="S18" s="36">
        <f>SUMIFS(СВЦЭМ!$C$39:$C$782,СВЦЭМ!$A$39:$A$782,$A18,СВЦЭМ!$B$39:$B$782,S$11)+'СЕТ СН'!$F$9+СВЦЭМ!$D$10+'СЕТ СН'!$F$5-'СЕТ СН'!$F$17</f>
        <v>3894.3552082399997</v>
      </c>
      <c r="T18" s="36">
        <f>SUMIFS(СВЦЭМ!$C$39:$C$782,СВЦЭМ!$A$39:$A$782,$A18,СВЦЭМ!$B$39:$B$782,T$11)+'СЕТ СН'!$F$9+СВЦЭМ!$D$10+'СЕТ СН'!$F$5-'СЕТ СН'!$F$17</f>
        <v>3907.7538908299998</v>
      </c>
      <c r="U18" s="36">
        <f>SUMIFS(СВЦЭМ!$C$39:$C$782,СВЦЭМ!$A$39:$A$782,$A18,СВЦЭМ!$B$39:$B$782,U$11)+'СЕТ СН'!$F$9+СВЦЭМ!$D$10+'СЕТ СН'!$F$5-'СЕТ СН'!$F$17</f>
        <v>3904.8644660699997</v>
      </c>
      <c r="V18" s="36">
        <f>SUMIFS(СВЦЭМ!$C$39:$C$782,СВЦЭМ!$A$39:$A$782,$A18,СВЦЭМ!$B$39:$B$782,V$11)+'СЕТ СН'!$F$9+СВЦЭМ!$D$10+'СЕТ СН'!$F$5-'СЕТ СН'!$F$17</f>
        <v>3882.4762322299998</v>
      </c>
      <c r="W18" s="36">
        <f>SUMIFS(СВЦЭМ!$C$39:$C$782,СВЦЭМ!$A$39:$A$782,$A18,СВЦЭМ!$B$39:$B$782,W$11)+'СЕТ СН'!$F$9+СВЦЭМ!$D$10+'СЕТ СН'!$F$5-'СЕТ СН'!$F$17</f>
        <v>3898.9223450299996</v>
      </c>
      <c r="X18" s="36">
        <f>SUMIFS(СВЦЭМ!$C$39:$C$782,СВЦЭМ!$A$39:$A$782,$A18,СВЦЭМ!$B$39:$B$782,X$11)+'СЕТ СН'!$F$9+СВЦЭМ!$D$10+'СЕТ СН'!$F$5-'СЕТ СН'!$F$17</f>
        <v>3929.2614275999995</v>
      </c>
      <c r="Y18" s="36">
        <f>SUMIFS(СВЦЭМ!$C$39:$C$782,СВЦЭМ!$A$39:$A$782,$A18,СВЦЭМ!$B$39:$B$782,Y$11)+'СЕТ СН'!$F$9+СВЦЭМ!$D$10+'СЕТ СН'!$F$5-'СЕТ СН'!$F$17</f>
        <v>3930.3164494699995</v>
      </c>
    </row>
    <row r="19" spans="1:25" ht="15.75" x14ac:dyDescent="0.2">
      <c r="A19" s="35">
        <f t="shared" si="0"/>
        <v>44873</v>
      </c>
      <c r="B19" s="36">
        <f>SUMIFS(СВЦЭМ!$C$39:$C$782,СВЦЭМ!$A$39:$A$782,$A19,СВЦЭМ!$B$39:$B$782,B$11)+'СЕТ СН'!$F$9+СВЦЭМ!$D$10+'СЕТ СН'!$F$5-'СЕТ СН'!$F$17</f>
        <v>3949.7828836199997</v>
      </c>
      <c r="C19" s="36">
        <f>SUMIFS(СВЦЭМ!$C$39:$C$782,СВЦЭМ!$A$39:$A$782,$A19,СВЦЭМ!$B$39:$B$782,C$11)+'СЕТ СН'!$F$9+СВЦЭМ!$D$10+'СЕТ СН'!$F$5-'СЕТ СН'!$F$17</f>
        <v>3988.7761510399996</v>
      </c>
      <c r="D19" s="36">
        <f>SUMIFS(СВЦЭМ!$C$39:$C$782,СВЦЭМ!$A$39:$A$782,$A19,СВЦЭМ!$B$39:$B$782,D$11)+'СЕТ СН'!$F$9+СВЦЭМ!$D$10+'СЕТ СН'!$F$5-'СЕТ СН'!$F$17</f>
        <v>4034.3758063899995</v>
      </c>
      <c r="E19" s="36">
        <f>SUMIFS(СВЦЭМ!$C$39:$C$782,СВЦЭМ!$A$39:$A$782,$A19,СВЦЭМ!$B$39:$B$782,E$11)+'СЕТ СН'!$F$9+СВЦЭМ!$D$10+'СЕТ СН'!$F$5-'СЕТ СН'!$F$17</f>
        <v>4022.5779705300001</v>
      </c>
      <c r="F19" s="36">
        <f>SUMIFS(СВЦЭМ!$C$39:$C$782,СВЦЭМ!$A$39:$A$782,$A19,СВЦЭМ!$B$39:$B$782,F$11)+'СЕТ СН'!$F$9+СВЦЭМ!$D$10+'СЕТ СН'!$F$5-'СЕТ СН'!$F$17</f>
        <v>4025.7254633599996</v>
      </c>
      <c r="G19" s="36">
        <f>SUMIFS(СВЦЭМ!$C$39:$C$782,СВЦЭМ!$A$39:$A$782,$A19,СВЦЭМ!$B$39:$B$782,G$11)+'СЕТ СН'!$F$9+СВЦЭМ!$D$10+'СЕТ СН'!$F$5-'СЕТ СН'!$F$17</f>
        <v>4039.0377392399996</v>
      </c>
      <c r="H19" s="36">
        <f>SUMIFS(СВЦЭМ!$C$39:$C$782,СВЦЭМ!$A$39:$A$782,$A19,СВЦЭМ!$B$39:$B$782,H$11)+'СЕТ СН'!$F$9+СВЦЭМ!$D$10+'СЕТ СН'!$F$5-'СЕТ СН'!$F$17</f>
        <v>3993.9698152499996</v>
      </c>
      <c r="I19" s="36">
        <f>SUMIFS(СВЦЭМ!$C$39:$C$782,СВЦЭМ!$A$39:$A$782,$A19,СВЦЭМ!$B$39:$B$782,I$11)+'СЕТ СН'!$F$9+СВЦЭМ!$D$10+'СЕТ СН'!$F$5-'СЕТ СН'!$F$17</f>
        <v>3977.2763813199999</v>
      </c>
      <c r="J19" s="36">
        <f>SUMIFS(СВЦЭМ!$C$39:$C$782,СВЦЭМ!$A$39:$A$782,$A19,СВЦЭМ!$B$39:$B$782,J$11)+'СЕТ СН'!$F$9+СВЦЭМ!$D$10+'СЕТ СН'!$F$5-'СЕТ СН'!$F$17</f>
        <v>3943.48297189</v>
      </c>
      <c r="K19" s="36">
        <f>SUMIFS(СВЦЭМ!$C$39:$C$782,СВЦЭМ!$A$39:$A$782,$A19,СВЦЭМ!$B$39:$B$782,K$11)+'СЕТ СН'!$F$9+СВЦЭМ!$D$10+'СЕТ СН'!$F$5-'СЕТ СН'!$F$17</f>
        <v>3908.4732586699997</v>
      </c>
      <c r="L19" s="36">
        <f>SUMIFS(СВЦЭМ!$C$39:$C$782,СВЦЭМ!$A$39:$A$782,$A19,СВЦЭМ!$B$39:$B$782,L$11)+'СЕТ СН'!$F$9+СВЦЭМ!$D$10+'СЕТ СН'!$F$5-'СЕТ СН'!$F$17</f>
        <v>3906.6941422699997</v>
      </c>
      <c r="M19" s="36">
        <f>SUMIFS(СВЦЭМ!$C$39:$C$782,СВЦЭМ!$A$39:$A$782,$A19,СВЦЭМ!$B$39:$B$782,M$11)+'СЕТ СН'!$F$9+СВЦЭМ!$D$10+'СЕТ СН'!$F$5-'СЕТ СН'!$F$17</f>
        <v>3904.4608148199995</v>
      </c>
      <c r="N19" s="36">
        <f>SUMIFS(СВЦЭМ!$C$39:$C$782,СВЦЭМ!$A$39:$A$782,$A19,СВЦЭМ!$B$39:$B$782,N$11)+'СЕТ СН'!$F$9+СВЦЭМ!$D$10+'СЕТ СН'!$F$5-'СЕТ СН'!$F$17</f>
        <v>3906.4834613399998</v>
      </c>
      <c r="O19" s="36">
        <f>SUMIFS(СВЦЭМ!$C$39:$C$782,СВЦЭМ!$A$39:$A$782,$A19,СВЦЭМ!$B$39:$B$782,O$11)+'СЕТ СН'!$F$9+СВЦЭМ!$D$10+'СЕТ СН'!$F$5-'СЕТ СН'!$F$17</f>
        <v>3903.69689853</v>
      </c>
      <c r="P19" s="36">
        <f>SUMIFS(СВЦЭМ!$C$39:$C$782,СВЦЭМ!$A$39:$A$782,$A19,СВЦЭМ!$B$39:$B$782,P$11)+'СЕТ СН'!$F$9+СВЦЭМ!$D$10+'СЕТ СН'!$F$5-'СЕТ СН'!$F$17</f>
        <v>3917.7603783699997</v>
      </c>
      <c r="Q19" s="36">
        <f>SUMIFS(СВЦЭМ!$C$39:$C$782,СВЦЭМ!$A$39:$A$782,$A19,СВЦЭМ!$B$39:$B$782,Q$11)+'СЕТ СН'!$F$9+СВЦЭМ!$D$10+'СЕТ СН'!$F$5-'СЕТ СН'!$F$17</f>
        <v>3944.4430608100001</v>
      </c>
      <c r="R19" s="36">
        <f>SUMIFS(СВЦЭМ!$C$39:$C$782,СВЦЭМ!$A$39:$A$782,$A19,СВЦЭМ!$B$39:$B$782,R$11)+'СЕТ СН'!$F$9+СВЦЭМ!$D$10+'СЕТ СН'!$F$5-'СЕТ СН'!$F$17</f>
        <v>3937.5405493999997</v>
      </c>
      <c r="S19" s="36">
        <f>SUMIFS(СВЦЭМ!$C$39:$C$782,СВЦЭМ!$A$39:$A$782,$A19,СВЦЭМ!$B$39:$B$782,S$11)+'СЕТ СН'!$F$9+СВЦЭМ!$D$10+'СЕТ СН'!$F$5-'СЕТ СН'!$F$17</f>
        <v>3927.2114338399997</v>
      </c>
      <c r="T19" s="36">
        <f>SUMIFS(СВЦЭМ!$C$39:$C$782,СВЦЭМ!$A$39:$A$782,$A19,СВЦЭМ!$B$39:$B$782,T$11)+'СЕТ СН'!$F$9+СВЦЭМ!$D$10+'СЕТ СН'!$F$5-'СЕТ СН'!$F$17</f>
        <v>3916.8758157699999</v>
      </c>
      <c r="U19" s="36">
        <f>SUMIFS(СВЦЭМ!$C$39:$C$782,СВЦЭМ!$A$39:$A$782,$A19,СВЦЭМ!$B$39:$B$782,U$11)+'СЕТ СН'!$F$9+СВЦЭМ!$D$10+'СЕТ СН'!$F$5-'СЕТ СН'!$F$17</f>
        <v>3913.9447987599997</v>
      </c>
      <c r="V19" s="36">
        <f>SUMIFS(СВЦЭМ!$C$39:$C$782,СВЦЭМ!$A$39:$A$782,$A19,СВЦЭМ!$B$39:$B$782,V$11)+'СЕТ СН'!$F$9+СВЦЭМ!$D$10+'СЕТ СН'!$F$5-'СЕТ СН'!$F$17</f>
        <v>3915.7225559299995</v>
      </c>
      <c r="W19" s="36">
        <f>SUMIFS(СВЦЭМ!$C$39:$C$782,СВЦЭМ!$A$39:$A$782,$A19,СВЦЭМ!$B$39:$B$782,W$11)+'СЕТ СН'!$F$9+СВЦЭМ!$D$10+'СЕТ СН'!$F$5-'СЕТ СН'!$F$17</f>
        <v>3922.6100358399999</v>
      </c>
      <c r="X19" s="36">
        <f>SUMIFS(СВЦЭМ!$C$39:$C$782,СВЦЭМ!$A$39:$A$782,$A19,СВЦЭМ!$B$39:$B$782,X$11)+'СЕТ СН'!$F$9+СВЦЭМ!$D$10+'СЕТ СН'!$F$5-'СЕТ СН'!$F$17</f>
        <v>3922.2931104899999</v>
      </c>
      <c r="Y19" s="36">
        <f>SUMIFS(СВЦЭМ!$C$39:$C$782,СВЦЭМ!$A$39:$A$782,$A19,СВЦЭМ!$B$39:$B$782,Y$11)+'СЕТ СН'!$F$9+СВЦЭМ!$D$10+'СЕТ СН'!$F$5-'СЕТ СН'!$F$17</f>
        <v>3923.5435196600001</v>
      </c>
    </row>
    <row r="20" spans="1:25" ht="15.75" x14ac:dyDescent="0.2">
      <c r="A20" s="35">
        <f t="shared" si="0"/>
        <v>44874</v>
      </c>
      <c r="B20" s="36">
        <f>SUMIFS(СВЦЭМ!$C$39:$C$782,СВЦЭМ!$A$39:$A$782,$A20,СВЦЭМ!$B$39:$B$782,B$11)+'СЕТ СН'!$F$9+СВЦЭМ!$D$10+'СЕТ СН'!$F$5-'СЕТ СН'!$F$17</f>
        <v>4093.9314814099998</v>
      </c>
      <c r="C20" s="36">
        <f>SUMIFS(СВЦЭМ!$C$39:$C$782,СВЦЭМ!$A$39:$A$782,$A20,СВЦЭМ!$B$39:$B$782,C$11)+'СЕТ СН'!$F$9+СВЦЭМ!$D$10+'СЕТ СН'!$F$5-'СЕТ СН'!$F$17</f>
        <v>4087.2255110899996</v>
      </c>
      <c r="D20" s="36">
        <f>SUMIFS(СВЦЭМ!$C$39:$C$782,СВЦЭМ!$A$39:$A$782,$A20,СВЦЭМ!$B$39:$B$782,D$11)+'СЕТ СН'!$F$9+СВЦЭМ!$D$10+'СЕТ СН'!$F$5-'СЕТ СН'!$F$17</f>
        <v>4100.0893404299995</v>
      </c>
      <c r="E20" s="36">
        <f>SUMIFS(СВЦЭМ!$C$39:$C$782,СВЦЭМ!$A$39:$A$782,$A20,СВЦЭМ!$B$39:$B$782,E$11)+'СЕТ СН'!$F$9+СВЦЭМ!$D$10+'СЕТ СН'!$F$5-'СЕТ СН'!$F$17</f>
        <v>4080.7975763499999</v>
      </c>
      <c r="F20" s="36">
        <f>SUMIFS(СВЦЭМ!$C$39:$C$782,СВЦЭМ!$A$39:$A$782,$A20,СВЦЭМ!$B$39:$B$782,F$11)+'СЕТ СН'!$F$9+СВЦЭМ!$D$10+'СЕТ СН'!$F$5-'СЕТ СН'!$F$17</f>
        <v>4084.0087717699998</v>
      </c>
      <c r="G20" s="36">
        <f>SUMIFS(СВЦЭМ!$C$39:$C$782,СВЦЭМ!$A$39:$A$782,$A20,СВЦЭМ!$B$39:$B$782,G$11)+'СЕТ СН'!$F$9+СВЦЭМ!$D$10+'СЕТ СН'!$F$5-'СЕТ СН'!$F$17</f>
        <v>4084.36587005</v>
      </c>
      <c r="H20" s="36">
        <f>SUMIFS(СВЦЭМ!$C$39:$C$782,СВЦЭМ!$A$39:$A$782,$A20,СВЦЭМ!$B$39:$B$782,H$11)+'СЕТ СН'!$F$9+СВЦЭМ!$D$10+'СЕТ СН'!$F$5-'СЕТ СН'!$F$17</f>
        <v>4033.1183797599997</v>
      </c>
      <c r="I20" s="36">
        <f>SUMIFS(СВЦЭМ!$C$39:$C$782,СВЦЭМ!$A$39:$A$782,$A20,СВЦЭМ!$B$39:$B$782,I$11)+'СЕТ СН'!$F$9+СВЦЭМ!$D$10+'СЕТ СН'!$F$5-'СЕТ СН'!$F$17</f>
        <v>3982.5712141399999</v>
      </c>
      <c r="J20" s="36">
        <f>SUMIFS(СВЦЭМ!$C$39:$C$782,СВЦЭМ!$A$39:$A$782,$A20,СВЦЭМ!$B$39:$B$782,J$11)+'СЕТ СН'!$F$9+СВЦЭМ!$D$10+'СЕТ СН'!$F$5-'СЕТ СН'!$F$17</f>
        <v>3973.4324479199995</v>
      </c>
      <c r="K20" s="36">
        <f>SUMIFS(СВЦЭМ!$C$39:$C$782,СВЦЭМ!$A$39:$A$782,$A20,СВЦЭМ!$B$39:$B$782,K$11)+'СЕТ СН'!$F$9+СВЦЭМ!$D$10+'СЕТ СН'!$F$5-'СЕТ СН'!$F$17</f>
        <v>3989.5088642499995</v>
      </c>
      <c r="L20" s="36">
        <f>SUMIFS(СВЦЭМ!$C$39:$C$782,СВЦЭМ!$A$39:$A$782,$A20,СВЦЭМ!$B$39:$B$782,L$11)+'СЕТ СН'!$F$9+СВЦЭМ!$D$10+'СЕТ СН'!$F$5-'СЕТ СН'!$F$17</f>
        <v>4006.1042566299998</v>
      </c>
      <c r="M20" s="36">
        <f>SUMIFS(СВЦЭМ!$C$39:$C$782,СВЦЭМ!$A$39:$A$782,$A20,СВЦЭМ!$B$39:$B$782,M$11)+'СЕТ СН'!$F$9+СВЦЭМ!$D$10+'СЕТ СН'!$F$5-'СЕТ СН'!$F$17</f>
        <v>4028.8725784499998</v>
      </c>
      <c r="N20" s="36">
        <f>SUMIFS(СВЦЭМ!$C$39:$C$782,СВЦЭМ!$A$39:$A$782,$A20,СВЦЭМ!$B$39:$B$782,N$11)+'СЕТ СН'!$F$9+СВЦЭМ!$D$10+'СЕТ СН'!$F$5-'СЕТ СН'!$F$17</f>
        <v>4067.6307287099999</v>
      </c>
      <c r="O20" s="36">
        <f>SUMIFS(СВЦЭМ!$C$39:$C$782,СВЦЭМ!$A$39:$A$782,$A20,СВЦЭМ!$B$39:$B$782,O$11)+'СЕТ СН'!$F$9+СВЦЭМ!$D$10+'СЕТ СН'!$F$5-'СЕТ СН'!$F$17</f>
        <v>4062.9252973499997</v>
      </c>
      <c r="P20" s="36">
        <f>SUMIFS(СВЦЭМ!$C$39:$C$782,СВЦЭМ!$A$39:$A$782,$A20,СВЦЭМ!$B$39:$B$782,P$11)+'СЕТ СН'!$F$9+СВЦЭМ!$D$10+'СЕТ СН'!$F$5-'СЕТ СН'!$F$17</f>
        <v>4057.8589949199995</v>
      </c>
      <c r="Q20" s="36">
        <f>SUMIFS(СВЦЭМ!$C$39:$C$782,СВЦЭМ!$A$39:$A$782,$A20,СВЦЭМ!$B$39:$B$782,Q$11)+'СЕТ СН'!$F$9+СВЦЭМ!$D$10+'СЕТ СН'!$F$5-'СЕТ СН'!$F$17</f>
        <v>4032.7372125799998</v>
      </c>
      <c r="R20" s="36">
        <f>SUMIFS(СВЦЭМ!$C$39:$C$782,СВЦЭМ!$A$39:$A$782,$A20,СВЦЭМ!$B$39:$B$782,R$11)+'СЕТ СН'!$F$9+СВЦЭМ!$D$10+'СЕТ СН'!$F$5-'СЕТ СН'!$F$17</f>
        <v>4008.26802701</v>
      </c>
      <c r="S20" s="36">
        <f>SUMIFS(СВЦЭМ!$C$39:$C$782,СВЦЭМ!$A$39:$A$782,$A20,СВЦЭМ!$B$39:$B$782,S$11)+'СЕТ СН'!$F$9+СВЦЭМ!$D$10+'СЕТ СН'!$F$5-'СЕТ СН'!$F$17</f>
        <v>3975.6155497299997</v>
      </c>
      <c r="T20" s="36">
        <f>SUMIFS(СВЦЭМ!$C$39:$C$782,СВЦЭМ!$A$39:$A$782,$A20,СВЦЭМ!$B$39:$B$782,T$11)+'СЕТ СН'!$F$9+СВЦЭМ!$D$10+'СЕТ СН'!$F$5-'СЕТ СН'!$F$17</f>
        <v>4021.2108724</v>
      </c>
      <c r="U20" s="36">
        <f>SUMIFS(СВЦЭМ!$C$39:$C$782,СВЦЭМ!$A$39:$A$782,$A20,СВЦЭМ!$B$39:$B$782,U$11)+'СЕТ СН'!$F$9+СВЦЭМ!$D$10+'СЕТ СН'!$F$5-'СЕТ СН'!$F$17</f>
        <v>4017.9541387499999</v>
      </c>
      <c r="V20" s="36">
        <f>SUMIFS(СВЦЭМ!$C$39:$C$782,СВЦЭМ!$A$39:$A$782,$A20,СВЦЭМ!$B$39:$B$782,V$11)+'СЕТ СН'!$F$9+СВЦЭМ!$D$10+'СЕТ СН'!$F$5-'СЕТ СН'!$F$17</f>
        <v>4031.5317728</v>
      </c>
      <c r="W20" s="36">
        <f>SUMIFS(СВЦЭМ!$C$39:$C$782,СВЦЭМ!$A$39:$A$782,$A20,СВЦЭМ!$B$39:$B$782,W$11)+'СЕТ СН'!$F$9+СВЦЭМ!$D$10+'СЕТ СН'!$F$5-'СЕТ СН'!$F$17</f>
        <v>3932.1034564699999</v>
      </c>
      <c r="X20" s="36">
        <f>SUMIFS(СВЦЭМ!$C$39:$C$782,СВЦЭМ!$A$39:$A$782,$A20,СВЦЭМ!$B$39:$B$782,X$11)+'СЕТ СН'!$F$9+СВЦЭМ!$D$10+'СЕТ СН'!$F$5-'СЕТ СН'!$F$17</f>
        <v>3930.6423940499999</v>
      </c>
      <c r="Y20" s="36">
        <f>SUMIFS(СВЦЭМ!$C$39:$C$782,СВЦЭМ!$A$39:$A$782,$A20,СВЦЭМ!$B$39:$B$782,Y$11)+'СЕТ СН'!$F$9+СВЦЭМ!$D$10+'СЕТ СН'!$F$5-'СЕТ СН'!$F$17</f>
        <v>3896.1584069599999</v>
      </c>
    </row>
    <row r="21" spans="1:25" ht="15.75" x14ac:dyDescent="0.2">
      <c r="A21" s="35">
        <f t="shared" si="0"/>
        <v>44875</v>
      </c>
      <c r="B21" s="36">
        <f>SUMIFS(СВЦЭМ!$C$39:$C$782,СВЦЭМ!$A$39:$A$782,$A21,СВЦЭМ!$B$39:$B$782,B$11)+'СЕТ СН'!$F$9+СВЦЭМ!$D$10+'СЕТ СН'!$F$5-'СЕТ СН'!$F$17</f>
        <v>4006.3741768999998</v>
      </c>
      <c r="C21" s="36">
        <f>SUMIFS(СВЦЭМ!$C$39:$C$782,СВЦЭМ!$A$39:$A$782,$A21,СВЦЭМ!$B$39:$B$782,C$11)+'СЕТ СН'!$F$9+СВЦЭМ!$D$10+'СЕТ СН'!$F$5-'СЕТ СН'!$F$17</f>
        <v>4043.99246313</v>
      </c>
      <c r="D21" s="36">
        <f>SUMIFS(СВЦЭМ!$C$39:$C$782,СВЦЭМ!$A$39:$A$782,$A21,СВЦЭМ!$B$39:$B$782,D$11)+'СЕТ СН'!$F$9+СВЦЭМ!$D$10+'СЕТ СН'!$F$5-'СЕТ СН'!$F$17</f>
        <v>4108.8939405199999</v>
      </c>
      <c r="E21" s="36">
        <f>SUMIFS(СВЦЭМ!$C$39:$C$782,СВЦЭМ!$A$39:$A$782,$A21,СВЦЭМ!$B$39:$B$782,E$11)+'СЕТ СН'!$F$9+СВЦЭМ!$D$10+'СЕТ СН'!$F$5-'СЕТ СН'!$F$17</f>
        <v>4091.3378983299999</v>
      </c>
      <c r="F21" s="36">
        <f>SUMIFS(СВЦЭМ!$C$39:$C$782,СВЦЭМ!$A$39:$A$782,$A21,СВЦЭМ!$B$39:$B$782,F$11)+'СЕТ СН'!$F$9+СВЦЭМ!$D$10+'СЕТ СН'!$F$5-'СЕТ СН'!$F$17</f>
        <v>4112.9689950900001</v>
      </c>
      <c r="G21" s="36">
        <f>SUMIFS(СВЦЭМ!$C$39:$C$782,СВЦЭМ!$A$39:$A$782,$A21,СВЦЭМ!$B$39:$B$782,G$11)+'СЕТ СН'!$F$9+СВЦЭМ!$D$10+'СЕТ СН'!$F$5-'СЕТ СН'!$F$17</f>
        <v>4125.5956368500001</v>
      </c>
      <c r="H21" s="36">
        <f>SUMIFS(СВЦЭМ!$C$39:$C$782,СВЦЭМ!$A$39:$A$782,$A21,СВЦЭМ!$B$39:$B$782,H$11)+'СЕТ СН'!$F$9+СВЦЭМ!$D$10+'СЕТ СН'!$F$5-'СЕТ СН'!$F$17</f>
        <v>4091.5399480299998</v>
      </c>
      <c r="I21" s="36">
        <f>SUMIFS(СВЦЭМ!$C$39:$C$782,СВЦЭМ!$A$39:$A$782,$A21,СВЦЭМ!$B$39:$B$782,I$11)+'СЕТ СН'!$F$9+СВЦЭМ!$D$10+'СЕТ СН'!$F$5-'СЕТ СН'!$F$17</f>
        <v>4071.4439991199997</v>
      </c>
      <c r="J21" s="36">
        <f>SUMIFS(СВЦЭМ!$C$39:$C$782,СВЦЭМ!$A$39:$A$782,$A21,СВЦЭМ!$B$39:$B$782,J$11)+'СЕТ СН'!$F$9+СВЦЭМ!$D$10+'СЕТ СН'!$F$5-'СЕТ СН'!$F$17</f>
        <v>4052.5470934199998</v>
      </c>
      <c r="K21" s="36">
        <f>SUMIFS(СВЦЭМ!$C$39:$C$782,СВЦЭМ!$A$39:$A$782,$A21,СВЦЭМ!$B$39:$B$782,K$11)+'СЕТ СН'!$F$9+СВЦЭМ!$D$10+'СЕТ СН'!$F$5-'СЕТ СН'!$F$17</f>
        <v>4046.4883472599995</v>
      </c>
      <c r="L21" s="36">
        <f>SUMIFS(СВЦЭМ!$C$39:$C$782,СВЦЭМ!$A$39:$A$782,$A21,СВЦЭМ!$B$39:$B$782,L$11)+'СЕТ СН'!$F$9+СВЦЭМ!$D$10+'СЕТ СН'!$F$5-'СЕТ СН'!$F$17</f>
        <v>4052.5708236800001</v>
      </c>
      <c r="M21" s="36">
        <f>SUMIFS(СВЦЭМ!$C$39:$C$782,СВЦЭМ!$A$39:$A$782,$A21,СВЦЭМ!$B$39:$B$782,M$11)+'СЕТ СН'!$F$9+СВЦЭМ!$D$10+'СЕТ СН'!$F$5-'СЕТ СН'!$F$17</f>
        <v>4075.6065417899999</v>
      </c>
      <c r="N21" s="36">
        <f>SUMIFS(СВЦЭМ!$C$39:$C$782,СВЦЭМ!$A$39:$A$782,$A21,СВЦЭМ!$B$39:$B$782,N$11)+'СЕТ СН'!$F$9+СВЦЭМ!$D$10+'СЕТ СН'!$F$5-'СЕТ СН'!$F$17</f>
        <v>4092.9493453899995</v>
      </c>
      <c r="O21" s="36">
        <f>SUMIFS(СВЦЭМ!$C$39:$C$782,СВЦЭМ!$A$39:$A$782,$A21,СВЦЭМ!$B$39:$B$782,O$11)+'СЕТ СН'!$F$9+СВЦЭМ!$D$10+'СЕТ СН'!$F$5-'СЕТ СН'!$F$17</f>
        <v>4102.0238506400001</v>
      </c>
      <c r="P21" s="36">
        <f>SUMIFS(СВЦЭМ!$C$39:$C$782,СВЦЭМ!$A$39:$A$782,$A21,СВЦЭМ!$B$39:$B$782,P$11)+'СЕТ СН'!$F$9+СВЦЭМ!$D$10+'СЕТ СН'!$F$5-'СЕТ СН'!$F$17</f>
        <v>4119.5519692299995</v>
      </c>
      <c r="Q21" s="36">
        <f>SUMIFS(СВЦЭМ!$C$39:$C$782,СВЦЭМ!$A$39:$A$782,$A21,СВЦЭМ!$B$39:$B$782,Q$11)+'СЕТ СН'!$F$9+СВЦЭМ!$D$10+'СЕТ СН'!$F$5-'СЕТ СН'!$F$17</f>
        <v>4114.4222288700003</v>
      </c>
      <c r="R21" s="36">
        <f>SUMIFS(СВЦЭМ!$C$39:$C$782,СВЦЭМ!$A$39:$A$782,$A21,СВЦЭМ!$B$39:$B$782,R$11)+'СЕТ СН'!$F$9+СВЦЭМ!$D$10+'СЕТ СН'!$F$5-'СЕТ СН'!$F$17</f>
        <v>4117.5954715600001</v>
      </c>
      <c r="S21" s="36">
        <f>SUMIFS(СВЦЭМ!$C$39:$C$782,СВЦЭМ!$A$39:$A$782,$A21,СВЦЭМ!$B$39:$B$782,S$11)+'СЕТ СН'!$F$9+СВЦЭМ!$D$10+'СЕТ СН'!$F$5-'СЕТ СН'!$F$17</f>
        <v>4066.4904128199996</v>
      </c>
      <c r="T21" s="36">
        <f>SUMIFS(СВЦЭМ!$C$39:$C$782,СВЦЭМ!$A$39:$A$782,$A21,СВЦЭМ!$B$39:$B$782,T$11)+'СЕТ СН'!$F$9+СВЦЭМ!$D$10+'СЕТ СН'!$F$5-'СЕТ СН'!$F$17</f>
        <v>4015.5933955399996</v>
      </c>
      <c r="U21" s="36">
        <f>SUMIFS(СВЦЭМ!$C$39:$C$782,СВЦЭМ!$A$39:$A$782,$A21,СВЦЭМ!$B$39:$B$782,U$11)+'СЕТ СН'!$F$9+СВЦЭМ!$D$10+'СЕТ СН'!$F$5-'СЕТ СН'!$F$17</f>
        <v>4034.9926566599997</v>
      </c>
      <c r="V21" s="36">
        <f>SUMIFS(СВЦЭМ!$C$39:$C$782,СВЦЭМ!$A$39:$A$782,$A21,СВЦЭМ!$B$39:$B$782,V$11)+'СЕТ СН'!$F$9+СВЦЭМ!$D$10+'СЕТ СН'!$F$5-'СЕТ СН'!$F$17</f>
        <v>4038.9346875799997</v>
      </c>
      <c r="W21" s="36">
        <f>SUMIFS(СВЦЭМ!$C$39:$C$782,СВЦЭМ!$A$39:$A$782,$A21,СВЦЭМ!$B$39:$B$782,W$11)+'СЕТ СН'!$F$9+СВЦЭМ!$D$10+'СЕТ СН'!$F$5-'СЕТ СН'!$F$17</f>
        <v>4068.5716438299996</v>
      </c>
      <c r="X21" s="36">
        <f>SUMIFS(СВЦЭМ!$C$39:$C$782,СВЦЭМ!$A$39:$A$782,$A21,СВЦЭМ!$B$39:$B$782,X$11)+'СЕТ СН'!$F$9+СВЦЭМ!$D$10+'СЕТ СН'!$F$5-'СЕТ СН'!$F$17</f>
        <v>4090.2614774999997</v>
      </c>
      <c r="Y21" s="36">
        <f>SUMIFS(СВЦЭМ!$C$39:$C$782,СВЦЭМ!$A$39:$A$782,$A21,СВЦЭМ!$B$39:$B$782,Y$11)+'СЕТ СН'!$F$9+СВЦЭМ!$D$10+'СЕТ СН'!$F$5-'СЕТ СН'!$F$17</f>
        <v>4093.5855709099997</v>
      </c>
    </row>
    <row r="22" spans="1:25" ht="15.75" x14ac:dyDescent="0.2">
      <c r="A22" s="35">
        <f t="shared" si="0"/>
        <v>44876</v>
      </c>
      <c r="B22" s="36">
        <f>SUMIFS(СВЦЭМ!$C$39:$C$782,СВЦЭМ!$A$39:$A$782,$A22,СВЦЭМ!$B$39:$B$782,B$11)+'СЕТ СН'!$F$9+СВЦЭМ!$D$10+'СЕТ СН'!$F$5-'СЕТ СН'!$F$17</f>
        <v>4002.4867344199997</v>
      </c>
      <c r="C22" s="36">
        <f>SUMIFS(СВЦЭМ!$C$39:$C$782,СВЦЭМ!$A$39:$A$782,$A22,СВЦЭМ!$B$39:$B$782,C$11)+'СЕТ СН'!$F$9+СВЦЭМ!$D$10+'СЕТ СН'!$F$5-'СЕТ СН'!$F$17</f>
        <v>4112.0541685799999</v>
      </c>
      <c r="D22" s="36">
        <f>SUMIFS(СВЦЭМ!$C$39:$C$782,СВЦЭМ!$A$39:$A$782,$A22,СВЦЭМ!$B$39:$B$782,D$11)+'СЕТ СН'!$F$9+СВЦЭМ!$D$10+'СЕТ СН'!$F$5-'СЕТ СН'!$F$17</f>
        <v>4213.1366908800001</v>
      </c>
      <c r="E22" s="36">
        <f>SUMIFS(СВЦЭМ!$C$39:$C$782,СВЦЭМ!$A$39:$A$782,$A22,СВЦЭМ!$B$39:$B$782,E$11)+'СЕТ СН'!$F$9+СВЦЭМ!$D$10+'СЕТ СН'!$F$5-'СЕТ СН'!$F$17</f>
        <v>4211.1028184199995</v>
      </c>
      <c r="F22" s="36">
        <f>SUMIFS(СВЦЭМ!$C$39:$C$782,СВЦЭМ!$A$39:$A$782,$A22,СВЦЭМ!$B$39:$B$782,F$11)+'СЕТ СН'!$F$9+СВЦЭМ!$D$10+'СЕТ СН'!$F$5-'СЕТ СН'!$F$17</f>
        <v>4194.7450565999998</v>
      </c>
      <c r="G22" s="36">
        <f>SUMIFS(СВЦЭМ!$C$39:$C$782,СВЦЭМ!$A$39:$A$782,$A22,СВЦЭМ!$B$39:$B$782,G$11)+'СЕТ СН'!$F$9+СВЦЭМ!$D$10+'СЕТ СН'!$F$5-'СЕТ СН'!$F$17</f>
        <v>4180.6796008000001</v>
      </c>
      <c r="H22" s="36">
        <f>SUMIFS(СВЦЭМ!$C$39:$C$782,СВЦЭМ!$A$39:$A$782,$A22,СВЦЭМ!$B$39:$B$782,H$11)+'СЕТ СН'!$F$9+СВЦЭМ!$D$10+'СЕТ СН'!$F$5-'СЕТ СН'!$F$17</f>
        <v>4135.9355912999999</v>
      </c>
      <c r="I22" s="36">
        <f>SUMIFS(СВЦЭМ!$C$39:$C$782,СВЦЭМ!$A$39:$A$782,$A22,СВЦЭМ!$B$39:$B$782,I$11)+'СЕТ СН'!$F$9+СВЦЭМ!$D$10+'СЕТ СН'!$F$5-'СЕТ СН'!$F$17</f>
        <v>4116.9565071799998</v>
      </c>
      <c r="J22" s="36">
        <f>SUMIFS(СВЦЭМ!$C$39:$C$782,СВЦЭМ!$A$39:$A$782,$A22,СВЦЭМ!$B$39:$B$782,J$11)+'СЕТ СН'!$F$9+СВЦЭМ!$D$10+'СЕТ СН'!$F$5-'СЕТ СН'!$F$17</f>
        <v>4056.9139633499999</v>
      </c>
      <c r="K22" s="36">
        <f>SUMIFS(СВЦЭМ!$C$39:$C$782,СВЦЭМ!$A$39:$A$782,$A22,СВЦЭМ!$B$39:$B$782,K$11)+'СЕТ СН'!$F$9+СВЦЭМ!$D$10+'СЕТ СН'!$F$5-'СЕТ СН'!$F$17</f>
        <v>4058.3558015499998</v>
      </c>
      <c r="L22" s="36">
        <f>SUMIFS(СВЦЭМ!$C$39:$C$782,СВЦЭМ!$A$39:$A$782,$A22,СВЦЭМ!$B$39:$B$782,L$11)+'СЕТ СН'!$F$9+СВЦЭМ!$D$10+'СЕТ СН'!$F$5-'СЕТ СН'!$F$17</f>
        <v>4079.2526536999999</v>
      </c>
      <c r="M22" s="36">
        <f>SUMIFS(СВЦЭМ!$C$39:$C$782,СВЦЭМ!$A$39:$A$782,$A22,СВЦЭМ!$B$39:$B$782,M$11)+'СЕТ СН'!$F$9+СВЦЭМ!$D$10+'СЕТ СН'!$F$5-'СЕТ СН'!$F$17</f>
        <v>4098.3208102899998</v>
      </c>
      <c r="N22" s="36">
        <f>SUMIFS(СВЦЭМ!$C$39:$C$782,СВЦЭМ!$A$39:$A$782,$A22,СВЦЭМ!$B$39:$B$782,N$11)+'СЕТ СН'!$F$9+СВЦЭМ!$D$10+'СЕТ СН'!$F$5-'СЕТ СН'!$F$17</f>
        <v>4116.1859426299998</v>
      </c>
      <c r="O22" s="36">
        <f>SUMIFS(СВЦЭМ!$C$39:$C$782,СВЦЭМ!$A$39:$A$782,$A22,СВЦЭМ!$B$39:$B$782,O$11)+'СЕТ СН'!$F$9+СВЦЭМ!$D$10+'СЕТ СН'!$F$5-'СЕТ СН'!$F$17</f>
        <v>4129.12741035</v>
      </c>
      <c r="P22" s="36">
        <f>SUMIFS(СВЦЭМ!$C$39:$C$782,СВЦЭМ!$A$39:$A$782,$A22,СВЦЭМ!$B$39:$B$782,P$11)+'СЕТ СН'!$F$9+СВЦЭМ!$D$10+'СЕТ СН'!$F$5-'СЕТ СН'!$F$17</f>
        <v>4102.7899820599996</v>
      </c>
      <c r="Q22" s="36">
        <f>SUMIFS(СВЦЭМ!$C$39:$C$782,СВЦЭМ!$A$39:$A$782,$A22,СВЦЭМ!$B$39:$B$782,Q$11)+'СЕТ СН'!$F$9+СВЦЭМ!$D$10+'СЕТ СН'!$F$5-'СЕТ СН'!$F$17</f>
        <v>4098.41673326</v>
      </c>
      <c r="R22" s="36">
        <f>SUMIFS(СВЦЭМ!$C$39:$C$782,СВЦЭМ!$A$39:$A$782,$A22,СВЦЭМ!$B$39:$B$782,R$11)+'СЕТ СН'!$F$9+СВЦЭМ!$D$10+'СЕТ СН'!$F$5-'СЕТ СН'!$F$17</f>
        <v>4088.3436479799998</v>
      </c>
      <c r="S22" s="36">
        <f>SUMIFS(СВЦЭМ!$C$39:$C$782,СВЦЭМ!$A$39:$A$782,$A22,СВЦЭМ!$B$39:$B$782,S$11)+'СЕТ СН'!$F$9+СВЦЭМ!$D$10+'СЕТ СН'!$F$5-'СЕТ СН'!$F$17</f>
        <v>4029.6767064400001</v>
      </c>
      <c r="T22" s="36">
        <f>SUMIFS(СВЦЭМ!$C$39:$C$782,СВЦЭМ!$A$39:$A$782,$A22,СВЦЭМ!$B$39:$B$782,T$11)+'СЕТ СН'!$F$9+СВЦЭМ!$D$10+'СЕТ СН'!$F$5-'СЕТ СН'!$F$17</f>
        <v>4029.3187402799995</v>
      </c>
      <c r="U22" s="36">
        <f>SUMIFS(СВЦЭМ!$C$39:$C$782,СВЦЭМ!$A$39:$A$782,$A22,СВЦЭМ!$B$39:$B$782,U$11)+'СЕТ СН'!$F$9+СВЦЭМ!$D$10+'СЕТ СН'!$F$5-'СЕТ СН'!$F$17</f>
        <v>4050.5544071799995</v>
      </c>
      <c r="V22" s="36">
        <f>SUMIFS(СВЦЭМ!$C$39:$C$782,СВЦЭМ!$A$39:$A$782,$A22,СВЦЭМ!$B$39:$B$782,V$11)+'СЕТ СН'!$F$9+СВЦЭМ!$D$10+'СЕТ СН'!$F$5-'СЕТ СН'!$F$17</f>
        <v>4075.2491690199995</v>
      </c>
      <c r="W22" s="36">
        <f>SUMIFS(СВЦЭМ!$C$39:$C$782,СВЦЭМ!$A$39:$A$782,$A22,СВЦЭМ!$B$39:$B$782,W$11)+'СЕТ СН'!$F$9+СВЦЭМ!$D$10+'СЕТ СН'!$F$5-'СЕТ СН'!$F$17</f>
        <v>4074.78790751</v>
      </c>
      <c r="X22" s="36">
        <f>SUMIFS(СВЦЭМ!$C$39:$C$782,СВЦЭМ!$A$39:$A$782,$A22,СВЦЭМ!$B$39:$B$782,X$11)+'СЕТ СН'!$F$9+СВЦЭМ!$D$10+'СЕТ СН'!$F$5-'СЕТ СН'!$F$17</f>
        <v>4043.7737679499996</v>
      </c>
      <c r="Y22" s="36">
        <f>SUMIFS(СВЦЭМ!$C$39:$C$782,СВЦЭМ!$A$39:$A$782,$A22,СВЦЭМ!$B$39:$B$782,Y$11)+'СЕТ СН'!$F$9+СВЦЭМ!$D$10+'СЕТ СН'!$F$5-'СЕТ СН'!$F$17</f>
        <v>4057.4129879699999</v>
      </c>
    </row>
    <row r="23" spans="1:25" ht="15.75" x14ac:dyDescent="0.2">
      <c r="A23" s="35">
        <f t="shared" si="0"/>
        <v>44877</v>
      </c>
      <c r="B23" s="36">
        <f>SUMIFS(СВЦЭМ!$C$39:$C$782,СВЦЭМ!$A$39:$A$782,$A23,СВЦЭМ!$B$39:$B$782,B$11)+'СЕТ СН'!$F$9+СВЦЭМ!$D$10+'СЕТ СН'!$F$5-'СЕТ СН'!$F$17</f>
        <v>3984.9726428799995</v>
      </c>
      <c r="C23" s="36">
        <f>SUMIFS(СВЦЭМ!$C$39:$C$782,СВЦЭМ!$A$39:$A$782,$A23,СВЦЭМ!$B$39:$B$782,C$11)+'СЕТ СН'!$F$9+СВЦЭМ!$D$10+'СЕТ СН'!$F$5-'СЕТ СН'!$F$17</f>
        <v>4016.1730113399999</v>
      </c>
      <c r="D23" s="36">
        <f>SUMIFS(СВЦЭМ!$C$39:$C$782,СВЦЭМ!$A$39:$A$782,$A23,СВЦЭМ!$B$39:$B$782,D$11)+'СЕТ СН'!$F$9+СВЦЭМ!$D$10+'СЕТ СН'!$F$5-'СЕТ СН'!$F$17</f>
        <v>4057.5507185299998</v>
      </c>
      <c r="E23" s="36">
        <f>SUMIFS(СВЦЭМ!$C$39:$C$782,СВЦЭМ!$A$39:$A$782,$A23,СВЦЭМ!$B$39:$B$782,E$11)+'СЕТ СН'!$F$9+СВЦЭМ!$D$10+'СЕТ СН'!$F$5-'СЕТ СН'!$F$17</f>
        <v>4073.6810309799998</v>
      </c>
      <c r="F23" s="36">
        <f>SUMIFS(СВЦЭМ!$C$39:$C$782,СВЦЭМ!$A$39:$A$782,$A23,СВЦЭМ!$B$39:$B$782,F$11)+'СЕТ СН'!$F$9+СВЦЭМ!$D$10+'СЕТ СН'!$F$5-'СЕТ СН'!$F$17</f>
        <v>4073.9866703799999</v>
      </c>
      <c r="G23" s="36">
        <f>SUMIFS(СВЦЭМ!$C$39:$C$782,СВЦЭМ!$A$39:$A$782,$A23,СВЦЭМ!$B$39:$B$782,G$11)+'СЕТ СН'!$F$9+СВЦЭМ!$D$10+'СЕТ СН'!$F$5-'СЕТ СН'!$F$17</f>
        <v>4080.7250678800001</v>
      </c>
      <c r="H23" s="36">
        <f>SUMIFS(СВЦЭМ!$C$39:$C$782,СВЦЭМ!$A$39:$A$782,$A23,СВЦЭМ!$B$39:$B$782,H$11)+'СЕТ СН'!$F$9+СВЦЭМ!$D$10+'СЕТ СН'!$F$5-'СЕТ СН'!$F$17</f>
        <v>4072.5536264100001</v>
      </c>
      <c r="I23" s="36">
        <f>SUMIFS(СВЦЭМ!$C$39:$C$782,СВЦЭМ!$A$39:$A$782,$A23,СВЦЭМ!$B$39:$B$782,I$11)+'СЕТ СН'!$F$9+СВЦЭМ!$D$10+'СЕТ СН'!$F$5-'СЕТ СН'!$F$17</f>
        <v>4053.5725479499997</v>
      </c>
      <c r="J23" s="36">
        <f>SUMIFS(СВЦЭМ!$C$39:$C$782,СВЦЭМ!$A$39:$A$782,$A23,СВЦЭМ!$B$39:$B$782,J$11)+'СЕТ СН'!$F$9+СВЦЭМ!$D$10+'СЕТ СН'!$F$5-'СЕТ СН'!$F$17</f>
        <v>4018.7571945</v>
      </c>
      <c r="K23" s="36">
        <f>SUMIFS(СВЦЭМ!$C$39:$C$782,СВЦЭМ!$A$39:$A$782,$A23,СВЦЭМ!$B$39:$B$782,K$11)+'СЕТ СН'!$F$9+СВЦЭМ!$D$10+'СЕТ СН'!$F$5-'СЕТ СН'!$F$17</f>
        <v>3997.6305904199999</v>
      </c>
      <c r="L23" s="36">
        <f>SUMIFS(СВЦЭМ!$C$39:$C$782,СВЦЭМ!$A$39:$A$782,$A23,СВЦЭМ!$B$39:$B$782,L$11)+'СЕТ СН'!$F$9+СВЦЭМ!$D$10+'СЕТ СН'!$F$5-'СЕТ СН'!$F$17</f>
        <v>3978.1539941299998</v>
      </c>
      <c r="M23" s="36">
        <f>SUMIFS(СВЦЭМ!$C$39:$C$782,СВЦЭМ!$A$39:$A$782,$A23,СВЦЭМ!$B$39:$B$782,M$11)+'СЕТ СН'!$F$9+СВЦЭМ!$D$10+'СЕТ СН'!$F$5-'СЕТ СН'!$F$17</f>
        <v>4018.5914902699997</v>
      </c>
      <c r="N23" s="36">
        <f>SUMIFS(СВЦЭМ!$C$39:$C$782,СВЦЭМ!$A$39:$A$782,$A23,СВЦЭМ!$B$39:$B$782,N$11)+'СЕТ СН'!$F$9+СВЦЭМ!$D$10+'СЕТ СН'!$F$5-'СЕТ СН'!$F$17</f>
        <v>4040.7248238900002</v>
      </c>
      <c r="O23" s="36">
        <f>SUMIFS(СВЦЭМ!$C$39:$C$782,СВЦЭМ!$A$39:$A$782,$A23,СВЦЭМ!$B$39:$B$782,O$11)+'СЕТ СН'!$F$9+СВЦЭМ!$D$10+'СЕТ СН'!$F$5-'СЕТ СН'!$F$17</f>
        <v>4058.2088749499999</v>
      </c>
      <c r="P23" s="36">
        <f>SUMIFS(СВЦЭМ!$C$39:$C$782,СВЦЭМ!$A$39:$A$782,$A23,СВЦЭМ!$B$39:$B$782,P$11)+'СЕТ СН'!$F$9+СВЦЭМ!$D$10+'СЕТ СН'!$F$5-'СЕТ СН'!$F$17</f>
        <v>4063.5488931599998</v>
      </c>
      <c r="Q23" s="36">
        <f>SUMIFS(СВЦЭМ!$C$39:$C$782,СВЦЭМ!$A$39:$A$782,$A23,СВЦЭМ!$B$39:$B$782,Q$11)+'СЕТ СН'!$F$9+СВЦЭМ!$D$10+'СЕТ СН'!$F$5-'СЕТ СН'!$F$17</f>
        <v>4041.0080680599999</v>
      </c>
      <c r="R23" s="36">
        <f>SUMIFS(СВЦЭМ!$C$39:$C$782,СВЦЭМ!$A$39:$A$782,$A23,СВЦЭМ!$B$39:$B$782,R$11)+'СЕТ СН'!$F$9+СВЦЭМ!$D$10+'СЕТ СН'!$F$5-'СЕТ СН'!$F$17</f>
        <v>4021.1779873599999</v>
      </c>
      <c r="S23" s="36">
        <f>SUMIFS(СВЦЭМ!$C$39:$C$782,СВЦЭМ!$A$39:$A$782,$A23,СВЦЭМ!$B$39:$B$782,S$11)+'СЕТ СН'!$F$9+СВЦЭМ!$D$10+'СЕТ СН'!$F$5-'СЕТ СН'!$F$17</f>
        <v>3979.5851668999999</v>
      </c>
      <c r="T23" s="36">
        <f>SUMIFS(СВЦЭМ!$C$39:$C$782,СВЦЭМ!$A$39:$A$782,$A23,СВЦЭМ!$B$39:$B$782,T$11)+'СЕТ СН'!$F$9+СВЦЭМ!$D$10+'СЕТ СН'!$F$5-'СЕТ СН'!$F$17</f>
        <v>3984.4137117299997</v>
      </c>
      <c r="U23" s="36">
        <f>SUMIFS(СВЦЭМ!$C$39:$C$782,СВЦЭМ!$A$39:$A$782,$A23,СВЦЭМ!$B$39:$B$782,U$11)+'СЕТ СН'!$F$9+СВЦЭМ!$D$10+'СЕТ СН'!$F$5-'СЕТ СН'!$F$17</f>
        <v>4007.23034379</v>
      </c>
      <c r="V23" s="36">
        <f>SUMIFS(СВЦЭМ!$C$39:$C$782,СВЦЭМ!$A$39:$A$782,$A23,СВЦЭМ!$B$39:$B$782,V$11)+'СЕТ СН'!$F$9+СВЦЭМ!$D$10+'СЕТ СН'!$F$5-'СЕТ СН'!$F$17</f>
        <v>4029.4652178400002</v>
      </c>
      <c r="W23" s="36">
        <f>SUMIFS(СВЦЭМ!$C$39:$C$782,СВЦЭМ!$A$39:$A$782,$A23,СВЦЭМ!$B$39:$B$782,W$11)+'СЕТ СН'!$F$9+СВЦЭМ!$D$10+'СЕТ СН'!$F$5-'СЕТ СН'!$F$17</f>
        <v>4056.4647213199996</v>
      </c>
      <c r="X23" s="36">
        <f>SUMIFS(СВЦЭМ!$C$39:$C$782,СВЦЭМ!$A$39:$A$782,$A23,СВЦЭМ!$B$39:$B$782,X$11)+'СЕТ СН'!$F$9+СВЦЭМ!$D$10+'СЕТ СН'!$F$5-'СЕТ СН'!$F$17</f>
        <v>4076.4963939299996</v>
      </c>
      <c r="Y23" s="36">
        <f>SUMIFS(СВЦЭМ!$C$39:$C$782,СВЦЭМ!$A$39:$A$782,$A23,СВЦЭМ!$B$39:$B$782,Y$11)+'СЕТ СН'!$F$9+СВЦЭМ!$D$10+'СЕТ СН'!$F$5-'СЕТ СН'!$F$17</f>
        <v>4104.7876495199998</v>
      </c>
    </row>
    <row r="24" spans="1:25" ht="15.75" x14ac:dyDescent="0.2">
      <c r="A24" s="35">
        <f t="shared" si="0"/>
        <v>44878</v>
      </c>
      <c r="B24" s="36">
        <f>SUMIFS(СВЦЭМ!$C$39:$C$782,СВЦЭМ!$A$39:$A$782,$A24,СВЦЭМ!$B$39:$B$782,B$11)+'СЕТ СН'!$F$9+СВЦЭМ!$D$10+'СЕТ СН'!$F$5-'СЕТ СН'!$F$17</f>
        <v>4063.1635752499997</v>
      </c>
      <c r="C24" s="36">
        <f>SUMIFS(СВЦЭМ!$C$39:$C$782,СВЦЭМ!$A$39:$A$782,$A24,СВЦЭМ!$B$39:$B$782,C$11)+'СЕТ СН'!$F$9+СВЦЭМ!$D$10+'СЕТ СН'!$F$5-'СЕТ СН'!$F$17</f>
        <v>4094.5602752099999</v>
      </c>
      <c r="D24" s="36">
        <f>SUMIFS(СВЦЭМ!$C$39:$C$782,СВЦЭМ!$A$39:$A$782,$A24,СВЦЭМ!$B$39:$B$782,D$11)+'СЕТ СН'!$F$9+СВЦЭМ!$D$10+'СЕТ СН'!$F$5-'СЕТ СН'!$F$17</f>
        <v>4108.7929399999994</v>
      </c>
      <c r="E24" s="36">
        <f>SUMIFS(СВЦЭМ!$C$39:$C$782,СВЦЭМ!$A$39:$A$782,$A24,СВЦЭМ!$B$39:$B$782,E$11)+'СЕТ СН'!$F$9+СВЦЭМ!$D$10+'СЕТ СН'!$F$5-'СЕТ СН'!$F$17</f>
        <v>4090.0622250999995</v>
      </c>
      <c r="F24" s="36">
        <f>SUMIFS(СВЦЭМ!$C$39:$C$782,СВЦЭМ!$A$39:$A$782,$A24,СВЦЭМ!$B$39:$B$782,F$11)+'СЕТ СН'!$F$9+СВЦЭМ!$D$10+'СЕТ СН'!$F$5-'СЕТ СН'!$F$17</f>
        <v>4093.3734445599998</v>
      </c>
      <c r="G24" s="36">
        <f>SUMIFS(СВЦЭМ!$C$39:$C$782,СВЦЭМ!$A$39:$A$782,$A24,СВЦЭМ!$B$39:$B$782,G$11)+'СЕТ СН'!$F$9+СВЦЭМ!$D$10+'СЕТ СН'!$F$5-'СЕТ СН'!$F$17</f>
        <v>4096.8015230000001</v>
      </c>
      <c r="H24" s="36">
        <f>SUMIFS(СВЦЭМ!$C$39:$C$782,СВЦЭМ!$A$39:$A$782,$A24,СВЦЭМ!$B$39:$B$782,H$11)+'СЕТ СН'!$F$9+СВЦЭМ!$D$10+'СЕТ СН'!$F$5-'СЕТ СН'!$F$17</f>
        <v>4071.5997739899999</v>
      </c>
      <c r="I24" s="36">
        <f>SUMIFS(СВЦЭМ!$C$39:$C$782,СВЦЭМ!$A$39:$A$782,$A24,СВЦЭМ!$B$39:$B$782,I$11)+'СЕТ СН'!$F$9+СВЦЭМ!$D$10+'СЕТ СН'!$F$5-'СЕТ СН'!$F$17</f>
        <v>4063.9115874899999</v>
      </c>
      <c r="J24" s="36">
        <f>SUMIFS(СВЦЭМ!$C$39:$C$782,СВЦЭМ!$A$39:$A$782,$A24,СВЦЭМ!$B$39:$B$782,J$11)+'СЕТ СН'!$F$9+СВЦЭМ!$D$10+'СЕТ СН'!$F$5-'СЕТ СН'!$F$17</f>
        <v>4018.4160844199996</v>
      </c>
      <c r="K24" s="36">
        <f>SUMIFS(СВЦЭМ!$C$39:$C$782,СВЦЭМ!$A$39:$A$782,$A24,СВЦЭМ!$B$39:$B$782,K$11)+'СЕТ СН'!$F$9+СВЦЭМ!$D$10+'СЕТ СН'!$F$5-'СЕТ СН'!$F$17</f>
        <v>3988.4989522699998</v>
      </c>
      <c r="L24" s="36">
        <f>SUMIFS(СВЦЭМ!$C$39:$C$782,СВЦЭМ!$A$39:$A$782,$A24,СВЦЭМ!$B$39:$B$782,L$11)+'СЕТ СН'!$F$9+СВЦЭМ!$D$10+'СЕТ СН'!$F$5-'СЕТ СН'!$F$17</f>
        <v>3973.3059579800001</v>
      </c>
      <c r="M24" s="36">
        <f>SUMIFS(СВЦЭМ!$C$39:$C$782,СВЦЭМ!$A$39:$A$782,$A24,СВЦЭМ!$B$39:$B$782,M$11)+'СЕТ СН'!$F$9+СВЦЭМ!$D$10+'СЕТ СН'!$F$5-'СЕТ СН'!$F$17</f>
        <v>3999.3268435599998</v>
      </c>
      <c r="N24" s="36">
        <f>SUMIFS(СВЦЭМ!$C$39:$C$782,СВЦЭМ!$A$39:$A$782,$A24,СВЦЭМ!$B$39:$B$782,N$11)+'СЕТ СН'!$F$9+СВЦЭМ!$D$10+'СЕТ СН'!$F$5-'СЕТ СН'!$F$17</f>
        <v>4031.6891615999998</v>
      </c>
      <c r="O24" s="36">
        <f>SUMIFS(СВЦЭМ!$C$39:$C$782,СВЦЭМ!$A$39:$A$782,$A24,СВЦЭМ!$B$39:$B$782,O$11)+'СЕТ СН'!$F$9+СВЦЭМ!$D$10+'СЕТ СН'!$F$5-'СЕТ СН'!$F$17</f>
        <v>4043.1582472699997</v>
      </c>
      <c r="P24" s="36">
        <f>SUMIFS(СВЦЭМ!$C$39:$C$782,СВЦЭМ!$A$39:$A$782,$A24,СВЦЭМ!$B$39:$B$782,P$11)+'СЕТ СН'!$F$9+СВЦЭМ!$D$10+'СЕТ СН'!$F$5-'СЕТ СН'!$F$17</f>
        <v>4043.4758474099999</v>
      </c>
      <c r="Q24" s="36">
        <f>SUMIFS(СВЦЭМ!$C$39:$C$782,СВЦЭМ!$A$39:$A$782,$A24,СВЦЭМ!$B$39:$B$782,Q$11)+'СЕТ СН'!$F$9+СВЦЭМ!$D$10+'СЕТ СН'!$F$5-'СЕТ СН'!$F$17</f>
        <v>4040.41245781</v>
      </c>
      <c r="R24" s="36">
        <f>SUMIFS(СВЦЭМ!$C$39:$C$782,СВЦЭМ!$A$39:$A$782,$A24,СВЦЭМ!$B$39:$B$782,R$11)+'СЕТ СН'!$F$9+СВЦЭМ!$D$10+'СЕТ СН'!$F$5-'СЕТ СН'!$F$17</f>
        <v>4009.9034352899998</v>
      </c>
      <c r="S24" s="36">
        <f>SUMIFS(СВЦЭМ!$C$39:$C$782,СВЦЭМ!$A$39:$A$782,$A24,СВЦЭМ!$B$39:$B$782,S$11)+'СЕТ СН'!$F$9+СВЦЭМ!$D$10+'СЕТ СН'!$F$5-'СЕТ СН'!$F$17</f>
        <v>3975.9796691900001</v>
      </c>
      <c r="T24" s="36">
        <f>SUMIFS(СВЦЭМ!$C$39:$C$782,СВЦЭМ!$A$39:$A$782,$A24,СВЦЭМ!$B$39:$B$782,T$11)+'СЕТ СН'!$F$9+СВЦЭМ!$D$10+'СЕТ СН'!$F$5-'СЕТ СН'!$F$17</f>
        <v>3943.8064977699996</v>
      </c>
      <c r="U24" s="36">
        <f>SUMIFS(СВЦЭМ!$C$39:$C$782,СВЦЭМ!$A$39:$A$782,$A24,СВЦЭМ!$B$39:$B$782,U$11)+'СЕТ СН'!$F$9+СВЦЭМ!$D$10+'СЕТ СН'!$F$5-'СЕТ СН'!$F$17</f>
        <v>3963.3611564399998</v>
      </c>
      <c r="V24" s="36">
        <f>SUMIFS(СВЦЭМ!$C$39:$C$782,СВЦЭМ!$A$39:$A$782,$A24,СВЦЭМ!$B$39:$B$782,V$11)+'СЕТ СН'!$F$9+СВЦЭМ!$D$10+'СЕТ СН'!$F$5-'СЕТ СН'!$F$17</f>
        <v>3983.8731437199999</v>
      </c>
      <c r="W24" s="36">
        <f>SUMIFS(СВЦЭМ!$C$39:$C$782,СВЦЭМ!$A$39:$A$782,$A24,СВЦЭМ!$B$39:$B$782,W$11)+'СЕТ СН'!$F$9+СВЦЭМ!$D$10+'СЕТ СН'!$F$5-'СЕТ СН'!$F$17</f>
        <v>4029.5819709099997</v>
      </c>
      <c r="X24" s="36">
        <f>SUMIFS(СВЦЭМ!$C$39:$C$782,СВЦЭМ!$A$39:$A$782,$A24,СВЦЭМ!$B$39:$B$782,X$11)+'СЕТ СН'!$F$9+СВЦЭМ!$D$10+'СЕТ СН'!$F$5-'СЕТ СН'!$F$17</f>
        <v>4032.2439383999999</v>
      </c>
      <c r="Y24" s="36">
        <f>SUMIFS(СВЦЭМ!$C$39:$C$782,СВЦЭМ!$A$39:$A$782,$A24,СВЦЭМ!$B$39:$B$782,Y$11)+'СЕТ СН'!$F$9+СВЦЭМ!$D$10+'СЕТ СН'!$F$5-'СЕТ СН'!$F$17</f>
        <v>4070.09781191</v>
      </c>
    </row>
    <row r="25" spans="1:25" ht="15.75" x14ac:dyDescent="0.2">
      <c r="A25" s="35">
        <f t="shared" si="0"/>
        <v>44879</v>
      </c>
      <c r="B25" s="36">
        <f>SUMIFS(СВЦЭМ!$C$39:$C$782,СВЦЭМ!$A$39:$A$782,$A25,СВЦЭМ!$B$39:$B$782,B$11)+'СЕТ СН'!$F$9+СВЦЭМ!$D$10+'СЕТ СН'!$F$5-'СЕТ СН'!$F$17</f>
        <v>4038.4231360200001</v>
      </c>
      <c r="C25" s="36">
        <f>SUMIFS(СВЦЭМ!$C$39:$C$782,СВЦЭМ!$A$39:$A$782,$A25,СВЦЭМ!$B$39:$B$782,C$11)+'СЕТ СН'!$F$9+СВЦЭМ!$D$10+'СЕТ СН'!$F$5-'СЕТ СН'!$F$17</f>
        <v>4055.6431888500001</v>
      </c>
      <c r="D25" s="36">
        <f>SUMIFS(СВЦЭМ!$C$39:$C$782,СВЦЭМ!$A$39:$A$782,$A25,СВЦЭМ!$B$39:$B$782,D$11)+'СЕТ СН'!$F$9+СВЦЭМ!$D$10+'СЕТ СН'!$F$5-'СЕТ СН'!$F$17</f>
        <v>4070.0901329899998</v>
      </c>
      <c r="E25" s="36">
        <f>SUMIFS(СВЦЭМ!$C$39:$C$782,СВЦЭМ!$A$39:$A$782,$A25,СВЦЭМ!$B$39:$B$782,E$11)+'СЕТ СН'!$F$9+СВЦЭМ!$D$10+'СЕТ СН'!$F$5-'СЕТ СН'!$F$17</f>
        <v>4072.0670377999995</v>
      </c>
      <c r="F25" s="36">
        <f>SUMIFS(СВЦЭМ!$C$39:$C$782,СВЦЭМ!$A$39:$A$782,$A25,СВЦЭМ!$B$39:$B$782,F$11)+'СЕТ СН'!$F$9+СВЦЭМ!$D$10+'СЕТ СН'!$F$5-'СЕТ СН'!$F$17</f>
        <v>4072.9677496099998</v>
      </c>
      <c r="G25" s="36">
        <f>SUMIFS(СВЦЭМ!$C$39:$C$782,СВЦЭМ!$A$39:$A$782,$A25,СВЦЭМ!$B$39:$B$782,G$11)+'СЕТ СН'!$F$9+СВЦЭМ!$D$10+'СЕТ СН'!$F$5-'СЕТ СН'!$F$17</f>
        <v>4055.9949324599997</v>
      </c>
      <c r="H25" s="36">
        <f>SUMIFS(СВЦЭМ!$C$39:$C$782,СВЦЭМ!$A$39:$A$782,$A25,СВЦЭМ!$B$39:$B$782,H$11)+'СЕТ СН'!$F$9+СВЦЭМ!$D$10+'СЕТ СН'!$F$5-'СЕТ СН'!$F$17</f>
        <v>3999.5175901100001</v>
      </c>
      <c r="I25" s="36">
        <f>SUMIFS(СВЦЭМ!$C$39:$C$782,СВЦЭМ!$A$39:$A$782,$A25,СВЦЭМ!$B$39:$B$782,I$11)+'СЕТ СН'!$F$9+СВЦЭМ!$D$10+'СЕТ СН'!$F$5-'СЕТ СН'!$F$17</f>
        <v>4013.2166547799998</v>
      </c>
      <c r="J25" s="36">
        <f>SUMIFS(СВЦЭМ!$C$39:$C$782,СВЦЭМ!$A$39:$A$782,$A25,СВЦЭМ!$B$39:$B$782,J$11)+'СЕТ СН'!$F$9+СВЦЭМ!$D$10+'СЕТ СН'!$F$5-'СЕТ СН'!$F$17</f>
        <v>3985.6467415799998</v>
      </c>
      <c r="K25" s="36">
        <f>SUMIFS(СВЦЭМ!$C$39:$C$782,СВЦЭМ!$A$39:$A$782,$A25,СВЦЭМ!$B$39:$B$782,K$11)+'СЕТ СН'!$F$9+СВЦЭМ!$D$10+'СЕТ СН'!$F$5-'СЕТ СН'!$F$17</f>
        <v>3979.5342578899999</v>
      </c>
      <c r="L25" s="36">
        <f>SUMIFS(СВЦЭМ!$C$39:$C$782,СВЦЭМ!$A$39:$A$782,$A25,СВЦЭМ!$B$39:$B$782,L$11)+'СЕТ СН'!$F$9+СВЦЭМ!$D$10+'СЕТ СН'!$F$5-'СЕТ СН'!$F$17</f>
        <v>3982.7232185699995</v>
      </c>
      <c r="M25" s="36">
        <f>SUMIFS(СВЦЭМ!$C$39:$C$782,СВЦЭМ!$A$39:$A$782,$A25,СВЦЭМ!$B$39:$B$782,M$11)+'СЕТ СН'!$F$9+СВЦЭМ!$D$10+'СЕТ СН'!$F$5-'СЕТ СН'!$F$17</f>
        <v>3993.3904268599999</v>
      </c>
      <c r="N25" s="36">
        <f>SUMIFS(СВЦЭМ!$C$39:$C$782,СВЦЭМ!$A$39:$A$782,$A25,СВЦЭМ!$B$39:$B$782,N$11)+'СЕТ СН'!$F$9+СВЦЭМ!$D$10+'СЕТ СН'!$F$5-'СЕТ СН'!$F$17</f>
        <v>4007.4053938799998</v>
      </c>
      <c r="O25" s="36">
        <f>SUMIFS(СВЦЭМ!$C$39:$C$782,СВЦЭМ!$A$39:$A$782,$A25,СВЦЭМ!$B$39:$B$782,O$11)+'СЕТ СН'!$F$9+СВЦЭМ!$D$10+'СЕТ СН'!$F$5-'СЕТ СН'!$F$17</f>
        <v>4013.2389883199999</v>
      </c>
      <c r="P25" s="36">
        <f>SUMIFS(СВЦЭМ!$C$39:$C$782,СВЦЭМ!$A$39:$A$782,$A25,СВЦЭМ!$B$39:$B$782,P$11)+'СЕТ СН'!$F$9+СВЦЭМ!$D$10+'СЕТ СН'!$F$5-'СЕТ СН'!$F$17</f>
        <v>4023.7312217399999</v>
      </c>
      <c r="Q25" s="36">
        <f>SUMIFS(СВЦЭМ!$C$39:$C$782,СВЦЭМ!$A$39:$A$782,$A25,СВЦЭМ!$B$39:$B$782,Q$11)+'СЕТ СН'!$F$9+СВЦЭМ!$D$10+'СЕТ СН'!$F$5-'СЕТ СН'!$F$17</f>
        <v>3999.5452196699998</v>
      </c>
      <c r="R25" s="36">
        <f>SUMIFS(СВЦЭМ!$C$39:$C$782,СВЦЭМ!$A$39:$A$782,$A25,СВЦЭМ!$B$39:$B$782,R$11)+'СЕТ СН'!$F$9+СВЦЭМ!$D$10+'СЕТ СН'!$F$5-'СЕТ СН'!$F$17</f>
        <v>3978.2755588399996</v>
      </c>
      <c r="S25" s="36">
        <f>SUMIFS(СВЦЭМ!$C$39:$C$782,СВЦЭМ!$A$39:$A$782,$A25,СВЦЭМ!$B$39:$B$782,S$11)+'СЕТ СН'!$F$9+СВЦЭМ!$D$10+'СЕТ СН'!$F$5-'СЕТ СН'!$F$17</f>
        <v>3947.1233196699995</v>
      </c>
      <c r="T25" s="36">
        <f>SUMIFS(СВЦЭМ!$C$39:$C$782,СВЦЭМ!$A$39:$A$782,$A25,СВЦЭМ!$B$39:$B$782,T$11)+'СЕТ СН'!$F$9+СВЦЭМ!$D$10+'СЕТ СН'!$F$5-'СЕТ СН'!$F$17</f>
        <v>3975.6178386199999</v>
      </c>
      <c r="U25" s="36">
        <f>SUMIFS(СВЦЭМ!$C$39:$C$782,СВЦЭМ!$A$39:$A$782,$A25,СВЦЭМ!$B$39:$B$782,U$11)+'СЕТ СН'!$F$9+СВЦЭМ!$D$10+'СЕТ СН'!$F$5-'СЕТ СН'!$F$17</f>
        <v>3973.7768250099998</v>
      </c>
      <c r="V25" s="36">
        <f>SUMIFS(СВЦЭМ!$C$39:$C$782,СВЦЭМ!$A$39:$A$782,$A25,СВЦЭМ!$B$39:$B$782,V$11)+'СЕТ СН'!$F$9+СВЦЭМ!$D$10+'СЕТ СН'!$F$5-'СЕТ СН'!$F$17</f>
        <v>4000.46079044</v>
      </c>
      <c r="W25" s="36">
        <f>SUMIFS(СВЦЭМ!$C$39:$C$782,СВЦЭМ!$A$39:$A$782,$A25,СВЦЭМ!$B$39:$B$782,W$11)+'СЕТ СН'!$F$9+СВЦЭМ!$D$10+'СЕТ СН'!$F$5-'СЕТ СН'!$F$17</f>
        <v>4019.8810985099999</v>
      </c>
      <c r="X25" s="36">
        <f>SUMIFS(СВЦЭМ!$C$39:$C$782,СВЦЭМ!$A$39:$A$782,$A25,СВЦЭМ!$B$39:$B$782,X$11)+'СЕТ СН'!$F$9+СВЦЭМ!$D$10+'СЕТ СН'!$F$5-'СЕТ СН'!$F$17</f>
        <v>4026.40673565</v>
      </c>
      <c r="Y25" s="36">
        <f>SUMIFS(СВЦЭМ!$C$39:$C$782,СВЦЭМ!$A$39:$A$782,$A25,СВЦЭМ!$B$39:$B$782,Y$11)+'СЕТ СН'!$F$9+СВЦЭМ!$D$10+'СЕТ СН'!$F$5-'СЕТ СН'!$F$17</f>
        <v>4064.2076857399998</v>
      </c>
    </row>
    <row r="26" spans="1:25" ht="15.75" x14ac:dyDescent="0.2">
      <c r="A26" s="35">
        <f t="shared" si="0"/>
        <v>44880</v>
      </c>
      <c r="B26" s="36">
        <f>SUMIFS(СВЦЭМ!$C$39:$C$782,СВЦЭМ!$A$39:$A$782,$A26,СВЦЭМ!$B$39:$B$782,B$11)+'СЕТ СН'!$F$9+СВЦЭМ!$D$10+'СЕТ СН'!$F$5-'СЕТ СН'!$F$17</f>
        <v>4067.4019202199997</v>
      </c>
      <c r="C26" s="36">
        <f>SUMIFS(СВЦЭМ!$C$39:$C$782,СВЦЭМ!$A$39:$A$782,$A26,СВЦЭМ!$B$39:$B$782,C$11)+'СЕТ СН'!$F$9+СВЦЭМ!$D$10+'СЕТ СН'!$F$5-'СЕТ СН'!$F$17</f>
        <v>4099.2897105900001</v>
      </c>
      <c r="D26" s="36">
        <f>SUMIFS(СВЦЭМ!$C$39:$C$782,СВЦЭМ!$A$39:$A$782,$A26,СВЦЭМ!$B$39:$B$782,D$11)+'СЕТ СН'!$F$9+СВЦЭМ!$D$10+'СЕТ СН'!$F$5-'СЕТ СН'!$F$17</f>
        <v>4091.0051094</v>
      </c>
      <c r="E26" s="36">
        <f>SUMIFS(СВЦЭМ!$C$39:$C$782,СВЦЭМ!$A$39:$A$782,$A26,СВЦЭМ!$B$39:$B$782,E$11)+'СЕТ СН'!$F$9+СВЦЭМ!$D$10+'СЕТ СН'!$F$5-'СЕТ СН'!$F$17</f>
        <v>4072.6120396099996</v>
      </c>
      <c r="F26" s="36">
        <f>SUMIFS(СВЦЭМ!$C$39:$C$782,СВЦЭМ!$A$39:$A$782,$A26,СВЦЭМ!$B$39:$B$782,F$11)+'СЕТ СН'!$F$9+СВЦЭМ!$D$10+'СЕТ СН'!$F$5-'СЕТ СН'!$F$17</f>
        <v>4080.4078236099999</v>
      </c>
      <c r="G26" s="36">
        <f>SUMIFS(СВЦЭМ!$C$39:$C$782,СВЦЭМ!$A$39:$A$782,$A26,СВЦЭМ!$B$39:$B$782,G$11)+'СЕТ СН'!$F$9+СВЦЭМ!$D$10+'СЕТ СН'!$F$5-'СЕТ СН'!$F$17</f>
        <v>4094.9228924599997</v>
      </c>
      <c r="H26" s="36">
        <f>SUMIFS(СВЦЭМ!$C$39:$C$782,СВЦЭМ!$A$39:$A$782,$A26,СВЦЭМ!$B$39:$B$782,H$11)+'СЕТ СН'!$F$9+СВЦЭМ!$D$10+'СЕТ СН'!$F$5-'СЕТ СН'!$F$17</f>
        <v>4033.2433730399998</v>
      </c>
      <c r="I26" s="36">
        <f>SUMIFS(СВЦЭМ!$C$39:$C$782,СВЦЭМ!$A$39:$A$782,$A26,СВЦЭМ!$B$39:$B$782,I$11)+'СЕТ СН'!$F$9+СВЦЭМ!$D$10+'СЕТ СН'!$F$5-'СЕТ СН'!$F$17</f>
        <v>4035.1341523900001</v>
      </c>
      <c r="J26" s="36">
        <f>SUMIFS(СВЦЭМ!$C$39:$C$782,СВЦЭМ!$A$39:$A$782,$A26,СВЦЭМ!$B$39:$B$782,J$11)+'СЕТ СН'!$F$9+СВЦЭМ!$D$10+'СЕТ СН'!$F$5-'СЕТ СН'!$F$17</f>
        <v>4003.2496707699997</v>
      </c>
      <c r="K26" s="36">
        <f>SUMIFS(СВЦЭМ!$C$39:$C$782,СВЦЭМ!$A$39:$A$782,$A26,СВЦЭМ!$B$39:$B$782,K$11)+'СЕТ СН'!$F$9+СВЦЭМ!$D$10+'СЕТ СН'!$F$5-'СЕТ СН'!$F$17</f>
        <v>3999.4084722499997</v>
      </c>
      <c r="L26" s="36">
        <f>SUMIFS(СВЦЭМ!$C$39:$C$782,СВЦЭМ!$A$39:$A$782,$A26,СВЦЭМ!$B$39:$B$782,L$11)+'СЕТ СН'!$F$9+СВЦЭМ!$D$10+'СЕТ СН'!$F$5-'СЕТ СН'!$F$17</f>
        <v>4010.7670809499996</v>
      </c>
      <c r="M26" s="36">
        <f>SUMIFS(СВЦЭМ!$C$39:$C$782,СВЦЭМ!$A$39:$A$782,$A26,СВЦЭМ!$B$39:$B$782,M$11)+'СЕТ СН'!$F$9+СВЦЭМ!$D$10+'СЕТ СН'!$F$5-'СЕТ СН'!$F$17</f>
        <v>4034.5167275200001</v>
      </c>
      <c r="N26" s="36">
        <f>SUMIFS(СВЦЭМ!$C$39:$C$782,СВЦЭМ!$A$39:$A$782,$A26,СВЦЭМ!$B$39:$B$782,N$11)+'СЕТ СН'!$F$9+СВЦЭМ!$D$10+'СЕТ СН'!$F$5-'СЕТ СН'!$F$17</f>
        <v>4045.65398663</v>
      </c>
      <c r="O26" s="36">
        <f>SUMIFS(СВЦЭМ!$C$39:$C$782,СВЦЭМ!$A$39:$A$782,$A26,СВЦЭМ!$B$39:$B$782,O$11)+'СЕТ СН'!$F$9+СВЦЭМ!$D$10+'СЕТ СН'!$F$5-'СЕТ СН'!$F$17</f>
        <v>4051.1666561599995</v>
      </c>
      <c r="P26" s="36">
        <f>SUMIFS(СВЦЭМ!$C$39:$C$782,СВЦЭМ!$A$39:$A$782,$A26,СВЦЭМ!$B$39:$B$782,P$11)+'СЕТ СН'!$F$9+СВЦЭМ!$D$10+'СЕТ СН'!$F$5-'СЕТ СН'!$F$17</f>
        <v>4063.6269895699998</v>
      </c>
      <c r="Q26" s="36">
        <f>SUMIFS(СВЦЭМ!$C$39:$C$782,СВЦЭМ!$A$39:$A$782,$A26,СВЦЭМ!$B$39:$B$782,Q$11)+'СЕТ СН'!$F$9+СВЦЭМ!$D$10+'СЕТ СН'!$F$5-'СЕТ СН'!$F$17</f>
        <v>4063.9077458399997</v>
      </c>
      <c r="R26" s="36">
        <f>SUMIFS(СВЦЭМ!$C$39:$C$782,СВЦЭМ!$A$39:$A$782,$A26,СВЦЭМ!$B$39:$B$782,R$11)+'СЕТ СН'!$F$9+СВЦЭМ!$D$10+'СЕТ СН'!$F$5-'СЕТ СН'!$F$17</f>
        <v>4055.01210722</v>
      </c>
      <c r="S26" s="36">
        <f>SUMIFS(СВЦЭМ!$C$39:$C$782,СВЦЭМ!$A$39:$A$782,$A26,СВЦЭМ!$B$39:$B$782,S$11)+'СЕТ СН'!$F$9+СВЦЭМ!$D$10+'СЕТ СН'!$F$5-'СЕТ СН'!$F$17</f>
        <v>4008.6152959199999</v>
      </c>
      <c r="T26" s="36">
        <f>SUMIFS(СВЦЭМ!$C$39:$C$782,СВЦЭМ!$A$39:$A$782,$A26,СВЦЭМ!$B$39:$B$782,T$11)+'СЕТ СН'!$F$9+СВЦЭМ!$D$10+'СЕТ СН'!$F$5-'СЕТ СН'!$F$17</f>
        <v>3944.7418926099999</v>
      </c>
      <c r="U26" s="36">
        <f>SUMIFS(СВЦЭМ!$C$39:$C$782,СВЦЭМ!$A$39:$A$782,$A26,СВЦЭМ!$B$39:$B$782,U$11)+'СЕТ СН'!$F$9+СВЦЭМ!$D$10+'СЕТ СН'!$F$5-'СЕТ СН'!$F$17</f>
        <v>3945.0065544700001</v>
      </c>
      <c r="V26" s="36">
        <f>SUMIFS(СВЦЭМ!$C$39:$C$782,СВЦЭМ!$A$39:$A$782,$A26,СВЦЭМ!$B$39:$B$782,V$11)+'СЕТ СН'!$F$9+СВЦЭМ!$D$10+'СЕТ СН'!$F$5-'СЕТ СН'!$F$17</f>
        <v>3964.3813643499998</v>
      </c>
      <c r="W26" s="36">
        <f>SUMIFS(СВЦЭМ!$C$39:$C$782,СВЦЭМ!$A$39:$A$782,$A26,СВЦЭМ!$B$39:$B$782,W$11)+'СЕТ СН'!$F$9+СВЦЭМ!$D$10+'СЕТ СН'!$F$5-'СЕТ СН'!$F$17</f>
        <v>4002.9705591100001</v>
      </c>
      <c r="X26" s="36">
        <f>SUMIFS(СВЦЭМ!$C$39:$C$782,СВЦЭМ!$A$39:$A$782,$A26,СВЦЭМ!$B$39:$B$782,X$11)+'СЕТ СН'!$F$9+СВЦЭМ!$D$10+'СЕТ СН'!$F$5-'СЕТ СН'!$F$17</f>
        <v>4021.6196734899995</v>
      </c>
      <c r="Y26" s="36">
        <f>SUMIFS(СВЦЭМ!$C$39:$C$782,СВЦЭМ!$A$39:$A$782,$A26,СВЦЭМ!$B$39:$B$782,Y$11)+'СЕТ СН'!$F$9+СВЦЭМ!$D$10+'СЕТ СН'!$F$5-'СЕТ СН'!$F$17</f>
        <v>4046.3960029599998</v>
      </c>
    </row>
    <row r="27" spans="1:25" ht="15.75" x14ac:dyDescent="0.2">
      <c r="A27" s="35">
        <f t="shared" si="0"/>
        <v>44881</v>
      </c>
      <c r="B27" s="36">
        <f>SUMIFS(СВЦЭМ!$C$39:$C$782,СВЦЭМ!$A$39:$A$782,$A27,СВЦЭМ!$B$39:$B$782,B$11)+'СЕТ СН'!$F$9+СВЦЭМ!$D$10+'СЕТ СН'!$F$5-'СЕТ СН'!$F$17</f>
        <v>4055.8151966899995</v>
      </c>
      <c r="C27" s="36">
        <f>SUMIFS(СВЦЭМ!$C$39:$C$782,СВЦЭМ!$A$39:$A$782,$A27,СВЦЭМ!$B$39:$B$782,C$11)+'СЕТ СН'!$F$9+СВЦЭМ!$D$10+'СЕТ СН'!$F$5-'СЕТ СН'!$F$17</f>
        <v>4084.3684764</v>
      </c>
      <c r="D27" s="36">
        <f>SUMIFS(СВЦЭМ!$C$39:$C$782,СВЦЭМ!$A$39:$A$782,$A27,СВЦЭМ!$B$39:$B$782,D$11)+'СЕТ СН'!$F$9+СВЦЭМ!$D$10+'СЕТ СН'!$F$5-'СЕТ СН'!$F$17</f>
        <v>4111.7089648399997</v>
      </c>
      <c r="E27" s="36">
        <f>SUMIFS(СВЦЭМ!$C$39:$C$782,СВЦЭМ!$A$39:$A$782,$A27,СВЦЭМ!$B$39:$B$782,E$11)+'СЕТ СН'!$F$9+СВЦЭМ!$D$10+'СЕТ СН'!$F$5-'СЕТ СН'!$F$17</f>
        <v>4109.2627212999996</v>
      </c>
      <c r="F27" s="36">
        <f>SUMIFS(СВЦЭМ!$C$39:$C$782,СВЦЭМ!$A$39:$A$782,$A27,СВЦЭМ!$B$39:$B$782,F$11)+'СЕТ СН'!$F$9+СВЦЭМ!$D$10+'СЕТ СН'!$F$5-'СЕТ СН'!$F$17</f>
        <v>4088.8826827599996</v>
      </c>
      <c r="G27" s="36">
        <f>SUMIFS(СВЦЭМ!$C$39:$C$782,СВЦЭМ!$A$39:$A$782,$A27,СВЦЭМ!$B$39:$B$782,G$11)+'СЕТ СН'!$F$9+СВЦЭМ!$D$10+'СЕТ СН'!$F$5-'СЕТ СН'!$F$17</f>
        <v>4081.02707706</v>
      </c>
      <c r="H27" s="36">
        <f>SUMIFS(СВЦЭМ!$C$39:$C$782,СВЦЭМ!$A$39:$A$782,$A27,СВЦЭМ!$B$39:$B$782,H$11)+'СЕТ СН'!$F$9+СВЦЭМ!$D$10+'СЕТ СН'!$F$5-'СЕТ СН'!$F$17</f>
        <v>4054.1879433099998</v>
      </c>
      <c r="I27" s="36">
        <f>SUMIFS(СВЦЭМ!$C$39:$C$782,СВЦЭМ!$A$39:$A$782,$A27,СВЦЭМ!$B$39:$B$782,I$11)+'СЕТ СН'!$F$9+СВЦЭМ!$D$10+'СЕТ СН'!$F$5-'СЕТ СН'!$F$17</f>
        <v>4053.5537810199999</v>
      </c>
      <c r="J27" s="36">
        <f>SUMIFS(СВЦЭМ!$C$39:$C$782,СВЦЭМ!$A$39:$A$782,$A27,СВЦЭМ!$B$39:$B$782,J$11)+'СЕТ СН'!$F$9+СВЦЭМ!$D$10+'СЕТ СН'!$F$5-'СЕТ СН'!$F$17</f>
        <v>4028.6461851899999</v>
      </c>
      <c r="K27" s="36">
        <f>SUMIFS(СВЦЭМ!$C$39:$C$782,СВЦЭМ!$A$39:$A$782,$A27,СВЦЭМ!$B$39:$B$782,K$11)+'СЕТ СН'!$F$9+СВЦЭМ!$D$10+'СЕТ СН'!$F$5-'СЕТ СН'!$F$17</f>
        <v>4026.1284044799995</v>
      </c>
      <c r="L27" s="36">
        <f>SUMIFS(СВЦЭМ!$C$39:$C$782,СВЦЭМ!$A$39:$A$782,$A27,СВЦЭМ!$B$39:$B$782,L$11)+'СЕТ СН'!$F$9+СВЦЭМ!$D$10+'СЕТ СН'!$F$5-'СЕТ СН'!$F$17</f>
        <v>4033.03590231</v>
      </c>
      <c r="M27" s="36">
        <f>SUMIFS(СВЦЭМ!$C$39:$C$782,СВЦЭМ!$A$39:$A$782,$A27,СВЦЭМ!$B$39:$B$782,M$11)+'СЕТ СН'!$F$9+СВЦЭМ!$D$10+'СЕТ СН'!$F$5-'СЕТ СН'!$F$17</f>
        <v>4054.6716586299999</v>
      </c>
      <c r="N27" s="36">
        <f>SUMIFS(СВЦЭМ!$C$39:$C$782,СВЦЭМ!$A$39:$A$782,$A27,СВЦЭМ!$B$39:$B$782,N$11)+'СЕТ СН'!$F$9+СВЦЭМ!$D$10+'СЕТ СН'!$F$5-'СЕТ СН'!$F$17</f>
        <v>4056.1579199099997</v>
      </c>
      <c r="O27" s="36">
        <f>SUMIFS(СВЦЭМ!$C$39:$C$782,СВЦЭМ!$A$39:$A$782,$A27,СВЦЭМ!$B$39:$B$782,O$11)+'СЕТ СН'!$F$9+СВЦЭМ!$D$10+'СЕТ СН'!$F$5-'СЕТ СН'!$F$17</f>
        <v>4065.6943029799995</v>
      </c>
      <c r="P27" s="36">
        <f>SUMIFS(СВЦЭМ!$C$39:$C$782,СВЦЭМ!$A$39:$A$782,$A27,СВЦЭМ!$B$39:$B$782,P$11)+'СЕТ СН'!$F$9+СВЦЭМ!$D$10+'СЕТ СН'!$F$5-'СЕТ СН'!$F$17</f>
        <v>4080.6768761200001</v>
      </c>
      <c r="Q27" s="36">
        <f>SUMIFS(СВЦЭМ!$C$39:$C$782,СВЦЭМ!$A$39:$A$782,$A27,СВЦЭМ!$B$39:$B$782,Q$11)+'СЕТ СН'!$F$9+СВЦЭМ!$D$10+'СЕТ СН'!$F$5-'СЕТ СН'!$F$17</f>
        <v>4055.92005384</v>
      </c>
      <c r="R27" s="36">
        <f>SUMIFS(СВЦЭМ!$C$39:$C$782,СВЦЭМ!$A$39:$A$782,$A27,СВЦЭМ!$B$39:$B$782,R$11)+'СЕТ СН'!$F$9+СВЦЭМ!$D$10+'СЕТ СН'!$F$5-'СЕТ СН'!$F$17</f>
        <v>4047.1917905299997</v>
      </c>
      <c r="S27" s="36">
        <f>SUMIFS(СВЦЭМ!$C$39:$C$782,СВЦЭМ!$A$39:$A$782,$A27,СВЦЭМ!$B$39:$B$782,S$11)+'СЕТ СН'!$F$9+СВЦЭМ!$D$10+'СЕТ СН'!$F$5-'СЕТ СН'!$F$17</f>
        <v>3997.4334283099997</v>
      </c>
      <c r="T27" s="36">
        <f>SUMIFS(СВЦЭМ!$C$39:$C$782,СВЦЭМ!$A$39:$A$782,$A27,СВЦЭМ!$B$39:$B$782,T$11)+'СЕТ СН'!$F$9+СВЦЭМ!$D$10+'СЕТ СН'!$F$5-'СЕТ СН'!$F$17</f>
        <v>3975.8980534599996</v>
      </c>
      <c r="U27" s="36">
        <f>SUMIFS(СВЦЭМ!$C$39:$C$782,СВЦЭМ!$A$39:$A$782,$A27,СВЦЭМ!$B$39:$B$782,U$11)+'СЕТ СН'!$F$9+СВЦЭМ!$D$10+'СЕТ СН'!$F$5-'СЕТ СН'!$F$17</f>
        <v>3992.82652942</v>
      </c>
      <c r="V27" s="36">
        <f>SUMIFS(СВЦЭМ!$C$39:$C$782,СВЦЭМ!$A$39:$A$782,$A27,СВЦЭМ!$B$39:$B$782,V$11)+'СЕТ СН'!$F$9+СВЦЭМ!$D$10+'СЕТ СН'!$F$5-'СЕТ СН'!$F$17</f>
        <v>4019.7936561799997</v>
      </c>
      <c r="W27" s="36">
        <f>SUMIFS(СВЦЭМ!$C$39:$C$782,СВЦЭМ!$A$39:$A$782,$A27,СВЦЭМ!$B$39:$B$782,W$11)+'СЕТ СН'!$F$9+СВЦЭМ!$D$10+'СЕТ СН'!$F$5-'СЕТ СН'!$F$17</f>
        <v>4017.80113136</v>
      </c>
      <c r="X27" s="36">
        <f>SUMIFS(СВЦЭМ!$C$39:$C$782,СВЦЭМ!$A$39:$A$782,$A27,СВЦЭМ!$B$39:$B$782,X$11)+'СЕТ СН'!$F$9+СВЦЭМ!$D$10+'СЕТ СН'!$F$5-'СЕТ СН'!$F$17</f>
        <v>4044.2757764899998</v>
      </c>
      <c r="Y27" s="36">
        <f>SUMIFS(СВЦЭМ!$C$39:$C$782,СВЦЭМ!$A$39:$A$782,$A27,СВЦЭМ!$B$39:$B$782,Y$11)+'СЕТ СН'!$F$9+СВЦЭМ!$D$10+'СЕТ СН'!$F$5-'СЕТ СН'!$F$17</f>
        <v>4093.3351829099997</v>
      </c>
    </row>
    <row r="28" spans="1:25" ht="15.75" x14ac:dyDescent="0.2">
      <c r="A28" s="35">
        <f t="shared" si="0"/>
        <v>44882</v>
      </c>
      <c r="B28" s="36">
        <f>SUMIFS(СВЦЭМ!$C$39:$C$782,СВЦЭМ!$A$39:$A$782,$A28,СВЦЭМ!$B$39:$B$782,B$11)+'СЕТ СН'!$F$9+СВЦЭМ!$D$10+'СЕТ СН'!$F$5-'СЕТ СН'!$F$17</f>
        <v>4037.5406755200001</v>
      </c>
      <c r="C28" s="36">
        <f>SUMIFS(СВЦЭМ!$C$39:$C$782,СВЦЭМ!$A$39:$A$782,$A28,СВЦЭМ!$B$39:$B$782,C$11)+'СЕТ СН'!$F$9+СВЦЭМ!$D$10+'СЕТ СН'!$F$5-'СЕТ СН'!$F$17</f>
        <v>4056.8718860499998</v>
      </c>
      <c r="D28" s="36">
        <f>SUMIFS(СВЦЭМ!$C$39:$C$782,СВЦЭМ!$A$39:$A$782,$A28,СВЦЭМ!$B$39:$B$782,D$11)+'СЕТ СН'!$F$9+СВЦЭМ!$D$10+'СЕТ СН'!$F$5-'СЕТ СН'!$F$17</f>
        <v>4076.1278179399997</v>
      </c>
      <c r="E28" s="36">
        <f>SUMIFS(СВЦЭМ!$C$39:$C$782,СВЦЭМ!$A$39:$A$782,$A28,СВЦЭМ!$B$39:$B$782,E$11)+'СЕТ СН'!$F$9+СВЦЭМ!$D$10+'СЕТ СН'!$F$5-'СЕТ СН'!$F$17</f>
        <v>4075.3082619799998</v>
      </c>
      <c r="F28" s="36">
        <f>SUMIFS(СВЦЭМ!$C$39:$C$782,СВЦЭМ!$A$39:$A$782,$A28,СВЦЭМ!$B$39:$B$782,F$11)+'СЕТ СН'!$F$9+СВЦЭМ!$D$10+'СЕТ СН'!$F$5-'СЕТ СН'!$F$17</f>
        <v>4077.0044585699998</v>
      </c>
      <c r="G28" s="36">
        <f>SUMIFS(СВЦЭМ!$C$39:$C$782,СВЦЭМ!$A$39:$A$782,$A28,СВЦЭМ!$B$39:$B$782,G$11)+'СЕТ СН'!$F$9+СВЦЭМ!$D$10+'СЕТ СН'!$F$5-'СЕТ СН'!$F$17</f>
        <v>4087.1318832099996</v>
      </c>
      <c r="H28" s="36">
        <f>SUMIFS(СВЦЭМ!$C$39:$C$782,СВЦЭМ!$A$39:$A$782,$A28,СВЦЭМ!$B$39:$B$782,H$11)+'СЕТ СН'!$F$9+СВЦЭМ!$D$10+'СЕТ СН'!$F$5-'СЕТ СН'!$F$17</f>
        <v>4024.4400098299998</v>
      </c>
      <c r="I28" s="36">
        <f>SUMIFS(СВЦЭМ!$C$39:$C$782,СВЦЭМ!$A$39:$A$782,$A28,СВЦЭМ!$B$39:$B$782,I$11)+'СЕТ СН'!$F$9+СВЦЭМ!$D$10+'СЕТ СН'!$F$5-'СЕТ СН'!$F$17</f>
        <v>3956.3316569600001</v>
      </c>
      <c r="J28" s="36">
        <f>SUMIFS(СВЦЭМ!$C$39:$C$782,СВЦЭМ!$A$39:$A$782,$A28,СВЦЭМ!$B$39:$B$782,J$11)+'СЕТ СН'!$F$9+СВЦЭМ!$D$10+'СЕТ СН'!$F$5-'СЕТ СН'!$F$17</f>
        <v>3979.8340047000002</v>
      </c>
      <c r="K28" s="36">
        <f>SUMIFS(СВЦЭМ!$C$39:$C$782,СВЦЭМ!$A$39:$A$782,$A28,СВЦЭМ!$B$39:$B$782,K$11)+'СЕТ СН'!$F$9+СВЦЭМ!$D$10+'СЕТ СН'!$F$5-'СЕТ СН'!$F$17</f>
        <v>3993.4795709800001</v>
      </c>
      <c r="L28" s="36">
        <f>SUMIFS(СВЦЭМ!$C$39:$C$782,СВЦЭМ!$A$39:$A$782,$A28,СВЦЭМ!$B$39:$B$782,L$11)+'СЕТ СН'!$F$9+СВЦЭМ!$D$10+'СЕТ СН'!$F$5-'СЕТ СН'!$F$17</f>
        <v>3999.7525701799996</v>
      </c>
      <c r="M28" s="36">
        <f>SUMIFS(СВЦЭМ!$C$39:$C$782,СВЦЭМ!$A$39:$A$782,$A28,СВЦЭМ!$B$39:$B$782,M$11)+'СЕТ СН'!$F$9+СВЦЭМ!$D$10+'СЕТ СН'!$F$5-'СЕТ СН'!$F$17</f>
        <v>4025.5760102599997</v>
      </c>
      <c r="N28" s="36">
        <f>SUMIFS(СВЦЭМ!$C$39:$C$782,СВЦЭМ!$A$39:$A$782,$A28,СВЦЭМ!$B$39:$B$782,N$11)+'СЕТ СН'!$F$9+СВЦЭМ!$D$10+'СЕТ СН'!$F$5-'СЕТ СН'!$F$17</f>
        <v>4014.7557121899999</v>
      </c>
      <c r="O28" s="36">
        <f>SUMIFS(СВЦЭМ!$C$39:$C$782,СВЦЭМ!$A$39:$A$782,$A28,СВЦЭМ!$B$39:$B$782,O$11)+'СЕТ СН'!$F$9+СВЦЭМ!$D$10+'СЕТ СН'!$F$5-'СЕТ СН'!$F$17</f>
        <v>4043.7739758799999</v>
      </c>
      <c r="P28" s="36">
        <f>SUMIFS(СВЦЭМ!$C$39:$C$782,СВЦЭМ!$A$39:$A$782,$A28,СВЦЭМ!$B$39:$B$782,P$11)+'СЕТ СН'!$F$9+СВЦЭМ!$D$10+'СЕТ СН'!$F$5-'СЕТ СН'!$F$17</f>
        <v>4047.9039119099998</v>
      </c>
      <c r="Q28" s="36">
        <f>SUMIFS(СВЦЭМ!$C$39:$C$782,СВЦЭМ!$A$39:$A$782,$A28,СВЦЭМ!$B$39:$B$782,Q$11)+'СЕТ СН'!$F$9+СВЦЭМ!$D$10+'СЕТ СН'!$F$5-'СЕТ СН'!$F$17</f>
        <v>4030.7269148099999</v>
      </c>
      <c r="R28" s="36">
        <f>SUMIFS(СВЦЭМ!$C$39:$C$782,СВЦЭМ!$A$39:$A$782,$A28,СВЦЭМ!$B$39:$B$782,R$11)+'СЕТ СН'!$F$9+СВЦЭМ!$D$10+'СЕТ СН'!$F$5-'СЕТ СН'!$F$17</f>
        <v>4010.3098221499995</v>
      </c>
      <c r="S28" s="36">
        <f>SUMIFS(СВЦЭМ!$C$39:$C$782,СВЦЭМ!$A$39:$A$782,$A28,СВЦЭМ!$B$39:$B$782,S$11)+'СЕТ СН'!$F$9+СВЦЭМ!$D$10+'СЕТ СН'!$F$5-'СЕТ СН'!$F$17</f>
        <v>3998.7306840000001</v>
      </c>
      <c r="T28" s="36">
        <f>SUMIFS(СВЦЭМ!$C$39:$C$782,СВЦЭМ!$A$39:$A$782,$A28,СВЦЭМ!$B$39:$B$782,T$11)+'СЕТ СН'!$F$9+СВЦЭМ!$D$10+'СЕТ СН'!$F$5-'СЕТ СН'!$F$17</f>
        <v>3956.8050685499998</v>
      </c>
      <c r="U28" s="36">
        <f>SUMIFS(СВЦЭМ!$C$39:$C$782,СВЦЭМ!$A$39:$A$782,$A28,СВЦЭМ!$B$39:$B$782,U$11)+'СЕТ СН'!$F$9+СВЦЭМ!$D$10+'СЕТ СН'!$F$5-'СЕТ СН'!$F$17</f>
        <v>3973.0690499100001</v>
      </c>
      <c r="V28" s="36">
        <f>SUMIFS(СВЦЭМ!$C$39:$C$782,СВЦЭМ!$A$39:$A$782,$A28,СВЦЭМ!$B$39:$B$782,V$11)+'СЕТ СН'!$F$9+СВЦЭМ!$D$10+'СЕТ СН'!$F$5-'СЕТ СН'!$F$17</f>
        <v>3986.6257993399995</v>
      </c>
      <c r="W28" s="36">
        <f>SUMIFS(СВЦЭМ!$C$39:$C$782,СВЦЭМ!$A$39:$A$782,$A28,СВЦЭМ!$B$39:$B$782,W$11)+'СЕТ СН'!$F$9+СВЦЭМ!$D$10+'СЕТ СН'!$F$5-'СЕТ СН'!$F$17</f>
        <v>4001.2202468899995</v>
      </c>
      <c r="X28" s="36">
        <f>SUMIFS(СВЦЭМ!$C$39:$C$782,СВЦЭМ!$A$39:$A$782,$A28,СВЦЭМ!$B$39:$B$782,X$11)+'СЕТ СН'!$F$9+СВЦЭМ!$D$10+'СЕТ СН'!$F$5-'СЕТ СН'!$F$17</f>
        <v>4018.6451855999999</v>
      </c>
      <c r="Y28" s="36">
        <f>SUMIFS(СВЦЭМ!$C$39:$C$782,СВЦЭМ!$A$39:$A$782,$A28,СВЦЭМ!$B$39:$B$782,Y$11)+'СЕТ СН'!$F$9+СВЦЭМ!$D$10+'СЕТ СН'!$F$5-'СЕТ СН'!$F$17</f>
        <v>4047.7495872299996</v>
      </c>
    </row>
    <row r="29" spans="1:25" ht="15.75" x14ac:dyDescent="0.2">
      <c r="A29" s="35">
        <f t="shared" si="0"/>
        <v>44883</v>
      </c>
      <c r="B29" s="36">
        <f>SUMIFS(СВЦЭМ!$C$39:$C$782,СВЦЭМ!$A$39:$A$782,$A29,СВЦЭМ!$B$39:$B$782,B$11)+'СЕТ СН'!$F$9+СВЦЭМ!$D$10+'СЕТ СН'!$F$5-'СЕТ СН'!$F$17</f>
        <v>4034.9631338099998</v>
      </c>
      <c r="C29" s="36">
        <f>SUMIFS(СВЦЭМ!$C$39:$C$782,СВЦЭМ!$A$39:$A$782,$A29,СВЦЭМ!$B$39:$B$782,C$11)+'СЕТ СН'!$F$9+СВЦЭМ!$D$10+'СЕТ СН'!$F$5-'СЕТ СН'!$F$17</f>
        <v>4074.5743690299996</v>
      </c>
      <c r="D29" s="36">
        <f>SUMIFS(СВЦЭМ!$C$39:$C$782,СВЦЭМ!$A$39:$A$782,$A29,СВЦЭМ!$B$39:$B$782,D$11)+'СЕТ СН'!$F$9+СВЦЭМ!$D$10+'СЕТ СН'!$F$5-'СЕТ СН'!$F$17</f>
        <v>4086.4067657999999</v>
      </c>
      <c r="E29" s="36">
        <f>SUMIFS(СВЦЭМ!$C$39:$C$782,СВЦЭМ!$A$39:$A$782,$A29,СВЦЭМ!$B$39:$B$782,E$11)+'СЕТ СН'!$F$9+СВЦЭМ!$D$10+'СЕТ СН'!$F$5-'СЕТ СН'!$F$17</f>
        <v>4091.0550048999999</v>
      </c>
      <c r="F29" s="36">
        <f>SUMIFS(СВЦЭМ!$C$39:$C$782,СВЦЭМ!$A$39:$A$782,$A29,СВЦЭМ!$B$39:$B$782,F$11)+'СЕТ СН'!$F$9+СВЦЭМ!$D$10+'СЕТ СН'!$F$5-'СЕТ СН'!$F$17</f>
        <v>4113.3673488799996</v>
      </c>
      <c r="G29" s="36">
        <f>SUMIFS(СВЦЭМ!$C$39:$C$782,СВЦЭМ!$A$39:$A$782,$A29,СВЦЭМ!$B$39:$B$782,G$11)+'СЕТ СН'!$F$9+СВЦЭМ!$D$10+'СЕТ СН'!$F$5-'СЕТ СН'!$F$17</f>
        <v>4099.9778864199998</v>
      </c>
      <c r="H29" s="36">
        <f>SUMIFS(СВЦЭМ!$C$39:$C$782,СВЦЭМ!$A$39:$A$782,$A29,СВЦЭМ!$B$39:$B$782,H$11)+'СЕТ СН'!$F$9+СВЦЭМ!$D$10+'СЕТ СН'!$F$5-'СЕТ СН'!$F$17</f>
        <v>4064.6607506399996</v>
      </c>
      <c r="I29" s="36">
        <f>SUMIFS(СВЦЭМ!$C$39:$C$782,СВЦЭМ!$A$39:$A$782,$A29,СВЦЭМ!$B$39:$B$782,I$11)+'СЕТ СН'!$F$9+СВЦЭМ!$D$10+'СЕТ СН'!$F$5-'СЕТ СН'!$F$17</f>
        <v>4038.7519312499999</v>
      </c>
      <c r="J29" s="36">
        <f>SUMIFS(СВЦЭМ!$C$39:$C$782,СВЦЭМ!$A$39:$A$782,$A29,СВЦЭМ!$B$39:$B$782,J$11)+'СЕТ СН'!$F$9+СВЦЭМ!$D$10+'СЕТ СН'!$F$5-'СЕТ СН'!$F$17</f>
        <v>4006.6340322699998</v>
      </c>
      <c r="K29" s="36">
        <f>SUMIFS(СВЦЭМ!$C$39:$C$782,СВЦЭМ!$A$39:$A$782,$A29,СВЦЭМ!$B$39:$B$782,K$11)+'СЕТ СН'!$F$9+СВЦЭМ!$D$10+'СЕТ СН'!$F$5-'СЕТ СН'!$F$17</f>
        <v>3995.3170215199998</v>
      </c>
      <c r="L29" s="36">
        <f>SUMIFS(СВЦЭМ!$C$39:$C$782,СВЦЭМ!$A$39:$A$782,$A29,СВЦЭМ!$B$39:$B$782,L$11)+'СЕТ СН'!$F$9+СВЦЭМ!$D$10+'СЕТ СН'!$F$5-'СЕТ СН'!$F$17</f>
        <v>3996.8727799099997</v>
      </c>
      <c r="M29" s="36">
        <f>SUMIFS(СВЦЭМ!$C$39:$C$782,СВЦЭМ!$A$39:$A$782,$A29,СВЦЭМ!$B$39:$B$782,M$11)+'СЕТ СН'!$F$9+СВЦЭМ!$D$10+'СЕТ СН'!$F$5-'СЕТ СН'!$F$17</f>
        <v>4016.6746954299997</v>
      </c>
      <c r="N29" s="36">
        <f>SUMIFS(СВЦЭМ!$C$39:$C$782,СВЦЭМ!$A$39:$A$782,$A29,СВЦЭМ!$B$39:$B$782,N$11)+'СЕТ СН'!$F$9+СВЦЭМ!$D$10+'СЕТ СН'!$F$5-'СЕТ СН'!$F$17</f>
        <v>4038.6085880299997</v>
      </c>
      <c r="O29" s="36">
        <f>SUMIFS(СВЦЭМ!$C$39:$C$782,СВЦЭМ!$A$39:$A$782,$A29,СВЦЭМ!$B$39:$B$782,O$11)+'СЕТ СН'!$F$9+СВЦЭМ!$D$10+'СЕТ СН'!$F$5-'СЕТ СН'!$F$17</f>
        <v>4040.1445539899996</v>
      </c>
      <c r="P29" s="36">
        <f>SUMIFS(СВЦЭМ!$C$39:$C$782,СВЦЭМ!$A$39:$A$782,$A29,СВЦЭМ!$B$39:$B$782,P$11)+'СЕТ СН'!$F$9+СВЦЭМ!$D$10+'СЕТ СН'!$F$5-'СЕТ СН'!$F$17</f>
        <v>4040.2246418099999</v>
      </c>
      <c r="Q29" s="36">
        <f>SUMIFS(СВЦЭМ!$C$39:$C$782,СВЦЭМ!$A$39:$A$782,$A29,СВЦЭМ!$B$39:$B$782,Q$11)+'СЕТ СН'!$F$9+СВЦЭМ!$D$10+'СЕТ СН'!$F$5-'СЕТ СН'!$F$17</f>
        <v>4048.1117441299998</v>
      </c>
      <c r="R29" s="36">
        <f>SUMIFS(СВЦЭМ!$C$39:$C$782,СВЦЭМ!$A$39:$A$782,$A29,СВЦЭМ!$B$39:$B$782,R$11)+'СЕТ СН'!$F$9+СВЦЭМ!$D$10+'СЕТ СН'!$F$5-'СЕТ СН'!$F$17</f>
        <v>4052.0294499699999</v>
      </c>
      <c r="S29" s="36">
        <f>SUMIFS(СВЦЭМ!$C$39:$C$782,СВЦЭМ!$A$39:$A$782,$A29,СВЦЭМ!$B$39:$B$782,S$11)+'СЕТ СН'!$F$9+СВЦЭМ!$D$10+'СЕТ СН'!$F$5-'СЕТ СН'!$F$17</f>
        <v>4037.2161869499996</v>
      </c>
      <c r="T29" s="36">
        <f>SUMIFS(СВЦЭМ!$C$39:$C$782,СВЦЭМ!$A$39:$A$782,$A29,СВЦЭМ!$B$39:$B$782,T$11)+'СЕТ СН'!$F$9+СВЦЭМ!$D$10+'СЕТ СН'!$F$5-'СЕТ СН'!$F$17</f>
        <v>3981.6345410099998</v>
      </c>
      <c r="U29" s="36">
        <f>SUMIFS(СВЦЭМ!$C$39:$C$782,СВЦЭМ!$A$39:$A$782,$A29,СВЦЭМ!$B$39:$B$782,U$11)+'СЕТ СН'!$F$9+СВЦЭМ!$D$10+'СЕТ СН'!$F$5-'СЕТ СН'!$F$17</f>
        <v>3974.0924160799996</v>
      </c>
      <c r="V29" s="36">
        <f>SUMIFS(СВЦЭМ!$C$39:$C$782,СВЦЭМ!$A$39:$A$782,$A29,СВЦЭМ!$B$39:$B$782,V$11)+'СЕТ СН'!$F$9+СВЦЭМ!$D$10+'СЕТ СН'!$F$5-'СЕТ СН'!$F$17</f>
        <v>3992.1170017099998</v>
      </c>
      <c r="W29" s="36">
        <f>SUMIFS(СВЦЭМ!$C$39:$C$782,СВЦЭМ!$A$39:$A$782,$A29,СВЦЭМ!$B$39:$B$782,W$11)+'СЕТ СН'!$F$9+СВЦЭМ!$D$10+'СЕТ СН'!$F$5-'СЕТ СН'!$F$17</f>
        <v>4011.68904509</v>
      </c>
      <c r="X29" s="36">
        <f>SUMIFS(СВЦЭМ!$C$39:$C$782,СВЦЭМ!$A$39:$A$782,$A29,СВЦЭМ!$B$39:$B$782,X$11)+'СЕТ СН'!$F$9+СВЦЭМ!$D$10+'СЕТ СН'!$F$5-'СЕТ СН'!$F$17</f>
        <v>4027.9316411399996</v>
      </c>
      <c r="Y29" s="36">
        <f>SUMIFS(СВЦЭМ!$C$39:$C$782,СВЦЭМ!$A$39:$A$782,$A29,СВЦЭМ!$B$39:$B$782,Y$11)+'СЕТ СН'!$F$9+СВЦЭМ!$D$10+'СЕТ СН'!$F$5-'СЕТ СН'!$F$17</f>
        <v>4031.0764421799995</v>
      </c>
    </row>
    <row r="30" spans="1:25" ht="15.75" x14ac:dyDescent="0.2">
      <c r="A30" s="35">
        <f t="shared" si="0"/>
        <v>44884</v>
      </c>
      <c r="B30" s="36">
        <f>SUMIFS(СВЦЭМ!$C$39:$C$782,СВЦЭМ!$A$39:$A$782,$A30,СВЦЭМ!$B$39:$B$782,B$11)+'СЕТ СН'!$F$9+СВЦЭМ!$D$10+'СЕТ СН'!$F$5-'СЕТ СН'!$F$17</f>
        <v>4079.8590168199999</v>
      </c>
      <c r="C30" s="36">
        <f>SUMIFS(СВЦЭМ!$C$39:$C$782,СВЦЭМ!$A$39:$A$782,$A30,СВЦЭМ!$B$39:$B$782,C$11)+'СЕТ СН'!$F$9+СВЦЭМ!$D$10+'СЕТ СН'!$F$5-'СЕТ СН'!$F$17</f>
        <v>4110.4696303499995</v>
      </c>
      <c r="D30" s="36">
        <f>SUMIFS(СВЦЭМ!$C$39:$C$782,СВЦЭМ!$A$39:$A$782,$A30,СВЦЭМ!$B$39:$B$782,D$11)+'СЕТ СН'!$F$9+СВЦЭМ!$D$10+'СЕТ СН'!$F$5-'СЕТ СН'!$F$17</f>
        <v>4139.33589519</v>
      </c>
      <c r="E30" s="36">
        <f>SUMIFS(СВЦЭМ!$C$39:$C$782,СВЦЭМ!$A$39:$A$782,$A30,СВЦЭМ!$B$39:$B$782,E$11)+'СЕТ СН'!$F$9+СВЦЭМ!$D$10+'СЕТ СН'!$F$5-'СЕТ СН'!$F$17</f>
        <v>4135.5039225700002</v>
      </c>
      <c r="F30" s="36">
        <f>SUMIFS(СВЦЭМ!$C$39:$C$782,СВЦЭМ!$A$39:$A$782,$A30,СВЦЭМ!$B$39:$B$782,F$11)+'СЕТ СН'!$F$9+СВЦЭМ!$D$10+'СЕТ СН'!$F$5-'СЕТ СН'!$F$17</f>
        <v>4164.7368767499993</v>
      </c>
      <c r="G30" s="36">
        <f>SUMIFS(СВЦЭМ!$C$39:$C$782,СВЦЭМ!$A$39:$A$782,$A30,СВЦЭМ!$B$39:$B$782,G$11)+'СЕТ СН'!$F$9+СВЦЭМ!$D$10+'СЕТ СН'!$F$5-'СЕТ СН'!$F$17</f>
        <v>4054.1853242899997</v>
      </c>
      <c r="H30" s="36">
        <f>SUMIFS(СВЦЭМ!$C$39:$C$782,СВЦЭМ!$A$39:$A$782,$A30,СВЦЭМ!$B$39:$B$782,H$11)+'СЕТ СН'!$F$9+СВЦЭМ!$D$10+'СЕТ СН'!$F$5-'СЕТ СН'!$F$17</f>
        <v>4010.6535790199996</v>
      </c>
      <c r="I30" s="36">
        <f>SUMIFS(СВЦЭМ!$C$39:$C$782,СВЦЭМ!$A$39:$A$782,$A30,СВЦЭМ!$B$39:$B$782,I$11)+'СЕТ СН'!$F$9+СВЦЭМ!$D$10+'СЕТ СН'!$F$5-'СЕТ СН'!$F$17</f>
        <v>4005.3366211899997</v>
      </c>
      <c r="J30" s="36">
        <f>SUMIFS(СВЦЭМ!$C$39:$C$782,СВЦЭМ!$A$39:$A$782,$A30,СВЦЭМ!$B$39:$B$782,J$11)+'СЕТ СН'!$F$9+СВЦЭМ!$D$10+'СЕТ СН'!$F$5-'СЕТ СН'!$F$17</f>
        <v>3884.1576272899997</v>
      </c>
      <c r="K30" s="36">
        <f>SUMIFS(СВЦЭМ!$C$39:$C$782,СВЦЭМ!$A$39:$A$782,$A30,СВЦЭМ!$B$39:$B$782,K$11)+'СЕТ СН'!$F$9+СВЦЭМ!$D$10+'СЕТ СН'!$F$5-'СЕТ СН'!$F$17</f>
        <v>3847.14651749</v>
      </c>
      <c r="L30" s="36">
        <f>SUMIFS(СВЦЭМ!$C$39:$C$782,СВЦЭМ!$A$39:$A$782,$A30,СВЦЭМ!$B$39:$B$782,L$11)+'СЕТ СН'!$F$9+СВЦЭМ!$D$10+'СЕТ СН'!$F$5-'СЕТ СН'!$F$17</f>
        <v>3844.7821976199998</v>
      </c>
      <c r="M30" s="36">
        <f>SUMIFS(СВЦЭМ!$C$39:$C$782,СВЦЭМ!$A$39:$A$782,$A30,СВЦЭМ!$B$39:$B$782,M$11)+'СЕТ СН'!$F$9+СВЦЭМ!$D$10+'СЕТ СН'!$F$5-'СЕТ СН'!$F$17</f>
        <v>3917.0317984200001</v>
      </c>
      <c r="N30" s="36">
        <f>SUMIFS(СВЦЭМ!$C$39:$C$782,СВЦЭМ!$A$39:$A$782,$A30,СВЦЭМ!$B$39:$B$782,N$11)+'СЕТ СН'!$F$9+СВЦЭМ!$D$10+'СЕТ СН'!$F$5-'СЕТ СН'!$F$17</f>
        <v>4002.3471200499998</v>
      </c>
      <c r="O30" s="36">
        <f>SUMIFS(СВЦЭМ!$C$39:$C$782,СВЦЭМ!$A$39:$A$782,$A30,СВЦЭМ!$B$39:$B$782,O$11)+'СЕТ СН'!$F$9+СВЦЭМ!$D$10+'СЕТ СН'!$F$5-'СЕТ СН'!$F$17</f>
        <v>3994.2504194399999</v>
      </c>
      <c r="P30" s="36">
        <f>SUMIFS(СВЦЭМ!$C$39:$C$782,СВЦЭМ!$A$39:$A$782,$A30,СВЦЭМ!$B$39:$B$782,P$11)+'СЕТ СН'!$F$9+СВЦЭМ!$D$10+'СЕТ СН'!$F$5-'СЕТ СН'!$F$17</f>
        <v>4000.4128688999999</v>
      </c>
      <c r="Q30" s="36">
        <f>SUMIFS(СВЦЭМ!$C$39:$C$782,СВЦЭМ!$A$39:$A$782,$A30,СВЦЭМ!$B$39:$B$782,Q$11)+'СЕТ СН'!$F$9+СВЦЭМ!$D$10+'СЕТ СН'!$F$5-'СЕТ СН'!$F$17</f>
        <v>4001.0483748799998</v>
      </c>
      <c r="R30" s="36">
        <f>SUMIFS(СВЦЭМ!$C$39:$C$782,СВЦЭМ!$A$39:$A$782,$A30,СВЦЭМ!$B$39:$B$782,R$11)+'СЕТ СН'!$F$9+СВЦЭМ!$D$10+'СЕТ СН'!$F$5-'СЕТ СН'!$F$17</f>
        <v>3932.14803046</v>
      </c>
      <c r="S30" s="36">
        <f>SUMIFS(СВЦЭМ!$C$39:$C$782,СВЦЭМ!$A$39:$A$782,$A30,СВЦЭМ!$B$39:$B$782,S$11)+'СЕТ СН'!$F$9+СВЦЭМ!$D$10+'СЕТ СН'!$F$5-'СЕТ СН'!$F$17</f>
        <v>3881.63303314</v>
      </c>
      <c r="T30" s="36">
        <f>SUMIFS(СВЦЭМ!$C$39:$C$782,СВЦЭМ!$A$39:$A$782,$A30,СВЦЭМ!$B$39:$B$782,T$11)+'СЕТ СН'!$F$9+СВЦЭМ!$D$10+'СЕТ СН'!$F$5-'СЕТ СН'!$F$17</f>
        <v>3785.24798646</v>
      </c>
      <c r="U30" s="36">
        <f>SUMIFS(СВЦЭМ!$C$39:$C$782,СВЦЭМ!$A$39:$A$782,$A30,СВЦЭМ!$B$39:$B$782,U$11)+'СЕТ СН'!$F$9+СВЦЭМ!$D$10+'СЕТ СН'!$F$5-'СЕТ СН'!$F$17</f>
        <v>3783.98579354</v>
      </c>
      <c r="V30" s="36">
        <f>SUMIFS(СВЦЭМ!$C$39:$C$782,СВЦЭМ!$A$39:$A$782,$A30,СВЦЭМ!$B$39:$B$782,V$11)+'СЕТ СН'!$F$9+СВЦЭМ!$D$10+'СЕТ СН'!$F$5-'СЕТ СН'!$F$17</f>
        <v>3796.6039107500001</v>
      </c>
      <c r="W30" s="36">
        <f>SUMIFS(СВЦЭМ!$C$39:$C$782,СВЦЭМ!$A$39:$A$782,$A30,СВЦЭМ!$B$39:$B$782,W$11)+'СЕТ СН'!$F$9+СВЦЭМ!$D$10+'СЕТ СН'!$F$5-'СЕТ СН'!$F$17</f>
        <v>3817.7364396600001</v>
      </c>
      <c r="X30" s="36">
        <f>SUMIFS(СВЦЭМ!$C$39:$C$782,СВЦЭМ!$A$39:$A$782,$A30,СВЦЭМ!$B$39:$B$782,X$11)+'СЕТ СН'!$F$9+СВЦЭМ!$D$10+'СЕТ СН'!$F$5-'СЕТ СН'!$F$17</f>
        <v>3815.8230115400002</v>
      </c>
      <c r="Y30" s="36">
        <f>SUMIFS(СВЦЭМ!$C$39:$C$782,СВЦЭМ!$A$39:$A$782,$A30,СВЦЭМ!$B$39:$B$782,Y$11)+'СЕТ СН'!$F$9+СВЦЭМ!$D$10+'СЕТ СН'!$F$5-'СЕТ СН'!$F$17</f>
        <v>3814.19611089</v>
      </c>
    </row>
    <row r="31" spans="1:25" ht="15.75" x14ac:dyDescent="0.2">
      <c r="A31" s="35">
        <f t="shared" si="0"/>
        <v>44885</v>
      </c>
      <c r="B31" s="36">
        <f>SUMIFS(СВЦЭМ!$C$39:$C$782,СВЦЭМ!$A$39:$A$782,$A31,СВЦЭМ!$B$39:$B$782,B$11)+'СЕТ СН'!$F$9+СВЦЭМ!$D$10+'СЕТ СН'!$F$5-'СЕТ СН'!$F$17</f>
        <v>4095.9459610699996</v>
      </c>
      <c r="C31" s="36">
        <f>SUMIFS(СВЦЭМ!$C$39:$C$782,СВЦЭМ!$A$39:$A$782,$A31,СВЦЭМ!$B$39:$B$782,C$11)+'СЕТ СН'!$F$9+СВЦЭМ!$D$10+'СЕТ СН'!$F$5-'СЕТ СН'!$F$17</f>
        <v>4133.3356082699993</v>
      </c>
      <c r="D31" s="36">
        <f>SUMIFS(СВЦЭМ!$C$39:$C$782,СВЦЭМ!$A$39:$A$782,$A31,СВЦЭМ!$B$39:$B$782,D$11)+'СЕТ СН'!$F$9+СВЦЭМ!$D$10+'СЕТ СН'!$F$5-'СЕТ СН'!$F$17</f>
        <v>4140.6832632299993</v>
      </c>
      <c r="E31" s="36">
        <f>SUMIFS(СВЦЭМ!$C$39:$C$782,СВЦЭМ!$A$39:$A$782,$A31,СВЦЭМ!$B$39:$B$782,E$11)+'СЕТ СН'!$F$9+СВЦЭМ!$D$10+'СЕТ СН'!$F$5-'СЕТ СН'!$F$17</f>
        <v>4124.84174274</v>
      </c>
      <c r="F31" s="36">
        <f>SUMIFS(СВЦЭМ!$C$39:$C$782,СВЦЭМ!$A$39:$A$782,$A31,СВЦЭМ!$B$39:$B$782,F$11)+'СЕТ СН'!$F$9+СВЦЭМ!$D$10+'СЕТ СН'!$F$5-'СЕТ СН'!$F$17</f>
        <v>4146.0608979899998</v>
      </c>
      <c r="G31" s="36">
        <f>SUMIFS(СВЦЭМ!$C$39:$C$782,СВЦЭМ!$A$39:$A$782,$A31,СВЦЭМ!$B$39:$B$782,G$11)+'СЕТ СН'!$F$9+СВЦЭМ!$D$10+'СЕТ СН'!$F$5-'СЕТ СН'!$F$17</f>
        <v>4140.1176984100002</v>
      </c>
      <c r="H31" s="36">
        <f>SUMIFS(СВЦЭМ!$C$39:$C$782,СВЦЭМ!$A$39:$A$782,$A31,СВЦЭМ!$B$39:$B$782,H$11)+'СЕТ СН'!$F$9+СВЦЭМ!$D$10+'СЕТ СН'!$F$5-'СЕТ СН'!$F$17</f>
        <v>4130.82813377</v>
      </c>
      <c r="I31" s="36">
        <f>SUMIFS(СВЦЭМ!$C$39:$C$782,СВЦЭМ!$A$39:$A$782,$A31,СВЦЭМ!$B$39:$B$782,I$11)+'СЕТ СН'!$F$9+СВЦЭМ!$D$10+'СЕТ СН'!$F$5-'СЕТ СН'!$F$17</f>
        <v>4141.24580952</v>
      </c>
      <c r="J31" s="36">
        <f>SUMIFS(СВЦЭМ!$C$39:$C$782,СВЦЭМ!$A$39:$A$782,$A31,СВЦЭМ!$B$39:$B$782,J$11)+'СЕТ СН'!$F$9+СВЦЭМ!$D$10+'СЕТ СН'!$F$5-'СЕТ СН'!$F$17</f>
        <v>4094.4472644099997</v>
      </c>
      <c r="K31" s="36">
        <f>SUMIFS(СВЦЭМ!$C$39:$C$782,СВЦЭМ!$A$39:$A$782,$A31,СВЦЭМ!$B$39:$B$782,K$11)+'СЕТ СН'!$F$9+СВЦЭМ!$D$10+'СЕТ СН'!$F$5-'СЕТ СН'!$F$17</f>
        <v>4035.8761211599999</v>
      </c>
      <c r="L31" s="36">
        <f>SUMIFS(СВЦЭМ!$C$39:$C$782,СВЦЭМ!$A$39:$A$782,$A31,СВЦЭМ!$B$39:$B$782,L$11)+'СЕТ СН'!$F$9+СВЦЭМ!$D$10+'СЕТ СН'!$F$5-'СЕТ СН'!$F$17</f>
        <v>4032.8185440999996</v>
      </c>
      <c r="M31" s="36">
        <f>SUMIFS(СВЦЭМ!$C$39:$C$782,СВЦЭМ!$A$39:$A$782,$A31,СВЦЭМ!$B$39:$B$782,M$11)+'СЕТ СН'!$F$9+СВЦЭМ!$D$10+'СЕТ СН'!$F$5-'СЕТ СН'!$F$17</f>
        <v>4046.3246155500001</v>
      </c>
      <c r="N31" s="36">
        <f>SUMIFS(СВЦЭМ!$C$39:$C$782,СВЦЭМ!$A$39:$A$782,$A31,СВЦЭМ!$B$39:$B$782,N$11)+'СЕТ СН'!$F$9+СВЦЭМ!$D$10+'СЕТ СН'!$F$5-'СЕТ СН'!$F$17</f>
        <v>4058.9417093499997</v>
      </c>
      <c r="O31" s="36">
        <f>SUMIFS(СВЦЭМ!$C$39:$C$782,СВЦЭМ!$A$39:$A$782,$A31,СВЦЭМ!$B$39:$B$782,O$11)+'СЕТ СН'!$F$9+СВЦЭМ!$D$10+'СЕТ СН'!$F$5-'СЕТ СН'!$F$17</f>
        <v>4056.6751962600001</v>
      </c>
      <c r="P31" s="36">
        <f>SUMIFS(СВЦЭМ!$C$39:$C$782,СВЦЭМ!$A$39:$A$782,$A31,СВЦЭМ!$B$39:$B$782,P$11)+'СЕТ СН'!$F$9+СВЦЭМ!$D$10+'СЕТ СН'!$F$5-'СЕТ СН'!$F$17</f>
        <v>4067.0938950999998</v>
      </c>
      <c r="Q31" s="36">
        <f>SUMIFS(СВЦЭМ!$C$39:$C$782,СВЦЭМ!$A$39:$A$782,$A31,СВЦЭМ!$B$39:$B$782,Q$11)+'СЕТ СН'!$F$9+СВЦЭМ!$D$10+'СЕТ СН'!$F$5-'СЕТ СН'!$F$17</f>
        <v>4071.5317641900001</v>
      </c>
      <c r="R31" s="36">
        <f>SUMIFS(СВЦЭМ!$C$39:$C$782,СВЦЭМ!$A$39:$A$782,$A31,СВЦЭМ!$B$39:$B$782,R$11)+'СЕТ СН'!$F$9+СВЦЭМ!$D$10+'СЕТ СН'!$F$5-'СЕТ СН'!$F$17</f>
        <v>4057.2504376799998</v>
      </c>
      <c r="S31" s="36">
        <f>SUMIFS(СВЦЭМ!$C$39:$C$782,СВЦЭМ!$A$39:$A$782,$A31,СВЦЭМ!$B$39:$B$782,S$11)+'СЕТ СН'!$F$9+СВЦЭМ!$D$10+'СЕТ СН'!$F$5-'СЕТ СН'!$F$17</f>
        <v>4053.6197332399997</v>
      </c>
      <c r="T31" s="36">
        <f>SUMIFS(СВЦЭМ!$C$39:$C$782,СВЦЭМ!$A$39:$A$782,$A31,СВЦЭМ!$B$39:$B$782,T$11)+'СЕТ СН'!$F$9+СВЦЭМ!$D$10+'СЕТ СН'!$F$5-'СЕТ СН'!$F$17</f>
        <v>3988.6773497300001</v>
      </c>
      <c r="U31" s="36">
        <f>SUMIFS(СВЦЭМ!$C$39:$C$782,СВЦЭМ!$A$39:$A$782,$A31,СВЦЭМ!$B$39:$B$782,U$11)+'СЕТ СН'!$F$9+СВЦЭМ!$D$10+'СЕТ СН'!$F$5-'СЕТ СН'!$F$17</f>
        <v>3995.5669101899998</v>
      </c>
      <c r="V31" s="36">
        <f>SUMIFS(СВЦЭМ!$C$39:$C$782,СВЦЭМ!$A$39:$A$782,$A31,СВЦЭМ!$B$39:$B$782,V$11)+'СЕТ СН'!$F$9+СВЦЭМ!$D$10+'СЕТ СН'!$F$5-'СЕТ СН'!$F$17</f>
        <v>4008.6835884599996</v>
      </c>
      <c r="W31" s="36">
        <f>SUMIFS(СВЦЭМ!$C$39:$C$782,СВЦЭМ!$A$39:$A$782,$A31,СВЦЭМ!$B$39:$B$782,W$11)+'СЕТ СН'!$F$9+СВЦЭМ!$D$10+'СЕТ СН'!$F$5-'СЕТ СН'!$F$17</f>
        <v>4029.3783179900001</v>
      </c>
      <c r="X31" s="36">
        <f>SUMIFS(СВЦЭМ!$C$39:$C$782,СВЦЭМ!$A$39:$A$782,$A31,СВЦЭМ!$B$39:$B$782,X$11)+'СЕТ СН'!$F$9+СВЦЭМ!$D$10+'СЕТ СН'!$F$5-'СЕТ СН'!$F$17</f>
        <v>4043.2600559299999</v>
      </c>
      <c r="Y31" s="36">
        <f>SUMIFS(СВЦЭМ!$C$39:$C$782,СВЦЭМ!$A$39:$A$782,$A31,СВЦЭМ!$B$39:$B$782,Y$11)+'СЕТ СН'!$F$9+СВЦЭМ!$D$10+'СЕТ СН'!$F$5-'СЕТ СН'!$F$17</f>
        <v>4067.6170808500001</v>
      </c>
    </row>
    <row r="32" spans="1:25" ht="15.75" x14ac:dyDescent="0.2">
      <c r="A32" s="35">
        <f t="shared" si="0"/>
        <v>44886</v>
      </c>
      <c r="B32" s="36">
        <f>SUMIFS(СВЦЭМ!$C$39:$C$782,СВЦЭМ!$A$39:$A$782,$A32,СВЦЭМ!$B$39:$B$782,B$11)+'СЕТ СН'!$F$9+СВЦЭМ!$D$10+'СЕТ СН'!$F$5-'СЕТ СН'!$F$17</f>
        <v>4130.5243384799996</v>
      </c>
      <c r="C32" s="36">
        <f>SUMIFS(СВЦЭМ!$C$39:$C$782,СВЦЭМ!$A$39:$A$782,$A32,СВЦЭМ!$B$39:$B$782,C$11)+'СЕТ СН'!$F$9+СВЦЭМ!$D$10+'СЕТ СН'!$F$5-'СЕТ СН'!$F$17</f>
        <v>4148.5677744099994</v>
      </c>
      <c r="D32" s="36">
        <f>SUMIFS(СВЦЭМ!$C$39:$C$782,СВЦЭМ!$A$39:$A$782,$A32,СВЦЭМ!$B$39:$B$782,D$11)+'СЕТ СН'!$F$9+СВЦЭМ!$D$10+'СЕТ СН'!$F$5-'СЕТ СН'!$F$17</f>
        <v>4162.3571598600001</v>
      </c>
      <c r="E32" s="36">
        <f>SUMIFS(СВЦЭМ!$C$39:$C$782,СВЦЭМ!$A$39:$A$782,$A32,СВЦЭМ!$B$39:$B$782,E$11)+'СЕТ СН'!$F$9+СВЦЭМ!$D$10+'СЕТ СН'!$F$5-'СЕТ СН'!$F$17</f>
        <v>4169.7475686500002</v>
      </c>
      <c r="F32" s="36">
        <f>SUMIFS(СВЦЭМ!$C$39:$C$782,СВЦЭМ!$A$39:$A$782,$A32,СВЦЭМ!$B$39:$B$782,F$11)+'СЕТ СН'!$F$9+СВЦЭМ!$D$10+'СЕТ СН'!$F$5-'СЕТ СН'!$F$17</f>
        <v>4198.5508848099998</v>
      </c>
      <c r="G32" s="36">
        <f>SUMIFS(СВЦЭМ!$C$39:$C$782,СВЦЭМ!$A$39:$A$782,$A32,СВЦЭМ!$B$39:$B$782,G$11)+'СЕТ СН'!$F$9+СВЦЭМ!$D$10+'СЕТ СН'!$F$5-'СЕТ СН'!$F$17</f>
        <v>4182.3358734599997</v>
      </c>
      <c r="H32" s="36">
        <f>SUMIFS(СВЦЭМ!$C$39:$C$782,СВЦЭМ!$A$39:$A$782,$A32,СВЦЭМ!$B$39:$B$782,H$11)+'СЕТ СН'!$F$9+СВЦЭМ!$D$10+'СЕТ СН'!$F$5-'СЕТ СН'!$F$17</f>
        <v>4127.3073429199994</v>
      </c>
      <c r="I32" s="36">
        <f>SUMIFS(СВЦЭМ!$C$39:$C$782,СВЦЭМ!$A$39:$A$782,$A32,СВЦЭМ!$B$39:$B$782,I$11)+'СЕТ СН'!$F$9+СВЦЭМ!$D$10+'СЕТ СН'!$F$5-'СЕТ СН'!$F$17</f>
        <v>4076.1907785099997</v>
      </c>
      <c r="J32" s="36">
        <f>SUMIFS(СВЦЭМ!$C$39:$C$782,СВЦЭМ!$A$39:$A$782,$A32,СВЦЭМ!$B$39:$B$782,J$11)+'СЕТ СН'!$F$9+СВЦЭМ!$D$10+'СЕТ СН'!$F$5-'СЕТ СН'!$F$17</f>
        <v>4051.48706356</v>
      </c>
      <c r="K32" s="36">
        <f>SUMIFS(СВЦЭМ!$C$39:$C$782,СВЦЭМ!$A$39:$A$782,$A32,СВЦЭМ!$B$39:$B$782,K$11)+'СЕТ СН'!$F$9+СВЦЭМ!$D$10+'СЕТ СН'!$F$5-'СЕТ СН'!$F$17</f>
        <v>4061.9131573099999</v>
      </c>
      <c r="L32" s="36">
        <f>SUMIFS(СВЦЭМ!$C$39:$C$782,СВЦЭМ!$A$39:$A$782,$A32,СВЦЭМ!$B$39:$B$782,L$11)+'СЕТ СН'!$F$9+СВЦЭМ!$D$10+'СЕТ СН'!$F$5-'СЕТ СН'!$F$17</f>
        <v>4058.5185331699995</v>
      </c>
      <c r="M32" s="36">
        <f>SUMIFS(СВЦЭМ!$C$39:$C$782,СВЦЭМ!$A$39:$A$782,$A32,СВЦЭМ!$B$39:$B$782,M$11)+'СЕТ СН'!$F$9+СВЦЭМ!$D$10+'СЕТ СН'!$F$5-'СЕТ СН'!$F$17</f>
        <v>4056.6797108599999</v>
      </c>
      <c r="N32" s="36">
        <f>SUMIFS(СВЦЭМ!$C$39:$C$782,СВЦЭМ!$A$39:$A$782,$A32,СВЦЭМ!$B$39:$B$782,N$11)+'СЕТ СН'!$F$9+СВЦЭМ!$D$10+'СЕТ СН'!$F$5-'СЕТ СН'!$F$17</f>
        <v>4068.7656953299997</v>
      </c>
      <c r="O32" s="36">
        <f>SUMIFS(СВЦЭМ!$C$39:$C$782,СВЦЭМ!$A$39:$A$782,$A32,СВЦЭМ!$B$39:$B$782,O$11)+'СЕТ СН'!$F$9+СВЦЭМ!$D$10+'СЕТ СН'!$F$5-'СЕТ СН'!$F$17</f>
        <v>4063.4638781599997</v>
      </c>
      <c r="P32" s="36">
        <f>SUMIFS(СВЦЭМ!$C$39:$C$782,СВЦЭМ!$A$39:$A$782,$A32,СВЦЭМ!$B$39:$B$782,P$11)+'СЕТ СН'!$F$9+СВЦЭМ!$D$10+'СЕТ СН'!$F$5-'СЕТ СН'!$F$17</f>
        <v>4077.1697163199997</v>
      </c>
      <c r="Q32" s="36">
        <f>SUMIFS(СВЦЭМ!$C$39:$C$782,СВЦЭМ!$A$39:$A$782,$A32,СВЦЭМ!$B$39:$B$782,Q$11)+'СЕТ СН'!$F$9+СВЦЭМ!$D$10+'СЕТ СН'!$F$5-'СЕТ СН'!$F$17</f>
        <v>4075.6873505899998</v>
      </c>
      <c r="R32" s="36">
        <f>SUMIFS(СВЦЭМ!$C$39:$C$782,СВЦЭМ!$A$39:$A$782,$A32,СВЦЭМ!$B$39:$B$782,R$11)+'СЕТ СН'!$F$9+СВЦЭМ!$D$10+'СЕТ СН'!$F$5-'СЕТ СН'!$F$17</f>
        <v>4061.4551986999995</v>
      </c>
      <c r="S32" s="36">
        <f>SUMIFS(СВЦЭМ!$C$39:$C$782,СВЦЭМ!$A$39:$A$782,$A32,СВЦЭМ!$B$39:$B$782,S$11)+'СЕТ СН'!$F$9+СВЦЭМ!$D$10+'СЕТ СН'!$F$5-'СЕТ СН'!$F$17</f>
        <v>4075.03820559</v>
      </c>
      <c r="T32" s="36">
        <f>SUMIFS(СВЦЭМ!$C$39:$C$782,СВЦЭМ!$A$39:$A$782,$A32,СВЦЭМ!$B$39:$B$782,T$11)+'СЕТ СН'!$F$9+СВЦЭМ!$D$10+'СЕТ СН'!$F$5-'СЕТ СН'!$F$17</f>
        <v>4057.33595358</v>
      </c>
      <c r="U32" s="36">
        <f>SUMIFS(СВЦЭМ!$C$39:$C$782,СВЦЭМ!$A$39:$A$782,$A32,СВЦЭМ!$B$39:$B$782,U$11)+'СЕТ СН'!$F$9+СВЦЭМ!$D$10+'СЕТ СН'!$F$5-'СЕТ СН'!$F$17</f>
        <v>4060.0882417499997</v>
      </c>
      <c r="V32" s="36">
        <f>SUMIFS(СВЦЭМ!$C$39:$C$782,СВЦЭМ!$A$39:$A$782,$A32,СВЦЭМ!$B$39:$B$782,V$11)+'СЕТ СН'!$F$9+СВЦЭМ!$D$10+'СЕТ СН'!$F$5-'СЕТ СН'!$F$17</f>
        <v>4057.3779125000001</v>
      </c>
      <c r="W32" s="36">
        <f>SUMIFS(СВЦЭМ!$C$39:$C$782,СВЦЭМ!$A$39:$A$782,$A32,СВЦЭМ!$B$39:$B$782,W$11)+'СЕТ СН'!$F$9+СВЦЭМ!$D$10+'СЕТ СН'!$F$5-'СЕТ СН'!$F$17</f>
        <v>4074.88265297</v>
      </c>
      <c r="X32" s="36">
        <f>SUMIFS(СВЦЭМ!$C$39:$C$782,СВЦЭМ!$A$39:$A$782,$A32,СВЦЭМ!$B$39:$B$782,X$11)+'СЕТ СН'!$F$9+СВЦЭМ!$D$10+'СЕТ СН'!$F$5-'СЕТ СН'!$F$17</f>
        <v>4084.34905901</v>
      </c>
      <c r="Y32" s="36">
        <f>SUMIFS(СВЦЭМ!$C$39:$C$782,СВЦЭМ!$A$39:$A$782,$A32,СВЦЭМ!$B$39:$B$782,Y$11)+'СЕТ СН'!$F$9+СВЦЭМ!$D$10+'СЕТ СН'!$F$5-'СЕТ СН'!$F$17</f>
        <v>4126.9407824099999</v>
      </c>
    </row>
    <row r="33" spans="1:25" ht="15.75" x14ac:dyDescent="0.2">
      <c r="A33" s="35">
        <f t="shared" si="0"/>
        <v>44887</v>
      </c>
      <c r="B33" s="36">
        <f>SUMIFS(СВЦЭМ!$C$39:$C$782,СВЦЭМ!$A$39:$A$782,$A33,СВЦЭМ!$B$39:$B$782,B$11)+'СЕТ СН'!$F$9+СВЦЭМ!$D$10+'СЕТ СН'!$F$5-'СЕТ СН'!$F$17</f>
        <v>4076.71200133</v>
      </c>
      <c r="C33" s="36">
        <f>SUMIFS(СВЦЭМ!$C$39:$C$782,СВЦЭМ!$A$39:$A$782,$A33,СВЦЭМ!$B$39:$B$782,C$11)+'СЕТ СН'!$F$9+СВЦЭМ!$D$10+'СЕТ СН'!$F$5-'СЕТ СН'!$F$17</f>
        <v>4103.5836316699997</v>
      </c>
      <c r="D33" s="36">
        <f>SUMIFS(СВЦЭМ!$C$39:$C$782,СВЦЭМ!$A$39:$A$782,$A33,СВЦЭМ!$B$39:$B$782,D$11)+'СЕТ СН'!$F$9+СВЦЭМ!$D$10+'СЕТ СН'!$F$5-'СЕТ СН'!$F$17</f>
        <v>4099.2248489100002</v>
      </c>
      <c r="E33" s="36">
        <f>SUMIFS(СВЦЭМ!$C$39:$C$782,СВЦЭМ!$A$39:$A$782,$A33,СВЦЭМ!$B$39:$B$782,E$11)+'СЕТ СН'!$F$9+СВЦЭМ!$D$10+'СЕТ СН'!$F$5-'СЕТ СН'!$F$17</f>
        <v>4091.9854901199997</v>
      </c>
      <c r="F33" s="36">
        <f>SUMIFS(СВЦЭМ!$C$39:$C$782,СВЦЭМ!$A$39:$A$782,$A33,СВЦЭМ!$B$39:$B$782,F$11)+'СЕТ СН'!$F$9+СВЦЭМ!$D$10+'СЕТ СН'!$F$5-'СЕТ СН'!$F$17</f>
        <v>4147.6886226999995</v>
      </c>
      <c r="G33" s="36">
        <f>SUMIFS(СВЦЭМ!$C$39:$C$782,СВЦЭМ!$A$39:$A$782,$A33,СВЦЭМ!$B$39:$B$782,G$11)+'СЕТ СН'!$F$9+СВЦЭМ!$D$10+'СЕТ СН'!$F$5-'СЕТ СН'!$F$17</f>
        <v>4101.9004026799994</v>
      </c>
      <c r="H33" s="36">
        <f>SUMIFS(СВЦЭМ!$C$39:$C$782,СВЦЭМ!$A$39:$A$782,$A33,СВЦЭМ!$B$39:$B$782,H$11)+'СЕТ СН'!$F$9+СВЦЭМ!$D$10+'СЕТ СН'!$F$5-'СЕТ СН'!$F$17</f>
        <v>4088.7712073499997</v>
      </c>
      <c r="I33" s="36">
        <f>SUMIFS(СВЦЭМ!$C$39:$C$782,СВЦЭМ!$A$39:$A$782,$A33,СВЦЭМ!$B$39:$B$782,I$11)+'СЕТ СН'!$F$9+СВЦЭМ!$D$10+'СЕТ СН'!$F$5-'СЕТ СН'!$F$17</f>
        <v>4083.6178878499995</v>
      </c>
      <c r="J33" s="36">
        <f>SUMIFS(СВЦЭМ!$C$39:$C$782,СВЦЭМ!$A$39:$A$782,$A33,СВЦЭМ!$B$39:$B$782,J$11)+'СЕТ СН'!$F$9+СВЦЭМ!$D$10+'СЕТ СН'!$F$5-'СЕТ СН'!$F$17</f>
        <v>4074.2448577300001</v>
      </c>
      <c r="K33" s="36">
        <f>SUMIFS(СВЦЭМ!$C$39:$C$782,СВЦЭМ!$A$39:$A$782,$A33,СВЦЭМ!$B$39:$B$782,K$11)+'СЕТ СН'!$F$9+СВЦЭМ!$D$10+'СЕТ СН'!$F$5-'СЕТ СН'!$F$17</f>
        <v>4048.2125835699999</v>
      </c>
      <c r="L33" s="36">
        <f>SUMIFS(СВЦЭМ!$C$39:$C$782,СВЦЭМ!$A$39:$A$782,$A33,СВЦЭМ!$B$39:$B$782,L$11)+'СЕТ СН'!$F$9+СВЦЭМ!$D$10+'СЕТ СН'!$F$5-'СЕТ СН'!$F$17</f>
        <v>4057.7451176099999</v>
      </c>
      <c r="M33" s="36">
        <f>SUMIFS(СВЦЭМ!$C$39:$C$782,СВЦЭМ!$A$39:$A$782,$A33,СВЦЭМ!$B$39:$B$782,M$11)+'СЕТ СН'!$F$9+СВЦЭМ!$D$10+'СЕТ СН'!$F$5-'СЕТ СН'!$F$17</f>
        <v>4063.41737414</v>
      </c>
      <c r="N33" s="36">
        <f>SUMIFS(СВЦЭМ!$C$39:$C$782,СВЦЭМ!$A$39:$A$782,$A33,СВЦЭМ!$B$39:$B$782,N$11)+'СЕТ СН'!$F$9+СВЦЭМ!$D$10+'СЕТ СН'!$F$5-'СЕТ СН'!$F$17</f>
        <v>4095.6401471099998</v>
      </c>
      <c r="O33" s="36">
        <f>SUMIFS(СВЦЭМ!$C$39:$C$782,СВЦЭМ!$A$39:$A$782,$A33,СВЦЭМ!$B$39:$B$782,O$11)+'СЕТ СН'!$F$9+СВЦЭМ!$D$10+'СЕТ СН'!$F$5-'СЕТ СН'!$F$17</f>
        <v>4058.5093675299995</v>
      </c>
      <c r="P33" s="36">
        <f>SUMIFS(СВЦЭМ!$C$39:$C$782,СВЦЭМ!$A$39:$A$782,$A33,СВЦЭМ!$B$39:$B$782,P$11)+'СЕТ СН'!$F$9+СВЦЭМ!$D$10+'СЕТ СН'!$F$5-'СЕТ СН'!$F$17</f>
        <v>4063.5288821899999</v>
      </c>
      <c r="Q33" s="36">
        <f>SUMIFS(СВЦЭМ!$C$39:$C$782,СВЦЭМ!$A$39:$A$782,$A33,СВЦЭМ!$B$39:$B$782,Q$11)+'СЕТ СН'!$F$9+СВЦЭМ!$D$10+'СЕТ СН'!$F$5-'СЕТ СН'!$F$17</f>
        <v>4086.1538658099998</v>
      </c>
      <c r="R33" s="36">
        <f>SUMIFS(СВЦЭМ!$C$39:$C$782,СВЦЭМ!$A$39:$A$782,$A33,СВЦЭМ!$B$39:$B$782,R$11)+'СЕТ СН'!$F$9+СВЦЭМ!$D$10+'СЕТ СН'!$F$5-'СЕТ СН'!$F$17</f>
        <v>4081.6928398299997</v>
      </c>
      <c r="S33" s="36">
        <f>SUMIFS(СВЦЭМ!$C$39:$C$782,СВЦЭМ!$A$39:$A$782,$A33,СВЦЭМ!$B$39:$B$782,S$11)+'СЕТ СН'!$F$9+СВЦЭМ!$D$10+'СЕТ СН'!$F$5-'СЕТ СН'!$F$17</f>
        <v>4084.1080948099998</v>
      </c>
      <c r="T33" s="36">
        <f>SUMIFS(СВЦЭМ!$C$39:$C$782,СВЦЭМ!$A$39:$A$782,$A33,СВЦЭМ!$B$39:$B$782,T$11)+'СЕТ СН'!$F$9+СВЦЭМ!$D$10+'СЕТ СН'!$F$5-'СЕТ СН'!$F$17</f>
        <v>4033.95292118</v>
      </c>
      <c r="U33" s="36">
        <f>SUMIFS(СВЦЭМ!$C$39:$C$782,СВЦЭМ!$A$39:$A$782,$A33,СВЦЭМ!$B$39:$B$782,U$11)+'СЕТ СН'!$F$9+СВЦЭМ!$D$10+'СЕТ СН'!$F$5-'СЕТ СН'!$F$17</f>
        <v>4025.7895174699997</v>
      </c>
      <c r="V33" s="36">
        <f>SUMIFS(СВЦЭМ!$C$39:$C$782,СВЦЭМ!$A$39:$A$782,$A33,СВЦЭМ!$B$39:$B$782,V$11)+'СЕТ СН'!$F$9+СВЦЭМ!$D$10+'СЕТ СН'!$F$5-'СЕТ СН'!$F$17</f>
        <v>4043.8890568099996</v>
      </c>
      <c r="W33" s="36">
        <f>SUMIFS(СВЦЭМ!$C$39:$C$782,СВЦЭМ!$A$39:$A$782,$A33,СВЦЭМ!$B$39:$B$782,W$11)+'СЕТ СН'!$F$9+СВЦЭМ!$D$10+'СЕТ СН'!$F$5-'СЕТ СН'!$F$17</f>
        <v>4037.5350636099997</v>
      </c>
      <c r="X33" s="36">
        <f>SUMIFS(СВЦЭМ!$C$39:$C$782,СВЦЭМ!$A$39:$A$782,$A33,СВЦЭМ!$B$39:$B$782,X$11)+'СЕТ СН'!$F$9+СВЦЭМ!$D$10+'СЕТ СН'!$F$5-'СЕТ СН'!$F$17</f>
        <v>4060.26930834</v>
      </c>
      <c r="Y33" s="36">
        <f>SUMIFS(СВЦЭМ!$C$39:$C$782,СВЦЭМ!$A$39:$A$782,$A33,СВЦЭМ!$B$39:$B$782,Y$11)+'СЕТ СН'!$F$9+СВЦЭМ!$D$10+'СЕТ СН'!$F$5-'СЕТ СН'!$F$17</f>
        <v>4069.4313782199997</v>
      </c>
    </row>
    <row r="34" spans="1:25" ht="15.75" x14ac:dyDescent="0.2">
      <c r="A34" s="35">
        <f t="shared" si="0"/>
        <v>44888</v>
      </c>
      <c r="B34" s="36">
        <f>SUMIFS(СВЦЭМ!$C$39:$C$782,СВЦЭМ!$A$39:$A$782,$A34,СВЦЭМ!$B$39:$B$782,B$11)+'СЕТ СН'!$F$9+СВЦЭМ!$D$10+'СЕТ СН'!$F$5-'СЕТ СН'!$F$17</f>
        <v>4074.1323529399997</v>
      </c>
      <c r="C34" s="36">
        <f>SUMIFS(СВЦЭМ!$C$39:$C$782,СВЦЭМ!$A$39:$A$782,$A34,СВЦЭМ!$B$39:$B$782,C$11)+'СЕТ СН'!$F$9+СВЦЭМ!$D$10+'СЕТ СН'!$F$5-'СЕТ СН'!$F$17</f>
        <v>4095.9314542299999</v>
      </c>
      <c r="D34" s="36">
        <f>SUMIFS(СВЦЭМ!$C$39:$C$782,СВЦЭМ!$A$39:$A$782,$A34,СВЦЭМ!$B$39:$B$782,D$11)+'СЕТ СН'!$F$9+СВЦЭМ!$D$10+'СЕТ СН'!$F$5-'СЕТ СН'!$F$17</f>
        <v>4132.47393371</v>
      </c>
      <c r="E34" s="36">
        <f>SUMIFS(СВЦЭМ!$C$39:$C$782,СВЦЭМ!$A$39:$A$782,$A34,СВЦЭМ!$B$39:$B$782,E$11)+'СЕТ СН'!$F$9+СВЦЭМ!$D$10+'СЕТ СН'!$F$5-'СЕТ СН'!$F$17</f>
        <v>4137.7484402999999</v>
      </c>
      <c r="F34" s="36">
        <f>SUMIFS(СВЦЭМ!$C$39:$C$782,СВЦЭМ!$A$39:$A$782,$A34,СВЦЭМ!$B$39:$B$782,F$11)+'СЕТ СН'!$F$9+СВЦЭМ!$D$10+'СЕТ СН'!$F$5-'СЕТ СН'!$F$17</f>
        <v>4170.4126030500001</v>
      </c>
      <c r="G34" s="36">
        <f>SUMIFS(СВЦЭМ!$C$39:$C$782,СВЦЭМ!$A$39:$A$782,$A34,СВЦЭМ!$B$39:$B$782,G$11)+'СЕТ СН'!$F$9+СВЦЭМ!$D$10+'СЕТ СН'!$F$5-'СЕТ СН'!$F$17</f>
        <v>4153.1058303999998</v>
      </c>
      <c r="H34" s="36">
        <f>SUMIFS(СВЦЭМ!$C$39:$C$782,СВЦЭМ!$A$39:$A$782,$A34,СВЦЭМ!$B$39:$B$782,H$11)+'СЕТ СН'!$F$9+СВЦЭМ!$D$10+'СЕТ СН'!$F$5-'СЕТ СН'!$F$17</f>
        <v>4098.5171382999997</v>
      </c>
      <c r="I34" s="36">
        <f>SUMIFS(СВЦЭМ!$C$39:$C$782,СВЦЭМ!$A$39:$A$782,$A34,СВЦЭМ!$B$39:$B$782,I$11)+'СЕТ СН'!$F$9+СВЦЭМ!$D$10+'СЕТ СН'!$F$5-'СЕТ СН'!$F$17</f>
        <v>4063.9290536999997</v>
      </c>
      <c r="J34" s="36">
        <f>SUMIFS(СВЦЭМ!$C$39:$C$782,СВЦЭМ!$A$39:$A$782,$A34,СВЦЭМ!$B$39:$B$782,J$11)+'СЕТ СН'!$F$9+СВЦЭМ!$D$10+'СЕТ СН'!$F$5-'СЕТ СН'!$F$17</f>
        <v>4043.2588526599998</v>
      </c>
      <c r="K34" s="36">
        <f>SUMIFS(СВЦЭМ!$C$39:$C$782,СВЦЭМ!$A$39:$A$782,$A34,СВЦЭМ!$B$39:$B$782,K$11)+'СЕТ СН'!$F$9+СВЦЭМ!$D$10+'СЕТ СН'!$F$5-'СЕТ СН'!$F$17</f>
        <v>4079.1539151299999</v>
      </c>
      <c r="L34" s="36">
        <f>SUMIFS(СВЦЭМ!$C$39:$C$782,СВЦЭМ!$A$39:$A$782,$A34,СВЦЭМ!$B$39:$B$782,L$11)+'СЕТ СН'!$F$9+СВЦЭМ!$D$10+'СЕТ СН'!$F$5-'СЕТ СН'!$F$17</f>
        <v>4102.7682371000001</v>
      </c>
      <c r="M34" s="36">
        <f>SUMIFS(СВЦЭМ!$C$39:$C$782,СВЦЭМ!$A$39:$A$782,$A34,СВЦЭМ!$B$39:$B$782,M$11)+'СЕТ СН'!$F$9+СВЦЭМ!$D$10+'СЕТ СН'!$F$5-'СЕТ СН'!$F$17</f>
        <v>4098.3165411800001</v>
      </c>
      <c r="N34" s="36">
        <f>SUMIFS(СВЦЭМ!$C$39:$C$782,СВЦЭМ!$A$39:$A$782,$A34,СВЦЭМ!$B$39:$B$782,N$11)+'СЕТ СН'!$F$9+СВЦЭМ!$D$10+'СЕТ СН'!$F$5-'СЕТ СН'!$F$17</f>
        <v>4118.5656301899999</v>
      </c>
      <c r="O34" s="36">
        <f>SUMIFS(СВЦЭМ!$C$39:$C$782,СВЦЭМ!$A$39:$A$782,$A34,СВЦЭМ!$B$39:$B$782,O$11)+'СЕТ СН'!$F$9+СВЦЭМ!$D$10+'СЕТ СН'!$F$5-'СЕТ СН'!$F$17</f>
        <v>4126.6624275599997</v>
      </c>
      <c r="P34" s="36">
        <f>SUMIFS(СВЦЭМ!$C$39:$C$782,СВЦЭМ!$A$39:$A$782,$A34,СВЦЭМ!$B$39:$B$782,P$11)+'СЕТ СН'!$F$9+СВЦЭМ!$D$10+'СЕТ СН'!$F$5-'СЕТ СН'!$F$17</f>
        <v>4137.2147033700003</v>
      </c>
      <c r="Q34" s="36">
        <f>SUMIFS(СВЦЭМ!$C$39:$C$782,СВЦЭМ!$A$39:$A$782,$A34,СВЦЭМ!$B$39:$B$782,Q$11)+'СЕТ СН'!$F$9+СВЦЭМ!$D$10+'СЕТ СН'!$F$5-'СЕТ СН'!$F$17</f>
        <v>4132.3506380700001</v>
      </c>
      <c r="R34" s="36">
        <f>SUMIFS(СВЦЭМ!$C$39:$C$782,СВЦЭМ!$A$39:$A$782,$A34,СВЦЭМ!$B$39:$B$782,R$11)+'СЕТ СН'!$F$9+СВЦЭМ!$D$10+'СЕТ СН'!$F$5-'СЕТ СН'!$F$17</f>
        <v>4126.5276847200003</v>
      </c>
      <c r="S34" s="36">
        <f>SUMIFS(СВЦЭМ!$C$39:$C$782,СВЦЭМ!$A$39:$A$782,$A34,СВЦЭМ!$B$39:$B$782,S$11)+'СЕТ СН'!$F$9+СВЦЭМ!$D$10+'СЕТ СН'!$F$5-'СЕТ СН'!$F$17</f>
        <v>4115.7722318699998</v>
      </c>
      <c r="T34" s="36">
        <f>SUMIFS(СВЦЭМ!$C$39:$C$782,СВЦЭМ!$A$39:$A$782,$A34,СВЦЭМ!$B$39:$B$782,T$11)+'СЕТ СН'!$F$9+СВЦЭМ!$D$10+'СЕТ СН'!$F$5-'СЕТ СН'!$F$17</f>
        <v>4066.1646916199998</v>
      </c>
      <c r="U34" s="36">
        <f>SUMIFS(СВЦЭМ!$C$39:$C$782,СВЦЭМ!$A$39:$A$782,$A34,СВЦЭМ!$B$39:$B$782,U$11)+'СЕТ СН'!$F$9+СВЦЭМ!$D$10+'СЕТ СН'!$F$5-'СЕТ СН'!$F$17</f>
        <v>4046.5079670999999</v>
      </c>
      <c r="V34" s="36">
        <f>SUMIFS(СВЦЭМ!$C$39:$C$782,СВЦЭМ!$A$39:$A$782,$A34,СВЦЭМ!$B$39:$B$782,V$11)+'СЕТ СН'!$F$9+СВЦЭМ!$D$10+'СЕТ СН'!$F$5-'СЕТ СН'!$F$17</f>
        <v>4023.4795891099998</v>
      </c>
      <c r="W34" s="36">
        <f>SUMIFS(СВЦЭМ!$C$39:$C$782,СВЦЭМ!$A$39:$A$782,$A34,СВЦЭМ!$B$39:$B$782,W$11)+'СЕТ СН'!$F$9+СВЦЭМ!$D$10+'СЕТ СН'!$F$5-'СЕТ СН'!$F$17</f>
        <v>4041.5117206799996</v>
      </c>
      <c r="X34" s="36">
        <f>SUMIFS(СВЦЭМ!$C$39:$C$782,СВЦЭМ!$A$39:$A$782,$A34,СВЦЭМ!$B$39:$B$782,X$11)+'СЕТ СН'!$F$9+СВЦЭМ!$D$10+'СЕТ СН'!$F$5-'СЕТ СН'!$F$17</f>
        <v>4047.6385009999999</v>
      </c>
      <c r="Y34" s="36">
        <f>SUMIFS(СВЦЭМ!$C$39:$C$782,СВЦЭМ!$A$39:$A$782,$A34,СВЦЭМ!$B$39:$B$782,Y$11)+'СЕТ СН'!$F$9+СВЦЭМ!$D$10+'СЕТ СН'!$F$5-'СЕТ СН'!$F$17</f>
        <v>4059.4451743299996</v>
      </c>
    </row>
    <row r="35" spans="1:25" ht="15.75" x14ac:dyDescent="0.2">
      <c r="A35" s="35">
        <f t="shared" si="0"/>
        <v>44889</v>
      </c>
      <c r="B35" s="36">
        <f>SUMIFS(СВЦЭМ!$C$39:$C$782,СВЦЭМ!$A$39:$A$782,$A35,СВЦЭМ!$B$39:$B$782,B$11)+'СЕТ СН'!$F$9+СВЦЭМ!$D$10+'СЕТ СН'!$F$5-'СЕТ СН'!$F$17</f>
        <v>4143.1325951599993</v>
      </c>
      <c r="C35" s="36">
        <f>SUMIFS(СВЦЭМ!$C$39:$C$782,СВЦЭМ!$A$39:$A$782,$A35,СВЦЭМ!$B$39:$B$782,C$11)+'СЕТ СН'!$F$9+СВЦЭМ!$D$10+'СЕТ СН'!$F$5-'СЕТ СН'!$F$17</f>
        <v>4175.4324615299993</v>
      </c>
      <c r="D35" s="36">
        <f>SUMIFS(СВЦЭМ!$C$39:$C$782,СВЦЭМ!$A$39:$A$782,$A35,СВЦЭМ!$B$39:$B$782,D$11)+'СЕТ СН'!$F$9+СВЦЭМ!$D$10+'СЕТ СН'!$F$5-'СЕТ СН'!$F$17</f>
        <v>4180.1668921399996</v>
      </c>
      <c r="E35" s="36">
        <f>SUMIFS(СВЦЭМ!$C$39:$C$782,СВЦЭМ!$A$39:$A$782,$A35,СВЦЭМ!$B$39:$B$782,E$11)+'СЕТ СН'!$F$9+СВЦЭМ!$D$10+'СЕТ СН'!$F$5-'СЕТ СН'!$F$17</f>
        <v>4186.9878195000001</v>
      </c>
      <c r="F35" s="36">
        <f>SUMIFS(СВЦЭМ!$C$39:$C$782,СВЦЭМ!$A$39:$A$782,$A35,СВЦЭМ!$B$39:$B$782,F$11)+'СЕТ СН'!$F$9+СВЦЭМ!$D$10+'СЕТ СН'!$F$5-'СЕТ СН'!$F$17</f>
        <v>4196.0350038899996</v>
      </c>
      <c r="G35" s="36">
        <f>SUMIFS(СВЦЭМ!$C$39:$C$782,СВЦЭМ!$A$39:$A$782,$A35,СВЦЭМ!$B$39:$B$782,G$11)+'СЕТ СН'!$F$9+СВЦЭМ!$D$10+'СЕТ СН'!$F$5-'СЕТ СН'!$F$17</f>
        <v>4194.1023248799993</v>
      </c>
      <c r="H35" s="36">
        <f>SUMIFS(СВЦЭМ!$C$39:$C$782,СВЦЭМ!$A$39:$A$782,$A35,СВЦЭМ!$B$39:$B$782,H$11)+'СЕТ СН'!$F$9+СВЦЭМ!$D$10+'СЕТ СН'!$F$5-'СЕТ СН'!$F$17</f>
        <v>4180.7656480200003</v>
      </c>
      <c r="I35" s="36">
        <f>SUMIFS(СВЦЭМ!$C$39:$C$782,СВЦЭМ!$A$39:$A$782,$A35,СВЦЭМ!$B$39:$B$782,I$11)+'СЕТ СН'!$F$9+СВЦЭМ!$D$10+'СЕТ СН'!$F$5-'СЕТ СН'!$F$17</f>
        <v>4139.9222986599998</v>
      </c>
      <c r="J35" s="36">
        <f>SUMIFS(СВЦЭМ!$C$39:$C$782,СВЦЭМ!$A$39:$A$782,$A35,СВЦЭМ!$B$39:$B$782,J$11)+'СЕТ СН'!$F$9+СВЦЭМ!$D$10+'СЕТ СН'!$F$5-'СЕТ СН'!$F$17</f>
        <v>4093.2032952399995</v>
      </c>
      <c r="K35" s="36">
        <f>SUMIFS(СВЦЭМ!$C$39:$C$782,СВЦЭМ!$A$39:$A$782,$A35,СВЦЭМ!$B$39:$B$782,K$11)+'СЕТ СН'!$F$9+СВЦЭМ!$D$10+'СЕТ СН'!$F$5-'СЕТ СН'!$F$17</f>
        <v>4150.8246783499999</v>
      </c>
      <c r="L35" s="36">
        <f>SUMIFS(СВЦЭМ!$C$39:$C$782,СВЦЭМ!$A$39:$A$782,$A35,СВЦЭМ!$B$39:$B$782,L$11)+'СЕТ СН'!$F$9+СВЦЭМ!$D$10+'СЕТ СН'!$F$5-'СЕТ СН'!$F$17</f>
        <v>4209.5728548500001</v>
      </c>
      <c r="M35" s="36">
        <f>SUMIFS(СВЦЭМ!$C$39:$C$782,СВЦЭМ!$A$39:$A$782,$A35,СВЦЭМ!$B$39:$B$782,M$11)+'СЕТ СН'!$F$9+СВЦЭМ!$D$10+'СЕТ СН'!$F$5-'СЕТ СН'!$F$17</f>
        <v>4214.6855936800002</v>
      </c>
      <c r="N35" s="36">
        <f>SUMIFS(СВЦЭМ!$C$39:$C$782,СВЦЭМ!$A$39:$A$782,$A35,СВЦЭМ!$B$39:$B$782,N$11)+'СЕТ СН'!$F$9+СВЦЭМ!$D$10+'СЕТ СН'!$F$5-'СЕТ СН'!$F$17</f>
        <v>4238.9149041499995</v>
      </c>
      <c r="O35" s="36">
        <f>SUMIFS(СВЦЭМ!$C$39:$C$782,СВЦЭМ!$A$39:$A$782,$A35,СВЦЭМ!$B$39:$B$782,O$11)+'СЕТ СН'!$F$9+СВЦЭМ!$D$10+'СЕТ СН'!$F$5-'СЕТ СН'!$F$17</f>
        <v>4248.3224970199999</v>
      </c>
      <c r="P35" s="36">
        <f>SUMIFS(СВЦЭМ!$C$39:$C$782,СВЦЭМ!$A$39:$A$782,$A35,СВЦЭМ!$B$39:$B$782,P$11)+'СЕТ СН'!$F$9+СВЦЭМ!$D$10+'СЕТ СН'!$F$5-'СЕТ СН'!$F$17</f>
        <v>4252.6974001500002</v>
      </c>
      <c r="Q35" s="36">
        <f>SUMIFS(СВЦЭМ!$C$39:$C$782,СВЦЭМ!$A$39:$A$782,$A35,СВЦЭМ!$B$39:$B$782,Q$11)+'СЕТ СН'!$F$9+СВЦЭМ!$D$10+'СЕТ СН'!$F$5-'СЕТ СН'!$F$17</f>
        <v>4253.76326814</v>
      </c>
      <c r="R35" s="36">
        <f>SUMIFS(СВЦЭМ!$C$39:$C$782,СВЦЭМ!$A$39:$A$782,$A35,СВЦЭМ!$B$39:$B$782,R$11)+'СЕТ СН'!$F$9+СВЦЭМ!$D$10+'СЕТ СН'!$F$5-'СЕТ СН'!$F$17</f>
        <v>4240.9414489299998</v>
      </c>
      <c r="S35" s="36">
        <f>SUMIFS(СВЦЭМ!$C$39:$C$782,СВЦЭМ!$A$39:$A$782,$A35,СВЦЭМ!$B$39:$B$782,S$11)+'СЕТ СН'!$F$9+СВЦЭМ!$D$10+'СЕТ СН'!$F$5-'СЕТ СН'!$F$17</f>
        <v>4192.9881426800002</v>
      </c>
      <c r="T35" s="36">
        <f>SUMIFS(СВЦЭМ!$C$39:$C$782,СВЦЭМ!$A$39:$A$782,$A35,СВЦЭМ!$B$39:$B$782,T$11)+'СЕТ СН'!$F$9+СВЦЭМ!$D$10+'СЕТ СН'!$F$5-'СЕТ СН'!$F$17</f>
        <v>4142.4368264799996</v>
      </c>
      <c r="U35" s="36">
        <f>SUMIFS(СВЦЭМ!$C$39:$C$782,СВЦЭМ!$A$39:$A$782,$A35,СВЦЭМ!$B$39:$B$782,U$11)+'СЕТ СН'!$F$9+СВЦЭМ!$D$10+'СЕТ СН'!$F$5-'СЕТ СН'!$F$17</f>
        <v>4092.02322061</v>
      </c>
      <c r="V35" s="36">
        <f>SUMIFS(СВЦЭМ!$C$39:$C$782,СВЦЭМ!$A$39:$A$782,$A35,СВЦЭМ!$B$39:$B$782,V$11)+'СЕТ СН'!$F$9+СВЦЭМ!$D$10+'СЕТ СН'!$F$5-'СЕТ СН'!$F$17</f>
        <v>4089.8873995499998</v>
      </c>
      <c r="W35" s="36">
        <f>SUMIFS(СВЦЭМ!$C$39:$C$782,СВЦЭМ!$A$39:$A$782,$A35,СВЦЭМ!$B$39:$B$782,W$11)+'СЕТ СН'!$F$9+СВЦЭМ!$D$10+'СЕТ СН'!$F$5-'СЕТ СН'!$F$17</f>
        <v>4109.46772083</v>
      </c>
      <c r="X35" s="36">
        <f>SUMIFS(СВЦЭМ!$C$39:$C$782,СВЦЭМ!$A$39:$A$782,$A35,СВЦЭМ!$B$39:$B$782,X$11)+'СЕТ СН'!$F$9+СВЦЭМ!$D$10+'СЕТ СН'!$F$5-'СЕТ СН'!$F$17</f>
        <v>4115.7622813999997</v>
      </c>
      <c r="Y35" s="36">
        <f>SUMIFS(СВЦЭМ!$C$39:$C$782,СВЦЭМ!$A$39:$A$782,$A35,СВЦЭМ!$B$39:$B$782,Y$11)+'СЕТ СН'!$F$9+СВЦЭМ!$D$10+'СЕТ СН'!$F$5-'СЕТ СН'!$F$17</f>
        <v>4142.6724713999993</v>
      </c>
    </row>
    <row r="36" spans="1:25" ht="15.75" x14ac:dyDescent="0.2">
      <c r="A36" s="35">
        <f t="shared" si="0"/>
        <v>44890</v>
      </c>
      <c r="B36" s="36">
        <f>SUMIFS(СВЦЭМ!$C$39:$C$782,СВЦЭМ!$A$39:$A$782,$A36,СВЦЭМ!$B$39:$B$782,B$11)+'СЕТ СН'!$F$9+СВЦЭМ!$D$10+'СЕТ СН'!$F$5-'СЕТ СН'!$F$17</f>
        <v>4056.4432557299997</v>
      </c>
      <c r="C36" s="36">
        <f>SUMIFS(СВЦЭМ!$C$39:$C$782,СВЦЭМ!$A$39:$A$782,$A36,СВЦЭМ!$B$39:$B$782,C$11)+'СЕТ СН'!$F$9+СВЦЭМ!$D$10+'СЕТ СН'!$F$5-'СЕТ СН'!$F$17</f>
        <v>4128.75588849</v>
      </c>
      <c r="D36" s="36">
        <f>SUMIFS(СВЦЭМ!$C$39:$C$782,СВЦЭМ!$A$39:$A$782,$A36,СВЦЭМ!$B$39:$B$782,D$11)+'СЕТ СН'!$F$9+СВЦЭМ!$D$10+'СЕТ СН'!$F$5-'СЕТ СН'!$F$17</f>
        <v>4186.8409091100002</v>
      </c>
      <c r="E36" s="36">
        <f>SUMIFS(СВЦЭМ!$C$39:$C$782,СВЦЭМ!$A$39:$A$782,$A36,СВЦЭМ!$B$39:$B$782,E$11)+'СЕТ СН'!$F$9+СВЦЭМ!$D$10+'СЕТ СН'!$F$5-'СЕТ СН'!$F$17</f>
        <v>4204.28982524</v>
      </c>
      <c r="F36" s="36">
        <f>SUMIFS(СВЦЭМ!$C$39:$C$782,СВЦЭМ!$A$39:$A$782,$A36,СВЦЭМ!$B$39:$B$782,F$11)+'СЕТ СН'!$F$9+СВЦЭМ!$D$10+'СЕТ СН'!$F$5-'СЕТ СН'!$F$17</f>
        <v>4204.0476292599997</v>
      </c>
      <c r="G36" s="36">
        <f>SUMIFS(СВЦЭМ!$C$39:$C$782,СВЦЭМ!$A$39:$A$782,$A36,СВЦЭМ!$B$39:$B$782,G$11)+'СЕТ СН'!$F$9+СВЦЭМ!$D$10+'СЕТ СН'!$F$5-'СЕТ СН'!$F$17</f>
        <v>4193.0396693499997</v>
      </c>
      <c r="H36" s="36">
        <f>SUMIFS(СВЦЭМ!$C$39:$C$782,СВЦЭМ!$A$39:$A$782,$A36,СВЦЭМ!$B$39:$B$782,H$11)+'СЕТ СН'!$F$9+СВЦЭМ!$D$10+'СЕТ СН'!$F$5-'СЕТ СН'!$F$17</f>
        <v>4157.9609557900003</v>
      </c>
      <c r="I36" s="36">
        <f>SUMIFS(СВЦЭМ!$C$39:$C$782,СВЦЭМ!$A$39:$A$782,$A36,СВЦЭМ!$B$39:$B$782,I$11)+'СЕТ СН'!$F$9+СВЦЭМ!$D$10+'СЕТ СН'!$F$5-'СЕТ СН'!$F$17</f>
        <v>4109.6681547799999</v>
      </c>
      <c r="J36" s="36">
        <f>SUMIFS(СВЦЭМ!$C$39:$C$782,СВЦЭМ!$A$39:$A$782,$A36,СВЦЭМ!$B$39:$B$782,J$11)+'СЕТ СН'!$F$9+СВЦЭМ!$D$10+'СЕТ СН'!$F$5-'СЕТ СН'!$F$17</f>
        <v>4068.6554242299999</v>
      </c>
      <c r="K36" s="36">
        <f>SUMIFS(СВЦЭМ!$C$39:$C$782,СВЦЭМ!$A$39:$A$782,$A36,СВЦЭМ!$B$39:$B$782,K$11)+'СЕТ СН'!$F$9+СВЦЭМ!$D$10+'СЕТ СН'!$F$5-'СЕТ СН'!$F$17</f>
        <v>4092.1603029199996</v>
      </c>
      <c r="L36" s="36">
        <f>SUMIFS(СВЦЭМ!$C$39:$C$782,СВЦЭМ!$A$39:$A$782,$A36,СВЦЭМ!$B$39:$B$782,L$11)+'СЕТ СН'!$F$9+СВЦЭМ!$D$10+'СЕТ СН'!$F$5-'СЕТ СН'!$F$17</f>
        <v>4079.7764751999998</v>
      </c>
      <c r="M36" s="36">
        <f>SUMIFS(СВЦЭМ!$C$39:$C$782,СВЦЭМ!$A$39:$A$782,$A36,СВЦЭМ!$B$39:$B$782,M$11)+'СЕТ СН'!$F$9+СВЦЭМ!$D$10+'СЕТ СН'!$F$5-'СЕТ СН'!$F$17</f>
        <v>4093.96655569</v>
      </c>
      <c r="N36" s="36">
        <f>SUMIFS(СВЦЭМ!$C$39:$C$782,СВЦЭМ!$A$39:$A$782,$A36,СВЦЭМ!$B$39:$B$782,N$11)+'СЕТ СН'!$F$9+СВЦЭМ!$D$10+'СЕТ СН'!$F$5-'СЕТ СН'!$F$17</f>
        <v>4110.7503559799998</v>
      </c>
      <c r="O36" s="36">
        <f>SUMIFS(СВЦЭМ!$C$39:$C$782,СВЦЭМ!$A$39:$A$782,$A36,СВЦЭМ!$B$39:$B$782,O$11)+'СЕТ СН'!$F$9+СВЦЭМ!$D$10+'СЕТ СН'!$F$5-'СЕТ СН'!$F$17</f>
        <v>4097.9919793499994</v>
      </c>
      <c r="P36" s="36">
        <f>SUMIFS(СВЦЭМ!$C$39:$C$782,СВЦЭМ!$A$39:$A$782,$A36,СВЦЭМ!$B$39:$B$782,P$11)+'СЕТ СН'!$F$9+СВЦЭМ!$D$10+'СЕТ СН'!$F$5-'СЕТ СН'!$F$17</f>
        <v>4104.8207101600001</v>
      </c>
      <c r="Q36" s="36">
        <f>SUMIFS(СВЦЭМ!$C$39:$C$782,СВЦЭМ!$A$39:$A$782,$A36,СВЦЭМ!$B$39:$B$782,Q$11)+'СЕТ СН'!$F$9+СВЦЭМ!$D$10+'СЕТ СН'!$F$5-'СЕТ СН'!$F$17</f>
        <v>4144.2606534400002</v>
      </c>
      <c r="R36" s="36">
        <f>SUMIFS(СВЦЭМ!$C$39:$C$782,СВЦЭМ!$A$39:$A$782,$A36,СВЦЭМ!$B$39:$B$782,R$11)+'СЕТ СН'!$F$9+СВЦЭМ!$D$10+'СЕТ СН'!$F$5-'СЕТ СН'!$F$17</f>
        <v>4132.39069509</v>
      </c>
      <c r="S36" s="36">
        <f>SUMIFS(СВЦЭМ!$C$39:$C$782,СВЦЭМ!$A$39:$A$782,$A36,СВЦЭМ!$B$39:$B$782,S$11)+'СЕТ СН'!$F$9+СВЦЭМ!$D$10+'СЕТ СН'!$F$5-'СЕТ СН'!$F$17</f>
        <v>4056.5233751400001</v>
      </c>
      <c r="T36" s="36">
        <f>SUMIFS(СВЦЭМ!$C$39:$C$782,СВЦЭМ!$A$39:$A$782,$A36,СВЦЭМ!$B$39:$B$782,T$11)+'СЕТ СН'!$F$9+СВЦЭМ!$D$10+'СЕТ СН'!$F$5-'СЕТ СН'!$F$17</f>
        <v>4049.2886527599999</v>
      </c>
      <c r="U36" s="36">
        <f>SUMIFS(СВЦЭМ!$C$39:$C$782,СВЦЭМ!$A$39:$A$782,$A36,СВЦЭМ!$B$39:$B$782,U$11)+'СЕТ СН'!$F$9+СВЦЭМ!$D$10+'СЕТ СН'!$F$5-'СЕТ СН'!$F$17</f>
        <v>4062.0718695599999</v>
      </c>
      <c r="V36" s="36">
        <f>SUMIFS(СВЦЭМ!$C$39:$C$782,СВЦЭМ!$A$39:$A$782,$A36,СВЦЭМ!$B$39:$B$782,V$11)+'СЕТ СН'!$F$9+СВЦЭМ!$D$10+'СЕТ СН'!$F$5-'СЕТ СН'!$F$17</f>
        <v>4070.4081611000001</v>
      </c>
      <c r="W36" s="36">
        <f>SUMIFS(СВЦЭМ!$C$39:$C$782,СВЦЭМ!$A$39:$A$782,$A36,СВЦЭМ!$B$39:$B$782,W$11)+'СЕТ СН'!$F$9+СВЦЭМ!$D$10+'СЕТ СН'!$F$5-'СЕТ СН'!$F$17</f>
        <v>4089.5094025799999</v>
      </c>
      <c r="X36" s="36">
        <f>SUMIFS(СВЦЭМ!$C$39:$C$782,СВЦЭМ!$A$39:$A$782,$A36,СВЦЭМ!$B$39:$B$782,X$11)+'СЕТ СН'!$F$9+СВЦЭМ!$D$10+'СЕТ СН'!$F$5-'СЕТ СН'!$F$17</f>
        <v>4097.2544201299997</v>
      </c>
      <c r="Y36" s="36">
        <f>SUMIFS(СВЦЭМ!$C$39:$C$782,СВЦЭМ!$A$39:$A$782,$A36,СВЦЭМ!$B$39:$B$782,Y$11)+'СЕТ СН'!$F$9+СВЦЭМ!$D$10+'СЕТ СН'!$F$5-'СЕТ СН'!$F$17</f>
        <v>4122.4338658899997</v>
      </c>
    </row>
    <row r="37" spans="1:25" ht="15.75" x14ac:dyDescent="0.2">
      <c r="A37" s="35">
        <f t="shared" si="0"/>
        <v>44891</v>
      </c>
      <c r="B37" s="36">
        <f>SUMIFS(СВЦЭМ!$C$39:$C$782,СВЦЭМ!$A$39:$A$782,$A37,СВЦЭМ!$B$39:$B$782,B$11)+'СЕТ СН'!$F$9+СВЦЭМ!$D$10+'СЕТ СН'!$F$5-'СЕТ СН'!$F$17</f>
        <v>4134.2191830499996</v>
      </c>
      <c r="C37" s="36">
        <f>SUMIFS(СВЦЭМ!$C$39:$C$782,СВЦЭМ!$A$39:$A$782,$A37,СВЦЭМ!$B$39:$B$782,C$11)+'СЕТ СН'!$F$9+СВЦЭМ!$D$10+'СЕТ СН'!$F$5-'СЕТ СН'!$F$17</f>
        <v>4152.3037017500001</v>
      </c>
      <c r="D37" s="36">
        <f>SUMIFS(СВЦЭМ!$C$39:$C$782,СВЦЭМ!$A$39:$A$782,$A37,СВЦЭМ!$B$39:$B$782,D$11)+'СЕТ СН'!$F$9+СВЦЭМ!$D$10+'СЕТ СН'!$F$5-'СЕТ СН'!$F$17</f>
        <v>4162.3828775799993</v>
      </c>
      <c r="E37" s="36">
        <f>SUMIFS(СВЦЭМ!$C$39:$C$782,СВЦЭМ!$A$39:$A$782,$A37,СВЦЭМ!$B$39:$B$782,E$11)+'СЕТ СН'!$F$9+СВЦЭМ!$D$10+'СЕТ СН'!$F$5-'СЕТ СН'!$F$17</f>
        <v>4169.6520357700001</v>
      </c>
      <c r="F37" s="36">
        <f>SUMIFS(СВЦЭМ!$C$39:$C$782,СВЦЭМ!$A$39:$A$782,$A37,СВЦЭМ!$B$39:$B$782,F$11)+'СЕТ СН'!$F$9+СВЦЭМ!$D$10+'СЕТ СН'!$F$5-'СЕТ СН'!$F$17</f>
        <v>4170.2868051599999</v>
      </c>
      <c r="G37" s="36">
        <f>SUMIFS(СВЦЭМ!$C$39:$C$782,СВЦЭМ!$A$39:$A$782,$A37,СВЦЭМ!$B$39:$B$782,G$11)+'СЕТ СН'!$F$9+СВЦЭМ!$D$10+'СЕТ СН'!$F$5-'СЕТ СН'!$F$17</f>
        <v>4154.3659351299993</v>
      </c>
      <c r="H37" s="36">
        <f>SUMIFS(СВЦЭМ!$C$39:$C$782,СВЦЭМ!$A$39:$A$782,$A37,СВЦЭМ!$B$39:$B$782,H$11)+'СЕТ СН'!$F$9+СВЦЭМ!$D$10+'СЕТ СН'!$F$5-'СЕТ СН'!$F$17</f>
        <v>4140.1134976599997</v>
      </c>
      <c r="I37" s="36">
        <f>SUMIFS(СВЦЭМ!$C$39:$C$782,СВЦЭМ!$A$39:$A$782,$A37,СВЦЭМ!$B$39:$B$782,I$11)+'СЕТ СН'!$F$9+СВЦЭМ!$D$10+'СЕТ СН'!$F$5-'СЕТ СН'!$F$17</f>
        <v>4132.9008571300001</v>
      </c>
      <c r="J37" s="36">
        <f>SUMIFS(СВЦЭМ!$C$39:$C$782,СВЦЭМ!$A$39:$A$782,$A37,СВЦЭМ!$B$39:$B$782,J$11)+'СЕТ СН'!$F$9+СВЦЭМ!$D$10+'СЕТ СН'!$F$5-'СЕТ СН'!$F$17</f>
        <v>4104.07867799</v>
      </c>
      <c r="K37" s="36">
        <f>SUMIFS(СВЦЭМ!$C$39:$C$782,СВЦЭМ!$A$39:$A$782,$A37,СВЦЭМ!$B$39:$B$782,K$11)+'СЕТ СН'!$F$9+СВЦЭМ!$D$10+'СЕТ СН'!$F$5-'СЕТ СН'!$F$17</f>
        <v>4069.7145530499997</v>
      </c>
      <c r="L37" s="36">
        <f>SUMIFS(СВЦЭМ!$C$39:$C$782,СВЦЭМ!$A$39:$A$782,$A37,СВЦЭМ!$B$39:$B$782,L$11)+'СЕТ СН'!$F$9+СВЦЭМ!$D$10+'СЕТ СН'!$F$5-'СЕТ СН'!$F$17</f>
        <v>4072.29691396</v>
      </c>
      <c r="M37" s="36">
        <f>SUMIFS(СВЦЭМ!$C$39:$C$782,СВЦЭМ!$A$39:$A$782,$A37,СВЦЭМ!$B$39:$B$782,M$11)+'СЕТ СН'!$F$9+СВЦЭМ!$D$10+'СЕТ СН'!$F$5-'СЕТ СН'!$F$17</f>
        <v>4095.6810513299997</v>
      </c>
      <c r="N37" s="36">
        <f>SUMIFS(СВЦЭМ!$C$39:$C$782,СВЦЭМ!$A$39:$A$782,$A37,СВЦЭМ!$B$39:$B$782,N$11)+'СЕТ СН'!$F$9+СВЦЭМ!$D$10+'СЕТ СН'!$F$5-'СЕТ СН'!$F$17</f>
        <v>4133.5849036</v>
      </c>
      <c r="O37" s="36">
        <f>SUMIFS(СВЦЭМ!$C$39:$C$782,СВЦЭМ!$A$39:$A$782,$A37,СВЦЭМ!$B$39:$B$782,O$11)+'СЕТ СН'!$F$9+СВЦЭМ!$D$10+'СЕТ СН'!$F$5-'СЕТ СН'!$F$17</f>
        <v>4132.3169238</v>
      </c>
      <c r="P37" s="36">
        <f>SUMIFS(СВЦЭМ!$C$39:$C$782,СВЦЭМ!$A$39:$A$782,$A37,СВЦЭМ!$B$39:$B$782,P$11)+'СЕТ СН'!$F$9+СВЦЭМ!$D$10+'СЕТ СН'!$F$5-'СЕТ СН'!$F$17</f>
        <v>4145.2082937599998</v>
      </c>
      <c r="Q37" s="36">
        <f>SUMIFS(СВЦЭМ!$C$39:$C$782,СВЦЭМ!$A$39:$A$782,$A37,СВЦЭМ!$B$39:$B$782,Q$11)+'СЕТ СН'!$F$9+СВЦЭМ!$D$10+'СЕТ СН'!$F$5-'СЕТ СН'!$F$17</f>
        <v>4146.2763945899997</v>
      </c>
      <c r="R37" s="36">
        <f>SUMIFS(СВЦЭМ!$C$39:$C$782,СВЦЭМ!$A$39:$A$782,$A37,СВЦЭМ!$B$39:$B$782,R$11)+'СЕТ СН'!$F$9+СВЦЭМ!$D$10+'СЕТ СН'!$F$5-'СЕТ СН'!$F$17</f>
        <v>4116.4011704699997</v>
      </c>
      <c r="S37" s="36">
        <f>SUMIFS(СВЦЭМ!$C$39:$C$782,СВЦЭМ!$A$39:$A$782,$A37,СВЦЭМ!$B$39:$B$782,S$11)+'СЕТ СН'!$F$9+СВЦЭМ!$D$10+'СЕТ СН'!$F$5-'СЕТ СН'!$F$17</f>
        <v>4088.85781967</v>
      </c>
      <c r="T37" s="36">
        <f>SUMIFS(СВЦЭМ!$C$39:$C$782,СВЦЭМ!$A$39:$A$782,$A37,СВЦЭМ!$B$39:$B$782,T$11)+'СЕТ СН'!$F$9+СВЦЭМ!$D$10+'СЕТ СН'!$F$5-'СЕТ СН'!$F$17</f>
        <v>4079.0410755899998</v>
      </c>
      <c r="U37" s="36">
        <f>SUMIFS(СВЦЭМ!$C$39:$C$782,СВЦЭМ!$A$39:$A$782,$A37,СВЦЭМ!$B$39:$B$782,U$11)+'СЕТ СН'!$F$9+СВЦЭМ!$D$10+'СЕТ СН'!$F$5-'СЕТ СН'!$F$17</f>
        <v>4069.5782399599998</v>
      </c>
      <c r="V37" s="36">
        <f>SUMIFS(СВЦЭМ!$C$39:$C$782,СВЦЭМ!$A$39:$A$782,$A37,СВЦЭМ!$B$39:$B$782,V$11)+'СЕТ СН'!$F$9+СВЦЭМ!$D$10+'СЕТ СН'!$F$5-'СЕТ СН'!$F$17</f>
        <v>4106.22558656</v>
      </c>
      <c r="W37" s="36">
        <f>SUMIFS(СВЦЭМ!$C$39:$C$782,СВЦЭМ!$A$39:$A$782,$A37,СВЦЭМ!$B$39:$B$782,W$11)+'СЕТ СН'!$F$9+СВЦЭМ!$D$10+'СЕТ СН'!$F$5-'СЕТ СН'!$F$17</f>
        <v>4126.5687683999995</v>
      </c>
      <c r="X37" s="36">
        <f>SUMIFS(СВЦЭМ!$C$39:$C$782,СВЦЭМ!$A$39:$A$782,$A37,СВЦЭМ!$B$39:$B$782,X$11)+'СЕТ СН'!$F$9+СВЦЭМ!$D$10+'СЕТ СН'!$F$5-'СЕТ СН'!$F$17</f>
        <v>4150.78512297</v>
      </c>
      <c r="Y37" s="36">
        <f>SUMIFS(СВЦЭМ!$C$39:$C$782,СВЦЭМ!$A$39:$A$782,$A37,СВЦЭМ!$B$39:$B$782,Y$11)+'СЕТ СН'!$F$9+СВЦЭМ!$D$10+'СЕТ СН'!$F$5-'СЕТ СН'!$F$17</f>
        <v>4153.3500568999998</v>
      </c>
    </row>
    <row r="38" spans="1:25" ht="15.75" x14ac:dyDescent="0.2">
      <c r="A38" s="35">
        <f t="shared" si="0"/>
        <v>44892</v>
      </c>
      <c r="B38" s="36">
        <f>SUMIFS(СВЦЭМ!$C$39:$C$782,СВЦЭМ!$A$39:$A$782,$A38,СВЦЭМ!$B$39:$B$782,B$11)+'СЕТ СН'!$F$9+СВЦЭМ!$D$10+'СЕТ СН'!$F$5-'СЕТ СН'!$F$17</f>
        <v>4186.3457700599993</v>
      </c>
      <c r="C38" s="36">
        <f>SUMIFS(СВЦЭМ!$C$39:$C$782,СВЦЭМ!$A$39:$A$782,$A38,СВЦЭМ!$B$39:$B$782,C$11)+'СЕТ СН'!$F$9+СВЦЭМ!$D$10+'СЕТ СН'!$F$5-'СЕТ СН'!$F$17</f>
        <v>4187.4277353300004</v>
      </c>
      <c r="D38" s="36">
        <f>SUMIFS(СВЦЭМ!$C$39:$C$782,СВЦЭМ!$A$39:$A$782,$A38,СВЦЭМ!$B$39:$B$782,D$11)+'СЕТ СН'!$F$9+СВЦЭМ!$D$10+'СЕТ СН'!$F$5-'СЕТ СН'!$F$17</f>
        <v>4186.30890576</v>
      </c>
      <c r="E38" s="36">
        <f>SUMIFS(СВЦЭМ!$C$39:$C$782,СВЦЭМ!$A$39:$A$782,$A38,СВЦЭМ!$B$39:$B$782,E$11)+'СЕТ СН'!$F$9+СВЦЭМ!$D$10+'СЕТ СН'!$F$5-'СЕТ СН'!$F$17</f>
        <v>4191.1665458699999</v>
      </c>
      <c r="F38" s="36">
        <f>SUMIFS(СВЦЭМ!$C$39:$C$782,СВЦЭМ!$A$39:$A$782,$A38,СВЦЭМ!$B$39:$B$782,F$11)+'СЕТ СН'!$F$9+СВЦЭМ!$D$10+'СЕТ СН'!$F$5-'СЕТ СН'!$F$17</f>
        <v>4217.7922790599996</v>
      </c>
      <c r="G38" s="36">
        <f>SUMIFS(СВЦЭМ!$C$39:$C$782,СВЦЭМ!$A$39:$A$782,$A38,СВЦЭМ!$B$39:$B$782,G$11)+'СЕТ СН'!$F$9+СВЦЭМ!$D$10+'СЕТ СН'!$F$5-'СЕТ СН'!$F$17</f>
        <v>4208.8286117899997</v>
      </c>
      <c r="H38" s="36">
        <f>SUMIFS(СВЦЭМ!$C$39:$C$782,СВЦЭМ!$A$39:$A$782,$A38,СВЦЭМ!$B$39:$B$782,H$11)+'СЕТ СН'!$F$9+СВЦЭМ!$D$10+'СЕТ СН'!$F$5-'СЕТ СН'!$F$17</f>
        <v>4195.3116074499994</v>
      </c>
      <c r="I38" s="36">
        <f>SUMIFS(СВЦЭМ!$C$39:$C$782,СВЦЭМ!$A$39:$A$782,$A38,СВЦЭМ!$B$39:$B$782,I$11)+'СЕТ СН'!$F$9+СВЦЭМ!$D$10+'СЕТ СН'!$F$5-'СЕТ СН'!$F$17</f>
        <v>4178.6002594799993</v>
      </c>
      <c r="J38" s="36">
        <f>SUMIFS(СВЦЭМ!$C$39:$C$782,СВЦЭМ!$A$39:$A$782,$A38,СВЦЭМ!$B$39:$B$782,J$11)+'СЕТ СН'!$F$9+СВЦЭМ!$D$10+'СЕТ СН'!$F$5-'СЕТ СН'!$F$17</f>
        <v>4192.31590332</v>
      </c>
      <c r="K38" s="36">
        <f>SUMIFS(СВЦЭМ!$C$39:$C$782,СВЦЭМ!$A$39:$A$782,$A38,СВЦЭМ!$B$39:$B$782,K$11)+'СЕТ СН'!$F$9+СВЦЭМ!$D$10+'СЕТ СН'!$F$5-'СЕТ СН'!$F$17</f>
        <v>4136.7288613999999</v>
      </c>
      <c r="L38" s="36">
        <f>SUMIFS(СВЦЭМ!$C$39:$C$782,СВЦЭМ!$A$39:$A$782,$A38,СВЦЭМ!$B$39:$B$782,L$11)+'СЕТ СН'!$F$9+СВЦЭМ!$D$10+'СЕТ СН'!$F$5-'СЕТ СН'!$F$17</f>
        <v>4091.9479723899999</v>
      </c>
      <c r="M38" s="36">
        <f>SUMIFS(СВЦЭМ!$C$39:$C$782,СВЦЭМ!$A$39:$A$782,$A38,СВЦЭМ!$B$39:$B$782,M$11)+'СЕТ СН'!$F$9+СВЦЭМ!$D$10+'СЕТ СН'!$F$5-'СЕТ СН'!$F$17</f>
        <v>4111.9354101399995</v>
      </c>
      <c r="N38" s="36">
        <f>SUMIFS(СВЦЭМ!$C$39:$C$782,СВЦЭМ!$A$39:$A$782,$A38,СВЦЭМ!$B$39:$B$782,N$11)+'СЕТ СН'!$F$9+СВЦЭМ!$D$10+'СЕТ СН'!$F$5-'СЕТ СН'!$F$17</f>
        <v>4129.1391420299997</v>
      </c>
      <c r="O38" s="36">
        <f>SUMIFS(СВЦЭМ!$C$39:$C$782,СВЦЭМ!$A$39:$A$782,$A38,СВЦЭМ!$B$39:$B$782,O$11)+'СЕТ СН'!$F$9+СВЦЭМ!$D$10+'СЕТ СН'!$F$5-'СЕТ СН'!$F$17</f>
        <v>4150.7741514099998</v>
      </c>
      <c r="P38" s="36">
        <f>SUMIFS(СВЦЭМ!$C$39:$C$782,СВЦЭМ!$A$39:$A$782,$A38,СВЦЭМ!$B$39:$B$782,P$11)+'СЕТ СН'!$F$9+СВЦЭМ!$D$10+'СЕТ СН'!$F$5-'СЕТ СН'!$F$17</f>
        <v>4159.4906167199997</v>
      </c>
      <c r="Q38" s="36">
        <f>SUMIFS(СВЦЭМ!$C$39:$C$782,СВЦЭМ!$A$39:$A$782,$A38,СВЦЭМ!$B$39:$B$782,Q$11)+'СЕТ СН'!$F$9+СВЦЭМ!$D$10+'СЕТ СН'!$F$5-'СЕТ СН'!$F$17</f>
        <v>4159.5935089899995</v>
      </c>
      <c r="R38" s="36">
        <f>SUMIFS(СВЦЭМ!$C$39:$C$782,СВЦЭМ!$A$39:$A$782,$A38,СВЦЭМ!$B$39:$B$782,R$11)+'СЕТ СН'!$F$9+СВЦЭМ!$D$10+'СЕТ СН'!$F$5-'СЕТ СН'!$F$17</f>
        <v>4156.9811692200001</v>
      </c>
      <c r="S38" s="36">
        <f>SUMIFS(СВЦЭМ!$C$39:$C$782,СВЦЭМ!$A$39:$A$782,$A38,СВЦЭМ!$B$39:$B$782,S$11)+'СЕТ СН'!$F$9+СВЦЭМ!$D$10+'СЕТ СН'!$F$5-'СЕТ СН'!$F$17</f>
        <v>4091.3417592799997</v>
      </c>
      <c r="T38" s="36">
        <f>SUMIFS(СВЦЭМ!$C$39:$C$782,СВЦЭМ!$A$39:$A$782,$A38,СВЦЭМ!$B$39:$B$782,T$11)+'СЕТ СН'!$F$9+СВЦЭМ!$D$10+'СЕТ СН'!$F$5-'СЕТ СН'!$F$17</f>
        <v>4074.8692900099995</v>
      </c>
      <c r="U38" s="36">
        <f>SUMIFS(СВЦЭМ!$C$39:$C$782,СВЦЭМ!$A$39:$A$782,$A38,СВЦЭМ!$B$39:$B$782,U$11)+'СЕТ СН'!$F$9+СВЦЭМ!$D$10+'СЕТ СН'!$F$5-'СЕТ СН'!$F$17</f>
        <v>4097.8933063900004</v>
      </c>
      <c r="V38" s="36">
        <f>SUMIFS(СВЦЭМ!$C$39:$C$782,СВЦЭМ!$A$39:$A$782,$A38,СВЦЭМ!$B$39:$B$782,V$11)+'СЕТ СН'!$F$9+СВЦЭМ!$D$10+'СЕТ СН'!$F$5-'СЕТ СН'!$F$17</f>
        <v>4097.2213747799997</v>
      </c>
      <c r="W38" s="36">
        <f>SUMIFS(СВЦЭМ!$C$39:$C$782,СВЦЭМ!$A$39:$A$782,$A38,СВЦЭМ!$B$39:$B$782,W$11)+'СЕТ СН'!$F$9+СВЦЭМ!$D$10+'СЕТ СН'!$F$5-'СЕТ СН'!$F$17</f>
        <v>4125.7828608399996</v>
      </c>
      <c r="X38" s="36">
        <f>SUMIFS(СВЦЭМ!$C$39:$C$782,СВЦЭМ!$A$39:$A$782,$A38,СВЦЭМ!$B$39:$B$782,X$11)+'СЕТ СН'!$F$9+СВЦЭМ!$D$10+'СЕТ СН'!$F$5-'СЕТ СН'!$F$17</f>
        <v>4124.2178674500001</v>
      </c>
      <c r="Y38" s="36">
        <f>SUMIFS(СВЦЭМ!$C$39:$C$782,СВЦЭМ!$A$39:$A$782,$A38,СВЦЭМ!$B$39:$B$782,Y$11)+'СЕТ СН'!$F$9+СВЦЭМ!$D$10+'СЕТ СН'!$F$5-'СЕТ СН'!$F$17</f>
        <v>4192.59627645</v>
      </c>
    </row>
    <row r="39" spans="1:25" ht="15.75" x14ac:dyDescent="0.2">
      <c r="A39" s="35">
        <f t="shared" si="0"/>
        <v>44893</v>
      </c>
      <c r="B39" s="36">
        <f>SUMIFS(СВЦЭМ!$C$39:$C$782,СВЦЭМ!$A$39:$A$782,$A39,СВЦЭМ!$B$39:$B$782,B$11)+'СЕТ СН'!$F$9+СВЦЭМ!$D$10+'СЕТ СН'!$F$5-'СЕТ СН'!$F$17</f>
        <v>4146.2456537899998</v>
      </c>
      <c r="C39" s="36">
        <f>SUMIFS(СВЦЭМ!$C$39:$C$782,СВЦЭМ!$A$39:$A$782,$A39,СВЦЭМ!$B$39:$B$782,C$11)+'СЕТ СН'!$F$9+СВЦЭМ!$D$10+'СЕТ СН'!$F$5-'СЕТ СН'!$F$17</f>
        <v>4159.3139761000002</v>
      </c>
      <c r="D39" s="36">
        <f>SUMIFS(СВЦЭМ!$C$39:$C$782,СВЦЭМ!$A$39:$A$782,$A39,СВЦЭМ!$B$39:$B$782,D$11)+'СЕТ СН'!$F$9+СВЦЭМ!$D$10+'СЕТ СН'!$F$5-'СЕТ СН'!$F$17</f>
        <v>4158.1321339699998</v>
      </c>
      <c r="E39" s="36">
        <f>SUMIFS(СВЦЭМ!$C$39:$C$782,СВЦЭМ!$A$39:$A$782,$A39,СВЦЭМ!$B$39:$B$782,E$11)+'СЕТ СН'!$F$9+СВЦЭМ!$D$10+'СЕТ СН'!$F$5-'СЕТ СН'!$F$17</f>
        <v>4163.11468006</v>
      </c>
      <c r="F39" s="36">
        <f>SUMIFS(СВЦЭМ!$C$39:$C$782,СВЦЭМ!$A$39:$A$782,$A39,СВЦЭМ!$B$39:$B$782,F$11)+'СЕТ СН'!$F$9+СВЦЭМ!$D$10+'СЕТ СН'!$F$5-'СЕТ СН'!$F$17</f>
        <v>4173.1146302099996</v>
      </c>
      <c r="G39" s="36">
        <f>SUMIFS(СВЦЭМ!$C$39:$C$782,СВЦЭМ!$A$39:$A$782,$A39,СВЦЭМ!$B$39:$B$782,G$11)+'СЕТ СН'!$F$9+СВЦЭМ!$D$10+'СЕТ СН'!$F$5-'СЕТ СН'!$F$17</f>
        <v>4175.9030456599994</v>
      </c>
      <c r="H39" s="36">
        <f>SUMIFS(СВЦЭМ!$C$39:$C$782,СВЦЭМ!$A$39:$A$782,$A39,СВЦЭМ!$B$39:$B$782,H$11)+'СЕТ СН'!$F$9+СВЦЭМ!$D$10+'СЕТ СН'!$F$5-'СЕТ СН'!$F$17</f>
        <v>4091.0720066599997</v>
      </c>
      <c r="I39" s="36">
        <f>SUMIFS(СВЦЭМ!$C$39:$C$782,СВЦЭМ!$A$39:$A$782,$A39,СВЦЭМ!$B$39:$B$782,I$11)+'СЕТ СН'!$F$9+СВЦЭМ!$D$10+'СЕТ СН'!$F$5-'СЕТ СН'!$F$17</f>
        <v>4073.9810076200001</v>
      </c>
      <c r="J39" s="36">
        <f>SUMIFS(СВЦЭМ!$C$39:$C$782,СВЦЭМ!$A$39:$A$782,$A39,СВЦЭМ!$B$39:$B$782,J$11)+'СЕТ СН'!$F$9+СВЦЭМ!$D$10+'СЕТ СН'!$F$5-'СЕТ СН'!$F$17</f>
        <v>4058.8046881999999</v>
      </c>
      <c r="K39" s="36">
        <f>SUMIFS(СВЦЭМ!$C$39:$C$782,СВЦЭМ!$A$39:$A$782,$A39,СВЦЭМ!$B$39:$B$782,K$11)+'СЕТ СН'!$F$9+СВЦЭМ!$D$10+'СЕТ СН'!$F$5-'СЕТ СН'!$F$17</f>
        <v>4019.7671169299997</v>
      </c>
      <c r="L39" s="36">
        <f>SUMIFS(СВЦЭМ!$C$39:$C$782,СВЦЭМ!$A$39:$A$782,$A39,СВЦЭМ!$B$39:$B$782,L$11)+'СЕТ СН'!$F$9+СВЦЭМ!$D$10+'СЕТ СН'!$F$5-'СЕТ СН'!$F$17</f>
        <v>4052.5564521299998</v>
      </c>
      <c r="M39" s="36">
        <f>SUMIFS(СВЦЭМ!$C$39:$C$782,СВЦЭМ!$A$39:$A$782,$A39,СВЦЭМ!$B$39:$B$782,M$11)+'СЕТ СН'!$F$9+СВЦЭМ!$D$10+'СЕТ СН'!$F$5-'СЕТ СН'!$F$17</f>
        <v>4075.0236849699995</v>
      </c>
      <c r="N39" s="36">
        <f>SUMIFS(СВЦЭМ!$C$39:$C$782,СВЦЭМ!$A$39:$A$782,$A39,СВЦЭМ!$B$39:$B$782,N$11)+'СЕТ СН'!$F$9+СВЦЭМ!$D$10+'СЕТ СН'!$F$5-'СЕТ СН'!$F$17</f>
        <v>4092.82799909</v>
      </c>
      <c r="O39" s="36">
        <f>SUMIFS(СВЦЭМ!$C$39:$C$782,СВЦЭМ!$A$39:$A$782,$A39,СВЦЭМ!$B$39:$B$782,O$11)+'СЕТ СН'!$F$9+СВЦЭМ!$D$10+'СЕТ СН'!$F$5-'СЕТ СН'!$F$17</f>
        <v>4108.5206012399995</v>
      </c>
      <c r="P39" s="36">
        <f>SUMIFS(СВЦЭМ!$C$39:$C$782,СВЦЭМ!$A$39:$A$782,$A39,СВЦЭМ!$B$39:$B$782,P$11)+'СЕТ СН'!$F$9+СВЦЭМ!$D$10+'СЕТ СН'!$F$5-'СЕТ СН'!$F$17</f>
        <v>4113.9121639300001</v>
      </c>
      <c r="Q39" s="36">
        <f>SUMIFS(СВЦЭМ!$C$39:$C$782,СВЦЭМ!$A$39:$A$782,$A39,СВЦЭМ!$B$39:$B$782,Q$11)+'СЕТ СН'!$F$9+СВЦЭМ!$D$10+'СЕТ СН'!$F$5-'СЕТ СН'!$F$17</f>
        <v>4086.5361261299995</v>
      </c>
      <c r="R39" s="36">
        <f>SUMIFS(СВЦЭМ!$C$39:$C$782,СВЦЭМ!$A$39:$A$782,$A39,СВЦЭМ!$B$39:$B$782,R$11)+'СЕТ СН'!$F$9+СВЦЭМ!$D$10+'СЕТ СН'!$F$5-'СЕТ СН'!$F$17</f>
        <v>4066.6725551099998</v>
      </c>
      <c r="S39" s="36">
        <f>SUMIFS(СВЦЭМ!$C$39:$C$782,СВЦЭМ!$A$39:$A$782,$A39,СВЦЭМ!$B$39:$B$782,S$11)+'СЕТ СН'!$F$9+СВЦЭМ!$D$10+'СЕТ СН'!$F$5-'СЕТ СН'!$F$17</f>
        <v>4022.4277335399997</v>
      </c>
      <c r="T39" s="36">
        <f>SUMIFS(СВЦЭМ!$C$39:$C$782,СВЦЭМ!$A$39:$A$782,$A39,СВЦЭМ!$B$39:$B$782,T$11)+'СЕТ СН'!$F$9+СВЦЭМ!$D$10+'СЕТ СН'!$F$5-'СЕТ СН'!$F$17</f>
        <v>4016.5714999699999</v>
      </c>
      <c r="U39" s="36">
        <f>SUMIFS(СВЦЭМ!$C$39:$C$782,СВЦЭМ!$A$39:$A$782,$A39,СВЦЭМ!$B$39:$B$782,U$11)+'СЕТ СН'!$F$9+СВЦЭМ!$D$10+'СЕТ СН'!$F$5-'СЕТ СН'!$F$17</f>
        <v>4020.9769173899999</v>
      </c>
      <c r="V39" s="36">
        <f>SUMIFS(СВЦЭМ!$C$39:$C$782,СВЦЭМ!$A$39:$A$782,$A39,СВЦЭМ!$B$39:$B$782,V$11)+'СЕТ СН'!$F$9+СВЦЭМ!$D$10+'СЕТ СН'!$F$5-'СЕТ СН'!$F$17</f>
        <v>4035.3934912899995</v>
      </c>
      <c r="W39" s="36">
        <f>SUMIFS(СВЦЭМ!$C$39:$C$782,СВЦЭМ!$A$39:$A$782,$A39,СВЦЭМ!$B$39:$B$782,W$11)+'СЕТ СН'!$F$9+СВЦЭМ!$D$10+'СЕТ СН'!$F$5-'СЕТ СН'!$F$17</f>
        <v>4061.6580492799999</v>
      </c>
      <c r="X39" s="36">
        <f>SUMIFS(СВЦЭМ!$C$39:$C$782,СВЦЭМ!$A$39:$A$782,$A39,СВЦЭМ!$B$39:$B$782,X$11)+'СЕТ СН'!$F$9+СВЦЭМ!$D$10+'СЕТ СН'!$F$5-'СЕТ СН'!$F$17</f>
        <v>4079.7309490499997</v>
      </c>
      <c r="Y39" s="36">
        <f>SUMIFS(СВЦЭМ!$C$39:$C$782,СВЦЭМ!$A$39:$A$782,$A39,СВЦЭМ!$B$39:$B$782,Y$11)+'СЕТ СН'!$F$9+СВЦЭМ!$D$10+'СЕТ СН'!$F$5-'СЕТ СН'!$F$17</f>
        <v>4089.6705983799998</v>
      </c>
    </row>
    <row r="40" spans="1:25" ht="15.75" x14ac:dyDescent="0.2">
      <c r="A40" s="35">
        <f t="shared" si="0"/>
        <v>44894</v>
      </c>
      <c r="B40" s="36">
        <f>SUMIFS(СВЦЭМ!$C$39:$C$782,СВЦЭМ!$A$39:$A$782,$A40,СВЦЭМ!$B$39:$B$782,B$11)+'СЕТ СН'!$F$9+СВЦЭМ!$D$10+'СЕТ СН'!$F$5-'СЕТ СН'!$F$17</f>
        <v>4105.8685132000001</v>
      </c>
      <c r="C40" s="36">
        <f>SUMIFS(СВЦЭМ!$C$39:$C$782,СВЦЭМ!$A$39:$A$782,$A40,СВЦЭМ!$B$39:$B$782,C$11)+'СЕТ СН'!$F$9+СВЦЭМ!$D$10+'СЕТ СН'!$F$5-'СЕТ СН'!$F$17</f>
        <v>4133.7954732600001</v>
      </c>
      <c r="D40" s="36">
        <f>SUMIFS(СВЦЭМ!$C$39:$C$782,СВЦЭМ!$A$39:$A$782,$A40,СВЦЭМ!$B$39:$B$782,D$11)+'СЕТ СН'!$F$9+СВЦЭМ!$D$10+'СЕТ СН'!$F$5-'СЕТ СН'!$F$17</f>
        <v>4156.1873980099999</v>
      </c>
      <c r="E40" s="36">
        <f>SUMIFS(СВЦЭМ!$C$39:$C$782,СВЦЭМ!$A$39:$A$782,$A40,СВЦЭМ!$B$39:$B$782,E$11)+'СЕТ СН'!$F$9+СВЦЭМ!$D$10+'СЕТ СН'!$F$5-'СЕТ СН'!$F$17</f>
        <v>4061.7810494699997</v>
      </c>
      <c r="F40" s="36">
        <f>SUMIFS(СВЦЭМ!$C$39:$C$782,СВЦЭМ!$A$39:$A$782,$A40,СВЦЭМ!$B$39:$B$782,F$11)+'СЕТ СН'!$F$9+СВЦЭМ!$D$10+'СЕТ СН'!$F$5-'СЕТ СН'!$F$17</f>
        <v>4027.3483258899996</v>
      </c>
      <c r="G40" s="36">
        <f>SUMIFS(СВЦЭМ!$C$39:$C$782,СВЦЭМ!$A$39:$A$782,$A40,СВЦЭМ!$B$39:$B$782,G$11)+'СЕТ СН'!$F$9+СВЦЭМ!$D$10+'СЕТ СН'!$F$5-'СЕТ СН'!$F$17</f>
        <v>4005.3493786299996</v>
      </c>
      <c r="H40" s="36">
        <f>SUMIFS(СВЦЭМ!$C$39:$C$782,СВЦЭМ!$A$39:$A$782,$A40,СВЦЭМ!$B$39:$B$782,H$11)+'СЕТ СН'!$F$9+СВЦЭМ!$D$10+'СЕТ СН'!$F$5-'СЕТ СН'!$F$17</f>
        <v>3959.0031443899998</v>
      </c>
      <c r="I40" s="36">
        <f>SUMIFS(СВЦЭМ!$C$39:$C$782,СВЦЭМ!$A$39:$A$782,$A40,СВЦЭМ!$B$39:$B$782,I$11)+'СЕТ СН'!$F$9+СВЦЭМ!$D$10+'СЕТ СН'!$F$5-'СЕТ СН'!$F$17</f>
        <v>3963.68251358</v>
      </c>
      <c r="J40" s="36">
        <f>SUMIFS(СВЦЭМ!$C$39:$C$782,СВЦЭМ!$A$39:$A$782,$A40,СВЦЭМ!$B$39:$B$782,J$11)+'СЕТ СН'!$F$9+СВЦЭМ!$D$10+'СЕТ СН'!$F$5-'СЕТ СН'!$F$17</f>
        <v>3867.2214273599998</v>
      </c>
      <c r="K40" s="36">
        <f>SUMIFS(СВЦЭМ!$C$39:$C$782,СВЦЭМ!$A$39:$A$782,$A40,СВЦЭМ!$B$39:$B$782,K$11)+'СЕТ СН'!$F$9+СВЦЭМ!$D$10+'СЕТ СН'!$F$5-'СЕТ СН'!$F$17</f>
        <v>3868.1603105300001</v>
      </c>
      <c r="L40" s="36">
        <f>SUMIFS(СВЦЭМ!$C$39:$C$782,СВЦЭМ!$A$39:$A$782,$A40,СВЦЭМ!$B$39:$B$782,L$11)+'СЕТ СН'!$F$9+СВЦЭМ!$D$10+'СЕТ СН'!$F$5-'СЕТ СН'!$F$17</f>
        <v>3863.7288332099997</v>
      </c>
      <c r="M40" s="36">
        <f>SUMIFS(СВЦЭМ!$C$39:$C$782,СВЦЭМ!$A$39:$A$782,$A40,СВЦЭМ!$B$39:$B$782,M$11)+'СЕТ СН'!$F$9+СВЦЭМ!$D$10+'СЕТ СН'!$F$5-'СЕТ СН'!$F$17</f>
        <v>3948.5733842499999</v>
      </c>
      <c r="N40" s="36">
        <f>SUMIFS(СВЦЭМ!$C$39:$C$782,СВЦЭМ!$A$39:$A$782,$A40,СВЦЭМ!$B$39:$B$782,N$11)+'СЕТ СН'!$F$9+СВЦЭМ!$D$10+'СЕТ СН'!$F$5-'СЕТ СН'!$F$17</f>
        <v>4029.92068414</v>
      </c>
      <c r="O40" s="36">
        <f>SUMIFS(СВЦЭМ!$C$39:$C$782,СВЦЭМ!$A$39:$A$782,$A40,СВЦЭМ!$B$39:$B$782,O$11)+'СЕТ СН'!$F$9+СВЦЭМ!$D$10+'СЕТ СН'!$F$5-'СЕТ СН'!$F$17</f>
        <v>4022.66459149</v>
      </c>
      <c r="P40" s="36">
        <f>SUMIFS(СВЦЭМ!$C$39:$C$782,СВЦЭМ!$A$39:$A$782,$A40,СВЦЭМ!$B$39:$B$782,P$11)+'СЕТ СН'!$F$9+СВЦЭМ!$D$10+'СЕТ СН'!$F$5-'СЕТ СН'!$F$17</f>
        <v>4026.68648811</v>
      </c>
      <c r="Q40" s="36">
        <f>SUMIFS(СВЦЭМ!$C$39:$C$782,СВЦЭМ!$A$39:$A$782,$A40,СВЦЭМ!$B$39:$B$782,Q$11)+'СЕТ СН'!$F$9+СВЦЭМ!$D$10+'СЕТ СН'!$F$5-'СЕТ СН'!$F$17</f>
        <v>4020.6176243899999</v>
      </c>
      <c r="R40" s="36">
        <f>SUMIFS(СВЦЭМ!$C$39:$C$782,СВЦЭМ!$A$39:$A$782,$A40,СВЦЭМ!$B$39:$B$782,R$11)+'СЕТ СН'!$F$9+СВЦЭМ!$D$10+'СЕТ СН'!$F$5-'СЕТ СН'!$F$17</f>
        <v>3931.3830170199999</v>
      </c>
      <c r="S40" s="36">
        <f>SUMIFS(СВЦЭМ!$C$39:$C$782,СВЦЭМ!$A$39:$A$782,$A40,СВЦЭМ!$B$39:$B$782,S$11)+'СЕТ СН'!$F$9+СВЦЭМ!$D$10+'СЕТ СН'!$F$5-'СЕТ СН'!$F$17</f>
        <v>3845.7037764299998</v>
      </c>
      <c r="T40" s="36">
        <f>SUMIFS(СВЦЭМ!$C$39:$C$782,СВЦЭМ!$A$39:$A$782,$A40,СВЦЭМ!$B$39:$B$782,T$11)+'СЕТ СН'!$F$9+СВЦЭМ!$D$10+'СЕТ СН'!$F$5-'СЕТ СН'!$F$17</f>
        <v>3774.0107555099999</v>
      </c>
      <c r="U40" s="36">
        <f>SUMIFS(СВЦЭМ!$C$39:$C$782,СВЦЭМ!$A$39:$A$782,$A40,СВЦЭМ!$B$39:$B$782,U$11)+'СЕТ СН'!$F$9+СВЦЭМ!$D$10+'СЕТ СН'!$F$5-'СЕТ СН'!$F$17</f>
        <v>3803.3309961</v>
      </c>
      <c r="V40" s="36">
        <f>SUMIFS(СВЦЭМ!$C$39:$C$782,СВЦЭМ!$A$39:$A$782,$A40,СВЦЭМ!$B$39:$B$782,V$11)+'СЕТ СН'!$F$9+СВЦЭМ!$D$10+'СЕТ СН'!$F$5-'СЕТ СН'!$F$17</f>
        <v>3819.4230825699997</v>
      </c>
      <c r="W40" s="36">
        <f>SUMIFS(СВЦЭМ!$C$39:$C$782,СВЦЭМ!$A$39:$A$782,$A40,СВЦЭМ!$B$39:$B$782,W$11)+'СЕТ СН'!$F$9+СВЦЭМ!$D$10+'СЕТ СН'!$F$5-'СЕТ СН'!$F$17</f>
        <v>3831.54641395</v>
      </c>
      <c r="X40" s="36">
        <f>SUMIFS(СВЦЭМ!$C$39:$C$782,СВЦЭМ!$A$39:$A$782,$A40,СВЦЭМ!$B$39:$B$782,X$11)+'СЕТ СН'!$F$9+СВЦЭМ!$D$10+'СЕТ СН'!$F$5-'СЕТ СН'!$F$17</f>
        <v>3850.4081876199998</v>
      </c>
      <c r="Y40" s="36">
        <f>SUMIFS(СВЦЭМ!$C$39:$C$782,СВЦЭМ!$A$39:$A$782,$A40,СВЦЭМ!$B$39:$B$782,Y$11)+'СЕТ СН'!$F$9+СВЦЭМ!$D$10+'СЕТ СН'!$F$5-'СЕТ СН'!$F$17</f>
        <v>3844.2999015699997</v>
      </c>
    </row>
    <row r="41" spans="1:25" ht="15.75" x14ac:dyDescent="0.2">
      <c r="A41" s="35">
        <f t="shared" si="0"/>
        <v>44895</v>
      </c>
      <c r="B41" s="36">
        <f>SUMIFS(СВЦЭМ!$C$39:$C$782,СВЦЭМ!$A$39:$A$782,$A41,СВЦЭМ!$B$39:$B$782,B$11)+'СЕТ СН'!$F$9+СВЦЭМ!$D$10+'СЕТ СН'!$F$5-'СЕТ СН'!$F$17</f>
        <v>4032.6356486799996</v>
      </c>
      <c r="C41" s="36">
        <f>SUMIFS(СВЦЭМ!$C$39:$C$782,СВЦЭМ!$A$39:$A$782,$A41,СВЦЭМ!$B$39:$B$782,C$11)+'СЕТ СН'!$F$9+СВЦЭМ!$D$10+'СЕТ СН'!$F$5-'СЕТ СН'!$F$17</f>
        <v>4041.4233649399998</v>
      </c>
      <c r="D41" s="36">
        <f>SUMIFS(СВЦЭМ!$C$39:$C$782,СВЦЭМ!$A$39:$A$782,$A41,СВЦЭМ!$B$39:$B$782,D$11)+'СЕТ СН'!$F$9+СВЦЭМ!$D$10+'СЕТ СН'!$F$5-'СЕТ СН'!$F$17</f>
        <v>4090.5812944899999</v>
      </c>
      <c r="E41" s="36">
        <f>SUMIFS(СВЦЭМ!$C$39:$C$782,СВЦЭМ!$A$39:$A$782,$A41,СВЦЭМ!$B$39:$B$782,E$11)+'СЕТ СН'!$F$9+СВЦЭМ!$D$10+'СЕТ СН'!$F$5-'СЕТ СН'!$F$17</f>
        <v>4123.16368315</v>
      </c>
      <c r="F41" s="36">
        <f>SUMIFS(СВЦЭМ!$C$39:$C$782,СВЦЭМ!$A$39:$A$782,$A41,СВЦЭМ!$B$39:$B$782,F$11)+'СЕТ СН'!$F$9+СВЦЭМ!$D$10+'СЕТ СН'!$F$5-'СЕТ СН'!$F$17</f>
        <v>4106.6163039200001</v>
      </c>
      <c r="G41" s="36">
        <f>SUMIFS(СВЦЭМ!$C$39:$C$782,СВЦЭМ!$A$39:$A$782,$A41,СВЦЭМ!$B$39:$B$782,G$11)+'СЕТ СН'!$F$9+СВЦЭМ!$D$10+'СЕТ СН'!$F$5-'СЕТ СН'!$F$17</f>
        <v>4069.0189591600001</v>
      </c>
      <c r="H41" s="36">
        <f>SUMIFS(СВЦЭМ!$C$39:$C$782,СВЦЭМ!$A$39:$A$782,$A41,СВЦЭМ!$B$39:$B$782,H$11)+'СЕТ СН'!$F$9+СВЦЭМ!$D$10+'СЕТ СН'!$F$5-'СЕТ СН'!$F$17</f>
        <v>4035.3982156499997</v>
      </c>
      <c r="I41" s="36">
        <f>SUMIFS(СВЦЭМ!$C$39:$C$782,СВЦЭМ!$A$39:$A$782,$A41,СВЦЭМ!$B$39:$B$782,I$11)+'СЕТ СН'!$F$9+СВЦЭМ!$D$10+'СЕТ СН'!$F$5-'СЕТ СН'!$F$17</f>
        <v>4034.4006499899997</v>
      </c>
      <c r="J41" s="36">
        <f>SUMIFS(СВЦЭМ!$C$39:$C$782,СВЦЭМ!$A$39:$A$782,$A41,СВЦЭМ!$B$39:$B$782,J$11)+'СЕТ СН'!$F$9+СВЦЭМ!$D$10+'СЕТ СН'!$F$5-'СЕТ СН'!$F$17</f>
        <v>4004.3088889699998</v>
      </c>
      <c r="K41" s="36">
        <f>SUMIFS(СВЦЭМ!$C$39:$C$782,СВЦЭМ!$A$39:$A$782,$A41,СВЦЭМ!$B$39:$B$782,K$11)+'СЕТ СН'!$F$9+СВЦЭМ!$D$10+'СЕТ СН'!$F$5-'СЕТ СН'!$F$17</f>
        <v>3980.7480429399998</v>
      </c>
      <c r="L41" s="36">
        <f>SUMIFS(СВЦЭМ!$C$39:$C$782,СВЦЭМ!$A$39:$A$782,$A41,СВЦЭМ!$B$39:$B$782,L$11)+'СЕТ СН'!$F$9+СВЦЭМ!$D$10+'СЕТ СН'!$F$5-'СЕТ СН'!$F$17</f>
        <v>3991.6388349299996</v>
      </c>
      <c r="M41" s="36">
        <f>SUMIFS(СВЦЭМ!$C$39:$C$782,СВЦЭМ!$A$39:$A$782,$A41,СВЦЭМ!$B$39:$B$782,M$11)+'СЕТ СН'!$F$9+СВЦЭМ!$D$10+'СЕТ СН'!$F$5-'СЕТ СН'!$F$17</f>
        <v>4008.1697010299995</v>
      </c>
      <c r="N41" s="36">
        <f>SUMIFS(СВЦЭМ!$C$39:$C$782,СВЦЭМ!$A$39:$A$782,$A41,СВЦЭМ!$B$39:$B$782,N$11)+'СЕТ СН'!$F$9+СВЦЭМ!$D$10+'СЕТ СН'!$F$5-'СЕТ СН'!$F$17</f>
        <v>4027.9205931699998</v>
      </c>
      <c r="O41" s="36">
        <f>SUMIFS(СВЦЭМ!$C$39:$C$782,СВЦЭМ!$A$39:$A$782,$A41,СВЦЭМ!$B$39:$B$782,O$11)+'СЕТ СН'!$F$9+СВЦЭМ!$D$10+'СЕТ СН'!$F$5-'СЕТ СН'!$F$17</f>
        <v>4040.8680258199997</v>
      </c>
      <c r="P41" s="36">
        <f>SUMIFS(СВЦЭМ!$C$39:$C$782,СВЦЭМ!$A$39:$A$782,$A41,СВЦЭМ!$B$39:$B$782,P$11)+'СЕТ СН'!$F$9+СВЦЭМ!$D$10+'СЕТ СН'!$F$5-'СЕТ СН'!$F$17</f>
        <v>4047.6925296499999</v>
      </c>
      <c r="Q41" s="36">
        <f>SUMIFS(СВЦЭМ!$C$39:$C$782,СВЦЭМ!$A$39:$A$782,$A41,СВЦЭМ!$B$39:$B$782,Q$11)+'СЕТ СН'!$F$9+СВЦЭМ!$D$10+'СЕТ СН'!$F$5-'СЕТ СН'!$F$17</f>
        <v>4040.22147288</v>
      </c>
      <c r="R41" s="36">
        <f>SUMIFS(СВЦЭМ!$C$39:$C$782,СВЦЭМ!$A$39:$A$782,$A41,СВЦЭМ!$B$39:$B$782,R$11)+'СЕТ СН'!$F$9+СВЦЭМ!$D$10+'СЕТ СН'!$F$5-'СЕТ СН'!$F$17</f>
        <v>4038.3831236199999</v>
      </c>
      <c r="S41" s="36">
        <f>SUMIFS(СВЦЭМ!$C$39:$C$782,СВЦЭМ!$A$39:$A$782,$A41,СВЦЭМ!$B$39:$B$782,S$11)+'СЕТ СН'!$F$9+СВЦЭМ!$D$10+'СЕТ СН'!$F$5-'СЕТ СН'!$F$17</f>
        <v>4011.6688319199998</v>
      </c>
      <c r="T41" s="36">
        <f>SUMIFS(СВЦЭМ!$C$39:$C$782,СВЦЭМ!$A$39:$A$782,$A41,СВЦЭМ!$B$39:$B$782,T$11)+'СЕТ СН'!$F$9+СВЦЭМ!$D$10+'СЕТ СН'!$F$5-'СЕТ СН'!$F$17</f>
        <v>3969.2707385699996</v>
      </c>
      <c r="U41" s="36">
        <f>SUMIFS(СВЦЭМ!$C$39:$C$782,СВЦЭМ!$A$39:$A$782,$A41,СВЦЭМ!$B$39:$B$782,U$11)+'СЕТ СН'!$F$9+СВЦЭМ!$D$10+'СЕТ СН'!$F$5-'СЕТ СН'!$F$17</f>
        <v>4007.9922096699997</v>
      </c>
      <c r="V41" s="36">
        <f>SUMIFS(СВЦЭМ!$C$39:$C$782,СВЦЭМ!$A$39:$A$782,$A41,СВЦЭМ!$B$39:$B$782,V$11)+'СЕТ СН'!$F$9+СВЦЭМ!$D$10+'СЕТ СН'!$F$5-'СЕТ СН'!$F$17</f>
        <v>4048.9667059599997</v>
      </c>
      <c r="W41" s="36">
        <f>SUMIFS(СВЦЭМ!$C$39:$C$782,СВЦЭМ!$A$39:$A$782,$A41,СВЦЭМ!$B$39:$B$782,W$11)+'СЕТ СН'!$F$9+СВЦЭМ!$D$10+'СЕТ СН'!$F$5-'СЕТ СН'!$F$17</f>
        <v>4070.5580239299998</v>
      </c>
      <c r="X41" s="36">
        <f>SUMIFS(СВЦЭМ!$C$39:$C$782,СВЦЭМ!$A$39:$A$782,$A41,СВЦЭМ!$B$39:$B$782,X$11)+'СЕТ СН'!$F$9+СВЦЭМ!$D$10+'СЕТ СН'!$F$5-'СЕТ СН'!$F$17</f>
        <v>4081.13591791</v>
      </c>
      <c r="Y41" s="36">
        <f>SUMIFS(СВЦЭМ!$C$39:$C$782,СВЦЭМ!$A$39:$A$782,$A41,СВЦЭМ!$B$39:$B$782,Y$11)+'СЕТ СН'!$F$9+СВЦЭМ!$D$10+'СЕТ СН'!$F$5-'СЕТ СН'!$F$17</f>
        <v>4089.8658324799999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01.11.2022</v>
      </c>
      <c r="B48" s="36">
        <f>SUMIFS(СВЦЭМ!$C$39:$C$782,СВЦЭМ!$A$39:$A$782,$A48,СВЦЭМ!$B$39:$B$782,B$47)+'СЕТ СН'!$G$9+СВЦЭМ!$D$10+'СЕТ СН'!$G$5-'СЕТ СН'!$G$17</f>
        <v>4256.1331822800003</v>
      </c>
      <c r="C48" s="36">
        <f>SUMIFS(СВЦЭМ!$C$39:$C$782,СВЦЭМ!$A$39:$A$782,$A48,СВЦЭМ!$B$39:$B$782,C$47)+'СЕТ СН'!$G$9+СВЦЭМ!$D$10+'СЕТ СН'!$G$5-'СЕТ СН'!$G$17</f>
        <v>4288.1596495699996</v>
      </c>
      <c r="D48" s="36">
        <f>SUMIFS(СВЦЭМ!$C$39:$C$782,СВЦЭМ!$A$39:$A$782,$A48,СВЦЭМ!$B$39:$B$782,D$47)+'СЕТ СН'!$G$9+СВЦЭМ!$D$10+'СЕТ СН'!$G$5-'СЕТ СН'!$G$17</f>
        <v>4331.3618203799997</v>
      </c>
      <c r="E48" s="36">
        <f>SUMIFS(СВЦЭМ!$C$39:$C$782,СВЦЭМ!$A$39:$A$782,$A48,СВЦЭМ!$B$39:$B$782,E$47)+'СЕТ СН'!$G$9+СВЦЭМ!$D$10+'СЕТ СН'!$G$5-'СЕТ СН'!$G$17</f>
        <v>4325.8344904799997</v>
      </c>
      <c r="F48" s="36">
        <f>SUMIFS(СВЦЭМ!$C$39:$C$782,СВЦЭМ!$A$39:$A$782,$A48,СВЦЭМ!$B$39:$B$782,F$47)+'СЕТ СН'!$G$9+СВЦЭМ!$D$10+'СЕТ СН'!$G$5-'СЕТ СН'!$G$17</f>
        <v>4323.0651741399997</v>
      </c>
      <c r="G48" s="36">
        <f>SUMIFS(СВЦЭМ!$C$39:$C$782,СВЦЭМ!$A$39:$A$782,$A48,СВЦЭМ!$B$39:$B$782,G$47)+'СЕТ СН'!$G$9+СВЦЭМ!$D$10+'СЕТ СН'!$G$5-'СЕТ СН'!$G$17</f>
        <v>4299.0896523800002</v>
      </c>
      <c r="H48" s="36">
        <f>SUMIFS(СВЦЭМ!$C$39:$C$782,СВЦЭМ!$A$39:$A$782,$A48,СВЦЭМ!$B$39:$B$782,H$47)+'СЕТ СН'!$G$9+СВЦЭМ!$D$10+'СЕТ СН'!$G$5-'СЕТ СН'!$G$17</f>
        <v>4231.5161283100006</v>
      </c>
      <c r="I48" s="36">
        <f>SUMIFS(СВЦЭМ!$C$39:$C$782,СВЦЭМ!$A$39:$A$782,$A48,СВЦЭМ!$B$39:$B$782,I$47)+'СЕТ СН'!$G$9+СВЦЭМ!$D$10+'СЕТ СН'!$G$5-'СЕТ СН'!$G$17</f>
        <v>4227.2464546600004</v>
      </c>
      <c r="J48" s="36">
        <f>SUMIFS(СВЦЭМ!$C$39:$C$782,СВЦЭМ!$A$39:$A$782,$A48,СВЦЭМ!$B$39:$B$782,J$47)+'СЕТ СН'!$G$9+СВЦЭМ!$D$10+'СЕТ СН'!$G$5-'СЕТ СН'!$G$17</f>
        <v>4206.4282697799999</v>
      </c>
      <c r="K48" s="36">
        <f>SUMIFS(СВЦЭМ!$C$39:$C$782,СВЦЭМ!$A$39:$A$782,$A48,СВЦЭМ!$B$39:$B$782,K$47)+'СЕТ СН'!$G$9+СВЦЭМ!$D$10+'СЕТ СН'!$G$5-'СЕТ СН'!$G$17</f>
        <v>4183.7845721399999</v>
      </c>
      <c r="L48" s="36">
        <f>SUMIFS(СВЦЭМ!$C$39:$C$782,СВЦЭМ!$A$39:$A$782,$A48,СВЦЭМ!$B$39:$B$782,L$47)+'СЕТ СН'!$G$9+СВЦЭМ!$D$10+'СЕТ СН'!$G$5-'СЕТ СН'!$G$17</f>
        <v>4198.5759110500003</v>
      </c>
      <c r="M48" s="36">
        <f>SUMIFS(СВЦЭМ!$C$39:$C$782,СВЦЭМ!$A$39:$A$782,$A48,СВЦЭМ!$B$39:$B$782,M$47)+'СЕТ СН'!$G$9+СВЦЭМ!$D$10+'СЕТ СН'!$G$5-'СЕТ СН'!$G$17</f>
        <v>4226.25393721</v>
      </c>
      <c r="N48" s="36">
        <f>SUMIFS(СВЦЭМ!$C$39:$C$782,СВЦЭМ!$A$39:$A$782,$A48,СВЦЭМ!$B$39:$B$782,N$47)+'СЕТ СН'!$G$9+СВЦЭМ!$D$10+'СЕТ СН'!$G$5-'СЕТ СН'!$G$17</f>
        <v>4237.3206439200003</v>
      </c>
      <c r="O48" s="36">
        <f>SUMIFS(СВЦЭМ!$C$39:$C$782,СВЦЭМ!$A$39:$A$782,$A48,СВЦЭМ!$B$39:$B$782,O$47)+'СЕТ СН'!$G$9+СВЦЭМ!$D$10+'СЕТ СН'!$G$5-'СЕТ СН'!$G$17</f>
        <v>4224.2587125099999</v>
      </c>
      <c r="P48" s="36">
        <f>SUMIFS(СВЦЭМ!$C$39:$C$782,СВЦЭМ!$A$39:$A$782,$A48,СВЦЭМ!$B$39:$B$782,P$47)+'СЕТ СН'!$G$9+СВЦЭМ!$D$10+'СЕТ СН'!$G$5-'СЕТ СН'!$G$17</f>
        <v>4231.3204230500005</v>
      </c>
      <c r="Q48" s="36">
        <f>SUMIFS(СВЦЭМ!$C$39:$C$782,СВЦЭМ!$A$39:$A$782,$A48,СВЦЭМ!$B$39:$B$782,Q$47)+'СЕТ СН'!$G$9+СВЦЭМ!$D$10+'СЕТ СН'!$G$5-'СЕТ СН'!$G$17</f>
        <v>4234.7703018600005</v>
      </c>
      <c r="R48" s="36">
        <f>SUMIFS(СВЦЭМ!$C$39:$C$782,СВЦЭМ!$A$39:$A$782,$A48,СВЦЭМ!$B$39:$B$782,R$47)+'СЕТ СН'!$G$9+СВЦЭМ!$D$10+'СЕТ СН'!$G$5-'СЕТ СН'!$G$17</f>
        <v>4211.3245593499996</v>
      </c>
      <c r="S48" s="36">
        <f>SUMIFS(СВЦЭМ!$C$39:$C$782,СВЦЭМ!$A$39:$A$782,$A48,СВЦЭМ!$B$39:$B$782,S$47)+'СЕТ СН'!$G$9+СВЦЭМ!$D$10+'СЕТ СН'!$G$5-'СЕТ СН'!$G$17</f>
        <v>4158.8407581900001</v>
      </c>
      <c r="T48" s="36">
        <f>SUMIFS(СВЦЭМ!$C$39:$C$782,СВЦЭМ!$A$39:$A$782,$A48,СВЦЭМ!$B$39:$B$782,T$47)+'СЕТ СН'!$G$9+СВЦЭМ!$D$10+'СЕТ СН'!$G$5-'СЕТ СН'!$G$17</f>
        <v>4155.8906688000006</v>
      </c>
      <c r="U48" s="36">
        <f>SUMIFS(СВЦЭМ!$C$39:$C$782,СВЦЭМ!$A$39:$A$782,$A48,СВЦЭМ!$B$39:$B$782,U$47)+'СЕТ СН'!$G$9+СВЦЭМ!$D$10+'СЕТ СН'!$G$5-'СЕТ СН'!$G$17</f>
        <v>4171.8455778699999</v>
      </c>
      <c r="V48" s="36">
        <f>SUMIFS(СВЦЭМ!$C$39:$C$782,СВЦЭМ!$A$39:$A$782,$A48,СВЦЭМ!$B$39:$B$782,V$47)+'СЕТ СН'!$G$9+СВЦЭМ!$D$10+'СЕТ СН'!$G$5-'СЕТ СН'!$G$17</f>
        <v>4191.7510148800002</v>
      </c>
      <c r="W48" s="36">
        <f>SUMIFS(СВЦЭМ!$C$39:$C$782,СВЦЭМ!$A$39:$A$782,$A48,СВЦЭМ!$B$39:$B$782,W$47)+'СЕТ СН'!$G$9+СВЦЭМ!$D$10+'СЕТ СН'!$G$5-'СЕТ СН'!$G$17</f>
        <v>4201.2167686900002</v>
      </c>
      <c r="X48" s="36">
        <f>SUMIFS(СВЦЭМ!$C$39:$C$782,СВЦЭМ!$A$39:$A$782,$A48,СВЦЭМ!$B$39:$B$782,X$47)+'СЕТ СН'!$G$9+СВЦЭМ!$D$10+'СЕТ СН'!$G$5-'СЕТ СН'!$G$17</f>
        <v>4251.69698866</v>
      </c>
      <c r="Y48" s="36">
        <f>SUMIFS(СВЦЭМ!$C$39:$C$782,СВЦЭМ!$A$39:$A$782,$A48,СВЦЭМ!$B$39:$B$782,Y$47)+'СЕТ СН'!$G$9+СВЦЭМ!$D$10+'СЕТ СН'!$G$5-'СЕТ СН'!$G$17</f>
        <v>4285.9155309300004</v>
      </c>
    </row>
    <row r="49" spans="1:25" ht="15.75" x14ac:dyDescent="0.2">
      <c r="A49" s="35">
        <f>A48+1</f>
        <v>44867</v>
      </c>
      <c r="B49" s="36">
        <f>SUMIFS(СВЦЭМ!$C$39:$C$782,СВЦЭМ!$A$39:$A$782,$A49,СВЦЭМ!$B$39:$B$782,B$47)+'СЕТ СН'!$G$9+СВЦЭМ!$D$10+'СЕТ СН'!$G$5-'СЕТ СН'!$G$17</f>
        <v>4250.9904761300004</v>
      </c>
      <c r="C49" s="36">
        <f>SUMIFS(СВЦЭМ!$C$39:$C$782,СВЦЭМ!$A$39:$A$782,$A49,СВЦЭМ!$B$39:$B$782,C$47)+'СЕТ СН'!$G$9+СВЦЭМ!$D$10+'СЕТ СН'!$G$5-'СЕТ СН'!$G$17</f>
        <v>4279.8363978200005</v>
      </c>
      <c r="D49" s="36">
        <f>SUMIFS(СВЦЭМ!$C$39:$C$782,СВЦЭМ!$A$39:$A$782,$A49,СВЦЭМ!$B$39:$B$782,D$47)+'СЕТ СН'!$G$9+СВЦЭМ!$D$10+'СЕТ СН'!$G$5-'СЕТ СН'!$G$17</f>
        <v>4319.3793838199999</v>
      </c>
      <c r="E49" s="36">
        <f>SUMIFS(СВЦЭМ!$C$39:$C$782,СВЦЭМ!$A$39:$A$782,$A49,СВЦЭМ!$B$39:$B$782,E$47)+'СЕТ СН'!$G$9+СВЦЭМ!$D$10+'СЕТ СН'!$G$5-'СЕТ СН'!$G$17</f>
        <v>4304.1777348100004</v>
      </c>
      <c r="F49" s="36">
        <f>SUMIFS(СВЦЭМ!$C$39:$C$782,СВЦЭМ!$A$39:$A$782,$A49,СВЦЭМ!$B$39:$B$782,F$47)+'СЕТ СН'!$G$9+СВЦЭМ!$D$10+'СЕТ СН'!$G$5-'СЕТ СН'!$G$17</f>
        <v>4311.1391333299998</v>
      </c>
      <c r="G49" s="36">
        <f>SUMIFS(СВЦЭМ!$C$39:$C$782,СВЦЭМ!$A$39:$A$782,$A49,СВЦЭМ!$B$39:$B$782,G$47)+'СЕТ СН'!$G$9+СВЦЭМ!$D$10+'СЕТ СН'!$G$5-'СЕТ СН'!$G$17</f>
        <v>4317.36798679</v>
      </c>
      <c r="H49" s="36">
        <f>SUMIFS(СВЦЭМ!$C$39:$C$782,СВЦЭМ!$A$39:$A$782,$A49,СВЦЭМ!$B$39:$B$782,H$47)+'СЕТ СН'!$G$9+СВЦЭМ!$D$10+'СЕТ СН'!$G$5-'СЕТ СН'!$G$17</f>
        <v>4257.1200362099999</v>
      </c>
      <c r="I49" s="36">
        <f>SUMIFS(СВЦЭМ!$C$39:$C$782,СВЦЭМ!$A$39:$A$782,$A49,СВЦЭМ!$B$39:$B$782,I$47)+'СЕТ СН'!$G$9+СВЦЭМ!$D$10+'СЕТ СН'!$G$5-'СЕТ СН'!$G$17</f>
        <v>4249.9811302500002</v>
      </c>
      <c r="J49" s="36">
        <f>SUMIFS(СВЦЭМ!$C$39:$C$782,СВЦЭМ!$A$39:$A$782,$A49,СВЦЭМ!$B$39:$B$782,J$47)+'СЕТ СН'!$G$9+СВЦЭМ!$D$10+'СЕТ СН'!$G$5-'СЕТ СН'!$G$17</f>
        <v>4212.0749195300004</v>
      </c>
      <c r="K49" s="36">
        <f>SUMIFS(СВЦЭМ!$C$39:$C$782,СВЦЭМ!$A$39:$A$782,$A49,СВЦЭМ!$B$39:$B$782,K$47)+'СЕТ СН'!$G$9+СВЦЭМ!$D$10+'СЕТ СН'!$G$5-'СЕТ СН'!$G$17</f>
        <v>4200.0504887699999</v>
      </c>
      <c r="L49" s="36">
        <f>SUMIFS(СВЦЭМ!$C$39:$C$782,СВЦЭМ!$A$39:$A$782,$A49,СВЦЭМ!$B$39:$B$782,L$47)+'СЕТ СН'!$G$9+СВЦЭМ!$D$10+'СЕТ СН'!$G$5-'СЕТ СН'!$G$17</f>
        <v>4176.5123064600002</v>
      </c>
      <c r="M49" s="36">
        <f>SUMIFS(СВЦЭМ!$C$39:$C$782,СВЦЭМ!$A$39:$A$782,$A49,СВЦЭМ!$B$39:$B$782,M$47)+'СЕТ СН'!$G$9+СВЦЭМ!$D$10+'СЕТ СН'!$G$5-'СЕТ СН'!$G$17</f>
        <v>4194.3014785599999</v>
      </c>
      <c r="N49" s="36">
        <f>SUMIFS(СВЦЭМ!$C$39:$C$782,СВЦЭМ!$A$39:$A$782,$A49,СВЦЭМ!$B$39:$B$782,N$47)+'СЕТ СН'!$G$9+СВЦЭМ!$D$10+'СЕТ СН'!$G$5-'СЕТ СН'!$G$17</f>
        <v>4229.5004551600005</v>
      </c>
      <c r="O49" s="36">
        <f>SUMIFS(СВЦЭМ!$C$39:$C$782,СВЦЭМ!$A$39:$A$782,$A49,СВЦЭМ!$B$39:$B$782,O$47)+'СЕТ СН'!$G$9+СВЦЭМ!$D$10+'СЕТ СН'!$G$5-'СЕТ СН'!$G$17</f>
        <v>4218.6236351099997</v>
      </c>
      <c r="P49" s="36">
        <f>SUMIFS(СВЦЭМ!$C$39:$C$782,СВЦЭМ!$A$39:$A$782,$A49,СВЦЭМ!$B$39:$B$782,P$47)+'СЕТ СН'!$G$9+СВЦЭМ!$D$10+'СЕТ СН'!$G$5-'СЕТ СН'!$G$17</f>
        <v>4223.9191258999999</v>
      </c>
      <c r="Q49" s="36">
        <f>SUMIFS(СВЦЭМ!$C$39:$C$782,СВЦЭМ!$A$39:$A$782,$A49,СВЦЭМ!$B$39:$B$782,Q$47)+'СЕТ СН'!$G$9+СВЦЭМ!$D$10+'СЕТ СН'!$G$5-'СЕТ СН'!$G$17</f>
        <v>4232.6787766699999</v>
      </c>
      <c r="R49" s="36">
        <f>SUMIFS(СВЦЭМ!$C$39:$C$782,СВЦЭМ!$A$39:$A$782,$A49,СВЦЭМ!$B$39:$B$782,R$47)+'СЕТ СН'!$G$9+СВЦЭМ!$D$10+'СЕТ СН'!$G$5-'СЕТ СН'!$G$17</f>
        <v>4210.0994254200004</v>
      </c>
      <c r="S49" s="36">
        <f>SUMIFS(СВЦЭМ!$C$39:$C$782,СВЦЭМ!$A$39:$A$782,$A49,СВЦЭМ!$B$39:$B$782,S$47)+'СЕТ СН'!$G$9+СВЦЭМ!$D$10+'СЕТ СН'!$G$5-'СЕТ СН'!$G$17</f>
        <v>4194.1165965600003</v>
      </c>
      <c r="T49" s="36">
        <f>SUMIFS(СВЦЭМ!$C$39:$C$782,СВЦЭМ!$A$39:$A$782,$A49,СВЦЭМ!$B$39:$B$782,T$47)+'СЕТ СН'!$G$9+СВЦЭМ!$D$10+'СЕТ СН'!$G$5-'СЕТ СН'!$G$17</f>
        <v>4172.6103588000005</v>
      </c>
      <c r="U49" s="36">
        <f>SUMIFS(СВЦЭМ!$C$39:$C$782,СВЦЭМ!$A$39:$A$782,$A49,СВЦЭМ!$B$39:$B$782,U$47)+'СЕТ СН'!$G$9+СВЦЭМ!$D$10+'СЕТ СН'!$G$5-'СЕТ СН'!$G$17</f>
        <v>4169.1784944600004</v>
      </c>
      <c r="V49" s="36">
        <f>SUMIFS(СВЦЭМ!$C$39:$C$782,СВЦЭМ!$A$39:$A$782,$A49,СВЦЭМ!$B$39:$B$782,V$47)+'СЕТ СН'!$G$9+СВЦЭМ!$D$10+'СЕТ СН'!$G$5-'СЕТ СН'!$G$17</f>
        <v>4193.7005587800004</v>
      </c>
      <c r="W49" s="36">
        <f>SUMIFS(СВЦЭМ!$C$39:$C$782,СВЦЭМ!$A$39:$A$782,$A49,СВЦЭМ!$B$39:$B$782,W$47)+'СЕТ СН'!$G$9+СВЦЭМ!$D$10+'СЕТ СН'!$G$5-'СЕТ СН'!$G$17</f>
        <v>4218.2039955</v>
      </c>
      <c r="X49" s="36">
        <f>SUMIFS(СВЦЭМ!$C$39:$C$782,СВЦЭМ!$A$39:$A$782,$A49,СВЦЭМ!$B$39:$B$782,X$47)+'СЕТ СН'!$G$9+СВЦЭМ!$D$10+'СЕТ СН'!$G$5-'СЕТ СН'!$G$17</f>
        <v>4238.4436757700005</v>
      </c>
      <c r="Y49" s="36">
        <f>SUMIFS(СВЦЭМ!$C$39:$C$782,СВЦЭМ!$A$39:$A$782,$A49,СВЦЭМ!$B$39:$B$782,Y$47)+'СЕТ СН'!$G$9+СВЦЭМ!$D$10+'СЕТ СН'!$G$5-'СЕТ СН'!$G$17</f>
        <v>4260.3897107100001</v>
      </c>
    </row>
    <row r="50" spans="1:25" ht="15.75" x14ac:dyDescent="0.2">
      <c r="A50" s="35">
        <f t="shared" ref="A50:A77" si="1">A49+1</f>
        <v>44868</v>
      </c>
      <c r="B50" s="36">
        <f>SUMIFS(СВЦЭМ!$C$39:$C$782,СВЦЭМ!$A$39:$A$782,$A50,СВЦЭМ!$B$39:$B$782,B$47)+'СЕТ СН'!$G$9+СВЦЭМ!$D$10+'СЕТ СН'!$G$5-'СЕТ СН'!$G$17</f>
        <v>4270.7082134400007</v>
      </c>
      <c r="C50" s="36">
        <f>SUMIFS(СВЦЭМ!$C$39:$C$782,СВЦЭМ!$A$39:$A$782,$A50,СВЦЭМ!$B$39:$B$782,C$47)+'СЕТ СН'!$G$9+СВЦЭМ!$D$10+'СЕТ СН'!$G$5-'СЕТ СН'!$G$17</f>
        <v>4296.0185202299999</v>
      </c>
      <c r="D50" s="36">
        <f>SUMIFS(СВЦЭМ!$C$39:$C$782,СВЦЭМ!$A$39:$A$782,$A50,СВЦЭМ!$B$39:$B$782,D$47)+'СЕТ СН'!$G$9+СВЦЭМ!$D$10+'СЕТ СН'!$G$5-'СЕТ СН'!$G$17</f>
        <v>4319.3434811900006</v>
      </c>
      <c r="E50" s="36">
        <f>SUMIFS(СВЦЭМ!$C$39:$C$782,СВЦЭМ!$A$39:$A$782,$A50,СВЦЭМ!$B$39:$B$782,E$47)+'СЕТ СН'!$G$9+СВЦЭМ!$D$10+'СЕТ СН'!$G$5-'СЕТ СН'!$G$17</f>
        <v>4283.3483592600005</v>
      </c>
      <c r="F50" s="36">
        <f>SUMIFS(СВЦЭМ!$C$39:$C$782,СВЦЭМ!$A$39:$A$782,$A50,СВЦЭМ!$B$39:$B$782,F$47)+'СЕТ СН'!$G$9+СВЦЭМ!$D$10+'СЕТ СН'!$G$5-'СЕТ СН'!$G$17</f>
        <v>4268.8155158600002</v>
      </c>
      <c r="G50" s="36">
        <f>SUMIFS(СВЦЭМ!$C$39:$C$782,СВЦЭМ!$A$39:$A$782,$A50,СВЦЭМ!$B$39:$B$782,G$47)+'СЕТ СН'!$G$9+СВЦЭМ!$D$10+'СЕТ СН'!$G$5-'СЕТ СН'!$G$17</f>
        <v>4224.0260223900004</v>
      </c>
      <c r="H50" s="36">
        <f>SUMIFS(СВЦЭМ!$C$39:$C$782,СВЦЭМ!$A$39:$A$782,$A50,СВЦЭМ!$B$39:$B$782,H$47)+'СЕТ СН'!$G$9+СВЦЭМ!$D$10+'СЕТ СН'!$G$5-'СЕТ СН'!$G$17</f>
        <v>4184.1304367499997</v>
      </c>
      <c r="I50" s="36">
        <f>SUMIFS(СВЦЭМ!$C$39:$C$782,СВЦЭМ!$A$39:$A$782,$A50,СВЦЭМ!$B$39:$B$782,I$47)+'СЕТ СН'!$G$9+СВЦЭМ!$D$10+'СЕТ СН'!$G$5-'СЕТ СН'!$G$17</f>
        <v>4150.7655654200007</v>
      </c>
      <c r="J50" s="36">
        <f>SUMIFS(СВЦЭМ!$C$39:$C$782,СВЦЭМ!$A$39:$A$782,$A50,СВЦЭМ!$B$39:$B$782,J$47)+'СЕТ СН'!$G$9+СВЦЭМ!$D$10+'СЕТ СН'!$G$5-'СЕТ СН'!$G$17</f>
        <v>4116.9991098099999</v>
      </c>
      <c r="K50" s="36">
        <f>SUMIFS(СВЦЭМ!$C$39:$C$782,СВЦЭМ!$A$39:$A$782,$A50,СВЦЭМ!$B$39:$B$782,K$47)+'СЕТ СН'!$G$9+СВЦЭМ!$D$10+'СЕТ СН'!$G$5-'СЕТ СН'!$G$17</f>
        <v>4147.0470921100004</v>
      </c>
      <c r="L50" s="36">
        <f>SUMIFS(СВЦЭМ!$C$39:$C$782,СВЦЭМ!$A$39:$A$782,$A50,СВЦЭМ!$B$39:$B$782,L$47)+'СЕТ СН'!$G$9+СВЦЭМ!$D$10+'СЕТ СН'!$G$5-'СЕТ СН'!$G$17</f>
        <v>4179.5500212799998</v>
      </c>
      <c r="M50" s="36">
        <f>SUMIFS(СВЦЭМ!$C$39:$C$782,СВЦЭМ!$A$39:$A$782,$A50,СВЦЭМ!$B$39:$B$782,M$47)+'СЕТ СН'!$G$9+СВЦЭМ!$D$10+'СЕТ СН'!$G$5-'СЕТ СН'!$G$17</f>
        <v>4214.1585084600001</v>
      </c>
      <c r="N50" s="36">
        <f>SUMIFS(СВЦЭМ!$C$39:$C$782,СВЦЭМ!$A$39:$A$782,$A50,СВЦЭМ!$B$39:$B$782,N$47)+'СЕТ СН'!$G$9+СВЦЭМ!$D$10+'СЕТ СН'!$G$5-'СЕТ СН'!$G$17</f>
        <v>4218.2783373800003</v>
      </c>
      <c r="O50" s="36">
        <f>SUMIFS(СВЦЭМ!$C$39:$C$782,СВЦЭМ!$A$39:$A$782,$A50,СВЦЭМ!$B$39:$B$782,O$47)+'СЕТ СН'!$G$9+СВЦЭМ!$D$10+'СЕТ СН'!$G$5-'СЕТ СН'!$G$17</f>
        <v>4217.7724285100003</v>
      </c>
      <c r="P50" s="36">
        <f>SUMIFS(СВЦЭМ!$C$39:$C$782,СВЦЭМ!$A$39:$A$782,$A50,СВЦЭМ!$B$39:$B$782,P$47)+'СЕТ СН'!$G$9+СВЦЭМ!$D$10+'СЕТ СН'!$G$5-'СЕТ СН'!$G$17</f>
        <v>4219.3654066400004</v>
      </c>
      <c r="Q50" s="36">
        <f>SUMIFS(СВЦЭМ!$C$39:$C$782,СВЦЭМ!$A$39:$A$782,$A50,СВЦЭМ!$B$39:$B$782,Q$47)+'СЕТ СН'!$G$9+СВЦЭМ!$D$10+'СЕТ СН'!$G$5-'СЕТ СН'!$G$17</f>
        <v>4225.3772585799998</v>
      </c>
      <c r="R50" s="36">
        <f>SUMIFS(СВЦЭМ!$C$39:$C$782,СВЦЭМ!$A$39:$A$782,$A50,СВЦЭМ!$B$39:$B$782,R$47)+'СЕТ СН'!$G$9+СВЦЭМ!$D$10+'СЕТ СН'!$G$5-'СЕТ СН'!$G$17</f>
        <v>4180.5708250999996</v>
      </c>
      <c r="S50" s="36">
        <f>SUMIFS(СВЦЭМ!$C$39:$C$782,СВЦЭМ!$A$39:$A$782,$A50,СВЦЭМ!$B$39:$B$782,S$47)+'СЕТ СН'!$G$9+СВЦЭМ!$D$10+'СЕТ СН'!$G$5-'СЕТ СН'!$G$17</f>
        <v>4139.5941221200001</v>
      </c>
      <c r="T50" s="36">
        <f>SUMIFS(СВЦЭМ!$C$39:$C$782,СВЦЭМ!$A$39:$A$782,$A50,СВЦЭМ!$B$39:$B$782,T$47)+'СЕТ СН'!$G$9+СВЦЭМ!$D$10+'СЕТ СН'!$G$5-'СЕТ СН'!$G$17</f>
        <v>4121.8746075400004</v>
      </c>
      <c r="U50" s="36">
        <f>SUMIFS(СВЦЭМ!$C$39:$C$782,СВЦЭМ!$A$39:$A$782,$A50,СВЦЭМ!$B$39:$B$782,U$47)+'СЕТ СН'!$G$9+СВЦЭМ!$D$10+'СЕТ СН'!$G$5-'СЕТ СН'!$G$17</f>
        <v>4138.2566920999998</v>
      </c>
      <c r="V50" s="36">
        <f>SUMIFS(СВЦЭМ!$C$39:$C$782,СВЦЭМ!$A$39:$A$782,$A50,СВЦЭМ!$B$39:$B$782,V$47)+'СЕТ СН'!$G$9+СВЦЭМ!$D$10+'СЕТ СН'!$G$5-'СЕТ СН'!$G$17</f>
        <v>4136.6547974900004</v>
      </c>
      <c r="W50" s="36">
        <f>SUMIFS(СВЦЭМ!$C$39:$C$782,СВЦЭМ!$A$39:$A$782,$A50,СВЦЭМ!$B$39:$B$782,W$47)+'СЕТ СН'!$G$9+СВЦЭМ!$D$10+'СЕТ СН'!$G$5-'СЕТ СН'!$G$17</f>
        <v>4133.7797788099997</v>
      </c>
      <c r="X50" s="36">
        <f>SUMIFS(СВЦЭМ!$C$39:$C$782,СВЦЭМ!$A$39:$A$782,$A50,СВЦЭМ!$B$39:$B$782,X$47)+'СЕТ СН'!$G$9+СВЦЭМ!$D$10+'СЕТ СН'!$G$5-'СЕТ СН'!$G$17</f>
        <v>4161.02527216</v>
      </c>
      <c r="Y50" s="36">
        <f>SUMIFS(СВЦЭМ!$C$39:$C$782,СВЦЭМ!$A$39:$A$782,$A50,СВЦЭМ!$B$39:$B$782,Y$47)+'СЕТ СН'!$G$9+СВЦЭМ!$D$10+'СЕТ СН'!$G$5-'СЕТ СН'!$G$17</f>
        <v>4204.55847455</v>
      </c>
    </row>
    <row r="51" spans="1:25" ht="15.75" x14ac:dyDescent="0.2">
      <c r="A51" s="35">
        <f t="shared" si="1"/>
        <v>44869</v>
      </c>
      <c r="B51" s="36">
        <f>SUMIFS(СВЦЭМ!$C$39:$C$782,СВЦЭМ!$A$39:$A$782,$A51,СВЦЭМ!$B$39:$B$782,B$47)+'СЕТ СН'!$G$9+СВЦЭМ!$D$10+'СЕТ СН'!$G$5-'СЕТ СН'!$G$17</f>
        <v>4151.4873699</v>
      </c>
      <c r="C51" s="36">
        <f>SUMIFS(СВЦЭМ!$C$39:$C$782,СВЦЭМ!$A$39:$A$782,$A51,СВЦЭМ!$B$39:$B$782,C$47)+'СЕТ СН'!$G$9+СВЦЭМ!$D$10+'СЕТ СН'!$G$5-'СЕТ СН'!$G$17</f>
        <v>4187.8312577800007</v>
      </c>
      <c r="D51" s="36">
        <f>SUMIFS(СВЦЭМ!$C$39:$C$782,СВЦЭМ!$A$39:$A$782,$A51,СВЦЭМ!$B$39:$B$782,D$47)+'СЕТ СН'!$G$9+СВЦЭМ!$D$10+'СЕТ СН'!$G$5-'СЕТ СН'!$G$17</f>
        <v>4251.3291182299999</v>
      </c>
      <c r="E51" s="36">
        <f>SUMIFS(СВЦЭМ!$C$39:$C$782,СВЦЭМ!$A$39:$A$782,$A51,СВЦЭМ!$B$39:$B$782,E$47)+'СЕТ СН'!$G$9+СВЦЭМ!$D$10+'СЕТ СН'!$G$5-'СЕТ СН'!$G$17</f>
        <v>4244.1273167199997</v>
      </c>
      <c r="F51" s="36">
        <f>SUMIFS(СВЦЭМ!$C$39:$C$782,СВЦЭМ!$A$39:$A$782,$A51,СВЦЭМ!$B$39:$B$782,F$47)+'СЕТ СН'!$G$9+СВЦЭМ!$D$10+'СЕТ СН'!$G$5-'СЕТ СН'!$G$17</f>
        <v>4257.3834331600001</v>
      </c>
      <c r="G51" s="36">
        <f>SUMIFS(СВЦЭМ!$C$39:$C$782,СВЦЭМ!$A$39:$A$782,$A51,СВЦЭМ!$B$39:$B$782,G$47)+'СЕТ СН'!$G$9+СВЦЭМ!$D$10+'СЕТ СН'!$G$5-'СЕТ СН'!$G$17</f>
        <v>4276.0052688800006</v>
      </c>
      <c r="H51" s="36">
        <f>SUMIFS(СВЦЭМ!$C$39:$C$782,СВЦЭМ!$A$39:$A$782,$A51,СВЦЭМ!$B$39:$B$782,H$47)+'СЕТ СН'!$G$9+СВЦЭМ!$D$10+'СЕТ СН'!$G$5-'СЕТ СН'!$G$17</f>
        <v>4258.2632394600005</v>
      </c>
      <c r="I51" s="36">
        <f>SUMIFS(СВЦЭМ!$C$39:$C$782,СВЦЭМ!$A$39:$A$782,$A51,СВЦЭМ!$B$39:$B$782,I$47)+'СЕТ СН'!$G$9+СВЦЭМ!$D$10+'СЕТ СН'!$G$5-'СЕТ СН'!$G$17</f>
        <v>4231.3981435000005</v>
      </c>
      <c r="J51" s="36">
        <f>SUMIFS(СВЦЭМ!$C$39:$C$782,СВЦЭМ!$A$39:$A$782,$A51,СВЦЭМ!$B$39:$B$782,J$47)+'СЕТ СН'!$G$9+СВЦЭМ!$D$10+'СЕТ СН'!$G$5-'СЕТ СН'!$G$17</f>
        <v>4176.4942364500002</v>
      </c>
      <c r="K51" s="36">
        <f>SUMIFS(СВЦЭМ!$C$39:$C$782,СВЦЭМ!$A$39:$A$782,$A51,СВЦЭМ!$B$39:$B$782,K$47)+'СЕТ СН'!$G$9+СВЦЭМ!$D$10+'СЕТ СН'!$G$5-'СЕТ СН'!$G$17</f>
        <v>4136.8413271700001</v>
      </c>
      <c r="L51" s="36">
        <f>SUMIFS(СВЦЭМ!$C$39:$C$782,СВЦЭМ!$A$39:$A$782,$A51,СВЦЭМ!$B$39:$B$782,L$47)+'СЕТ СН'!$G$9+СВЦЭМ!$D$10+'СЕТ СН'!$G$5-'СЕТ СН'!$G$17</f>
        <v>4133.2356981700004</v>
      </c>
      <c r="M51" s="36">
        <f>SUMIFS(СВЦЭМ!$C$39:$C$782,СВЦЭМ!$A$39:$A$782,$A51,СВЦЭМ!$B$39:$B$782,M$47)+'СЕТ СН'!$G$9+СВЦЭМ!$D$10+'СЕТ СН'!$G$5-'СЕТ СН'!$G$17</f>
        <v>4151.5245219900007</v>
      </c>
      <c r="N51" s="36">
        <f>SUMIFS(СВЦЭМ!$C$39:$C$782,СВЦЭМ!$A$39:$A$782,$A51,СВЦЭМ!$B$39:$B$782,N$47)+'СЕТ СН'!$G$9+СВЦЭМ!$D$10+'СЕТ СН'!$G$5-'СЕТ СН'!$G$17</f>
        <v>4176.6765924500005</v>
      </c>
      <c r="O51" s="36">
        <f>SUMIFS(СВЦЭМ!$C$39:$C$782,СВЦЭМ!$A$39:$A$782,$A51,СВЦЭМ!$B$39:$B$782,O$47)+'СЕТ СН'!$G$9+СВЦЭМ!$D$10+'СЕТ СН'!$G$5-'СЕТ СН'!$G$17</f>
        <v>4187.2769766300007</v>
      </c>
      <c r="P51" s="36">
        <f>SUMIFS(СВЦЭМ!$C$39:$C$782,СВЦЭМ!$A$39:$A$782,$A51,СВЦЭМ!$B$39:$B$782,P$47)+'СЕТ СН'!$G$9+СВЦЭМ!$D$10+'СЕТ СН'!$G$5-'СЕТ СН'!$G$17</f>
        <v>4195.5957466099999</v>
      </c>
      <c r="Q51" s="36">
        <f>SUMIFS(СВЦЭМ!$C$39:$C$782,СВЦЭМ!$A$39:$A$782,$A51,СВЦЭМ!$B$39:$B$782,Q$47)+'СЕТ СН'!$G$9+СВЦЭМ!$D$10+'СЕТ СН'!$G$5-'СЕТ СН'!$G$17</f>
        <v>4199.7006815200002</v>
      </c>
      <c r="R51" s="36">
        <f>SUMIFS(СВЦЭМ!$C$39:$C$782,СВЦЭМ!$A$39:$A$782,$A51,СВЦЭМ!$B$39:$B$782,R$47)+'СЕТ СН'!$G$9+СВЦЭМ!$D$10+'СЕТ СН'!$G$5-'СЕТ СН'!$G$17</f>
        <v>4167.88811016</v>
      </c>
      <c r="S51" s="36">
        <f>SUMIFS(СВЦЭМ!$C$39:$C$782,СВЦЭМ!$A$39:$A$782,$A51,СВЦЭМ!$B$39:$B$782,S$47)+'СЕТ СН'!$G$9+СВЦЭМ!$D$10+'СЕТ СН'!$G$5-'СЕТ СН'!$G$17</f>
        <v>4111.2582367600007</v>
      </c>
      <c r="T51" s="36">
        <f>SUMIFS(СВЦЭМ!$C$39:$C$782,СВЦЭМ!$A$39:$A$782,$A51,СВЦЭМ!$B$39:$B$782,T$47)+'СЕТ СН'!$G$9+СВЦЭМ!$D$10+'СЕТ СН'!$G$5-'СЕТ СН'!$G$17</f>
        <v>4098.5348191800003</v>
      </c>
      <c r="U51" s="36">
        <f>SUMIFS(СВЦЭМ!$C$39:$C$782,СВЦЭМ!$A$39:$A$782,$A51,СВЦЭМ!$B$39:$B$782,U$47)+'СЕТ СН'!$G$9+СВЦЭМ!$D$10+'СЕТ СН'!$G$5-'СЕТ СН'!$G$17</f>
        <v>4106.0413246099997</v>
      </c>
      <c r="V51" s="36">
        <f>SUMIFS(СВЦЭМ!$C$39:$C$782,СВЦЭМ!$A$39:$A$782,$A51,СВЦЭМ!$B$39:$B$782,V$47)+'СЕТ СН'!$G$9+СВЦЭМ!$D$10+'СЕТ СН'!$G$5-'СЕТ СН'!$G$17</f>
        <v>4122.8687141099999</v>
      </c>
      <c r="W51" s="36">
        <f>SUMIFS(СВЦЭМ!$C$39:$C$782,СВЦЭМ!$A$39:$A$782,$A51,СВЦЭМ!$B$39:$B$782,W$47)+'СЕТ СН'!$G$9+СВЦЭМ!$D$10+'СЕТ СН'!$G$5-'СЕТ СН'!$G$17</f>
        <v>4155.8455181500003</v>
      </c>
      <c r="X51" s="36">
        <f>SUMIFS(СВЦЭМ!$C$39:$C$782,СВЦЭМ!$A$39:$A$782,$A51,СВЦЭМ!$B$39:$B$782,X$47)+'СЕТ СН'!$G$9+СВЦЭМ!$D$10+'СЕТ СН'!$G$5-'СЕТ СН'!$G$17</f>
        <v>4205.4528691599999</v>
      </c>
      <c r="Y51" s="36">
        <f>SUMIFS(СВЦЭМ!$C$39:$C$782,СВЦЭМ!$A$39:$A$782,$A51,СВЦЭМ!$B$39:$B$782,Y$47)+'СЕТ СН'!$G$9+СВЦЭМ!$D$10+'СЕТ СН'!$G$5-'СЕТ СН'!$G$17</f>
        <v>4250.20350409</v>
      </c>
    </row>
    <row r="52" spans="1:25" ht="15.75" x14ac:dyDescent="0.2">
      <c r="A52" s="35">
        <f t="shared" si="1"/>
        <v>44870</v>
      </c>
      <c r="B52" s="36">
        <f>SUMIFS(СВЦЭМ!$C$39:$C$782,СВЦЭМ!$A$39:$A$782,$A52,СВЦЭМ!$B$39:$B$782,B$47)+'СЕТ СН'!$G$9+СВЦЭМ!$D$10+'СЕТ СН'!$G$5-'СЕТ СН'!$G$17</f>
        <v>4184.6860318100007</v>
      </c>
      <c r="C52" s="36">
        <f>SUMIFS(СВЦЭМ!$C$39:$C$782,СВЦЭМ!$A$39:$A$782,$A52,СВЦЭМ!$B$39:$B$782,C$47)+'СЕТ СН'!$G$9+СВЦЭМ!$D$10+'СЕТ СН'!$G$5-'СЕТ СН'!$G$17</f>
        <v>4197.6368491900002</v>
      </c>
      <c r="D52" s="36">
        <f>SUMIFS(СВЦЭМ!$C$39:$C$782,СВЦЭМ!$A$39:$A$782,$A52,СВЦЭМ!$B$39:$B$782,D$47)+'СЕТ СН'!$G$9+СВЦЭМ!$D$10+'СЕТ СН'!$G$5-'СЕТ СН'!$G$17</f>
        <v>4221.1959448600001</v>
      </c>
      <c r="E52" s="36">
        <f>SUMIFS(СВЦЭМ!$C$39:$C$782,СВЦЭМ!$A$39:$A$782,$A52,СВЦЭМ!$B$39:$B$782,E$47)+'СЕТ СН'!$G$9+СВЦЭМ!$D$10+'СЕТ СН'!$G$5-'СЕТ СН'!$G$17</f>
        <v>4207.86986084</v>
      </c>
      <c r="F52" s="36">
        <f>SUMIFS(СВЦЭМ!$C$39:$C$782,СВЦЭМ!$A$39:$A$782,$A52,СВЦЭМ!$B$39:$B$782,F$47)+'СЕТ СН'!$G$9+СВЦЭМ!$D$10+'СЕТ СН'!$G$5-'СЕТ СН'!$G$17</f>
        <v>4223.6204216400001</v>
      </c>
      <c r="G52" s="36">
        <f>SUMIFS(СВЦЭМ!$C$39:$C$782,СВЦЭМ!$A$39:$A$782,$A52,СВЦЭМ!$B$39:$B$782,G$47)+'СЕТ СН'!$G$9+СВЦЭМ!$D$10+'СЕТ СН'!$G$5-'СЕТ СН'!$G$17</f>
        <v>4230.5859868200005</v>
      </c>
      <c r="H52" s="36">
        <f>SUMIFS(СВЦЭМ!$C$39:$C$782,СВЦЭМ!$A$39:$A$782,$A52,СВЦЭМ!$B$39:$B$782,H$47)+'СЕТ СН'!$G$9+СВЦЭМ!$D$10+'СЕТ СН'!$G$5-'СЕТ СН'!$G$17</f>
        <v>4209.4536772800002</v>
      </c>
      <c r="I52" s="36">
        <f>SUMIFS(СВЦЭМ!$C$39:$C$782,СВЦЭМ!$A$39:$A$782,$A52,СВЦЭМ!$B$39:$B$782,I$47)+'СЕТ СН'!$G$9+СВЦЭМ!$D$10+'СЕТ СН'!$G$5-'СЕТ СН'!$G$17</f>
        <v>4194.3667943600003</v>
      </c>
      <c r="J52" s="36">
        <f>SUMIFS(СВЦЭМ!$C$39:$C$782,СВЦЭМ!$A$39:$A$782,$A52,СВЦЭМ!$B$39:$B$782,J$47)+'СЕТ СН'!$G$9+СВЦЭМ!$D$10+'СЕТ СН'!$G$5-'СЕТ СН'!$G$17</f>
        <v>4144.2907977800005</v>
      </c>
      <c r="K52" s="36">
        <f>SUMIFS(СВЦЭМ!$C$39:$C$782,СВЦЭМ!$A$39:$A$782,$A52,СВЦЭМ!$B$39:$B$782,K$47)+'СЕТ СН'!$G$9+СВЦЭМ!$D$10+'СЕТ СН'!$G$5-'СЕТ СН'!$G$17</f>
        <v>4130.2780017100004</v>
      </c>
      <c r="L52" s="36">
        <f>SUMIFS(СВЦЭМ!$C$39:$C$782,СВЦЭМ!$A$39:$A$782,$A52,СВЦЭМ!$B$39:$B$782,L$47)+'СЕТ СН'!$G$9+СВЦЭМ!$D$10+'СЕТ СН'!$G$5-'СЕТ СН'!$G$17</f>
        <v>4120.7359944899999</v>
      </c>
      <c r="M52" s="36">
        <f>SUMIFS(СВЦЭМ!$C$39:$C$782,СВЦЭМ!$A$39:$A$782,$A52,СВЦЭМ!$B$39:$B$782,M$47)+'СЕТ СН'!$G$9+СВЦЭМ!$D$10+'СЕТ СН'!$G$5-'СЕТ СН'!$G$17</f>
        <v>4138.0208063299997</v>
      </c>
      <c r="N52" s="36">
        <f>SUMIFS(СВЦЭМ!$C$39:$C$782,СВЦЭМ!$A$39:$A$782,$A52,СВЦЭМ!$B$39:$B$782,N$47)+'СЕТ СН'!$G$9+СВЦЭМ!$D$10+'СЕТ СН'!$G$5-'СЕТ СН'!$G$17</f>
        <v>4151.9509632600002</v>
      </c>
      <c r="O52" s="36">
        <f>SUMIFS(СВЦЭМ!$C$39:$C$782,СВЦЭМ!$A$39:$A$782,$A52,СВЦЭМ!$B$39:$B$782,O$47)+'СЕТ СН'!$G$9+СВЦЭМ!$D$10+'СЕТ СН'!$G$5-'СЕТ СН'!$G$17</f>
        <v>4154.4433530699998</v>
      </c>
      <c r="P52" s="36">
        <f>SUMIFS(СВЦЭМ!$C$39:$C$782,СВЦЭМ!$A$39:$A$782,$A52,СВЦЭМ!$B$39:$B$782,P$47)+'СЕТ СН'!$G$9+СВЦЭМ!$D$10+'СЕТ СН'!$G$5-'СЕТ СН'!$G$17</f>
        <v>4179.7205639599997</v>
      </c>
      <c r="Q52" s="36">
        <f>SUMIFS(СВЦЭМ!$C$39:$C$782,СВЦЭМ!$A$39:$A$782,$A52,СВЦЭМ!$B$39:$B$782,Q$47)+'СЕТ СН'!$G$9+СВЦЭМ!$D$10+'СЕТ СН'!$G$5-'СЕТ СН'!$G$17</f>
        <v>4193.5437950100004</v>
      </c>
      <c r="R52" s="36">
        <f>SUMIFS(СВЦЭМ!$C$39:$C$782,СВЦЭМ!$A$39:$A$782,$A52,СВЦЭМ!$B$39:$B$782,R$47)+'СЕТ СН'!$G$9+СВЦЭМ!$D$10+'СЕТ СН'!$G$5-'СЕТ СН'!$G$17</f>
        <v>4147.7696727100001</v>
      </c>
      <c r="S52" s="36">
        <f>SUMIFS(СВЦЭМ!$C$39:$C$782,СВЦЭМ!$A$39:$A$782,$A52,СВЦЭМ!$B$39:$B$782,S$47)+'СЕТ СН'!$G$9+СВЦЭМ!$D$10+'СЕТ СН'!$G$5-'СЕТ СН'!$G$17</f>
        <v>4072.4150759200002</v>
      </c>
      <c r="T52" s="36">
        <f>SUMIFS(СВЦЭМ!$C$39:$C$782,СВЦЭМ!$A$39:$A$782,$A52,СВЦЭМ!$B$39:$B$782,T$47)+'СЕТ СН'!$G$9+СВЦЭМ!$D$10+'СЕТ СН'!$G$5-'СЕТ СН'!$G$17</f>
        <v>4084.1539712400004</v>
      </c>
      <c r="U52" s="36">
        <f>SUMIFS(СВЦЭМ!$C$39:$C$782,СВЦЭМ!$A$39:$A$782,$A52,СВЦЭМ!$B$39:$B$782,U$47)+'СЕТ СН'!$G$9+СВЦЭМ!$D$10+'СЕТ СН'!$G$5-'СЕТ СН'!$G$17</f>
        <v>4098.8500001100001</v>
      </c>
      <c r="V52" s="36">
        <f>SUMIFS(СВЦЭМ!$C$39:$C$782,СВЦЭМ!$A$39:$A$782,$A52,СВЦЭМ!$B$39:$B$782,V$47)+'СЕТ СН'!$G$9+СВЦЭМ!$D$10+'СЕТ СН'!$G$5-'СЕТ СН'!$G$17</f>
        <v>4131.2651766500003</v>
      </c>
      <c r="W52" s="36">
        <f>SUMIFS(СВЦЭМ!$C$39:$C$782,СВЦЭМ!$A$39:$A$782,$A52,СВЦЭМ!$B$39:$B$782,W$47)+'СЕТ СН'!$G$9+СВЦЭМ!$D$10+'СЕТ СН'!$G$5-'СЕТ СН'!$G$17</f>
        <v>4153.1894572300007</v>
      </c>
      <c r="X52" s="36">
        <f>SUMIFS(СВЦЭМ!$C$39:$C$782,СВЦЭМ!$A$39:$A$782,$A52,СВЦЭМ!$B$39:$B$782,X$47)+'СЕТ СН'!$G$9+СВЦЭМ!$D$10+'СЕТ СН'!$G$5-'СЕТ СН'!$G$17</f>
        <v>4189.1625934700005</v>
      </c>
      <c r="Y52" s="36">
        <f>SUMIFS(СВЦЭМ!$C$39:$C$782,СВЦЭМ!$A$39:$A$782,$A52,СВЦЭМ!$B$39:$B$782,Y$47)+'СЕТ СН'!$G$9+СВЦЭМ!$D$10+'СЕТ СН'!$G$5-'СЕТ СН'!$G$17</f>
        <v>4215.5014010800005</v>
      </c>
    </row>
    <row r="53" spans="1:25" ht="15.75" x14ac:dyDescent="0.2">
      <c r="A53" s="35">
        <f t="shared" si="1"/>
        <v>44871</v>
      </c>
      <c r="B53" s="36">
        <f>SUMIFS(СВЦЭМ!$C$39:$C$782,СВЦЭМ!$A$39:$A$782,$A53,СВЦЭМ!$B$39:$B$782,B$47)+'СЕТ СН'!$G$9+СВЦЭМ!$D$10+'СЕТ СН'!$G$5-'СЕТ СН'!$G$17</f>
        <v>4093.7256909500002</v>
      </c>
      <c r="C53" s="36">
        <f>SUMIFS(СВЦЭМ!$C$39:$C$782,СВЦЭМ!$A$39:$A$782,$A53,СВЦЭМ!$B$39:$B$782,C$47)+'СЕТ СН'!$G$9+СВЦЭМ!$D$10+'СЕТ СН'!$G$5-'СЕТ СН'!$G$17</f>
        <v>4119.3408279499999</v>
      </c>
      <c r="D53" s="36">
        <f>SUMIFS(СВЦЭМ!$C$39:$C$782,СВЦЭМ!$A$39:$A$782,$A53,СВЦЭМ!$B$39:$B$782,D$47)+'СЕТ СН'!$G$9+СВЦЭМ!$D$10+'СЕТ СН'!$G$5-'СЕТ СН'!$G$17</f>
        <v>4143.8955671700005</v>
      </c>
      <c r="E53" s="36">
        <f>SUMIFS(СВЦЭМ!$C$39:$C$782,СВЦЭМ!$A$39:$A$782,$A53,СВЦЭМ!$B$39:$B$782,E$47)+'СЕТ СН'!$G$9+СВЦЭМ!$D$10+'СЕТ СН'!$G$5-'СЕТ СН'!$G$17</f>
        <v>4144.1975262200003</v>
      </c>
      <c r="F53" s="36">
        <f>SUMIFS(СВЦЭМ!$C$39:$C$782,СВЦЭМ!$A$39:$A$782,$A53,СВЦЭМ!$B$39:$B$782,F$47)+'СЕТ СН'!$G$9+СВЦЭМ!$D$10+'СЕТ СН'!$G$5-'СЕТ СН'!$G$17</f>
        <v>4145.4425116599996</v>
      </c>
      <c r="G53" s="36">
        <f>SUMIFS(СВЦЭМ!$C$39:$C$782,СВЦЭМ!$A$39:$A$782,$A53,СВЦЭМ!$B$39:$B$782,G$47)+'СЕТ СН'!$G$9+СВЦЭМ!$D$10+'СЕТ СН'!$G$5-'СЕТ СН'!$G$17</f>
        <v>4154.8036374700005</v>
      </c>
      <c r="H53" s="36">
        <f>SUMIFS(СВЦЭМ!$C$39:$C$782,СВЦЭМ!$A$39:$A$782,$A53,СВЦЭМ!$B$39:$B$782,H$47)+'СЕТ СН'!$G$9+СВЦЭМ!$D$10+'СЕТ СН'!$G$5-'СЕТ СН'!$G$17</f>
        <v>4153.8482853700007</v>
      </c>
      <c r="I53" s="36">
        <f>SUMIFS(СВЦЭМ!$C$39:$C$782,СВЦЭМ!$A$39:$A$782,$A53,СВЦЭМ!$B$39:$B$782,I$47)+'СЕТ СН'!$G$9+СВЦЭМ!$D$10+'СЕТ СН'!$G$5-'СЕТ СН'!$G$17</f>
        <v>4102.8730795400006</v>
      </c>
      <c r="J53" s="36">
        <f>SUMIFS(СВЦЭМ!$C$39:$C$782,СВЦЭМ!$A$39:$A$782,$A53,СВЦЭМ!$B$39:$B$782,J$47)+'СЕТ СН'!$G$9+СВЦЭМ!$D$10+'СЕТ СН'!$G$5-'СЕТ СН'!$G$17</f>
        <v>4073.9877769000004</v>
      </c>
      <c r="K53" s="36">
        <f>SUMIFS(СВЦЭМ!$C$39:$C$782,СВЦЭМ!$A$39:$A$782,$A53,СВЦЭМ!$B$39:$B$782,K$47)+'СЕТ СН'!$G$9+СВЦЭМ!$D$10+'СЕТ СН'!$G$5-'СЕТ СН'!$G$17</f>
        <v>4051.8657849900001</v>
      </c>
      <c r="L53" s="36">
        <f>SUMIFS(СВЦЭМ!$C$39:$C$782,СВЦЭМ!$A$39:$A$782,$A53,СВЦЭМ!$B$39:$B$782,L$47)+'СЕТ СН'!$G$9+СВЦЭМ!$D$10+'СЕТ СН'!$G$5-'СЕТ СН'!$G$17</f>
        <v>4047.4742989600004</v>
      </c>
      <c r="M53" s="36">
        <f>SUMIFS(СВЦЭМ!$C$39:$C$782,СВЦЭМ!$A$39:$A$782,$A53,СВЦЭМ!$B$39:$B$782,M$47)+'СЕТ СН'!$G$9+СВЦЭМ!$D$10+'СЕТ СН'!$G$5-'СЕТ СН'!$G$17</f>
        <v>4071.3871698900002</v>
      </c>
      <c r="N53" s="36">
        <f>SUMIFS(СВЦЭМ!$C$39:$C$782,СВЦЭМ!$A$39:$A$782,$A53,СВЦЭМ!$B$39:$B$782,N$47)+'СЕТ СН'!$G$9+СВЦЭМ!$D$10+'СЕТ СН'!$G$5-'СЕТ СН'!$G$17</f>
        <v>4096.7654508699998</v>
      </c>
      <c r="O53" s="36">
        <f>SUMIFS(СВЦЭМ!$C$39:$C$782,СВЦЭМ!$A$39:$A$782,$A53,СВЦЭМ!$B$39:$B$782,O$47)+'СЕТ СН'!$G$9+СВЦЭМ!$D$10+'СЕТ СН'!$G$5-'СЕТ СН'!$G$17</f>
        <v>4103.3776582200007</v>
      </c>
      <c r="P53" s="36">
        <f>SUMIFS(СВЦЭМ!$C$39:$C$782,СВЦЭМ!$A$39:$A$782,$A53,СВЦЭМ!$B$39:$B$782,P$47)+'СЕТ СН'!$G$9+СВЦЭМ!$D$10+'СЕТ СН'!$G$5-'СЕТ СН'!$G$17</f>
        <v>4111.9962601300003</v>
      </c>
      <c r="Q53" s="36">
        <f>SUMIFS(СВЦЭМ!$C$39:$C$782,СВЦЭМ!$A$39:$A$782,$A53,СВЦЭМ!$B$39:$B$782,Q$47)+'СЕТ СН'!$G$9+СВЦЭМ!$D$10+'СЕТ СН'!$G$5-'СЕТ СН'!$G$17</f>
        <v>4111.51547347</v>
      </c>
      <c r="R53" s="36">
        <f>SUMIFS(СВЦЭМ!$C$39:$C$782,СВЦЭМ!$A$39:$A$782,$A53,СВЦЭМ!$B$39:$B$782,R$47)+'СЕТ СН'!$G$9+СВЦЭМ!$D$10+'СЕТ СН'!$G$5-'СЕТ СН'!$G$17</f>
        <v>4064.4754175300004</v>
      </c>
      <c r="S53" s="36">
        <f>SUMIFS(СВЦЭМ!$C$39:$C$782,СВЦЭМ!$A$39:$A$782,$A53,СВЦЭМ!$B$39:$B$782,S$47)+'СЕТ СН'!$G$9+СВЦЭМ!$D$10+'СЕТ СН'!$G$5-'СЕТ СН'!$G$17</f>
        <v>4026.5413161700003</v>
      </c>
      <c r="T53" s="36">
        <f>SUMIFS(СВЦЭМ!$C$39:$C$782,СВЦЭМ!$A$39:$A$782,$A53,СВЦЭМ!$B$39:$B$782,T$47)+'СЕТ СН'!$G$9+СВЦЭМ!$D$10+'СЕТ СН'!$G$5-'СЕТ СН'!$G$17</f>
        <v>4034.6044091800004</v>
      </c>
      <c r="U53" s="36">
        <f>SUMIFS(СВЦЭМ!$C$39:$C$782,СВЦЭМ!$A$39:$A$782,$A53,СВЦЭМ!$B$39:$B$782,U$47)+'СЕТ СН'!$G$9+СВЦЭМ!$D$10+'СЕТ СН'!$G$5-'СЕТ СН'!$G$17</f>
        <v>4039.8490143300005</v>
      </c>
      <c r="V53" s="36">
        <f>SUMIFS(СВЦЭМ!$C$39:$C$782,СВЦЭМ!$A$39:$A$782,$A53,СВЦЭМ!$B$39:$B$782,V$47)+'СЕТ СН'!$G$9+СВЦЭМ!$D$10+'СЕТ СН'!$G$5-'СЕТ СН'!$G$17</f>
        <v>4064.0895988600005</v>
      </c>
      <c r="W53" s="36">
        <f>SUMIFS(СВЦЭМ!$C$39:$C$782,СВЦЭМ!$A$39:$A$782,$A53,СВЦЭМ!$B$39:$B$782,W$47)+'СЕТ СН'!$G$9+СВЦЭМ!$D$10+'СЕТ СН'!$G$5-'СЕТ СН'!$G$17</f>
        <v>4099.4654071599998</v>
      </c>
      <c r="X53" s="36">
        <f>SUMIFS(СВЦЭМ!$C$39:$C$782,СВЦЭМ!$A$39:$A$782,$A53,СВЦЭМ!$B$39:$B$782,X$47)+'СЕТ СН'!$G$9+СВЦЭМ!$D$10+'СЕТ СН'!$G$5-'СЕТ СН'!$G$17</f>
        <v>4130.5549380400007</v>
      </c>
      <c r="Y53" s="36">
        <f>SUMIFS(СВЦЭМ!$C$39:$C$782,СВЦЭМ!$A$39:$A$782,$A53,СВЦЭМ!$B$39:$B$782,Y$47)+'СЕТ СН'!$G$9+СВЦЭМ!$D$10+'СЕТ СН'!$G$5-'СЕТ СН'!$G$17</f>
        <v>4170.00928922</v>
      </c>
    </row>
    <row r="54" spans="1:25" ht="15.75" x14ac:dyDescent="0.2">
      <c r="A54" s="35">
        <f t="shared" si="1"/>
        <v>44872</v>
      </c>
      <c r="B54" s="36">
        <f>SUMIFS(СВЦЭМ!$C$39:$C$782,СВЦЭМ!$A$39:$A$782,$A54,СВЦЭМ!$B$39:$B$782,B$47)+'СЕТ СН'!$G$9+СВЦЭМ!$D$10+'СЕТ СН'!$G$5-'СЕТ СН'!$G$17</f>
        <v>4194.8334584900003</v>
      </c>
      <c r="C54" s="36">
        <f>SUMIFS(СВЦЭМ!$C$39:$C$782,СВЦЭМ!$A$39:$A$782,$A54,СВЦЭМ!$B$39:$B$782,C$47)+'СЕТ СН'!$G$9+СВЦЭМ!$D$10+'СЕТ СН'!$G$5-'СЕТ СН'!$G$17</f>
        <v>4235.0111038800005</v>
      </c>
      <c r="D54" s="36">
        <f>SUMIFS(СВЦЭМ!$C$39:$C$782,СВЦЭМ!$A$39:$A$782,$A54,СВЦЭМ!$B$39:$B$782,D$47)+'СЕТ СН'!$G$9+СВЦЭМ!$D$10+'СЕТ СН'!$G$5-'СЕТ СН'!$G$17</f>
        <v>4275.6998429300002</v>
      </c>
      <c r="E54" s="36">
        <f>SUMIFS(СВЦЭМ!$C$39:$C$782,СВЦЭМ!$A$39:$A$782,$A54,СВЦЭМ!$B$39:$B$782,E$47)+'СЕТ СН'!$G$9+СВЦЭМ!$D$10+'СЕТ СН'!$G$5-'СЕТ СН'!$G$17</f>
        <v>4264.7764218600005</v>
      </c>
      <c r="F54" s="36">
        <f>SUMIFS(СВЦЭМ!$C$39:$C$782,СВЦЭМ!$A$39:$A$782,$A54,СВЦЭМ!$B$39:$B$782,F$47)+'СЕТ СН'!$G$9+СВЦЭМ!$D$10+'СЕТ СН'!$G$5-'СЕТ СН'!$G$17</f>
        <v>4270.4191797399999</v>
      </c>
      <c r="G54" s="36">
        <f>SUMIFS(СВЦЭМ!$C$39:$C$782,СВЦЭМ!$A$39:$A$782,$A54,СВЦЭМ!$B$39:$B$782,G$47)+'СЕТ СН'!$G$9+СВЦЭМ!$D$10+'СЕТ СН'!$G$5-'СЕТ СН'!$G$17</f>
        <v>4278.0923653500004</v>
      </c>
      <c r="H54" s="36">
        <f>SUMIFS(СВЦЭМ!$C$39:$C$782,СВЦЭМ!$A$39:$A$782,$A54,СВЦЭМ!$B$39:$B$782,H$47)+'СЕТ СН'!$G$9+СВЦЭМ!$D$10+'СЕТ СН'!$G$5-'СЕТ СН'!$G$17</f>
        <v>4225.7701302799996</v>
      </c>
      <c r="I54" s="36">
        <f>SUMIFS(СВЦЭМ!$C$39:$C$782,СВЦЭМ!$A$39:$A$782,$A54,СВЦЭМ!$B$39:$B$782,I$47)+'СЕТ СН'!$G$9+СВЦЭМ!$D$10+'СЕТ СН'!$G$5-'СЕТ СН'!$G$17</f>
        <v>4169.86224176</v>
      </c>
      <c r="J54" s="36">
        <f>SUMIFS(СВЦЭМ!$C$39:$C$782,СВЦЭМ!$A$39:$A$782,$A54,СВЦЭМ!$B$39:$B$782,J$47)+'СЕТ СН'!$G$9+СВЦЭМ!$D$10+'СЕТ СН'!$G$5-'СЕТ СН'!$G$17</f>
        <v>4134.2999539800003</v>
      </c>
      <c r="K54" s="36">
        <f>SUMIFS(СВЦЭМ!$C$39:$C$782,СВЦЭМ!$A$39:$A$782,$A54,СВЦЭМ!$B$39:$B$782,K$47)+'СЕТ СН'!$G$9+СВЦЭМ!$D$10+'СЕТ СН'!$G$5-'СЕТ СН'!$G$17</f>
        <v>4124.2601578000003</v>
      </c>
      <c r="L54" s="36">
        <f>SUMIFS(СВЦЭМ!$C$39:$C$782,СВЦЭМ!$A$39:$A$782,$A54,СВЦЭМ!$B$39:$B$782,L$47)+'СЕТ СН'!$G$9+СВЦЭМ!$D$10+'СЕТ СН'!$G$5-'СЕТ СН'!$G$17</f>
        <v>4117.6800576700007</v>
      </c>
      <c r="M54" s="36">
        <f>SUMIFS(СВЦЭМ!$C$39:$C$782,СВЦЭМ!$A$39:$A$782,$A54,СВЦЭМ!$B$39:$B$782,M$47)+'СЕТ СН'!$G$9+СВЦЭМ!$D$10+'СЕТ СН'!$G$5-'СЕТ СН'!$G$17</f>
        <v>4137.0527180900008</v>
      </c>
      <c r="N54" s="36">
        <f>SUMIFS(СВЦЭМ!$C$39:$C$782,СВЦЭМ!$A$39:$A$782,$A54,СВЦЭМ!$B$39:$B$782,N$47)+'СЕТ СН'!$G$9+СВЦЭМ!$D$10+'СЕТ СН'!$G$5-'СЕТ СН'!$G$17</f>
        <v>4146.3376060800001</v>
      </c>
      <c r="O54" s="36">
        <f>SUMIFS(СВЦЭМ!$C$39:$C$782,СВЦЭМ!$A$39:$A$782,$A54,СВЦЭМ!$B$39:$B$782,O$47)+'СЕТ СН'!$G$9+СВЦЭМ!$D$10+'СЕТ СН'!$G$5-'СЕТ СН'!$G$17</f>
        <v>4137.1873124499998</v>
      </c>
      <c r="P54" s="36">
        <f>SUMIFS(СВЦЭМ!$C$39:$C$782,СВЦЭМ!$A$39:$A$782,$A54,СВЦЭМ!$B$39:$B$782,P$47)+'СЕТ СН'!$G$9+СВЦЭМ!$D$10+'СЕТ СН'!$G$5-'СЕТ СН'!$G$17</f>
        <v>4151.0016856100001</v>
      </c>
      <c r="Q54" s="36">
        <f>SUMIFS(СВЦЭМ!$C$39:$C$782,СВЦЭМ!$A$39:$A$782,$A54,СВЦЭМ!$B$39:$B$782,Q$47)+'СЕТ СН'!$G$9+СВЦЭМ!$D$10+'СЕТ СН'!$G$5-'СЕТ СН'!$G$17</f>
        <v>4191.4662720100005</v>
      </c>
      <c r="R54" s="36">
        <f>SUMIFS(СВЦЭМ!$C$39:$C$782,СВЦЭМ!$A$39:$A$782,$A54,СВЦЭМ!$B$39:$B$782,R$47)+'СЕТ СН'!$G$9+СВЦЭМ!$D$10+'СЕТ СН'!$G$5-'СЕТ СН'!$G$17</f>
        <v>4157.85359754</v>
      </c>
      <c r="S54" s="36">
        <f>SUMIFS(СВЦЭМ!$C$39:$C$782,СВЦЭМ!$A$39:$A$782,$A54,СВЦЭМ!$B$39:$B$782,S$47)+'СЕТ СН'!$G$9+СВЦЭМ!$D$10+'СЕТ СН'!$G$5-'СЕТ СН'!$G$17</f>
        <v>4127.22520824</v>
      </c>
      <c r="T54" s="36">
        <f>SUMIFS(СВЦЭМ!$C$39:$C$782,СВЦЭМ!$A$39:$A$782,$A54,СВЦЭМ!$B$39:$B$782,T$47)+'СЕТ СН'!$G$9+СВЦЭМ!$D$10+'СЕТ СН'!$G$5-'СЕТ СН'!$G$17</f>
        <v>4140.6238908300002</v>
      </c>
      <c r="U54" s="36">
        <f>SUMIFS(СВЦЭМ!$C$39:$C$782,СВЦЭМ!$A$39:$A$782,$A54,СВЦЭМ!$B$39:$B$782,U$47)+'СЕТ СН'!$G$9+СВЦЭМ!$D$10+'СЕТ СН'!$G$5-'СЕТ СН'!$G$17</f>
        <v>4137.7344660700001</v>
      </c>
      <c r="V54" s="36">
        <f>SUMIFS(СВЦЭМ!$C$39:$C$782,СВЦЭМ!$A$39:$A$782,$A54,СВЦЭМ!$B$39:$B$782,V$47)+'СЕТ СН'!$G$9+СВЦЭМ!$D$10+'СЕТ СН'!$G$5-'СЕТ СН'!$G$17</f>
        <v>4115.3462322300002</v>
      </c>
      <c r="W54" s="36">
        <f>SUMIFS(СВЦЭМ!$C$39:$C$782,СВЦЭМ!$A$39:$A$782,$A54,СВЦЭМ!$B$39:$B$782,W$47)+'СЕТ СН'!$G$9+СВЦЭМ!$D$10+'СЕТ СН'!$G$5-'СЕТ СН'!$G$17</f>
        <v>4131.7923450300004</v>
      </c>
      <c r="X54" s="36">
        <f>SUMIFS(СВЦЭМ!$C$39:$C$782,СВЦЭМ!$A$39:$A$782,$A54,СВЦЭМ!$B$39:$B$782,X$47)+'СЕТ СН'!$G$9+СВЦЭМ!$D$10+'СЕТ СН'!$G$5-'СЕТ СН'!$G$17</f>
        <v>4162.1314276000003</v>
      </c>
      <c r="Y54" s="36">
        <f>SUMIFS(СВЦЭМ!$C$39:$C$782,СВЦЭМ!$A$39:$A$782,$A54,СВЦЭМ!$B$39:$B$782,Y$47)+'СЕТ СН'!$G$9+СВЦЭМ!$D$10+'СЕТ СН'!$G$5-'СЕТ СН'!$G$17</f>
        <v>4163.1864494700003</v>
      </c>
    </row>
    <row r="55" spans="1:25" ht="15.75" x14ac:dyDescent="0.2">
      <c r="A55" s="35">
        <f t="shared" si="1"/>
        <v>44873</v>
      </c>
      <c r="B55" s="36">
        <f>SUMIFS(СВЦЭМ!$C$39:$C$782,СВЦЭМ!$A$39:$A$782,$A55,СВЦЭМ!$B$39:$B$782,B$47)+'СЕТ СН'!$G$9+СВЦЭМ!$D$10+'СЕТ СН'!$G$5-'СЕТ СН'!$G$17</f>
        <v>4182.6528836200005</v>
      </c>
      <c r="C55" s="36">
        <f>SUMIFS(СВЦЭМ!$C$39:$C$782,СВЦЭМ!$A$39:$A$782,$A55,СВЦЭМ!$B$39:$B$782,C$47)+'СЕТ СН'!$G$9+СВЦЭМ!$D$10+'СЕТ СН'!$G$5-'СЕТ СН'!$G$17</f>
        <v>4221.6461510400004</v>
      </c>
      <c r="D55" s="36">
        <f>SUMIFS(СВЦЭМ!$C$39:$C$782,СВЦЭМ!$A$39:$A$782,$A55,СВЦЭМ!$B$39:$B$782,D$47)+'СЕТ СН'!$G$9+СВЦЭМ!$D$10+'СЕТ СН'!$G$5-'СЕТ СН'!$G$17</f>
        <v>4267.2458063900003</v>
      </c>
      <c r="E55" s="36">
        <f>SUMIFS(СВЦЭМ!$C$39:$C$782,СВЦЭМ!$A$39:$A$782,$A55,СВЦЭМ!$B$39:$B$782,E$47)+'СЕТ СН'!$G$9+СВЦЭМ!$D$10+'СЕТ СН'!$G$5-'СЕТ СН'!$G$17</f>
        <v>4255.44797053</v>
      </c>
      <c r="F55" s="36">
        <f>SUMIFS(СВЦЭМ!$C$39:$C$782,СВЦЭМ!$A$39:$A$782,$A55,СВЦЭМ!$B$39:$B$782,F$47)+'СЕТ СН'!$G$9+СВЦЭМ!$D$10+'СЕТ СН'!$G$5-'СЕТ СН'!$G$17</f>
        <v>4258.5954633600004</v>
      </c>
      <c r="G55" s="36">
        <f>SUMIFS(СВЦЭМ!$C$39:$C$782,СВЦЭМ!$A$39:$A$782,$A55,СВЦЭМ!$B$39:$B$782,G$47)+'СЕТ СН'!$G$9+СВЦЭМ!$D$10+'СЕТ СН'!$G$5-'СЕТ СН'!$G$17</f>
        <v>4271.9077392400004</v>
      </c>
      <c r="H55" s="36">
        <f>SUMIFS(СВЦЭМ!$C$39:$C$782,СВЦЭМ!$A$39:$A$782,$A55,СВЦЭМ!$B$39:$B$782,H$47)+'СЕТ СН'!$G$9+СВЦЭМ!$D$10+'СЕТ СН'!$G$5-'СЕТ СН'!$G$17</f>
        <v>4226.8398152500004</v>
      </c>
      <c r="I55" s="36">
        <f>SUMIFS(СВЦЭМ!$C$39:$C$782,СВЦЭМ!$A$39:$A$782,$A55,СВЦЭМ!$B$39:$B$782,I$47)+'СЕТ СН'!$G$9+СВЦЭМ!$D$10+'СЕТ СН'!$G$5-'СЕТ СН'!$G$17</f>
        <v>4210.1463813199998</v>
      </c>
      <c r="J55" s="36">
        <f>SUMIFS(СВЦЭМ!$C$39:$C$782,СВЦЭМ!$A$39:$A$782,$A55,СВЦЭМ!$B$39:$B$782,J$47)+'СЕТ СН'!$G$9+СВЦЭМ!$D$10+'СЕТ СН'!$G$5-'СЕТ СН'!$G$17</f>
        <v>4176.3529718899999</v>
      </c>
      <c r="K55" s="36">
        <f>SUMIFS(СВЦЭМ!$C$39:$C$782,СВЦЭМ!$A$39:$A$782,$A55,СВЦЭМ!$B$39:$B$782,K$47)+'СЕТ СН'!$G$9+СВЦЭМ!$D$10+'СЕТ СН'!$G$5-'СЕТ СН'!$G$17</f>
        <v>4141.3432586700001</v>
      </c>
      <c r="L55" s="36">
        <f>SUMIFS(СВЦЭМ!$C$39:$C$782,СВЦЭМ!$A$39:$A$782,$A55,СВЦЭМ!$B$39:$B$782,L$47)+'СЕТ СН'!$G$9+СВЦЭМ!$D$10+'СЕТ СН'!$G$5-'СЕТ СН'!$G$17</f>
        <v>4139.56414227</v>
      </c>
      <c r="M55" s="36">
        <f>SUMIFS(СВЦЭМ!$C$39:$C$782,СВЦЭМ!$A$39:$A$782,$A55,СВЦЭМ!$B$39:$B$782,M$47)+'СЕТ СН'!$G$9+СВЦЭМ!$D$10+'СЕТ СН'!$G$5-'СЕТ СН'!$G$17</f>
        <v>4137.3308148200003</v>
      </c>
      <c r="N55" s="36">
        <f>SUMIFS(СВЦЭМ!$C$39:$C$782,СВЦЭМ!$A$39:$A$782,$A55,СВЦЭМ!$B$39:$B$782,N$47)+'СЕТ СН'!$G$9+СВЦЭМ!$D$10+'СЕТ СН'!$G$5-'СЕТ СН'!$G$17</f>
        <v>4139.3534613400006</v>
      </c>
      <c r="O55" s="36">
        <f>SUMIFS(СВЦЭМ!$C$39:$C$782,СВЦЭМ!$A$39:$A$782,$A55,СВЦЭМ!$B$39:$B$782,O$47)+'СЕТ СН'!$G$9+СВЦЭМ!$D$10+'СЕТ СН'!$G$5-'СЕТ СН'!$G$17</f>
        <v>4136.5668985299999</v>
      </c>
      <c r="P55" s="36">
        <f>SUMIFS(СВЦЭМ!$C$39:$C$782,СВЦЭМ!$A$39:$A$782,$A55,СВЦЭМ!$B$39:$B$782,P$47)+'СЕТ СН'!$G$9+СВЦЭМ!$D$10+'СЕТ СН'!$G$5-'СЕТ СН'!$G$17</f>
        <v>4150.6303783700005</v>
      </c>
      <c r="Q55" s="36">
        <f>SUMIFS(СВЦЭМ!$C$39:$C$782,СВЦЭМ!$A$39:$A$782,$A55,СВЦЭМ!$B$39:$B$782,Q$47)+'СЕТ СН'!$G$9+СВЦЭМ!$D$10+'СЕТ СН'!$G$5-'СЕТ СН'!$G$17</f>
        <v>4177.31306081</v>
      </c>
      <c r="R55" s="36">
        <f>SUMIFS(СВЦЭМ!$C$39:$C$782,СВЦЭМ!$A$39:$A$782,$A55,СВЦЭМ!$B$39:$B$782,R$47)+'СЕТ СН'!$G$9+СВЦЭМ!$D$10+'СЕТ СН'!$G$5-'СЕТ СН'!$G$17</f>
        <v>4170.4105494000005</v>
      </c>
      <c r="S55" s="36">
        <f>SUMIFS(СВЦЭМ!$C$39:$C$782,СВЦЭМ!$A$39:$A$782,$A55,СВЦЭМ!$B$39:$B$782,S$47)+'СЕТ СН'!$G$9+СВЦЭМ!$D$10+'СЕТ СН'!$G$5-'СЕТ СН'!$G$17</f>
        <v>4160.0814338399996</v>
      </c>
      <c r="T55" s="36">
        <f>SUMIFS(СВЦЭМ!$C$39:$C$782,СВЦЭМ!$A$39:$A$782,$A55,СВЦЭМ!$B$39:$B$782,T$47)+'СЕТ СН'!$G$9+СВЦЭМ!$D$10+'СЕТ СН'!$G$5-'СЕТ СН'!$G$17</f>
        <v>4149.7458157700003</v>
      </c>
      <c r="U55" s="36">
        <f>SUMIFS(СВЦЭМ!$C$39:$C$782,СВЦЭМ!$A$39:$A$782,$A55,СВЦЭМ!$B$39:$B$782,U$47)+'СЕТ СН'!$G$9+СВЦЭМ!$D$10+'СЕТ СН'!$G$5-'СЕТ СН'!$G$17</f>
        <v>4146.8147987600005</v>
      </c>
      <c r="V55" s="36">
        <f>SUMIFS(СВЦЭМ!$C$39:$C$782,СВЦЭМ!$A$39:$A$782,$A55,СВЦЭМ!$B$39:$B$782,V$47)+'СЕТ СН'!$G$9+СВЦЭМ!$D$10+'СЕТ СН'!$G$5-'СЕТ СН'!$G$17</f>
        <v>4148.5925559300003</v>
      </c>
      <c r="W55" s="36">
        <f>SUMIFS(СВЦЭМ!$C$39:$C$782,СВЦЭМ!$A$39:$A$782,$A55,СВЦЭМ!$B$39:$B$782,W$47)+'СЕТ СН'!$G$9+СВЦЭМ!$D$10+'СЕТ СН'!$G$5-'СЕТ СН'!$G$17</f>
        <v>4155.4800358400007</v>
      </c>
      <c r="X55" s="36">
        <f>SUMIFS(СВЦЭМ!$C$39:$C$782,СВЦЭМ!$A$39:$A$782,$A55,СВЦЭМ!$B$39:$B$782,X$47)+'СЕТ СН'!$G$9+СВЦЭМ!$D$10+'СЕТ СН'!$G$5-'СЕТ СН'!$G$17</f>
        <v>4155.1631104900007</v>
      </c>
      <c r="Y55" s="36">
        <f>SUMIFS(СВЦЭМ!$C$39:$C$782,СВЦЭМ!$A$39:$A$782,$A55,СВЦЭМ!$B$39:$B$782,Y$47)+'СЕТ СН'!$G$9+СВЦЭМ!$D$10+'СЕТ СН'!$G$5-'СЕТ СН'!$G$17</f>
        <v>4156.41351966</v>
      </c>
    </row>
    <row r="56" spans="1:25" ht="15.75" x14ac:dyDescent="0.2">
      <c r="A56" s="35">
        <f t="shared" si="1"/>
        <v>44874</v>
      </c>
      <c r="B56" s="36">
        <f>SUMIFS(СВЦЭМ!$C$39:$C$782,СВЦЭМ!$A$39:$A$782,$A56,СВЦЭМ!$B$39:$B$782,B$47)+'СЕТ СН'!$G$9+СВЦЭМ!$D$10+'СЕТ СН'!$G$5-'СЕТ СН'!$G$17</f>
        <v>4326.8014814100006</v>
      </c>
      <c r="C56" s="36">
        <f>SUMIFS(СВЦЭМ!$C$39:$C$782,СВЦЭМ!$A$39:$A$782,$A56,СВЦЭМ!$B$39:$B$782,C$47)+'СЕТ СН'!$G$9+СВЦЭМ!$D$10+'СЕТ СН'!$G$5-'СЕТ СН'!$G$17</f>
        <v>4320.0955110900004</v>
      </c>
      <c r="D56" s="36">
        <f>SUMIFS(СВЦЭМ!$C$39:$C$782,СВЦЭМ!$A$39:$A$782,$A56,СВЦЭМ!$B$39:$B$782,D$47)+'СЕТ СН'!$G$9+СВЦЭМ!$D$10+'СЕТ СН'!$G$5-'СЕТ СН'!$G$17</f>
        <v>4332.9593404300003</v>
      </c>
      <c r="E56" s="36">
        <f>SUMIFS(СВЦЭМ!$C$39:$C$782,СВЦЭМ!$A$39:$A$782,$A56,СВЦЭМ!$B$39:$B$782,E$47)+'СЕТ СН'!$G$9+СВЦЭМ!$D$10+'СЕТ СН'!$G$5-'СЕТ СН'!$G$17</f>
        <v>4313.6675763500007</v>
      </c>
      <c r="F56" s="36">
        <f>SUMIFS(СВЦЭМ!$C$39:$C$782,СВЦЭМ!$A$39:$A$782,$A56,СВЦЭМ!$B$39:$B$782,F$47)+'СЕТ СН'!$G$9+СВЦЭМ!$D$10+'СЕТ СН'!$G$5-'СЕТ СН'!$G$17</f>
        <v>4316.8787717699997</v>
      </c>
      <c r="G56" s="36">
        <f>SUMIFS(СВЦЭМ!$C$39:$C$782,СВЦЭМ!$A$39:$A$782,$A56,СВЦЭМ!$B$39:$B$782,G$47)+'СЕТ СН'!$G$9+СВЦЭМ!$D$10+'СЕТ СН'!$G$5-'СЕТ СН'!$G$17</f>
        <v>4317.2358700499999</v>
      </c>
      <c r="H56" s="36">
        <f>SUMIFS(СВЦЭМ!$C$39:$C$782,СВЦЭМ!$A$39:$A$782,$A56,СВЦЭМ!$B$39:$B$782,H$47)+'СЕТ СН'!$G$9+СВЦЭМ!$D$10+'СЕТ СН'!$G$5-'СЕТ СН'!$G$17</f>
        <v>4265.9883797600005</v>
      </c>
      <c r="I56" s="36">
        <f>SUMIFS(СВЦЭМ!$C$39:$C$782,СВЦЭМ!$A$39:$A$782,$A56,СВЦЭМ!$B$39:$B$782,I$47)+'СЕТ СН'!$G$9+СВЦЭМ!$D$10+'СЕТ СН'!$G$5-'СЕТ СН'!$G$17</f>
        <v>4215.4412141399998</v>
      </c>
      <c r="J56" s="36">
        <f>SUMIFS(СВЦЭМ!$C$39:$C$782,СВЦЭМ!$A$39:$A$782,$A56,СВЦЭМ!$B$39:$B$782,J$47)+'СЕТ СН'!$G$9+СВЦЭМ!$D$10+'СЕТ СН'!$G$5-'СЕТ СН'!$G$17</f>
        <v>4206.3024479200003</v>
      </c>
      <c r="K56" s="36">
        <f>SUMIFS(СВЦЭМ!$C$39:$C$782,СВЦЭМ!$A$39:$A$782,$A56,СВЦЭМ!$B$39:$B$782,K$47)+'СЕТ СН'!$G$9+СВЦЭМ!$D$10+'СЕТ СН'!$G$5-'СЕТ СН'!$G$17</f>
        <v>4222.3788642500003</v>
      </c>
      <c r="L56" s="36">
        <f>SUMIFS(СВЦЭМ!$C$39:$C$782,СВЦЭМ!$A$39:$A$782,$A56,СВЦЭМ!$B$39:$B$782,L$47)+'СЕТ СН'!$G$9+СВЦЭМ!$D$10+'СЕТ СН'!$G$5-'СЕТ СН'!$G$17</f>
        <v>4238.9742566300001</v>
      </c>
      <c r="M56" s="36">
        <f>SUMIFS(СВЦЭМ!$C$39:$C$782,СВЦЭМ!$A$39:$A$782,$A56,СВЦЭМ!$B$39:$B$782,M$47)+'СЕТ СН'!$G$9+СВЦЭМ!$D$10+'СЕТ СН'!$G$5-'СЕТ СН'!$G$17</f>
        <v>4261.7425784500001</v>
      </c>
      <c r="N56" s="36">
        <f>SUMIFS(СВЦЭМ!$C$39:$C$782,СВЦЭМ!$A$39:$A$782,$A56,СВЦЭМ!$B$39:$B$782,N$47)+'СЕТ СН'!$G$9+СВЦЭМ!$D$10+'СЕТ СН'!$G$5-'СЕТ СН'!$G$17</f>
        <v>4300.5007287099997</v>
      </c>
      <c r="O56" s="36">
        <f>SUMIFS(СВЦЭМ!$C$39:$C$782,СВЦЭМ!$A$39:$A$782,$A56,СВЦЭМ!$B$39:$B$782,O$47)+'СЕТ СН'!$G$9+СВЦЭМ!$D$10+'СЕТ СН'!$G$5-'СЕТ СН'!$G$17</f>
        <v>4295.7952973499996</v>
      </c>
      <c r="P56" s="36">
        <f>SUMIFS(СВЦЭМ!$C$39:$C$782,СВЦЭМ!$A$39:$A$782,$A56,СВЦЭМ!$B$39:$B$782,P$47)+'СЕТ СН'!$G$9+СВЦЭМ!$D$10+'СЕТ СН'!$G$5-'СЕТ СН'!$G$17</f>
        <v>4290.7289949200003</v>
      </c>
      <c r="Q56" s="36">
        <f>SUMIFS(СВЦЭМ!$C$39:$C$782,СВЦЭМ!$A$39:$A$782,$A56,СВЦЭМ!$B$39:$B$782,Q$47)+'СЕТ СН'!$G$9+СВЦЭМ!$D$10+'СЕТ СН'!$G$5-'СЕТ СН'!$G$17</f>
        <v>4265.6072125800001</v>
      </c>
      <c r="R56" s="36">
        <f>SUMIFS(СВЦЭМ!$C$39:$C$782,СВЦЭМ!$A$39:$A$782,$A56,СВЦЭМ!$B$39:$B$782,R$47)+'СЕТ СН'!$G$9+СВЦЭМ!$D$10+'СЕТ СН'!$G$5-'СЕТ СН'!$G$17</f>
        <v>4241.1380270099999</v>
      </c>
      <c r="S56" s="36">
        <f>SUMIFS(СВЦЭМ!$C$39:$C$782,СВЦЭМ!$A$39:$A$782,$A56,СВЦЭМ!$B$39:$B$782,S$47)+'СЕТ СН'!$G$9+СВЦЭМ!$D$10+'СЕТ СН'!$G$5-'СЕТ СН'!$G$17</f>
        <v>4208.4855497300005</v>
      </c>
      <c r="T56" s="36">
        <f>SUMIFS(СВЦЭМ!$C$39:$C$782,СВЦЭМ!$A$39:$A$782,$A56,СВЦЭМ!$B$39:$B$782,T$47)+'СЕТ СН'!$G$9+СВЦЭМ!$D$10+'СЕТ СН'!$G$5-'СЕТ СН'!$G$17</f>
        <v>4254.0808723999999</v>
      </c>
      <c r="U56" s="36">
        <f>SUMIFS(СВЦЭМ!$C$39:$C$782,СВЦЭМ!$A$39:$A$782,$A56,СВЦЭМ!$B$39:$B$782,U$47)+'СЕТ СН'!$G$9+СВЦЭМ!$D$10+'СЕТ СН'!$G$5-'СЕТ СН'!$G$17</f>
        <v>4250.8241387500002</v>
      </c>
      <c r="V56" s="36">
        <f>SUMIFS(СВЦЭМ!$C$39:$C$782,СВЦЭМ!$A$39:$A$782,$A56,СВЦЭМ!$B$39:$B$782,V$47)+'СЕТ СН'!$G$9+СВЦЭМ!$D$10+'СЕТ СН'!$G$5-'СЕТ СН'!$G$17</f>
        <v>4264.4017727999999</v>
      </c>
      <c r="W56" s="36">
        <f>SUMIFS(СВЦЭМ!$C$39:$C$782,СВЦЭМ!$A$39:$A$782,$A56,СВЦЭМ!$B$39:$B$782,W$47)+'СЕТ СН'!$G$9+СВЦЭМ!$D$10+'СЕТ СН'!$G$5-'СЕТ СН'!$G$17</f>
        <v>4164.9734564700002</v>
      </c>
      <c r="X56" s="36">
        <f>SUMIFS(СВЦЭМ!$C$39:$C$782,СВЦЭМ!$A$39:$A$782,$A56,СВЦЭМ!$B$39:$B$782,X$47)+'СЕТ СН'!$G$9+СВЦЭМ!$D$10+'СЕТ СН'!$G$5-'СЕТ СН'!$G$17</f>
        <v>4163.5123940499998</v>
      </c>
      <c r="Y56" s="36">
        <f>SUMIFS(СВЦЭМ!$C$39:$C$782,СВЦЭМ!$A$39:$A$782,$A56,СВЦЭМ!$B$39:$B$782,Y$47)+'СЕТ СН'!$G$9+СВЦЭМ!$D$10+'СЕТ СН'!$G$5-'СЕТ СН'!$G$17</f>
        <v>4129.0284069600002</v>
      </c>
    </row>
    <row r="57" spans="1:25" ht="15.75" x14ac:dyDescent="0.2">
      <c r="A57" s="35">
        <f t="shared" si="1"/>
        <v>44875</v>
      </c>
      <c r="B57" s="36">
        <f>SUMIFS(СВЦЭМ!$C$39:$C$782,СВЦЭМ!$A$39:$A$782,$A57,СВЦЭМ!$B$39:$B$782,B$47)+'СЕТ СН'!$G$9+СВЦЭМ!$D$10+'СЕТ СН'!$G$5-'СЕТ СН'!$G$17</f>
        <v>4239.2441768999997</v>
      </c>
      <c r="C57" s="36">
        <f>SUMIFS(СВЦЭМ!$C$39:$C$782,СВЦЭМ!$A$39:$A$782,$A57,СВЦЭМ!$B$39:$B$782,C$47)+'СЕТ СН'!$G$9+СВЦЭМ!$D$10+'СЕТ СН'!$G$5-'СЕТ СН'!$G$17</f>
        <v>4276.8624631299999</v>
      </c>
      <c r="D57" s="36">
        <f>SUMIFS(СВЦЭМ!$C$39:$C$782,СВЦЭМ!$A$39:$A$782,$A57,СВЦЭМ!$B$39:$B$782,D$47)+'СЕТ СН'!$G$9+СВЦЭМ!$D$10+'СЕТ СН'!$G$5-'СЕТ СН'!$G$17</f>
        <v>4341.7639405200007</v>
      </c>
      <c r="E57" s="36">
        <f>SUMIFS(СВЦЭМ!$C$39:$C$782,СВЦЭМ!$A$39:$A$782,$A57,СВЦЭМ!$B$39:$B$782,E$47)+'СЕТ СН'!$G$9+СВЦЭМ!$D$10+'СЕТ СН'!$G$5-'СЕТ СН'!$G$17</f>
        <v>4324.2078983299998</v>
      </c>
      <c r="F57" s="36">
        <f>SUMIFS(СВЦЭМ!$C$39:$C$782,СВЦЭМ!$A$39:$A$782,$A57,СВЦЭМ!$B$39:$B$782,F$47)+'СЕТ СН'!$G$9+СВЦЭМ!$D$10+'СЕТ СН'!$G$5-'СЕТ СН'!$G$17</f>
        <v>4345.83899509</v>
      </c>
      <c r="G57" s="36">
        <f>SUMIFS(СВЦЭМ!$C$39:$C$782,СВЦЭМ!$A$39:$A$782,$A57,СВЦЭМ!$B$39:$B$782,G$47)+'СЕТ СН'!$G$9+СВЦЭМ!$D$10+'СЕТ СН'!$G$5-'СЕТ СН'!$G$17</f>
        <v>4358.46563685</v>
      </c>
      <c r="H57" s="36">
        <f>SUMIFS(СВЦЭМ!$C$39:$C$782,СВЦЭМ!$A$39:$A$782,$A57,СВЦЭМ!$B$39:$B$782,H$47)+'СЕТ СН'!$G$9+СВЦЭМ!$D$10+'СЕТ СН'!$G$5-'СЕТ СН'!$G$17</f>
        <v>4324.4099480300001</v>
      </c>
      <c r="I57" s="36">
        <f>SUMIFS(СВЦЭМ!$C$39:$C$782,СВЦЭМ!$A$39:$A$782,$A57,СВЦЭМ!$B$39:$B$782,I$47)+'СЕТ СН'!$G$9+СВЦЭМ!$D$10+'СЕТ СН'!$G$5-'СЕТ СН'!$G$17</f>
        <v>4304.3139991200005</v>
      </c>
      <c r="J57" s="36">
        <f>SUMIFS(СВЦЭМ!$C$39:$C$782,СВЦЭМ!$A$39:$A$782,$A57,СВЦЭМ!$B$39:$B$782,J$47)+'СЕТ СН'!$G$9+СВЦЭМ!$D$10+'СЕТ СН'!$G$5-'СЕТ СН'!$G$17</f>
        <v>4285.4170934200001</v>
      </c>
      <c r="K57" s="36">
        <f>SUMIFS(СВЦЭМ!$C$39:$C$782,СВЦЭМ!$A$39:$A$782,$A57,СВЦЭМ!$B$39:$B$782,K$47)+'СЕТ СН'!$G$9+СВЦЭМ!$D$10+'СЕТ СН'!$G$5-'СЕТ СН'!$G$17</f>
        <v>4279.3583472600003</v>
      </c>
      <c r="L57" s="36">
        <f>SUMIFS(СВЦЭМ!$C$39:$C$782,СВЦЭМ!$A$39:$A$782,$A57,СВЦЭМ!$B$39:$B$782,L$47)+'СЕТ СН'!$G$9+СВЦЭМ!$D$10+'СЕТ СН'!$G$5-'СЕТ СН'!$G$17</f>
        <v>4285.44082368</v>
      </c>
      <c r="M57" s="36">
        <f>SUMIFS(СВЦЭМ!$C$39:$C$782,СВЦЭМ!$A$39:$A$782,$A57,СВЦЭМ!$B$39:$B$782,M$47)+'СЕТ СН'!$G$9+СВЦЭМ!$D$10+'СЕТ СН'!$G$5-'СЕТ СН'!$G$17</f>
        <v>4308.4765417899998</v>
      </c>
      <c r="N57" s="36">
        <f>SUMIFS(СВЦЭМ!$C$39:$C$782,СВЦЭМ!$A$39:$A$782,$A57,СВЦЭМ!$B$39:$B$782,N$47)+'СЕТ СН'!$G$9+СВЦЭМ!$D$10+'СЕТ СН'!$G$5-'СЕТ СН'!$G$17</f>
        <v>4325.8193453900003</v>
      </c>
      <c r="O57" s="36">
        <f>SUMIFS(СВЦЭМ!$C$39:$C$782,СВЦЭМ!$A$39:$A$782,$A57,СВЦЭМ!$B$39:$B$782,O$47)+'СЕТ СН'!$G$9+СВЦЭМ!$D$10+'СЕТ СН'!$G$5-'СЕТ СН'!$G$17</f>
        <v>4334.89385064</v>
      </c>
      <c r="P57" s="36">
        <f>SUMIFS(СВЦЭМ!$C$39:$C$782,СВЦЭМ!$A$39:$A$782,$A57,СВЦЭМ!$B$39:$B$782,P$47)+'СЕТ СН'!$G$9+СВЦЭМ!$D$10+'СЕТ СН'!$G$5-'СЕТ СН'!$G$17</f>
        <v>4352.4219692300003</v>
      </c>
      <c r="Q57" s="36">
        <f>SUMIFS(СВЦЭМ!$C$39:$C$782,СВЦЭМ!$A$39:$A$782,$A57,СВЦЭМ!$B$39:$B$782,Q$47)+'СЕТ СН'!$G$9+СВЦЭМ!$D$10+'СЕТ СН'!$G$5-'СЕТ СН'!$G$17</f>
        <v>4347.2922288700001</v>
      </c>
      <c r="R57" s="36">
        <f>SUMIFS(СВЦЭМ!$C$39:$C$782,СВЦЭМ!$A$39:$A$782,$A57,СВЦЭМ!$B$39:$B$782,R$47)+'СЕТ СН'!$G$9+СВЦЭМ!$D$10+'СЕТ СН'!$G$5-'СЕТ СН'!$G$17</f>
        <v>4350.46547156</v>
      </c>
      <c r="S57" s="36">
        <f>SUMIFS(СВЦЭМ!$C$39:$C$782,СВЦЭМ!$A$39:$A$782,$A57,СВЦЭМ!$B$39:$B$782,S$47)+'СЕТ СН'!$G$9+СВЦЭМ!$D$10+'СЕТ СН'!$G$5-'СЕТ СН'!$G$17</f>
        <v>4299.3604128200004</v>
      </c>
      <c r="T57" s="36">
        <f>SUMIFS(СВЦЭМ!$C$39:$C$782,СВЦЭМ!$A$39:$A$782,$A57,СВЦЭМ!$B$39:$B$782,T$47)+'СЕТ СН'!$G$9+СВЦЭМ!$D$10+'СЕТ СН'!$G$5-'СЕТ СН'!$G$17</f>
        <v>4248.4633955400004</v>
      </c>
      <c r="U57" s="36">
        <f>SUMIFS(СВЦЭМ!$C$39:$C$782,СВЦЭМ!$A$39:$A$782,$A57,СВЦЭМ!$B$39:$B$782,U$47)+'СЕТ СН'!$G$9+СВЦЭМ!$D$10+'СЕТ СН'!$G$5-'СЕТ СН'!$G$17</f>
        <v>4267.8626566599996</v>
      </c>
      <c r="V57" s="36">
        <f>SUMIFS(СВЦЭМ!$C$39:$C$782,СВЦЭМ!$A$39:$A$782,$A57,СВЦЭМ!$B$39:$B$782,V$47)+'СЕТ СН'!$G$9+СВЦЭМ!$D$10+'СЕТ СН'!$G$5-'СЕТ СН'!$G$17</f>
        <v>4271.8046875800001</v>
      </c>
      <c r="W57" s="36">
        <f>SUMIFS(СВЦЭМ!$C$39:$C$782,СВЦЭМ!$A$39:$A$782,$A57,СВЦЭМ!$B$39:$B$782,W$47)+'СЕТ СН'!$G$9+СВЦЭМ!$D$10+'СЕТ СН'!$G$5-'СЕТ СН'!$G$17</f>
        <v>4301.4416438300004</v>
      </c>
      <c r="X57" s="36">
        <f>SUMIFS(СВЦЭМ!$C$39:$C$782,СВЦЭМ!$A$39:$A$782,$A57,СВЦЭМ!$B$39:$B$782,X$47)+'СЕТ СН'!$G$9+СВЦЭМ!$D$10+'СЕТ СН'!$G$5-'СЕТ СН'!$G$17</f>
        <v>4323.1314775000001</v>
      </c>
      <c r="Y57" s="36">
        <f>SUMIFS(СВЦЭМ!$C$39:$C$782,СВЦЭМ!$A$39:$A$782,$A57,СВЦЭМ!$B$39:$B$782,Y$47)+'СЕТ СН'!$G$9+СВЦЭМ!$D$10+'СЕТ СН'!$G$5-'СЕТ СН'!$G$17</f>
        <v>4326.4555709100005</v>
      </c>
    </row>
    <row r="58" spans="1:25" ht="15.75" x14ac:dyDescent="0.2">
      <c r="A58" s="35">
        <f t="shared" si="1"/>
        <v>44876</v>
      </c>
      <c r="B58" s="36">
        <f>SUMIFS(СВЦЭМ!$C$39:$C$782,СВЦЭМ!$A$39:$A$782,$A58,СВЦЭМ!$B$39:$B$782,B$47)+'СЕТ СН'!$G$9+СВЦЭМ!$D$10+'СЕТ СН'!$G$5-'СЕТ СН'!$G$17</f>
        <v>4235.3567344200001</v>
      </c>
      <c r="C58" s="36">
        <f>SUMIFS(СВЦЭМ!$C$39:$C$782,СВЦЭМ!$A$39:$A$782,$A58,СВЦЭМ!$B$39:$B$782,C$47)+'СЕТ СН'!$G$9+СВЦЭМ!$D$10+'СЕТ СН'!$G$5-'СЕТ СН'!$G$17</f>
        <v>4344.9241685800007</v>
      </c>
      <c r="D58" s="36">
        <f>SUMIFS(СВЦЭМ!$C$39:$C$782,СВЦЭМ!$A$39:$A$782,$A58,СВЦЭМ!$B$39:$B$782,D$47)+'СЕТ СН'!$G$9+СВЦЭМ!$D$10+'СЕТ СН'!$G$5-'СЕТ СН'!$G$17</f>
        <v>4446.00669088</v>
      </c>
      <c r="E58" s="36">
        <f>SUMIFS(СВЦЭМ!$C$39:$C$782,СВЦЭМ!$A$39:$A$782,$A58,СВЦЭМ!$B$39:$B$782,E$47)+'СЕТ СН'!$G$9+СВЦЭМ!$D$10+'СЕТ СН'!$G$5-'СЕТ СН'!$G$17</f>
        <v>4443.9728184200003</v>
      </c>
      <c r="F58" s="36">
        <f>SUMIFS(СВЦЭМ!$C$39:$C$782,СВЦЭМ!$A$39:$A$782,$A58,СВЦЭМ!$B$39:$B$782,F$47)+'СЕТ СН'!$G$9+СВЦЭМ!$D$10+'СЕТ СН'!$G$5-'СЕТ СН'!$G$17</f>
        <v>4427.6150565999997</v>
      </c>
      <c r="G58" s="36">
        <f>SUMIFS(СВЦЭМ!$C$39:$C$782,СВЦЭМ!$A$39:$A$782,$A58,СВЦЭМ!$B$39:$B$782,G$47)+'СЕТ СН'!$G$9+СВЦЭМ!$D$10+'СЕТ СН'!$G$5-'СЕТ СН'!$G$17</f>
        <v>4413.5496008</v>
      </c>
      <c r="H58" s="36">
        <f>SUMIFS(СВЦЭМ!$C$39:$C$782,СВЦЭМ!$A$39:$A$782,$A58,СВЦЭМ!$B$39:$B$782,H$47)+'СЕТ СН'!$G$9+СВЦЭМ!$D$10+'СЕТ СН'!$G$5-'СЕТ СН'!$G$17</f>
        <v>4368.8055912999998</v>
      </c>
      <c r="I58" s="36">
        <f>SUMIFS(СВЦЭМ!$C$39:$C$782,СВЦЭМ!$A$39:$A$782,$A58,СВЦЭМ!$B$39:$B$782,I$47)+'СЕТ СН'!$G$9+СВЦЭМ!$D$10+'СЕТ СН'!$G$5-'СЕТ СН'!$G$17</f>
        <v>4349.8265071799997</v>
      </c>
      <c r="J58" s="36">
        <f>SUMIFS(СВЦЭМ!$C$39:$C$782,СВЦЭМ!$A$39:$A$782,$A58,СВЦЭМ!$B$39:$B$782,J$47)+'СЕТ СН'!$G$9+СВЦЭМ!$D$10+'СЕТ СН'!$G$5-'СЕТ СН'!$G$17</f>
        <v>4289.7839633500007</v>
      </c>
      <c r="K58" s="36">
        <f>SUMIFS(СВЦЭМ!$C$39:$C$782,СВЦЭМ!$A$39:$A$782,$A58,СВЦЭМ!$B$39:$B$782,K$47)+'СЕТ СН'!$G$9+СВЦЭМ!$D$10+'СЕТ СН'!$G$5-'СЕТ СН'!$G$17</f>
        <v>4291.2258015500001</v>
      </c>
      <c r="L58" s="36">
        <f>SUMIFS(СВЦЭМ!$C$39:$C$782,СВЦЭМ!$A$39:$A$782,$A58,СВЦЭМ!$B$39:$B$782,L$47)+'СЕТ СН'!$G$9+СВЦЭМ!$D$10+'СЕТ СН'!$G$5-'СЕТ СН'!$G$17</f>
        <v>4312.1226537000002</v>
      </c>
      <c r="M58" s="36">
        <f>SUMIFS(СВЦЭМ!$C$39:$C$782,СВЦЭМ!$A$39:$A$782,$A58,СВЦЭМ!$B$39:$B$782,M$47)+'СЕТ СН'!$G$9+СВЦЭМ!$D$10+'СЕТ СН'!$G$5-'СЕТ СН'!$G$17</f>
        <v>4331.1908102899997</v>
      </c>
      <c r="N58" s="36">
        <f>SUMIFS(СВЦЭМ!$C$39:$C$782,СВЦЭМ!$A$39:$A$782,$A58,СВЦЭМ!$B$39:$B$782,N$47)+'СЕТ СН'!$G$9+СВЦЭМ!$D$10+'СЕТ СН'!$G$5-'СЕТ СН'!$G$17</f>
        <v>4349.0559426300006</v>
      </c>
      <c r="O58" s="36">
        <f>SUMIFS(СВЦЭМ!$C$39:$C$782,СВЦЭМ!$A$39:$A$782,$A58,СВЦЭМ!$B$39:$B$782,O$47)+'СЕТ СН'!$G$9+СВЦЭМ!$D$10+'СЕТ СН'!$G$5-'СЕТ СН'!$G$17</f>
        <v>4361.9974103499999</v>
      </c>
      <c r="P58" s="36">
        <f>SUMIFS(СВЦЭМ!$C$39:$C$782,СВЦЭМ!$A$39:$A$782,$A58,СВЦЭМ!$B$39:$B$782,P$47)+'СЕТ СН'!$G$9+СВЦЭМ!$D$10+'СЕТ СН'!$G$5-'СЕТ СН'!$G$17</f>
        <v>4335.6599820600004</v>
      </c>
      <c r="Q58" s="36">
        <f>SUMIFS(СВЦЭМ!$C$39:$C$782,СВЦЭМ!$A$39:$A$782,$A58,СВЦЭМ!$B$39:$B$782,Q$47)+'СЕТ СН'!$G$9+СВЦЭМ!$D$10+'СЕТ СН'!$G$5-'СЕТ СН'!$G$17</f>
        <v>4331.2867332599999</v>
      </c>
      <c r="R58" s="36">
        <f>SUMIFS(СВЦЭМ!$C$39:$C$782,СВЦЭМ!$A$39:$A$782,$A58,СВЦЭМ!$B$39:$B$782,R$47)+'СЕТ СН'!$G$9+СВЦЭМ!$D$10+'СЕТ СН'!$G$5-'СЕТ СН'!$G$17</f>
        <v>4321.2136479800001</v>
      </c>
      <c r="S58" s="36">
        <f>SUMIFS(СВЦЭМ!$C$39:$C$782,СВЦЭМ!$A$39:$A$782,$A58,СВЦЭМ!$B$39:$B$782,S$47)+'СЕТ СН'!$G$9+СВЦЭМ!$D$10+'СЕТ СН'!$G$5-'СЕТ СН'!$G$17</f>
        <v>4262.54670644</v>
      </c>
      <c r="T58" s="36">
        <f>SUMIFS(СВЦЭМ!$C$39:$C$782,СВЦЭМ!$A$39:$A$782,$A58,СВЦЭМ!$B$39:$B$782,T$47)+'СЕТ СН'!$G$9+СВЦЭМ!$D$10+'СЕТ СН'!$G$5-'СЕТ СН'!$G$17</f>
        <v>4262.1887402800003</v>
      </c>
      <c r="U58" s="36">
        <f>SUMIFS(СВЦЭМ!$C$39:$C$782,СВЦЭМ!$A$39:$A$782,$A58,СВЦЭМ!$B$39:$B$782,U$47)+'СЕТ СН'!$G$9+СВЦЭМ!$D$10+'СЕТ СН'!$G$5-'СЕТ СН'!$G$17</f>
        <v>4283.4244071800003</v>
      </c>
      <c r="V58" s="36">
        <f>SUMIFS(СВЦЭМ!$C$39:$C$782,СВЦЭМ!$A$39:$A$782,$A58,СВЦЭМ!$B$39:$B$782,V$47)+'СЕТ СН'!$G$9+СВЦЭМ!$D$10+'СЕТ СН'!$G$5-'СЕТ СН'!$G$17</f>
        <v>4308.1191690200003</v>
      </c>
      <c r="W58" s="36">
        <f>SUMIFS(СВЦЭМ!$C$39:$C$782,СВЦЭМ!$A$39:$A$782,$A58,СВЦЭМ!$B$39:$B$782,W$47)+'СЕТ СН'!$G$9+СВЦЭМ!$D$10+'СЕТ СН'!$G$5-'СЕТ СН'!$G$17</f>
        <v>4307.6579075099999</v>
      </c>
      <c r="X58" s="36">
        <f>SUMIFS(СВЦЭМ!$C$39:$C$782,СВЦЭМ!$A$39:$A$782,$A58,СВЦЭМ!$B$39:$B$782,X$47)+'СЕТ СН'!$G$9+СВЦЭМ!$D$10+'СЕТ СН'!$G$5-'СЕТ СН'!$G$17</f>
        <v>4276.6437679500004</v>
      </c>
      <c r="Y58" s="36">
        <f>SUMIFS(СВЦЭМ!$C$39:$C$782,СВЦЭМ!$A$39:$A$782,$A58,СВЦЭМ!$B$39:$B$782,Y$47)+'СЕТ СН'!$G$9+СВЦЭМ!$D$10+'СЕТ СН'!$G$5-'СЕТ СН'!$G$17</f>
        <v>4290.2829879700002</v>
      </c>
    </row>
    <row r="59" spans="1:25" ht="15.75" x14ac:dyDescent="0.2">
      <c r="A59" s="35">
        <f t="shared" si="1"/>
        <v>44877</v>
      </c>
      <c r="B59" s="36">
        <f>SUMIFS(СВЦЭМ!$C$39:$C$782,СВЦЭМ!$A$39:$A$782,$A59,СВЦЭМ!$B$39:$B$782,B$47)+'СЕТ СН'!$G$9+СВЦЭМ!$D$10+'СЕТ СН'!$G$5-'СЕТ СН'!$G$17</f>
        <v>4217.8426428800003</v>
      </c>
      <c r="C59" s="36">
        <f>SUMIFS(СВЦЭМ!$C$39:$C$782,СВЦЭМ!$A$39:$A$782,$A59,СВЦЭМ!$B$39:$B$782,C$47)+'СЕТ СН'!$G$9+СВЦЭМ!$D$10+'СЕТ СН'!$G$5-'СЕТ СН'!$G$17</f>
        <v>4249.0430113399998</v>
      </c>
      <c r="D59" s="36">
        <f>SUMIFS(СВЦЭМ!$C$39:$C$782,СВЦЭМ!$A$39:$A$782,$A59,СВЦЭМ!$B$39:$B$782,D$47)+'СЕТ СН'!$G$9+СВЦЭМ!$D$10+'СЕТ СН'!$G$5-'СЕТ СН'!$G$17</f>
        <v>4290.4207185300002</v>
      </c>
      <c r="E59" s="36">
        <f>SUMIFS(СВЦЭМ!$C$39:$C$782,СВЦЭМ!$A$39:$A$782,$A59,СВЦЭМ!$B$39:$B$782,E$47)+'СЕТ СН'!$G$9+СВЦЭМ!$D$10+'СЕТ СН'!$G$5-'СЕТ СН'!$G$17</f>
        <v>4306.5510309800002</v>
      </c>
      <c r="F59" s="36">
        <f>SUMIFS(СВЦЭМ!$C$39:$C$782,СВЦЭМ!$A$39:$A$782,$A59,СВЦЭМ!$B$39:$B$782,F$47)+'СЕТ СН'!$G$9+СВЦЭМ!$D$10+'СЕТ СН'!$G$5-'СЕТ СН'!$G$17</f>
        <v>4306.8566703800007</v>
      </c>
      <c r="G59" s="36">
        <f>SUMIFS(СВЦЭМ!$C$39:$C$782,СВЦЭМ!$A$39:$A$782,$A59,СВЦЭМ!$B$39:$B$782,G$47)+'СЕТ СН'!$G$9+СВЦЭМ!$D$10+'СЕТ СН'!$G$5-'СЕТ СН'!$G$17</f>
        <v>4313.59506788</v>
      </c>
      <c r="H59" s="36">
        <f>SUMIFS(СВЦЭМ!$C$39:$C$782,СВЦЭМ!$A$39:$A$782,$A59,СВЦЭМ!$B$39:$B$782,H$47)+'СЕТ СН'!$G$9+СВЦЭМ!$D$10+'СЕТ СН'!$G$5-'СЕТ СН'!$G$17</f>
        <v>4305.42362641</v>
      </c>
      <c r="I59" s="36">
        <f>SUMIFS(СВЦЭМ!$C$39:$C$782,СВЦЭМ!$A$39:$A$782,$A59,СВЦЭМ!$B$39:$B$782,I$47)+'СЕТ СН'!$G$9+СВЦЭМ!$D$10+'СЕТ СН'!$G$5-'СЕТ СН'!$G$17</f>
        <v>4286.4425479500005</v>
      </c>
      <c r="J59" s="36">
        <f>SUMIFS(СВЦЭМ!$C$39:$C$782,СВЦЭМ!$A$39:$A$782,$A59,СВЦЭМ!$B$39:$B$782,J$47)+'СЕТ СН'!$G$9+СВЦЭМ!$D$10+'СЕТ СН'!$G$5-'СЕТ СН'!$G$17</f>
        <v>4251.6271944999999</v>
      </c>
      <c r="K59" s="36">
        <f>SUMIFS(СВЦЭМ!$C$39:$C$782,СВЦЭМ!$A$39:$A$782,$A59,СВЦЭМ!$B$39:$B$782,K$47)+'СЕТ СН'!$G$9+СВЦЭМ!$D$10+'СЕТ СН'!$G$5-'СЕТ СН'!$G$17</f>
        <v>4230.5005904200007</v>
      </c>
      <c r="L59" s="36">
        <f>SUMIFS(СВЦЭМ!$C$39:$C$782,СВЦЭМ!$A$39:$A$782,$A59,СВЦЭМ!$B$39:$B$782,L$47)+'СЕТ СН'!$G$9+СВЦЭМ!$D$10+'СЕТ СН'!$G$5-'СЕТ СН'!$G$17</f>
        <v>4211.0239941300006</v>
      </c>
      <c r="M59" s="36">
        <f>SUMIFS(СВЦЭМ!$C$39:$C$782,СВЦЭМ!$A$39:$A$782,$A59,СВЦЭМ!$B$39:$B$782,M$47)+'СЕТ СН'!$G$9+СВЦЭМ!$D$10+'СЕТ СН'!$G$5-'СЕТ СН'!$G$17</f>
        <v>4251.4614902700005</v>
      </c>
      <c r="N59" s="36">
        <f>SUMIFS(СВЦЭМ!$C$39:$C$782,СВЦЭМ!$A$39:$A$782,$A59,СВЦЭМ!$B$39:$B$782,N$47)+'СЕТ СН'!$G$9+СВЦЭМ!$D$10+'СЕТ СН'!$G$5-'СЕТ СН'!$G$17</f>
        <v>4273.59482389</v>
      </c>
      <c r="O59" s="36">
        <f>SUMIFS(СВЦЭМ!$C$39:$C$782,СВЦЭМ!$A$39:$A$782,$A59,СВЦЭМ!$B$39:$B$782,O$47)+'СЕТ СН'!$G$9+СВЦЭМ!$D$10+'СЕТ СН'!$G$5-'СЕТ СН'!$G$17</f>
        <v>4291.0788749500007</v>
      </c>
      <c r="P59" s="36">
        <f>SUMIFS(СВЦЭМ!$C$39:$C$782,СВЦЭМ!$A$39:$A$782,$A59,СВЦЭМ!$B$39:$B$782,P$47)+'СЕТ СН'!$G$9+СВЦЭМ!$D$10+'СЕТ СН'!$G$5-'СЕТ СН'!$G$17</f>
        <v>4296.4188931600002</v>
      </c>
      <c r="Q59" s="36">
        <f>SUMIFS(СВЦЭМ!$C$39:$C$782,СВЦЭМ!$A$39:$A$782,$A59,СВЦЭМ!$B$39:$B$782,Q$47)+'СЕТ СН'!$G$9+СВЦЭМ!$D$10+'СЕТ СН'!$G$5-'СЕТ СН'!$G$17</f>
        <v>4273.8780680600003</v>
      </c>
      <c r="R59" s="36">
        <f>SUMIFS(СВЦЭМ!$C$39:$C$782,СВЦЭМ!$A$39:$A$782,$A59,СВЦЭМ!$B$39:$B$782,R$47)+'СЕТ СН'!$G$9+СВЦЭМ!$D$10+'СЕТ СН'!$G$5-'СЕТ СН'!$G$17</f>
        <v>4254.0479873599998</v>
      </c>
      <c r="S59" s="36">
        <f>SUMIFS(СВЦЭМ!$C$39:$C$782,СВЦЭМ!$A$39:$A$782,$A59,СВЦЭМ!$B$39:$B$782,S$47)+'СЕТ СН'!$G$9+СВЦЭМ!$D$10+'СЕТ СН'!$G$5-'СЕТ СН'!$G$17</f>
        <v>4212.4551669000002</v>
      </c>
      <c r="T59" s="36">
        <f>SUMIFS(СВЦЭМ!$C$39:$C$782,СВЦЭМ!$A$39:$A$782,$A59,СВЦЭМ!$B$39:$B$782,T$47)+'СЕТ СН'!$G$9+СВЦЭМ!$D$10+'СЕТ СН'!$G$5-'СЕТ СН'!$G$17</f>
        <v>4217.2837117300005</v>
      </c>
      <c r="U59" s="36">
        <f>SUMIFS(СВЦЭМ!$C$39:$C$782,СВЦЭМ!$A$39:$A$782,$A59,СВЦЭМ!$B$39:$B$782,U$47)+'СЕТ СН'!$G$9+СВЦЭМ!$D$10+'СЕТ СН'!$G$5-'СЕТ СН'!$G$17</f>
        <v>4240.1003437899999</v>
      </c>
      <c r="V59" s="36">
        <f>SUMIFS(СВЦЭМ!$C$39:$C$782,СВЦЭМ!$A$39:$A$782,$A59,СВЦЭМ!$B$39:$B$782,V$47)+'СЕТ СН'!$G$9+СВЦЭМ!$D$10+'СЕТ СН'!$G$5-'СЕТ СН'!$G$17</f>
        <v>4262.33521784</v>
      </c>
      <c r="W59" s="36">
        <f>SUMIFS(СВЦЭМ!$C$39:$C$782,СВЦЭМ!$A$39:$A$782,$A59,СВЦЭМ!$B$39:$B$782,W$47)+'СЕТ СН'!$G$9+СВЦЭМ!$D$10+'СЕТ СН'!$G$5-'СЕТ СН'!$G$17</f>
        <v>4289.3347213200004</v>
      </c>
      <c r="X59" s="36">
        <f>SUMIFS(СВЦЭМ!$C$39:$C$782,СВЦЭМ!$A$39:$A$782,$A59,СВЦЭМ!$B$39:$B$782,X$47)+'СЕТ СН'!$G$9+СВЦЭМ!$D$10+'СЕТ СН'!$G$5-'СЕТ СН'!$G$17</f>
        <v>4309.3663939300004</v>
      </c>
      <c r="Y59" s="36">
        <f>SUMIFS(СВЦЭМ!$C$39:$C$782,СВЦЭМ!$A$39:$A$782,$A59,СВЦЭМ!$B$39:$B$782,Y$47)+'СЕТ СН'!$G$9+СВЦЭМ!$D$10+'СЕТ СН'!$G$5-'СЕТ СН'!$G$17</f>
        <v>4337.6576495200006</v>
      </c>
    </row>
    <row r="60" spans="1:25" ht="15.75" x14ac:dyDescent="0.2">
      <c r="A60" s="35">
        <f t="shared" si="1"/>
        <v>44878</v>
      </c>
      <c r="B60" s="36">
        <f>SUMIFS(СВЦЭМ!$C$39:$C$782,СВЦЭМ!$A$39:$A$782,$A60,СВЦЭМ!$B$39:$B$782,B$47)+'СЕТ СН'!$G$9+СВЦЭМ!$D$10+'СЕТ СН'!$G$5-'СЕТ СН'!$G$17</f>
        <v>4296.0335752500005</v>
      </c>
      <c r="C60" s="36">
        <f>SUMIFS(СВЦЭМ!$C$39:$C$782,СВЦЭМ!$A$39:$A$782,$A60,СВЦЭМ!$B$39:$B$782,C$47)+'СЕТ СН'!$G$9+СВЦЭМ!$D$10+'СЕТ СН'!$G$5-'СЕТ СН'!$G$17</f>
        <v>4327.4302752100002</v>
      </c>
      <c r="D60" s="36">
        <f>SUMIFS(СВЦЭМ!$C$39:$C$782,СВЦЭМ!$A$39:$A$782,$A60,СВЦЭМ!$B$39:$B$782,D$47)+'СЕТ СН'!$G$9+СВЦЭМ!$D$10+'СЕТ СН'!$G$5-'СЕТ СН'!$G$17</f>
        <v>4341.6629400000002</v>
      </c>
      <c r="E60" s="36">
        <f>SUMIFS(СВЦЭМ!$C$39:$C$782,СВЦЭМ!$A$39:$A$782,$A60,СВЦЭМ!$B$39:$B$782,E$47)+'СЕТ СН'!$G$9+СВЦЭМ!$D$10+'СЕТ СН'!$G$5-'СЕТ СН'!$G$17</f>
        <v>4322.9322251000003</v>
      </c>
      <c r="F60" s="36">
        <f>SUMIFS(СВЦЭМ!$C$39:$C$782,СВЦЭМ!$A$39:$A$782,$A60,СВЦЭМ!$B$39:$B$782,F$47)+'СЕТ СН'!$G$9+СВЦЭМ!$D$10+'СЕТ СН'!$G$5-'СЕТ СН'!$G$17</f>
        <v>4326.2434445600002</v>
      </c>
      <c r="G60" s="36">
        <f>SUMIFS(СВЦЭМ!$C$39:$C$782,СВЦЭМ!$A$39:$A$782,$A60,СВЦЭМ!$B$39:$B$782,G$47)+'СЕТ СН'!$G$9+СВЦЭМ!$D$10+'СЕТ СН'!$G$5-'СЕТ СН'!$G$17</f>
        <v>4329.671523</v>
      </c>
      <c r="H60" s="36">
        <f>SUMIFS(СВЦЭМ!$C$39:$C$782,СВЦЭМ!$A$39:$A$782,$A60,СВЦЭМ!$B$39:$B$782,H$47)+'СЕТ СН'!$G$9+СВЦЭМ!$D$10+'СЕТ СН'!$G$5-'СЕТ СН'!$G$17</f>
        <v>4304.4697739900002</v>
      </c>
      <c r="I60" s="36">
        <f>SUMIFS(СВЦЭМ!$C$39:$C$782,СВЦЭМ!$A$39:$A$782,$A60,СВЦЭМ!$B$39:$B$782,I$47)+'СЕТ СН'!$G$9+СВЦЭМ!$D$10+'СЕТ СН'!$G$5-'СЕТ СН'!$G$17</f>
        <v>4296.7815874900007</v>
      </c>
      <c r="J60" s="36">
        <f>SUMIFS(СВЦЭМ!$C$39:$C$782,СВЦЭМ!$A$39:$A$782,$A60,СВЦЭМ!$B$39:$B$782,J$47)+'СЕТ СН'!$G$9+СВЦЭМ!$D$10+'СЕТ СН'!$G$5-'СЕТ СН'!$G$17</f>
        <v>4251.2860844200004</v>
      </c>
      <c r="K60" s="36">
        <f>SUMIFS(СВЦЭМ!$C$39:$C$782,СВЦЭМ!$A$39:$A$782,$A60,СВЦЭМ!$B$39:$B$782,K$47)+'СЕТ СН'!$G$9+СВЦЭМ!$D$10+'СЕТ СН'!$G$5-'СЕТ СН'!$G$17</f>
        <v>4221.3689522700006</v>
      </c>
      <c r="L60" s="36">
        <f>SUMIFS(СВЦЭМ!$C$39:$C$782,СВЦЭМ!$A$39:$A$782,$A60,СВЦЭМ!$B$39:$B$782,L$47)+'СЕТ СН'!$G$9+СВЦЭМ!$D$10+'СЕТ СН'!$G$5-'СЕТ СН'!$G$17</f>
        <v>4206.17595798</v>
      </c>
      <c r="M60" s="36">
        <f>SUMIFS(СВЦЭМ!$C$39:$C$782,СВЦЭМ!$A$39:$A$782,$A60,СВЦЭМ!$B$39:$B$782,M$47)+'СЕТ СН'!$G$9+СВЦЭМ!$D$10+'СЕТ СН'!$G$5-'СЕТ СН'!$G$17</f>
        <v>4232.1968435600002</v>
      </c>
      <c r="N60" s="36">
        <f>SUMIFS(СВЦЭМ!$C$39:$C$782,СВЦЭМ!$A$39:$A$782,$A60,СВЦЭМ!$B$39:$B$782,N$47)+'СЕТ СН'!$G$9+СВЦЭМ!$D$10+'СЕТ СН'!$G$5-'СЕТ СН'!$G$17</f>
        <v>4264.5591616000002</v>
      </c>
      <c r="O60" s="36">
        <f>SUMIFS(СВЦЭМ!$C$39:$C$782,СВЦЭМ!$A$39:$A$782,$A60,СВЦЭМ!$B$39:$B$782,O$47)+'СЕТ СН'!$G$9+СВЦЭМ!$D$10+'СЕТ СН'!$G$5-'СЕТ СН'!$G$17</f>
        <v>4276.0282472700001</v>
      </c>
      <c r="P60" s="36">
        <f>SUMIFS(СВЦЭМ!$C$39:$C$782,СВЦЭМ!$A$39:$A$782,$A60,СВЦЭМ!$B$39:$B$782,P$47)+'СЕТ СН'!$G$9+СВЦЭМ!$D$10+'СЕТ СН'!$G$5-'СЕТ СН'!$G$17</f>
        <v>4276.3458474100007</v>
      </c>
      <c r="Q60" s="36">
        <f>SUMIFS(СВЦЭМ!$C$39:$C$782,СВЦЭМ!$A$39:$A$782,$A60,СВЦЭМ!$B$39:$B$782,Q$47)+'СЕТ СН'!$G$9+СВЦЭМ!$D$10+'СЕТ СН'!$G$5-'СЕТ СН'!$G$17</f>
        <v>4273.2824578099999</v>
      </c>
      <c r="R60" s="36">
        <f>SUMIFS(СВЦЭМ!$C$39:$C$782,СВЦЭМ!$A$39:$A$782,$A60,СВЦЭМ!$B$39:$B$782,R$47)+'СЕТ СН'!$G$9+СВЦЭМ!$D$10+'СЕТ СН'!$G$5-'СЕТ СН'!$G$17</f>
        <v>4242.7734352900006</v>
      </c>
      <c r="S60" s="36">
        <f>SUMIFS(СВЦЭМ!$C$39:$C$782,СВЦЭМ!$A$39:$A$782,$A60,СВЦЭМ!$B$39:$B$782,S$47)+'СЕТ СН'!$G$9+СВЦЭМ!$D$10+'СЕТ СН'!$G$5-'СЕТ СН'!$G$17</f>
        <v>4208.84966919</v>
      </c>
      <c r="T60" s="36">
        <f>SUMIFS(СВЦЭМ!$C$39:$C$782,СВЦЭМ!$A$39:$A$782,$A60,СВЦЭМ!$B$39:$B$782,T$47)+'СЕТ СН'!$G$9+СВЦЭМ!$D$10+'СЕТ СН'!$G$5-'СЕТ СН'!$G$17</f>
        <v>4176.6764977700004</v>
      </c>
      <c r="U60" s="36">
        <f>SUMIFS(СВЦЭМ!$C$39:$C$782,СВЦЭМ!$A$39:$A$782,$A60,СВЦЭМ!$B$39:$B$782,U$47)+'СЕТ СН'!$G$9+СВЦЭМ!$D$10+'СЕТ СН'!$G$5-'СЕТ СН'!$G$17</f>
        <v>4196.2311564400006</v>
      </c>
      <c r="V60" s="36">
        <f>SUMIFS(СВЦЭМ!$C$39:$C$782,СВЦЭМ!$A$39:$A$782,$A60,СВЦЭМ!$B$39:$B$782,V$47)+'СЕТ СН'!$G$9+СВЦЭМ!$D$10+'СЕТ СН'!$G$5-'СЕТ СН'!$G$17</f>
        <v>4216.7431437200003</v>
      </c>
      <c r="W60" s="36">
        <f>SUMIFS(СВЦЭМ!$C$39:$C$782,СВЦЭМ!$A$39:$A$782,$A60,СВЦЭМ!$B$39:$B$782,W$47)+'СЕТ СН'!$G$9+СВЦЭМ!$D$10+'СЕТ СН'!$G$5-'СЕТ СН'!$G$17</f>
        <v>4262.4519709100005</v>
      </c>
      <c r="X60" s="36">
        <f>SUMIFS(СВЦЭМ!$C$39:$C$782,СВЦЭМ!$A$39:$A$782,$A60,СВЦЭМ!$B$39:$B$782,X$47)+'СЕТ СН'!$G$9+СВЦЭМ!$D$10+'СЕТ СН'!$G$5-'СЕТ СН'!$G$17</f>
        <v>4265.1139383999998</v>
      </c>
      <c r="Y60" s="36">
        <f>SUMIFS(СВЦЭМ!$C$39:$C$782,СВЦЭМ!$A$39:$A$782,$A60,СВЦЭМ!$B$39:$B$782,Y$47)+'СЕТ СН'!$G$9+СВЦЭМ!$D$10+'СЕТ СН'!$G$5-'СЕТ СН'!$G$17</f>
        <v>4302.9678119099999</v>
      </c>
    </row>
    <row r="61" spans="1:25" ht="15.75" x14ac:dyDescent="0.2">
      <c r="A61" s="35">
        <f t="shared" si="1"/>
        <v>44879</v>
      </c>
      <c r="B61" s="36">
        <f>SUMIFS(СВЦЭМ!$C$39:$C$782,СВЦЭМ!$A$39:$A$782,$A61,СВЦЭМ!$B$39:$B$782,B$47)+'СЕТ СН'!$G$9+СВЦЭМ!$D$10+'СЕТ СН'!$G$5-'СЕТ СН'!$G$17</f>
        <v>4271.29313602</v>
      </c>
      <c r="C61" s="36">
        <f>SUMIFS(СВЦЭМ!$C$39:$C$782,СВЦЭМ!$A$39:$A$782,$A61,СВЦЭМ!$B$39:$B$782,C$47)+'СЕТ СН'!$G$9+СВЦЭМ!$D$10+'СЕТ СН'!$G$5-'СЕТ СН'!$G$17</f>
        <v>4288.51318885</v>
      </c>
      <c r="D61" s="36">
        <f>SUMIFS(СВЦЭМ!$C$39:$C$782,СВЦЭМ!$A$39:$A$782,$A61,СВЦЭМ!$B$39:$B$782,D$47)+'СЕТ СН'!$G$9+СВЦЭМ!$D$10+'СЕТ СН'!$G$5-'СЕТ СН'!$G$17</f>
        <v>4302.9601329899997</v>
      </c>
      <c r="E61" s="36">
        <f>SUMIFS(СВЦЭМ!$C$39:$C$782,СВЦЭМ!$A$39:$A$782,$A61,СВЦЭМ!$B$39:$B$782,E$47)+'СЕТ СН'!$G$9+СВЦЭМ!$D$10+'СЕТ СН'!$G$5-'СЕТ СН'!$G$17</f>
        <v>4304.9370378000003</v>
      </c>
      <c r="F61" s="36">
        <f>SUMIFS(СВЦЭМ!$C$39:$C$782,СВЦЭМ!$A$39:$A$782,$A61,СВЦЭМ!$B$39:$B$782,F$47)+'СЕТ СН'!$G$9+СВЦЭМ!$D$10+'СЕТ СН'!$G$5-'СЕТ СН'!$G$17</f>
        <v>4305.8377496100002</v>
      </c>
      <c r="G61" s="36">
        <f>SUMIFS(СВЦЭМ!$C$39:$C$782,СВЦЭМ!$A$39:$A$782,$A61,СВЦЭМ!$B$39:$B$782,G$47)+'СЕТ СН'!$G$9+СВЦЭМ!$D$10+'СЕТ СН'!$G$5-'СЕТ СН'!$G$17</f>
        <v>4288.8649324600001</v>
      </c>
      <c r="H61" s="36">
        <f>SUMIFS(СВЦЭМ!$C$39:$C$782,СВЦЭМ!$A$39:$A$782,$A61,СВЦЭМ!$B$39:$B$782,H$47)+'СЕТ СН'!$G$9+СВЦЭМ!$D$10+'СЕТ СН'!$G$5-'СЕТ СН'!$G$17</f>
        <v>4232.38759011</v>
      </c>
      <c r="I61" s="36">
        <f>SUMIFS(СВЦЭМ!$C$39:$C$782,СВЦЭМ!$A$39:$A$782,$A61,СВЦЭМ!$B$39:$B$782,I$47)+'СЕТ СН'!$G$9+СВЦЭМ!$D$10+'СЕТ СН'!$G$5-'СЕТ СН'!$G$17</f>
        <v>4246.0866547799997</v>
      </c>
      <c r="J61" s="36">
        <f>SUMIFS(СВЦЭМ!$C$39:$C$782,СВЦЭМ!$A$39:$A$782,$A61,СВЦЭМ!$B$39:$B$782,J$47)+'СЕТ СН'!$G$9+СВЦЭМ!$D$10+'СЕТ СН'!$G$5-'СЕТ СН'!$G$17</f>
        <v>4218.5167415800006</v>
      </c>
      <c r="K61" s="36">
        <f>SUMIFS(СВЦЭМ!$C$39:$C$782,СВЦЭМ!$A$39:$A$782,$A61,СВЦЭМ!$B$39:$B$782,K$47)+'СЕТ СН'!$G$9+СВЦЭМ!$D$10+'СЕТ СН'!$G$5-'СЕТ СН'!$G$17</f>
        <v>4212.4042578899998</v>
      </c>
      <c r="L61" s="36">
        <f>SUMIFS(СВЦЭМ!$C$39:$C$782,СВЦЭМ!$A$39:$A$782,$A61,СВЦЭМ!$B$39:$B$782,L$47)+'СЕТ СН'!$G$9+СВЦЭМ!$D$10+'СЕТ СН'!$G$5-'СЕТ СН'!$G$17</f>
        <v>4215.5932185700003</v>
      </c>
      <c r="M61" s="36">
        <f>SUMIFS(СВЦЭМ!$C$39:$C$782,СВЦЭМ!$A$39:$A$782,$A61,СВЦЭМ!$B$39:$B$782,M$47)+'СЕТ СН'!$G$9+СВЦЭМ!$D$10+'СЕТ СН'!$G$5-'СЕТ СН'!$G$17</f>
        <v>4226.2604268599998</v>
      </c>
      <c r="N61" s="36">
        <f>SUMIFS(СВЦЭМ!$C$39:$C$782,СВЦЭМ!$A$39:$A$782,$A61,СВЦЭМ!$B$39:$B$782,N$47)+'СЕТ СН'!$G$9+СВЦЭМ!$D$10+'СЕТ СН'!$G$5-'СЕТ СН'!$G$17</f>
        <v>4240.2753938799997</v>
      </c>
      <c r="O61" s="36">
        <f>SUMIFS(СВЦЭМ!$C$39:$C$782,СВЦЭМ!$A$39:$A$782,$A61,СВЦЭМ!$B$39:$B$782,O$47)+'СЕТ СН'!$G$9+СВЦЭМ!$D$10+'СЕТ СН'!$G$5-'СЕТ СН'!$G$17</f>
        <v>4246.1089883200002</v>
      </c>
      <c r="P61" s="36">
        <f>SUMIFS(СВЦЭМ!$C$39:$C$782,СВЦЭМ!$A$39:$A$782,$A61,СВЦЭМ!$B$39:$B$782,P$47)+'СЕТ СН'!$G$9+СВЦЭМ!$D$10+'СЕТ СН'!$G$5-'СЕТ СН'!$G$17</f>
        <v>4256.6012217400003</v>
      </c>
      <c r="Q61" s="36">
        <f>SUMIFS(СВЦЭМ!$C$39:$C$782,СВЦЭМ!$A$39:$A$782,$A61,СВЦЭМ!$B$39:$B$782,Q$47)+'СЕТ СН'!$G$9+СВЦЭМ!$D$10+'СЕТ СН'!$G$5-'СЕТ СН'!$G$17</f>
        <v>4232.4152196699997</v>
      </c>
      <c r="R61" s="36">
        <f>SUMIFS(СВЦЭМ!$C$39:$C$782,СВЦЭМ!$A$39:$A$782,$A61,СВЦЭМ!$B$39:$B$782,R$47)+'СЕТ СН'!$G$9+СВЦЭМ!$D$10+'СЕТ СН'!$G$5-'СЕТ СН'!$G$17</f>
        <v>4211.1455588400004</v>
      </c>
      <c r="S61" s="36">
        <f>SUMIFS(СВЦЭМ!$C$39:$C$782,СВЦЭМ!$A$39:$A$782,$A61,СВЦЭМ!$B$39:$B$782,S$47)+'СЕТ СН'!$G$9+СВЦЭМ!$D$10+'СЕТ СН'!$G$5-'СЕТ СН'!$G$17</f>
        <v>4179.9933196700003</v>
      </c>
      <c r="T61" s="36">
        <f>SUMIFS(СВЦЭМ!$C$39:$C$782,СВЦЭМ!$A$39:$A$782,$A61,СВЦЭМ!$B$39:$B$782,T$47)+'СЕТ СН'!$G$9+СВЦЭМ!$D$10+'СЕТ СН'!$G$5-'СЕТ СН'!$G$17</f>
        <v>4208.4878386199998</v>
      </c>
      <c r="U61" s="36">
        <f>SUMIFS(СВЦЭМ!$C$39:$C$782,СВЦЭМ!$A$39:$A$782,$A61,СВЦЭМ!$B$39:$B$782,U$47)+'СЕТ СН'!$G$9+СВЦЭМ!$D$10+'СЕТ СН'!$G$5-'СЕТ СН'!$G$17</f>
        <v>4206.6468250100006</v>
      </c>
      <c r="V61" s="36">
        <f>SUMIFS(СВЦЭМ!$C$39:$C$782,СВЦЭМ!$A$39:$A$782,$A61,СВЦЭМ!$B$39:$B$782,V$47)+'СЕТ СН'!$G$9+СВЦЭМ!$D$10+'СЕТ СН'!$G$5-'СЕТ СН'!$G$17</f>
        <v>4233.3307904399999</v>
      </c>
      <c r="W61" s="36">
        <f>SUMIFS(СВЦЭМ!$C$39:$C$782,СВЦЭМ!$A$39:$A$782,$A61,СВЦЭМ!$B$39:$B$782,W$47)+'СЕТ СН'!$G$9+СВЦЭМ!$D$10+'СЕТ СН'!$G$5-'СЕТ СН'!$G$17</f>
        <v>4252.7510985099998</v>
      </c>
      <c r="X61" s="36">
        <f>SUMIFS(СВЦЭМ!$C$39:$C$782,СВЦЭМ!$A$39:$A$782,$A61,СВЦЭМ!$B$39:$B$782,X$47)+'СЕТ СН'!$G$9+СВЦЭМ!$D$10+'СЕТ СН'!$G$5-'СЕТ СН'!$G$17</f>
        <v>4259.2767356499999</v>
      </c>
      <c r="Y61" s="36">
        <f>SUMIFS(СВЦЭМ!$C$39:$C$782,СВЦЭМ!$A$39:$A$782,$A61,СВЦЭМ!$B$39:$B$782,Y$47)+'СЕТ СН'!$G$9+СВЦЭМ!$D$10+'СЕТ СН'!$G$5-'СЕТ СН'!$G$17</f>
        <v>4297.0776857399997</v>
      </c>
    </row>
    <row r="62" spans="1:25" ht="15.75" x14ac:dyDescent="0.2">
      <c r="A62" s="35">
        <f t="shared" si="1"/>
        <v>44880</v>
      </c>
      <c r="B62" s="36">
        <f>SUMIFS(СВЦЭМ!$C$39:$C$782,СВЦЭМ!$A$39:$A$782,$A62,СВЦЭМ!$B$39:$B$782,B$47)+'СЕТ СН'!$G$9+СВЦЭМ!$D$10+'СЕТ СН'!$G$5-'СЕТ СН'!$G$17</f>
        <v>4300.2719202200005</v>
      </c>
      <c r="C62" s="36">
        <f>SUMIFS(СВЦЭМ!$C$39:$C$782,СВЦЭМ!$A$39:$A$782,$A62,СВЦЭМ!$B$39:$B$782,C$47)+'СЕТ СН'!$G$9+СВЦЭМ!$D$10+'СЕТ СН'!$G$5-'СЕТ СН'!$G$17</f>
        <v>4332.15971059</v>
      </c>
      <c r="D62" s="36">
        <f>SUMIFS(СВЦЭМ!$C$39:$C$782,СВЦЭМ!$A$39:$A$782,$A62,СВЦЭМ!$B$39:$B$782,D$47)+'СЕТ СН'!$G$9+СВЦЭМ!$D$10+'СЕТ СН'!$G$5-'СЕТ СН'!$G$17</f>
        <v>4323.8751093999999</v>
      </c>
      <c r="E62" s="36">
        <f>SUMIFS(СВЦЭМ!$C$39:$C$782,СВЦЭМ!$A$39:$A$782,$A62,СВЦЭМ!$B$39:$B$782,E$47)+'СЕТ СН'!$G$9+СВЦЭМ!$D$10+'СЕТ СН'!$G$5-'СЕТ СН'!$G$17</f>
        <v>4305.4820396100004</v>
      </c>
      <c r="F62" s="36">
        <f>SUMIFS(СВЦЭМ!$C$39:$C$782,СВЦЭМ!$A$39:$A$782,$A62,СВЦЭМ!$B$39:$B$782,F$47)+'СЕТ СН'!$G$9+СВЦЭМ!$D$10+'СЕТ СН'!$G$5-'СЕТ СН'!$G$17</f>
        <v>4313.2778236100003</v>
      </c>
      <c r="G62" s="36">
        <f>SUMIFS(СВЦЭМ!$C$39:$C$782,СВЦЭМ!$A$39:$A$782,$A62,СВЦЭМ!$B$39:$B$782,G$47)+'СЕТ СН'!$G$9+СВЦЭМ!$D$10+'СЕТ СН'!$G$5-'СЕТ СН'!$G$17</f>
        <v>4327.7928924600001</v>
      </c>
      <c r="H62" s="36">
        <f>SUMIFS(СВЦЭМ!$C$39:$C$782,СВЦЭМ!$A$39:$A$782,$A62,СВЦЭМ!$B$39:$B$782,H$47)+'СЕТ СН'!$G$9+СВЦЭМ!$D$10+'СЕТ СН'!$G$5-'СЕТ СН'!$G$17</f>
        <v>4266.1133730399997</v>
      </c>
      <c r="I62" s="36">
        <f>SUMIFS(СВЦЭМ!$C$39:$C$782,СВЦЭМ!$A$39:$A$782,$A62,СВЦЭМ!$B$39:$B$782,I$47)+'СЕТ СН'!$G$9+СВЦЭМ!$D$10+'СЕТ СН'!$G$5-'СЕТ СН'!$G$17</f>
        <v>4268.0041523899999</v>
      </c>
      <c r="J62" s="36">
        <f>SUMIFS(СВЦЭМ!$C$39:$C$782,СВЦЭМ!$A$39:$A$782,$A62,СВЦЭМ!$B$39:$B$782,J$47)+'СЕТ СН'!$G$9+СВЦЭМ!$D$10+'СЕТ СН'!$G$5-'СЕТ СН'!$G$17</f>
        <v>4236.1196707700001</v>
      </c>
      <c r="K62" s="36">
        <f>SUMIFS(СВЦЭМ!$C$39:$C$782,СВЦЭМ!$A$39:$A$782,$A62,СВЦЭМ!$B$39:$B$782,K$47)+'СЕТ СН'!$G$9+СВЦЭМ!$D$10+'СЕТ СН'!$G$5-'СЕТ СН'!$G$17</f>
        <v>4232.27847225</v>
      </c>
      <c r="L62" s="36">
        <f>SUMIFS(СВЦЭМ!$C$39:$C$782,СВЦЭМ!$A$39:$A$782,$A62,СВЦЭМ!$B$39:$B$782,L$47)+'СЕТ СН'!$G$9+СВЦЭМ!$D$10+'СЕТ СН'!$G$5-'СЕТ СН'!$G$17</f>
        <v>4243.6370809500004</v>
      </c>
      <c r="M62" s="36">
        <f>SUMIFS(СВЦЭМ!$C$39:$C$782,СВЦЭМ!$A$39:$A$782,$A62,СВЦЭМ!$B$39:$B$782,M$47)+'СЕТ СН'!$G$9+СВЦЭМ!$D$10+'СЕТ СН'!$G$5-'СЕТ СН'!$G$17</f>
        <v>4267.38672752</v>
      </c>
      <c r="N62" s="36">
        <f>SUMIFS(СВЦЭМ!$C$39:$C$782,СВЦЭМ!$A$39:$A$782,$A62,СВЦЭМ!$B$39:$B$782,N$47)+'СЕТ СН'!$G$9+СВЦЭМ!$D$10+'СЕТ СН'!$G$5-'СЕТ СН'!$G$17</f>
        <v>4278.5239866299999</v>
      </c>
      <c r="O62" s="36">
        <f>SUMIFS(СВЦЭМ!$C$39:$C$782,СВЦЭМ!$A$39:$A$782,$A62,СВЦЭМ!$B$39:$B$782,O$47)+'СЕТ СН'!$G$9+СВЦЭМ!$D$10+'СЕТ СН'!$G$5-'СЕТ СН'!$G$17</f>
        <v>4284.0366561600003</v>
      </c>
      <c r="P62" s="36">
        <f>SUMIFS(СВЦЭМ!$C$39:$C$782,СВЦЭМ!$A$39:$A$782,$A62,СВЦЭМ!$B$39:$B$782,P$47)+'СЕТ СН'!$G$9+СВЦЭМ!$D$10+'СЕТ СН'!$G$5-'СЕТ СН'!$G$17</f>
        <v>4296.4969895699996</v>
      </c>
      <c r="Q62" s="36">
        <f>SUMIFS(СВЦЭМ!$C$39:$C$782,СВЦЭМ!$A$39:$A$782,$A62,СВЦЭМ!$B$39:$B$782,Q$47)+'СЕТ СН'!$G$9+СВЦЭМ!$D$10+'СЕТ СН'!$G$5-'СЕТ СН'!$G$17</f>
        <v>4296.7777458399996</v>
      </c>
      <c r="R62" s="36">
        <f>SUMIFS(СВЦЭМ!$C$39:$C$782,СВЦЭМ!$A$39:$A$782,$A62,СВЦЭМ!$B$39:$B$782,R$47)+'СЕТ СН'!$G$9+СВЦЭМ!$D$10+'СЕТ СН'!$G$5-'СЕТ СН'!$G$17</f>
        <v>4287.8821072199999</v>
      </c>
      <c r="S62" s="36">
        <f>SUMIFS(СВЦЭМ!$C$39:$C$782,СВЦЭМ!$A$39:$A$782,$A62,СВЦЭМ!$B$39:$B$782,S$47)+'СЕТ СН'!$G$9+СВЦЭМ!$D$10+'СЕТ СН'!$G$5-'СЕТ СН'!$G$17</f>
        <v>4241.4852959199998</v>
      </c>
      <c r="T62" s="36">
        <f>SUMIFS(СВЦЭМ!$C$39:$C$782,СВЦЭМ!$A$39:$A$782,$A62,СВЦЭМ!$B$39:$B$782,T$47)+'СЕТ СН'!$G$9+СВЦЭМ!$D$10+'СЕТ СН'!$G$5-'СЕТ СН'!$G$17</f>
        <v>4177.6118926100007</v>
      </c>
      <c r="U62" s="36">
        <f>SUMIFS(СВЦЭМ!$C$39:$C$782,СВЦЭМ!$A$39:$A$782,$A62,СВЦЭМ!$B$39:$B$782,U$47)+'СЕТ СН'!$G$9+СВЦЭМ!$D$10+'СЕТ СН'!$G$5-'СЕТ СН'!$G$17</f>
        <v>4177.87655447</v>
      </c>
      <c r="V62" s="36">
        <f>SUMIFS(СВЦЭМ!$C$39:$C$782,СВЦЭМ!$A$39:$A$782,$A62,СВЦЭМ!$B$39:$B$782,V$47)+'СЕТ СН'!$G$9+СВЦЭМ!$D$10+'СЕТ СН'!$G$5-'СЕТ СН'!$G$17</f>
        <v>4197.2513643500006</v>
      </c>
      <c r="W62" s="36">
        <f>SUMIFS(СВЦЭМ!$C$39:$C$782,СВЦЭМ!$A$39:$A$782,$A62,СВЦЭМ!$B$39:$B$782,W$47)+'СЕТ СН'!$G$9+СВЦЭМ!$D$10+'СЕТ СН'!$G$5-'СЕТ СН'!$G$17</f>
        <v>4235.84055911</v>
      </c>
      <c r="X62" s="36">
        <f>SUMIFS(СВЦЭМ!$C$39:$C$782,СВЦЭМ!$A$39:$A$782,$A62,СВЦЭМ!$B$39:$B$782,X$47)+'СЕТ СН'!$G$9+СВЦЭМ!$D$10+'СЕТ СН'!$G$5-'СЕТ СН'!$G$17</f>
        <v>4254.4896734900003</v>
      </c>
      <c r="Y62" s="36">
        <f>SUMIFS(СВЦЭМ!$C$39:$C$782,СВЦЭМ!$A$39:$A$782,$A62,СВЦЭМ!$B$39:$B$782,Y$47)+'СЕТ СН'!$G$9+СВЦЭМ!$D$10+'СЕТ СН'!$G$5-'СЕТ СН'!$G$17</f>
        <v>4279.2660029600002</v>
      </c>
    </row>
    <row r="63" spans="1:25" ht="15.75" x14ac:dyDescent="0.2">
      <c r="A63" s="35">
        <f t="shared" si="1"/>
        <v>44881</v>
      </c>
      <c r="B63" s="36">
        <f>SUMIFS(СВЦЭМ!$C$39:$C$782,СВЦЭМ!$A$39:$A$782,$A63,СВЦЭМ!$B$39:$B$782,B$47)+'СЕТ СН'!$G$9+СВЦЭМ!$D$10+'СЕТ СН'!$G$5-'СЕТ СН'!$G$17</f>
        <v>4288.6851966900003</v>
      </c>
      <c r="C63" s="36">
        <f>SUMIFS(СВЦЭМ!$C$39:$C$782,СВЦЭМ!$A$39:$A$782,$A63,СВЦЭМ!$B$39:$B$782,C$47)+'СЕТ СН'!$G$9+СВЦЭМ!$D$10+'СЕТ СН'!$G$5-'СЕТ СН'!$G$17</f>
        <v>4317.2384763999999</v>
      </c>
      <c r="D63" s="36">
        <f>SUMIFS(СВЦЭМ!$C$39:$C$782,СВЦЭМ!$A$39:$A$782,$A63,СВЦЭМ!$B$39:$B$782,D$47)+'СЕТ СН'!$G$9+СВЦЭМ!$D$10+'СЕТ СН'!$G$5-'СЕТ СН'!$G$17</f>
        <v>4344.5789648400005</v>
      </c>
      <c r="E63" s="36">
        <f>SUMIFS(СВЦЭМ!$C$39:$C$782,СВЦЭМ!$A$39:$A$782,$A63,СВЦЭМ!$B$39:$B$782,E$47)+'СЕТ СН'!$G$9+СВЦЭМ!$D$10+'СЕТ СН'!$G$5-'СЕТ СН'!$G$17</f>
        <v>4342.1327213000004</v>
      </c>
      <c r="F63" s="36">
        <f>SUMIFS(СВЦЭМ!$C$39:$C$782,СВЦЭМ!$A$39:$A$782,$A63,СВЦЭМ!$B$39:$B$782,F$47)+'СЕТ СН'!$G$9+СВЦЭМ!$D$10+'СЕТ СН'!$G$5-'СЕТ СН'!$G$17</f>
        <v>4321.7526827600004</v>
      </c>
      <c r="G63" s="36">
        <f>SUMIFS(СВЦЭМ!$C$39:$C$782,СВЦЭМ!$A$39:$A$782,$A63,СВЦЭМ!$B$39:$B$782,G$47)+'СЕТ СН'!$G$9+СВЦЭМ!$D$10+'СЕТ СН'!$G$5-'СЕТ СН'!$G$17</f>
        <v>4313.8970770599999</v>
      </c>
      <c r="H63" s="36">
        <f>SUMIFS(СВЦЭМ!$C$39:$C$782,СВЦЭМ!$A$39:$A$782,$A63,СВЦЭМ!$B$39:$B$782,H$47)+'СЕТ СН'!$G$9+СВЦЭМ!$D$10+'СЕТ СН'!$G$5-'СЕТ СН'!$G$17</f>
        <v>4287.0579433100002</v>
      </c>
      <c r="I63" s="36">
        <f>SUMIFS(СВЦЭМ!$C$39:$C$782,СВЦЭМ!$A$39:$A$782,$A63,СВЦЭМ!$B$39:$B$782,I$47)+'СЕТ СН'!$G$9+СВЦЭМ!$D$10+'СЕТ СН'!$G$5-'СЕТ СН'!$G$17</f>
        <v>4286.4237810200002</v>
      </c>
      <c r="J63" s="36">
        <f>SUMIFS(СВЦЭМ!$C$39:$C$782,СВЦЭМ!$A$39:$A$782,$A63,СВЦЭМ!$B$39:$B$782,J$47)+'СЕТ СН'!$G$9+СВЦЭМ!$D$10+'СЕТ СН'!$G$5-'СЕТ СН'!$G$17</f>
        <v>4261.5161851900002</v>
      </c>
      <c r="K63" s="36">
        <f>SUMIFS(СВЦЭМ!$C$39:$C$782,СВЦЭМ!$A$39:$A$782,$A63,СВЦЭМ!$B$39:$B$782,K$47)+'СЕТ СН'!$G$9+СВЦЭМ!$D$10+'СЕТ СН'!$G$5-'СЕТ СН'!$G$17</f>
        <v>4258.9984044800003</v>
      </c>
      <c r="L63" s="36">
        <f>SUMIFS(СВЦЭМ!$C$39:$C$782,СВЦЭМ!$A$39:$A$782,$A63,СВЦЭМ!$B$39:$B$782,L$47)+'СЕТ СН'!$G$9+СВЦЭМ!$D$10+'СЕТ СН'!$G$5-'СЕТ СН'!$G$17</f>
        <v>4265.9059023099999</v>
      </c>
      <c r="M63" s="36">
        <f>SUMIFS(СВЦЭМ!$C$39:$C$782,СВЦЭМ!$A$39:$A$782,$A63,СВЦЭМ!$B$39:$B$782,M$47)+'СЕТ СН'!$G$9+СВЦЭМ!$D$10+'СЕТ СН'!$G$5-'СЕТ СН'!$G$17</f>
        <v>4287.5416586299998</v>
      </c>
      <c r="N63" s="36">
        <f>SUMIFS(СВЦЭМ!$C$39:$C$782,СВЦЭМ!$A$39:$A$782,$A63,СВЦЭМ!$B$39:$B$782,N$47)+'СЕТ СН'!$G$9+СВЦЭМ!$D$10+'СЕТ СН'!$G$5-'СЕТ СН'!$G$17</f>
        <v>4289.0279199100005</v>
      </c>
      <c r="O63" s="36">
        <f>SUMIFS(СВЦЭМ!$C$39:$C$782,СВЦЭМ!$A$39:$A$782,$A63,СВЦЭМ!$B$39:$B$782,O$47)+'СЕТ СН'!$G$9+СВЦЭМ!$D$10+'СЕТ СН'!$G$5-'СЕТ СН'!$G$17</f>
        <v>4298.5643029800003</v>
      </c>
      <c r="P63" s="36">
        <f>SUMIFS(СВЦЭМ!$C$39:$C$782,СВЦЭМ!$A$39:$A$782,$A63,СВЦЭМ!$B$39:$B$782,P$47)+'СЕТ СН'!$G$9+СВЦЭМ!$D$10+'СЕТ СН'!$G$5-'СЕТ СН'!$G$17</f>
        <v>4313.54687612</v>
      </c>
      <c r="Q63" s="36">
        <f>SUMIFS(СВЦЭМ!$C$39:$C$782,СВЦЭМ!$A$39:$A$782,$A63,СВЦЭМ!$B$39:$B$782,Q$47)+'СЕТ СН'!$G$9+СВЦЭМ!$D$10+'СЕТ СН'!$G$5-'СЕТ СН'!$G$17</f>
        <v>4288.7900538399999</v>
      </c>
      <c r="R63" s="36">
        <f>SUMIFS(СВЦЭМ!$C$39:$C$782,СВЦЭМ!$A$39:$A$782,$A63,СВЦЭМ!$B$39:$B$782,R$47)+'СЕТ СН'!$G$9+СВЦЭМ!$D$10+'СЕТ СН'!$G$5-'СЕТ СН'!$G$17</f>
        <v>4280.0617905300005</v>
      </c>
      <c r="S63" s="36">
        <f>SUMIFS(СВЦЭМ!$C$39:$C$782,СВЦЭМ!$A$39:$A$782,$A63,СВЦЭМ!$B$39:$B$782,S$47)+'СЕТ СН'!$G$9+СВЦЭМ!$D$10+'СЕТ СН'!$G$5-'СЕТ СН'!$G$17</f>
        <v>4230.3034283100005</v>
      </c>
      <c r="T63" s="36">
        <f>SUMIFS(СВЦЭМ!$C$39:$C$782,СВЦЭМ!$A$39:$A$782,$A63,СВЦЭМ!$B$39:$B$782,T$47)+'СЕТ СН'!$G$9+СВЦЭМ!$D$10+'СЕТ СН'!$G$5-'СЕТ СН'!$G$17</f>
        <v>4208.7680534600004</v>
      </c>
      <c r="U63" s="36">
        <f>SUMIFS(СВЦЭМ!$C$39:$C$782,СВЦЭМ!$A$39:$A$782,$A63,СВЦЭМ!$B$39:$B$782,U$47)+'СЕТ СН'!$G$9+СВЦЭМ!$D$10+'СЕТ СН'!$G$5-'СЕТ СН'!$G$17</f>
        <v>4225.6965294199999</v>
      </c>
      <c r="V63" s="36">
        <f>SUMIFS(СВЦЭМ!$C$39:$C$782,СВЦЭМ!$A$39:$A$782,$A63,СВЦЭМ!$B$39:$B$782,V$47)+'СЕТ СН'!$G$9+СВЦЭМ!$D$10+'СЕТ СН'!$G$5-'СЕТ СН'!$G$17</f>
        <v>4252.6636561800005</v>
      </c>
      <c r="W63" s="36">
        <f>SUMIFS(СВЦЭМ!$C$39:$C$782,СВЦЭМ!$A$39:$A$782,$A63,СВЦЭМ!$B$39:$B$782,W$47)+'СЕТ СН'!$G$9+СВЦЭМ!$D$10+'СЕТ СН'!$G$5-'СЕТ СН'!$G$17</f>
        <v>4250.6711313599999</v>
      </c>
      <c r="X63" s="36">
        <f>SUMIFS(СВЦЭМ!$C$39:$C$782,СВЦЭМ!$A$39:$A$782,$A63,СВЦЭМ!$B$39:$B$782,X$47)+'СЕТ СН'!$G$9+СВЦЭМ!$D$10+'СЕТ СН'!$G$5-'СЕТ СН'!$G$17</f>
        <v>4277.1457764900006</v>
      </c>
      <c r="Y63" s="36">
        <f>SUMIFS(СВЦЭМ!$C$39:$C$782,СВЦЭМ!$A$39:$A$782,$A63,СВЦЭМ!$B$39:$B$782,Y$47)+'СЕТ СН'!$G$9+СВЦЭМ!$D$10+'СЕТ СН'!$G$5-'СЕТ СН'!$G$17</f>
        <v>4326.2051829100001</v>
      </c>
    </row>
    <row r="64" spans="1:25" ht="15.75" x14ac:dyDescent="0.2">
      <c r="A64" s="35">
        <f t="shared" si="1"/>
        <v>44882</v>
      </c>
      <c r="B64" s="36">
        <f>SUMIFS(СВЦЭМ!$C$39:$C$782,СВЦЭМ!$A$39:$A$782,$A64,СВЦЭМ!$B$39:$B$782,B$47)+'СЕТ СН'!$G$9+СВЦЭМ!$D$10+'СЕТ СН'!$G$5-'СЕТ СН'!$G$17</f>
        <v>4270.41067552</v>
      </c>
      <c r="C64" s="36">
        <f>SUMIFS(СВЦЭМ!$C$39:$C$782,СВЦЭМ!$A$39:$A$782,$A64,СВЦЭМ!$B$39:$B$782,C$47)+'СЕТ СН'!$G$9+СВЦЭМ!$D$10+'СЕТ СН'!$G$5-'СЕТ СН'!$G$17</f>
        <v>4289.7418860500002</v>
      </c>
      <c r="D64" s="36">
        <f>SUMIFS(СВЦЭМ!$C$39:$C$782,СВЦЭМ!$A$39:$A$782,$A64,СВЦЭМ!$B$39:$B$782,D$47)+'СЕТ СН'!$G$9+СВЦЭМ!$D$10+'СЕТ СН'!$G$5-'СЕТ СН'!$G$17</f>
        <v>4308.9978179400005</v>
      </c>
      <c r="E64" s="36">
        <f>SUMIFS(СВЦЭМ!$C$39:$C$782,СВЦЭМ!$A$39:$A$782,$A64,СВЦЭМ!$B$39:$B$782,E$47)+'СЕТ СН'!$G$9+СВЦЭМ!$D$10+'СЕТ СН'!$G$5-'СЕТ СН'!$G$17</f>
        <v>4308.1782619799997</v>
      </c>
      <c r="F64" s="36">
        <f>SUMIFS(СВЦЭМ!$C$39:$C$782,СВЦЭМ!$A$39:$A$782,$A64,СВЦЭМ!$B$39:$B$782,F$47)+'СЕТ СН'!$G$9+СВЦЭМ!$D$10+'СЕТ СН'!$G$5-'СЕТ СН'!$G$17</f>
        <v>4309.8744585700006</v>
      </c>
      <c r="G64" s="36">
        <f>SUMIFS(СВЦЭМ!$C$39:$C$782,СВЦЭМ!$A$39:$A$782,$A64,СВЦЭМ!$B$39:$B$782,G$47)+'СЕТ СН'!$G$9+СВЦЭМ!$D$10+'СЕТ СН'!$G$5-'СЕТ СН'!$G$17</f>
        <v>4320.0018832100004</v>
      </c>
      <c r="H64" s="36">
        <f>SUMIFS(СВЦЭМ!$C$39:$C$782,СВЦЭМ!$A$39:$A$782,$A64,СВЦЭМ!$B$39:$B$782,H$47)+'СЕТ СН'!$G$9+СВЦЭМ!$D$10+'СЕТ СН'!$G$5-'СЕТ СН'!$G$17</f>
        <v>4257.3100098300001</v>
      </c>
      <c r="I64" s="36">
        <f>SUMIFS(СВЦЭМ!$C$39:$C$782,СВЦЭМ!$A$39:$A$782,$A64,СВЦЭМ!$B$39:$B$782,I$47)+'СЕТ СН'!$G$9+СВЦЭМ!$D$10+'СЕТ СН'!$G$5-'СЕТ СН'!$G$17</f>
        <v>4189.20165696</v>
      </c>
      <c r="J64" s="36">
        <f>SUMIFS(СВЦЭМ!$C$39:$C$782,СВЦЭМ!$A$39:$A$782,$A64,СВЦЭМ!$B$39:$B$782,J$47)+'СЕТ СН'!$G$9+СВЦЭМ!$D$10+'СЕТ СН'!$G$5-'СЕТ СН'!$G$17</f>
        <v>4212.7040047</v>
      </c>
      <c r="K64" s="36">
        <f>SUMIFS(СВЦЭМ!$C$39:$C$782,СВЦЭМ!$A$39:$A$782,$A64,СВЦЭМ!$B$39:$B$782,K$47)+'СЕТ СН'!$G$9+СВЦЭМ!$D$10+'СЕТ СН'!$G$5-'СЕТ СН'!$G$17</f>
        <v>4226.34957098</v>
      </c>
      <c r="L64" s="36">
        <f>SUMIFS(СВЦЭМ!$C$39:$C$782,СВЦЭМ!$A$39:$A$782,$A64,СВЦЭМ!$B$39:$B$782,L$47)+'СЕТ СН'!$G$9+СВЦЭМ!$D$10+'СЕТ СН'!$G$5-'СЕТ СН'!$G$17</f>
        <v>4232.6225701800004</v>
      </c>
      <c r="M64" s="36">
        <f>SUMIFS(СВЦЭМ!$C$39:$C$782,СВЦЭМ!$A$39:$A$782,$A64,СВЦЭМ!$B$39:$B$782,M$47)+'СЕТ СН'!$G$9+СВЦЭМ!$D$10+'СЕТ СН'!$G$5-'СЕТ СН'!$G$17</f>
        <v>4258.4460102600005</v>
      </c>
      <c r="N64" s="36">
        <f>SUMIFS(СВЦЭМ!$C$39:$C$782,СВЦЭМ!$A$39:$A$782,$A64,СВЦЭМ!$B$39:$B$782,N$47)+'СЕТ СН'!$G$9+СВЦЭМ!$D$10+'СЕТ СН'!$G$5-'СЕТ СН'!$G$17</f>
        <v>4247.6257121899998</v>
      </c>
      <c r="O64" s="36">
        <f>SUMIFS(СВЦЭМ!$C$39:$C$782,СВЦЭМ!$A$39:$A$782,$A64,СВЦЭМ!$B$39:$B$782,O$47)+'СЕТ СН'!$G$9+СВЦЭМ!$D$10+'СЕТ СН'!$G$5-'СЕТ СН'!$G$17</f>
        <v>4276.6439758800007</v>
      </c>
      <c r="P64" s="36">
        <f>SUMIFS(СВЦЭМ!$C$39:$C$782,СВЦЭМ!$A$39:$A$782,$A64,СВЦЭМ!$B$39:$B$782,P$47)+'СЕТ СН'!$G$9+СВЦЭМ!$D$10+'СЕТ СН'!$G$5-'СЕТ СН'!$G$17</f>
        <v>4280.7739119100006</v>
      </c>
      <c r="Q64" s="36">
        <f>SUMIFS(СВЦЭМ!$C$39:$C$782,СВЦЭМ!$A$39:$A$782,$A64,СВЦЭМ!$B$39:$B$782,Q$47)+'СЕТ СН'!$G$9+СВЦЭМ!$D$10+'СЕТ СН'!$G$5-'СЕТ СН'!$G$17</f>
        <v>4263.5969148100003</v>
      </c>
      <c r="R64" s="36">
        <f>SUMIFS(СВЦЭМ!$C$39:$C$782,СВЦЭМ!$A$39:$A$782,$A64,СВЦЭМ!$B$39:$B$782,R$47)+'СЕТ СН'!$G$9+СВЦЭМ!$D$10+'СЕТ СН'!$G$5-'СЕТ СН'!$G$17</f>
        <v>4243.1798221500003</v>
      </c>
      <c r="S64" s="36">
        <f>SUMIFS(СВЦЭМ!$C$39:$C$782,СВЦЭМ!$A$39:$A$782,$A64,СВЦЭМ!$B$39:$B$782,S$47)+'СЕТ СН'!$G$9+СВЦЭМ!$D$10+'СЕТ СН'!$G$5-'СЕТ СН'!$G$17</f>
        <v>4231.600684</v>
      </c>
      <c r="T64" s="36">
        <f>SUMIFS(СВЦЭМ!$C$39:$C$782,СВЦЭМ!$A$39:$A$782,$A64,СВЦЭМ!$B$39:$B$782,T$47)+'СЕТ СН'!$G$9+СВЦЭМ!$D$10+'СЕТ СН'!$G$5-'СЕТ СН'!$G$17</f>
        <v>4189.6750685500001</v>
      </c>
      <c r="U64" s="36">
        <f>SUMIFS(СВЦЭМ!$C$39:$C$782,СВЦЭМ!$A$39:$A$782,$A64,СВЦЭМ!$B$39:$B$782,U$47)+'СЕТ СН'!$G$9+СВЦЭМ!$D$10+'СЕТ СН'!$G$5-'СЕТ СН'!$G$17</f>
        <v>4205.93904991</v>
      </c>
      <c r="V64" s="36">
        <f>SUMIFS(СВЦЭМ!$C$39:$C$782,СВЦЭМ!$A$39:$A$782,$A64,СВЦЭМ!$B$39:$B$782,V$47)+'СЕТ СН'!$G$9+СВЦЭМ!$D$10+'СЕТ СН'!$G$5-'СЕТ СН'!$G$17</f>
        <v>4219.4957993400003</v>
      </c>
      <c r="W64" s="36">
        <f>SUMIFS(СВЦЭМ!$C$39:$C$782,СВЦЭМ!$A$39:$A$782,$A64,СВЦЭМ!$B$39:$B$782,W$47)+'СЕТ СН'!$G$9+СВЦЭМ!$D$10+'СЕТ СН'!$G$5-'СЕТ СН'!$G$17</f>
        <v>4234.0902468900003</v>
      </c>
      <c r="X64" s="36">
        <f>SUMIFS(СВЦЭМ!$C$39:$C$782,СВЦЭМ!$A$39:$A$782,$A64,СВЦЭМ!$B$39:$B$782,X$47)+'СЕТ СН'!$G$9+СВЦЭМ!$D$10+'СЕТ СН'!$G$5-'СЕТ СН'!$G$17</f>
        <v>4251.5151856000002</v>
      </c>
      <c r="Y64" s="36">
        <f>SUMIFS(СВЦЭМ!$C$39:$C$782,СВЦЭМ!$A$39:$A$782,$A64,СВЦЭМ!$B$39:$B$782,Y$47)+'СЕТ СН'!$G$9+СВЦЭМ!$D$10+'СЕТ СН'!$G$5-'СЕТ СН'!$G$17</f>
        <v>4280.6195872300004</v>
      </c>
    </row>
    <row r="65" spans="1:27" ht="15.75" x14ac:dyDescent="0.2">
      <c r="A65" s="35">
        <f t="shared" si="1"/>
        <v>44883</v>
      </c>
      <c r="B65" s="36">
        <f>SUMIFS(СВЦЭМ!$C$39:$C$782,СВЦЭМ!$A$39:$A$782,$A65,СВЦЭМ!$B$39:$B$782,B$47)+'СЕТ СН'!$G$9+СВЦЭМ!$D$10+'СЕТ СН'!$G$5-'СЕТ СН'!$G$17</f>
        <v>4267.8331338099997</v>
      </c>
      <c r="C65" s="36">
        <f>SUMIFS(СВЦЭМ!$C$39:$C$782,СВЦЭМ!$A$39:$A$782,$A65,СВЦЭМ!$B$39:$B$782,C$47)+'СЕТ СН'!$G$9+СВЦЭМ!$D$10+'СЕТ СН'!$G$5-'СЕТ СН'!$G$17</f>
        <v>4307.4443690300004</v>
      </c>
      <c r="D65" s="36">
        <f>SUMIFS(СВЦЭМ!$C$39:$C$782,СВЦЭМ!$A$39:$A$782,$A65,СВЦЭМ!$B$39:$B$782,D$47)+'СЕТ СН'!$G$9+СВЦЭМ!$D$10+'СЕТ СН'!$G$5-'СЕТ СН'!$G$17</f>
        <v>4319.2767658000002</v>
      </c>
      <c r="E65" s="36">
        <f>SUMIFS(СВЦЭМ!$C$39:$C$782,СВЦЭМ!$A$39:$A$782,$A65,СВЦЭМ!$B$39:$B$782,E$47)+'СЕТ СН'!$G$9+СВЦЭМ!$D$10+'СЕТ СН'!$G$5-'СЕТ СН'!$G$17</f>
        <v>4323.9250049000002</v>
      </c>
      <c r="F65" s="36">
        <f>SUMIFS(СВЦЭМ!$C$39:$C$782,СВЦЭМ!$A$39:$A$782,$A65,СВЦЭМ!$B$39:$B$782,F$47)+'СЕТ СН'!$G$9+СВЦЭМ!$D$10+'СЕТ СН'!$G$5-'СЕТ СН'!$G$17</f>
        <v>4346.2373488800004</v>
      </c>
      <c r="G65" s="36">
        <f>SUMIFS(СВЦЭМ!$C$39:$C$782,СВЦЭМ!$A$39:$A$782,$A65,СВЦЭМ!$B$39:$B$782,G$47)+'СЕТ СН'!$G$9+СВЦЭМ!$D$10+'СЕТ СН'!$G$5-'СЕТ СН'!$G$17</f>
        <v>4332.8478864200006</v>
      </c>
      <c r="H65" s="36">
        <f>SUMIFS(СВЦЭМ!$C$39:$C$782,СВЦЭМ!$A$39:$A$782,$A65,СВЦЭМ!$B$39:$B$782,H$47)+'СЕТ СН'!$G$9+СВЦЭМ!$D$10+'СЕТ СН'!$G$5-'СЕТ СН'!$G$17</f>
        <v>4297.5307506400004</v>
      </c>
      <c r="I65" s="36">
        <f>SUMIFS(СВЦЭМ!$C$39:$C$782,СВЦЭМ!$A$39:$A$782,$A65,СВЦЭМ!$B$39:$B$782,I$47)+'СЕТ СН'!$G$9+СВЦЭМ!$D$10+'СЕТ СН'!$G$5-'СЕТ СН'!$G$17</f>
        <v>4271.6219312499998</v>
      </c>
      <c r="J65" s="36">
        <f>SUMIFS(СВЦЭМ!$C$39:$C$782,СВЦЭМ!$A$39:$A$782,$A65,СВЦЭМ!$B$39:$B$782,J$47)+'СЕТ СН'!$G$9+СВЦЭМ!$D$10+'СЕТ СН'!$G$5-'СЕТ СН'!$G$17</f>
        <v>4239.5040322700006</v>
      </c>
      <c r="K65" s="36">
        <f>SUMIFS(СВЦЭМ!$C$39:$C$782,СВЦЭМ!$A$39:$A$782,$A65,СВЦЭМ!$B$39:$B$782,K$47)+'СЕТ СН'!$G$9+СВЦЭМ!$D$10+'СЕТ СН'!$G$5-'СЕТ СН'!$G$17</f>
        <v>4228.1870215199997</v>
      </c>
      <c r="L65" s="36">
        <f>SUMIFS(СВЦЭМ!$C$39:$C$782,СВЦЭМ!$A$39:$A$782,$A65,СВЦЭМ!$B$39:$B$782,L$47)+'СЕТ СН'!$G$9+СВЦЭМ!$D$10+'СЕТ СН'!$G$5-'СЕТ СН'!$G$17</f>
        <v>4229.7427799100005</v>
      </c>
      <c r="M65" s="36">
        <f>SUMIFS(СВЦЭМ!$C$39:$C$782,СВЦЭМ!$A$39:$A$782,$A65,СВЦЭМ!$B$39:$B$782,M$47)+'СЕТ СН'!$G$9+СВЦЭМ!$D$10+'СЕТ СН'!$G$5-'СЕТ СН'!$G$17</f>
        <v>4249.5446954300005</v>
      </c>
      <c r="N65" s="36">
        <f>SUMIFS(СВЦЭМ!$C$39:$C$782,СВЦЭМ!$A$39:$A$782,$A65,СВЦЭМ!$B$39:$B$782,N$47)+'СЕТ СН'!$G$9+СВЦЭМ!$D$10+'СЕТ СН'!$G$5-'СЕТ СН'!$G$17</f>
        <v>4271.4785880300005</v>
      </c>
      <c r="O65" s="36">
        <f>SUMIFS(СВЦЭМ!$C$39:$C$782,СВЦЭМ!$A$39:$A$782,$A65,СВЦЭМ!$B$39:$B$782,O$47)+'СЕТ СН'!$G$9+СВЦЭМ!$D$10+'СЕТ СН'!$G$5-'СЕТ СН'!$G$17</f>
        <v>4273.0145539900004</v>
      </c>
      <c r="P65" s="36">
        <f>SUMIFS(СВЦЭМ!$C$39:$C$782,СВЦЭМ!$A$39:$A$782,$A65,СВЦЭМ!$B$39:$B$782,P$47)+'СЕТ СН'!$G$9+СВЦЭМ!$D$10+'СЕТ СН'!$G$5-'СЕТ СН'!$G$17</f>
        <v>4273.0946418100002</v>
      </c>
      <c r="Q65" s="36">
        <f>SUMIFS(СВЦЭМ!$C$39:$C$782,СВЦЭМ!$A$39:$A$782,$A65,СВЦЭМ!$B$39:$B$782,Q$47)+'СЕТ СН'!$G$9+СВЦЭМ!$D$10+'СЕТ СН'!$G$5-'СЕТ СН'!$G$17</f>
        <v>4280.9817441300002</v>
      </c>
      <c r="R65" s="36">
        <f>SUMIFS(СВЦЭМ!$C$39:$C$782,СВЦЭМ!$A$39:$A$782,$A65,СВЦЭМ!$B$39:$B$782,R$47)+'СЕТ СН'!$G$9+СВЦЭМ!$D$10+'СЕТ СН'!$G$5-'СЕТ СН'!$G$17</f>
        <v>4284.8994499700002</v>
      </c>
      <c r="S65" s="36">
        <f>SUMIFS(СВЦЭМ!$C$39:$C$782,СВЦЭМ!$A$39:$A$782,$A65,СВЦЭМ!$B$39:$B$782,S$47)+'СЕТ СН'!$G$9+СВЦЭМ!$D$10+'СЕТ СН'!$G$5-'СЕТ СН'!$G$17</f>
        <v>4270.0861869500004</v>
      </c>
      <c r="T65" s="36">
        <f>SUMIFS(СВЦЭМ!$C$39:$C$782,СВЦЭМ!$A$39:$A$782,$A65,СВЦЭМ!$B$39:$B$782,T$47)+'СЕТ СН'!$G$9+СВЦЭМ!$D$10+'СЕТ СН'!$G$5-'СЕТ СН'!$G$17</f>
        <v>4214.5045410100001</v>
      </c>
      <c r="U65" s="36">
        <f>SUMIFS(СВЦЭМ!$C$39:$C$782,СВЦЭМ!$A$39:$A$782,$A65,СВЦЭМ!$B$39:$B$782,U$47)+'СЕТ СН'!$G$9+СВЦЭМ!$D$10+'СЕТ СН'!$G$5-'СЕТ СН'!$G$17</f>
        <v>4206.9624160800004</v>
      </c>
      <c r="V65" s="36">
        <f>SUMIFS(СВЦЭМ!$C$39:$C$782,СВЦЭМ!$A$39:$A$782,$A65,СВЦЭМ!$B$39:$B$782,V$47)+'СЕТ СН'!$G$9+СВЦЭМ!$D$10+'СЕТ СН'!$G$5-'СЕТ СН'!$G$17</f>
        <v>4224.9870017100002</v>
      </c>
      <c r="W65" s="36">
        <f>SUMIFS(СВЦЭМ!$C$39:$C$782,СВЦЭМ!$A$39:$A$782,$A65,СВЦЭМ!$B$39:$B$782,W$47)+'СЕТ СН'!$G$9+СВЦЭМ!$D$10+'СЕТ СН'!$G$5-'СЕТ СН'!$G$17</f>
        <v>4244.5590450899999</v>
      </c>
      <c r="X65" s="36">
        <f>SUMIFS(СВЦЭМ!$C$39:$C$782,СВЦЭМ!$A$39:$A$782,$A65,СВЦЭМ!$B$39:$B$782,X$47)+'СЕТ СН'!$G$9+СВЦЭМ!$D$10+'СЕТ СН'!$G$5-'СЕТ СН'!$G$17</f>
        <v>4260.8016411400004</v>
      </c>
      <c r="Y65" s="36">
        <f>SUMIFS(СВЦЭМ!$C$39:$C$782,СВЦЭМ!$A$39:$A$782,$A65,СВЦЭМ!$B$39:$B$782,Y$47)+'СЕТ СН'!$G$9+СВЦЭМ!$D$10+'СЕТ СН'!$G$5-'СЕТ СН'!$G$17</f>
        <v>4263.9464421800003</v>
      </c>
    </row>
    <row r="66" spans="1:27" ht="15.75" x14ac:dyDescent="0.2">
      <c r="A66" s="35">
        <f t="shared" si="1"/>
        <v>44884</v>
      </c>
      <c r="B66" s="36">
        <f>SUMIFS(СВЦЭМ!$C$39:$C$782,СВЦЭМ!$A$39:$A$782,$A66,СВЦЭМ!$B$39:$B$782,B$47)+'СЕТ СН'!$G$9+СВЦЭМ!$D$10+'СЕТ СН'!$G$5-'СЕТ СН'!$G$17</f>
        <v>4312.7290168199997</v>
      </c>
      <c r="C66" s="36">
        <f>SUMIFS(СВЦЭМ!$C$39:$C$782,СВЦЭМ!$A$39:$A$782,$A66,СВЦЭМ!$B$39:$B$782,C$47)+'СЕТ СН'!$G$9+СВЦЭМ!$D$10+'СЕТ СН'!$G$5-'СЕТ СН'!$G$17</f>
        <v>4343.3396303500003</v>
      </c>
      <c r="D66" s="36">
        <f>SUMIFS(СВЦЭМ!$C$39:$C$782,СВЦЭМ!$A$39:$A$782,$A66,СВЦЭМ!$B$39:$B$782,D$47)+'СЕТ СН'!$G$9+СВЦЭМ!$D$10+'СЕТ СН'!$G$5-'СЕТ СН'!$G$17</f>
        <v>4372.2058951899999</v>
      </c>
      <c r="E66" s="36">
        <f>SUMIFS(СВЦЭМ!$C$39:$C$782,СВЦЭМ!$A$39:$A$782,$A66,СВЦЭМ!$B$39:$B$782,E$47)+'СЕТ СН'!$G$9+СВЦЭМ!$D$10+'СЕТ СН'!$G$5-'СЕТ СН'!$G$17</f>
        <v>4368.3739225700001</v>
      </c>
      <c r="F66" s="36">
        <f>SUMIFS(СВЦЭМ!$C$39:$C$782,СВЦЭМ!$A$39:$A$782,$A66,СВЦЭМ!$B$39:$B$782,F$47)+'СЕТ СН'!$G$9+СВЦЭМ!$D$10+'СЕТ СН'!$G$5-'СЕТ СН'!$G$17</f>
        <v>4397.6068767500001</v>
      </c>
      <c r="G66" s="36">
        <f>SUMIFS(СВЦЭМ!$C$39:$C$782,СВЦЭМ!$A$39:$A$782,$A66,СВЦЭМ!$B$39:$B$782,G$47)+'СЕТ СН'!$G$9+СВЦЭМ!$D$10+'СЕТ СН'!$G$5-'СЕТ СН'!$G$17</f>
        <v>4287.0553242900005</v>
      </c>
      <c r="H66" s="36">
        <f>SUMIFS(СВЦЭМ!$C$39:$C$782,СВЦЭМ!$A$39:$A$782,$A66,СВЦЭМ!$B$39:$B$782,H$47)+'СЕТ СН'!$G$9+СВЦЭМ!$D$10+'СЕТ СН'!$G$5-'СЕТ СН'!$G$17</f>
        <v>4243.5235790200004</v>
      </c>
      <c r="I66" s="36">
        <f>SUMIFS(СВЦЭМ!$C$39:$C$782,СВЦЭМ!$A$39:$A$782,$A66,СВЦЭМ!$B$39:$B$782,I$47)+'СЕТ СН'!$G$9+СВЦЭМ!$D$10+'СЕТ СН'!$G$5-'СЕТ СН'!$G$17</f>
        <v>4238.2066211900001</v>
      </c>
      <c r="J66" s="36">
        <f>SUMIFS(СВЦЭМ!$C$39:$C$782,СВЦЭМ!$A$39:$A$782,$A66,СВЦЭМ!$B$39:$B$782,J$47)+'СЕТ СН'!$G$9+СВЦЭМ!$D$10+'СЕТ СН'!$G$5-'СЕТ СН'!$G$17</f>
        <v>4117.0276272900001</v>
      </c>
      <c r="K66" s="36">
        <f>SUMIFS(СВЦЭМ!$C$39:$C$782,СВЦЭМ!$A$39:$A$782,$A66,СВЦЭМ!$B$39:$B$782,K$47)+'СЕТ СН'!$G$9+СВЦЭМ!$D$10+'СЕТ СН'!$G$5-'СЕТ СН'!$G$17</f>
        <v>4080.0165174900003</v>
      </c>
      <c r="L66" s="36">
        <f>SUMIFS(СВЦЭМ!$C$39:$C$782,СВЦЭМ!$A$39:$A$782,$A66,СВЦЭМ!$B$39:$B$782,L$47)+'СЕТ СН'!$G$9+СВЦЭМ!$D$10+'СЕТ СН'!$G$5-'СЕТ СН'!$G$17</f>
        <v>4077.6521976200002</v>
      </c>
      <c r="M66" s="36">
        <f>SUMIFS(СВЦЭМ!$C$39:$C$782,СВЦЭМ!$A$39:$A$782,$A66,СВЦЭМ!$B$39:$B$782,M$47)+'СЕТ СН'!$G$9+СВЦЭМ!$D$10+'СЕТ СН'!$G$5-'СЕТ СН'!$G$17</f>
        <v>4149.90179842</v>
      </c>
      <c r="N66" s="36">
        <f>SUMIFS(СВЦЭМ!$C$39:$C$782,СВЦЭМ!$A$39:$A$782,$A66,СВЦЭМ!$B$39:$B$782,N$47)+'СЕТ СН'!$G$9+СВЦЭМ!$D$10+'СЕТ СН'!$G$5-'СЕТ СН'!$G$17</f>
        <v>4235.2171200499997</v>
      </c>
      <c r="O66" s="36">
        <f>SUMIFS(СВЦЭМ!$C$39:$C$782,СВЦЭМ!$A$39:$A$782,$A66,СВЦЭМ!$B$39:$B$782,O$47)+'СЕТ СН'!$G$9+СВЦЭМ!$D$10+'СЕТ СН'!$G$5-'СЕТ СН'!$G$17</f>
        <v>4227.1204194399998</v>
      </c>
      <c r="P66" s="36">
        <f>SUMIFS(СВЦЭМ!$C$39:$C$782,СВЦЭМ!$A$39:$A$782,$A66,СВЦЭМ!$B$39:$B$782,P$47)+'СЕТ СН'!$G$9+СВЦЭМ!$D$10+'СЕТ СН'!$G$5-'СЕТ СН'!$G$17</f>
        <v>4233.2828688999998</v>
      </c>
      <c r="Q66" s="36">
        <f>SUMIFS(СВЦЭМ!$C$39:$C$782,СВЦЭМ!$A$39:$A$782,$A66,СВЦЭМ!$B$39:$B$782,Q$47)+'СЕТ СН'!$G$9+СВЦЭМ!$D$10+'СЕТ СН'!$G$5-'СЕТ СН'!$G$17</f>
        <v>4233.9183748800006</v>
      </c>
      <c r="R66" s="36">
        <f>SUMIFS(СВЦЭМ!$C$39:$C$782,СВЦЭМ!$A$39:$A$782,$A66,СВЦЭМ!$B$39:$B$782,R$47)+'СЕТ СН'!$G$9+СВЦЭМ!$D$10+'СЕТ СН'!$G$5-'СЕТ СН'!$G$17</f>
        <v>4165.0180304599999</v>
      </c>
      <c r="S66" s="36">
        <f>SUMIFS(СВЦЭМ!$C$39:$C$782,СВЦЭМ!$A$39:$A$782,$A66,СВЦЭМ!$B$39:$B$782,S$47)+'СЕТ СН'!$G$9+СВЦЭМ!$D$10+'СЕТ СН'!$G$5-'СЕТ СН'!$G$17</f>
        <v>4114.5030331400003</v>
      </c>
      <c r="T66" s="36">
        <f>SUMIFS(СВЦЭМ!$C$39:$C$782,СВЦЭМ!$A$39:$A$782,$A66,СВЦЭМ!$B$39:$B$782,T$47)+'СЕТ СН'!$G$9+СВЦЭМ!$D$10+'СЕТ СН'!$G$5-'СЕТ СН'!$G$17</f>
        <v>4018.1179864600003</v>
      </c>
      <c r="U66" s="36">
        <f>SUMIFS(СВЦЭМ!$C$39:$C$782,СВЦЭМ!$A$39:$A$782,$A66,СВЦЭМ!$B$39:$B$782,U$47)+'СЕТ СН'!$G$9+СВЦЭМ!$D$10+'СЕТ СН'!$G$5-'СЕТ СН'!$G$17</f>
        <v>4016.8557935400004</v>
      </c>
      <c r="V66" s="36">
        <f>SUMIFS(СВЦЭМ!$C$39:$C$782,СВЦЭМ!$A$39:$A$782,$A66,СВЦЭМ!$B$39:$B$782,V$47)+'СЕТ СН'!$G$9+СВЦЭМ!$D$10+'СЕТ СН'!$G$5-'СЕТ СН'!$G$17</f>
        <v>4029.4739107500004</v>
      </c>
      <c r="W66" s="36">
        <f>SUMIFS(СВЦЭМ!$C$39:$C$782,СВЦЭМ!$A$39:$A$782,$A66,СВЦЭМ!$B$39:$B$782,W$47)+'СЕТ СН'!$G$9+СВЦЭМ!$D$10+'СЕТ СН'!$G$5-'СЕТ СН'!$G$17</f>
        <v>4050.6064396600004</v>
      </c>
      <c r="X66" s="36">
        <f>SUMIFS(СВЦЭМ!$C$39:$C$782,СВЦЭМ!$A$39:$A$782,$A66,СВЦЭМ!$B$39:$B$782,X$47)+'СЕТ СН'!$G$9+СВЦЭМ!$D$10+'СЕТ СН'!$G$5-'СЕТ СН'!$G$17</f>
        <v>4048.69301154</v>
      </c>
      <c r="Y66" s="36">
        <f>SUMIFS(СВЦЭМ!$C$39:$C$782,СВЦЭМ!$A$39:$A$782,$A66,СВЦЭМ!$B$39:$B$782,Y$47)+'СЕТ СН'!$G$9+СВЦЭМ!$D$10+'СЕТ СН'!$G$5-'СЕТ СН'!$G$17</f>
        <v>4047.0661108900003</v>
      </c>
    </row>
    <row r="67" spans="1:27" ht="15.75" x14ac:dyDescent="0.2">
      <c r="A67" s="35">
        <f t="shared" si="1"/>
        <v>44885</v>
      </c>
      <c r="B67" s="36">
        <f>SUMIFS(СВЦЭМ!$C$39:$C$782,СВЦЭМ!$A$39:$A$782,$A67,СВЦЭМ!$B$39:$B$782,B$47)+'СЕТ СН'!$G$9+СВЦЭМ!$D$10+'СЕТ СН'!$G$5-'СЕТ СН'!$G$17</f>
        <v>4328.8159610700004</v>
      </c>
      <c r="C67" s="36">
        <f>SUMIFS(СВЦЭМ!$C$39:$C$782,СВЦЭМ!$A$39:$A$782,$A67,СВЦЭМ!$B$39:$B$782,C$47)+'СЕТ СН'!$G$9+СВЦЭМ!$D$10+'СЕТ СН'!$G$5-'СЕТ СН'!$G$17</f>
        <v>4366.2056082700001</v>
      </c>
      <c r="D67" s="36">
        <f>SUMIFS(СВЦЭМ!$C$39:$C$782,СВЦЭМ!$A$39:$A$782,$A67,СВЦЭМ!$B$39:$B$782,D$47)+'СЕТ СН'!$G$9+СВЦЭМ!$D$10+'СЕТ СН'!$G$5-'СЕТ СН'!$G$17</f>
        <v>4373.5532632300001</v>
      </c>
      <c r="E67" s="36">
        <f>SUMIFS(СВЦЭМ!$C$39:$C$782,СВЦЭМ!$A$39:$A$782,$A67,СВЦЭМ!$B$39:$B$782,E$47)+'СЕТ СН'!$G$9+СВЦЭМ!$D$10+'СЕТ СН'!$G$5-'СЕТ СН'!$G$17</f>
        <v>4357.7117427399999</v>
      </c>
      <c r="F67" s="36">
        <f>SUMIFS(СВЦЭМ!$C$39:$C$782,СВЦЭМ!$A$39:$A$782,$A67,СВЦЭМ!$B$39:$B$782,F$47)+'СЕТ СН'!$G$9+СВЦЭМ!$D$10+'СЕТ СН'!$G$5-'СЕТ СН'!$G$17</f>
        <v>4378.9308979899997</v>
      </c>
      <c r="G67" s="36">
        <f>SUMIFS(СВЦЭМ!$C$39:$C$782,СВЦЭМ!$A$39:$A$782,$A67,СВЦЭМ!$B$39:$B$782,G$47)+'СЕТ СН'!$G$9+СВЦЭМ!$D$10+'СЕТ СН'!$G$5-'СЕТ СН'!$G$17</f>
        <v>4372.9876984100001</v>
      </c>
      <c r="H67" s="36">
        <f>SUMIFS(СВЦЭМ!$C$39:$C$782,СВЦЭМ!$A$39:$A$782,$A67,СВЦЭМ!$B$39:$B$782,H$47)+'СЕТ СН'!$G$9+СВЦЭМ!$D$10+'СЕТ СН'!$G$5-'СЕТ СН'!$G$17</f>
        <v>4363.6981337699999</v>
      </c>
      <c r="I67" s="36">
        <f>SUMIFS(СВЦЭМ!$C$39:$C$782,СВЦЭМ!$A$39:$A$782,$A67,СВЦЭМ!$B$39:$B$782,I$47)+'СЕТ СН'!$G$9+СВЦЭМ!$D$10+'СЕТ СН'!$G$5-'СЕТ СН'!$G$17</f>
        <v>4374.1158095199999</v>
      </c>
      <c r="J67" s="36">
        <f>SUMIFS(СВЦЭМ!$C$39:$C$782,СВЦЭМ!$A$39:$A$782,$A67,СВЦЭМ!$B$39:$B$782,J$47)+'СЕТ СН'!$G$9+СВЦЭМ!$D$10+'СЕТ СН'!$G$5-'СЕТ СН'!$G$17</f>
        <v>4327.3172644100005</v>
      </c>
      <c r="K67" s="36">
        <f>SUMIFS(СВЦЭМ!$C$39:$C$782,СВЦЭМ!$A$39:$A$782,$A67,СВЦЭМ!$B$39:$B$782,K$47)+'СЕТ СН'!$G$9+СВЦЭМ!$D$10+'СЕТ СН'!$G$5-'СЕТ СН'!$G$17</f>
        <v>4268.7461211600003</v>
      </c>
      <c r="L67" s="36">
        <f>SUMIFS(СВЦЭМ!$C$39:$C$782,СВЦЭМ!$A$39:$A$782,$A67,СВЦЭМ!$B$39:$B$782,L$47)+'СЕТ СН'!$G$9+СВЦЭМ!$D$10+'СЕТ СН'!$G$5-'СЕТ СН'!$G$17</f>
        <v>4265.6885441000004</v>
      </c>
      <c r="M67" s="36">
        <f>SUMIFS(СВЦЭМ!$C$39:$C$782,СВЦЭМ!$A$39:$A$782,$A67,СВЦЭМ!$B$39:$B$782,M$47)+'СЕТ СН'!$G$9+СВЦЭМ!$D$10+'СЕТ СН'!$G$5-'СЕТ СН'!$G$17</f>
        <v>4279.19461555</v>
      </c>
      <c r="N67" s="36">
        <f>SUMIFS(СВЦЭМ!$C$39:$C$782,СВЦЭМ!$A$39:$A$782,$A67,СВЦЭМ!$B$39:$B$782,N$47)+'СЕТ СН'!$G$9+СВЦЭМ!$D$10+'СЕТ СН'!$G$5-'СЕТ СН'!$G$17</f>
        <v>4291.8117093500005</v>
      </c>
      <c r="O67" s="36">
        <f>SUMIFS(СВЦЭМ!$C$39:$C$782,СВЦЭМ!$A$39:$A$782,$A67,СВЦЭМ!$B$39:$B$782,O$47)+'СЕТ СН'!$G$9+СВЦЭМ!$D$10+'СЕТ СН'!$G$5-'СЕТ СН'!$G$17</f>
        <v>4289.54519626</v>
      </c>
      <c r="P67" s="36">
        <f>SUMIFS(СВЦЭМ!$C$39:$C$782,СВЦЭМ!$A$39:$A$782,$A67,СВЦЭМ!$B$39:$B$782,P$47)+'СЕТ СН'!$G$9+СВЦЭМ!$D$10+'СЕТ СН'!$G$5-'СЕТ СН'!$G$17</f>
        <v>4299.9638950999997</v>
      </c>
      <c r="Q67" s="36">
        <f>SUMIFS(СВЦЭМ!$C$39:$C$782,СВЦЭМ!$A$39:$A$782,$A67,СВЦЭМ!$B$39:$B$782,Q$47)+'СЕТ СН'!$G$9+СВЦЭМ!$D$10+'СЕТ СН'!$G$5-'СЕТ СН'!$G$17</f>
        <v>4304.40176419</v>
      </c>
      <c r="R67" s="36">
        <f>SUMIFS(СВЦЭМ!$C$39:$C$782,СВЦЭМ!$A$39:$A$782,$A67,СВЦЭМ!$B$39:$B$782,R$47)+'СЕТ СН'!$G$9+СВЦЭМ!$D$10+'СЕТ СН'!$G$5-'СЕТ СН'!$G$17</f>
        <v>4290.1204376799997</v>
      </c>
      <c r="S67" s="36">
        <f>SUMIFS(СВЦЭМ!$C$39:$C$782,СВЦЭМ!$A$39:$A$782,$A67,СВЦЭМ!$B$39:$B$782,S$47)+'СЕТ СН'!$G$9+СВЦЭМ!$D$10+'СЕТ СН'!$G$5-'СЕТ СН'!$G$17</f>
        <v>4286.4897332399996</v>
      </c>
      <c r="T67" s="36">
        <f>SUMIFS(СВЦЭМ!$C$39:$C$782,СВЦЭМ!$A$39:$A$782,$A67,СВЦЭМ!$B$39:$B$782,T$47)+'СЕТ СН'!$G$9+СВЦЭМ!$D$10+'СЕТ СН'!$G$5-'СЕТ СН'!$G$17</f>
        <v>4221.54734973</v>
      </c>
      <c r="U67" s="36">
        <f>SUMIFS(СВЦЭМ!$C$39:$C$782,СВЦЭМ!$A$39:$A$782,$A67,СВЦЭМ!$B$39:$B$782,U$47)+'СЕТ СН'!$G$9+СВЦЭМ!$D$10+'СЕТ СН'!$G$5-'СЕТ СН'!$G$17</f>
        <v>4228.4369101900002</v>
      </c>
      <c r="V67" s="36">
        <f>SUMIFS(СВЦЭМ!$C$39:$C$782,СВЦЭМ!$A$39:$A$782,$A67,СВЦЭМ!$B$39:$B$782,V$47)+'СЕТ СН'!$G$9+СВЦЭМ!$D$10+'СЕТ СН'!$G$5-'СЕТ СН'!$G$17</f>
        <v>4241.5535884600004</v>
      </c>
      <c r="W67" s="36">
        <f>SUMIFS(СВЦЭМ!$C$39:$C$782,СВЦЭМ!$A$39:$A$782,$A67,СВЦЭМ!$B$39:$B$782,W$47)+'СЕТ СН'!$G$9+СВЦЭМ!$D$10+'СЕТ СН'!$G$5-'СЕТ СН'!$G$17</f>
        <v>4262.24831799</v>
      </c>
      <c r="X67" s="36">
        <f>SUMIFS(СВЦЭМ!$C$39:$C$782,СВЦЭМ!$A$39:$A$782,$A67,СВЦЭМ!$B$39:$B$782,X$47)+'СЕТ СН'!$G$9+СВЦЭМ!$D$10+'СЕТ СН'!$G$5-'СЕТ СН'!$G$17</f>
        <v>4276.1300559299998</v>
      </c>
      <c r="Y67" s="36">
        <f>SUMIFS(СВЦЭМ!$C$39:$C$782,СВЦЭМ!$A$39:$A$782,$A67,СВЦЭМ!$B$39:$B$782,Y$47)+'СЕТ СН'!$G$9+СВЦЭМ!$D$10+'СЕТ СН'!$G$5-'СЕТ СН'!$G$17</f>
        <v>4300.48708085</v>
      </c>
    </row>
    <row r="68" spans="1:27" ht="15.75" x14ac:dyDescent="0.2">
      <c r="A68" s="35">
        <f t="shared" si="1"/>
        <v>44886</v>
      </c>
      <c r="B68" s="36">
        <f>SUMIFS(СВЦЭМ!$C$39:$C$782,СВЦЭМ!$A$39:$A$782,$A68,СВЦЭМ!$B$39:$B$782,B$47)+'СЕТ СН'!$G$9+СВЦЭМ!$D$10+'СЕТ СН'!$G$5-'СЕТ СН'!$G$17</f>
        <v>4363.3943384800004</v>
      </c>
      <c r="C68" s="36">
        <f>SUMIFS(СВЦЭМ!$C$39:$C$782,СВЦЭМ!$A$39:$A$782,$A68,СВЦЭМ!$B$39:$B$782,C$47)+'СЕТ СН'!$G$9+СВЦЭМ!$D$10+'СЕТ СН'!$G$5-'СЕТ СН'!$G$17</f>
        <v>4381.4377744100002</v>
      </c>
      <c r="D68" s="36">
        <f>SUMIFS(СВЦЭМ!$C$39:$C$782,СВЦЭМ!$A$39:$A$782,$A68,СВЦЭМ!$B$39:$B$782,D$47)+'СЕТ СН'!$G$9+СВЦЭМ!$D$10+'СЕТ СН'!$G$5-'СЕТ СН'!$G$17</f>
        <v>4395.22715986</v>
      </c>
      <c r="E68" s="36">
        <f>SUMIFS(СВЦЭМ!$C$39:$C$782,СВЦЭМ!$A$39:$A$782,$A68,СВЦЭМ!$B$39:$B$782,E$47)+'СЕТ СН'!$G$9+СВЦЭМ!$D$10+'СЕТ СН'!$G$5-'СЕТ СН'!$G$17</f>
        <v>4402.6175686500001</v>
      </c>
      <c r="F68" s="36">
        <f>SUMIFS(СВЦЭМ!$C$39:$C$782,СВЦЭМ!$A$39:$A$782,$A68,СВЦЭМ!$B$39:$B$782,F$47)+'СЕТ СН'!$G$9+СВЦЭМ!$D$10+'СЕТ СН'!$G$5-'СЕТ СН'!$G$17</f>
        <v>4431.4208848100006</v>
      </c>
      <c r="G68" s="36">
        <f>SUMIFS(СВЦЭМ!$C$39:$C$782,СВЦЭМ!$A$39:$A$782,$A68,СВЦЭМ!$B$39:$B$782,G$47)+'СЕТ СН'!$G$9+СВЦЭМ!$D$10+'СЕТ СН'!$G$5-'СЕТ СН'!$G$17</f>
        <v>4415.2058734600005</v>
      </c>
      <c r="H68" s="36">
        <f>SUMIFS(СВЦЭМ!$C$39:$C$782,СВЦЭМ!$A$39:$A$782,$A68,СВЦЭМ!$B$39:$B$782,H$47)+'СЕТ СН'!$G$9+СВЦЭМ!$D$10+'СЕТ СН'!$G$5-'СЕТ СН'!$G$17</f>
        <v>4360.1773429200002</v>
      </c>
      <c r="I68" s="36">
        <f>SUMIFS(СВЦЭМ!$C$39:$C$782,СВЦЭМ!$A$39:$A$782,$A68,СВЦЭМ!$B$39:$B$782,I$47)+'СЕТ СН'!$G$9+СВЦЭМ!$D$10+'СЕТ СН'!$G$5-'СЕТ СН'!$G$17</f>
        <v>4309.0607785100001</v>
      </c>
      <c r="J68" s="36">
        <f>SUMIFS(СВЦЭМ!$C$39:$C$782,СВЦЭМ!$A$39:$A$782,$A68,СВЦЭМ!$B$39:$B$782,J$47)+'СЕТ СН'!$G$9+СВЦЭМ!$D$10+'СЕТ СН'!$G$5-'СЕТ СН'!$G$17</f>
        <v>4284.3570635599999</v>
      </c>
      <c r="K68" s="36">
        <f>SUMIFS(СВЦЭМ!$C$39:$C$782,СВЦЭМ!$A$39:$A$782,$A68,СВЦЭМ!$B$39:$B$782,K$47)+'СЕТ СН'!$G$9+СВЦЭМ!$D$10+'СЕТ СН'!$G$5-'СЕТ СН'!$G$17</f>
        <v>4294.7831573100002</v>
      </c>
      <c r="L68" s="36">
        <f>SUMIFS(СВЦЭМ!$C$39:$C$782,СВЦЭМ!$A$39:$A$782,$A68,СВЦЭМ!$B$39:$B$782,L$47)+'СЕТ СН'!$G$9+СВЦЭМ!$D$10+'СЕТ СН'!$G$5-'СЕТ СН'!$G$17</f>
        <v>4291.3885331700003</v>
      </c>
      <c r="M68" s="36">
        <f>SUMIFS(СВЦЭМ!$C$39:$C$782,СВЦЭМ!$A$39:$A$782,$A68,СВЦЭМ!$B$39:$B$782,M$47)+'СЕТ СН'!$G$9+СВЦЭМ!$D$10+'СЕТ СН'!$G$5-'СЕТ СН'!$G$17</f>
        <v>4289.5497108600002</v>
      </c>
      <c r="N68" s="36">
        <f>SUMIFS(СВЦЭМ!$C$39:$C$782,СВЦЭМ!$A$39:$A$782,$A68,СВЦЭМ!$B$39:$B$782,N$47)+'СЕТ СН'!$G$9+СВЦЭМ!$D$10+'СЕТ СН'!$G$5-'СЕТ СН'!$G$17</f>
        <v>4301.6356953300001</v>
      </c>
      <c r="O68" s="36">
        <f>SUMIFS(СВЦЭМ!$C$39:$C$782,СВЦЭМ!$A$39:$A$782,$A68,СВЦЭМ!$B$39:$B$782,O$47)+'СЕТ СН'!$G$9+СВЦЭМ!$D$10+'СЕТ СН'!$G$5-'СЕТ СН'!$G$17</f>
        <v>4296.3338781600005</v>
      </c>
      <c r="P68" s="36">
        <f>SUMIFS(СВЦЭМ!$C$39:$C$782,СВЦЭМ!$A$39:$A$782,$A68,СВЦЭМ!$B$39:$B$782,P$47)+'СЕТ СН'!$G$9+СВЦЭМ!$D$10+'СЕТ СН'!$G$5-'СЕТ СН'!$G$17</f>
        <v>4310.0397163200005</v>
      </c>
      <c r="Q68" s="36">
        <f>SUMIFS(СВЦЭМ!$C$39:$C$782,СВЦЭМ!$A$39:$A$782,$A68,СВЦЭМ!$B$39:$B$782,Q$47)+'СЕТ СН'!$G$9+СВЦЭМ!$D$10+'СЕТ СН'!$G$5-'СЕТ СН'!$G$17</f>
        <v>4308.5573505900002</v>
      </c>
      <c r="R68" s="36">
        <f>SUMIFS(СВЦЭМ!$C$39:$C$782,СВЦЭМ!$A$39:$A$782,$A68,СВЦЭМ!$B$39:$B$782,R$47)+'СЕТ СН'!$G$9+СВЦЭМ!$D$10+'СЕТ СН'!$G$5-'СЕТ СН'!$G$17</f>
        <v>4294.3251987000003</v>
      </c>
      <c r="S68" s="36">
        <f>SUMIFS(СВЦЭМ!$C$39:$C$782,СВЦЭМ!$A$39:$A$782,$A68,СВЦЭМ!$B$39:$B$782,S$47)+'СЕТ СН'!$G$9+СВЦЭМ!$D$10+'СЕТ СН'!$G$5-'СЕТ СН'!$G$17</f>
        <v>4307.9082055899999</v>
      </c>
      <c r="T68" s="36">
        <f>SUMIFS(СВЦЭМ!$C$39:$C$782,СВЦЭМ!$A$39:$A$782,$A68,СВЦЭМ!$B$39:$B$782,T$47)+'СЕТ СН'!$G$9+СВЦЭМ!$D$10+'СЕТ СН'!$G$5-'СЕТ СН'!$G$17</f>
        <v>4290.2059535799999</v>
      </c>
      <c r="U68" s="36">
        <f>SUMIFS(СВЦЭМ!$C$39:$C$782,СВЦЭМ!$A$39:$A$782,$A68,СВЦЭМ!$B$39:$B$782,U$47)+'СЕТ СН'!$G$9+СВЦЭМ!$D$10+'СЕТ СН'!$G$5-'СЕТ СН'!$G$17</f>
        <v>4292.9582417500005</v>
      </c>
      <c r="V68" s="36">
        <f>SUMIFS(СВЦЭМ!$C$39:$C$782,СВЦЭМ!$A$39:$A$782,$A68,СВЦЭМ!$B$39:$B$782,V$47)+'СЕТ СН'!$G$9+СВЦЭМ!$D$10+'СЕТ СН'!$G$5-'СЕТ СН'!$G$17</f>
        <v>4290.2479125</v>
      </c>
      <c r="W68" s="36">
        <f>SUMIFS(СВЦЭМ!$C$39:$C$782,СВЦЭМ!$A$39:$A$782,$A68,СВЦЭМ!$B$39:$B$782,W$47)+'СЕТ СН'!$G$9+СВЦЭМ!$D$10+'СЕТ СН'!$G$5-'СЕТ СН'!$G$17</f>
        <v>4307.7526529699999</v>
      </c>
      <c r="X68" s="36">
        <f>SUMIFS(СВЦЭМ!$C$39:$C$782,СВЦЭМ!$A$39:$A$782,$A68,СВЦЭМ!$B$39:$B$782,X$47)+'СЕТ СН'!$G$9+СВЦЭМ!$D$10+'СЕТ СН'!$G$5-'СЕТ СН'!$G$17</f>
        <v>4317.2190590099999</v>
      </c>
      <c r="Y68" s="36">
        <f>SUMIFS(СВЦЭМ!$C$39:$C$782,СВЦЭМ!$A$39:$A$782,$A68,СВЦЭМ!$B$39:$B$782,Y$47)+'СЕТ СН'!$G$9+СВЦЭМ!$D$10+'СЕТ СН'!$G$5-'СЕТ СН'!$G$17</f>
        <v>4359.8107824100007</v>
      </c>
    </row>
    <row r="69" spans="1:27" ht="15.75" x14ac:dyDescent="0.2">
      <c r="A69" s="35">
        <f t="shared" si="1"/>
        <v>44887</v>
      </c>
      <c r="B69" s="36">
        <f>SUMIFS(СВЦЭМ!$C$39:$C$782,СВЦЭМ!$A$39:$A$782,$A69,СВЦЭМ!$B$39:$B$782,B$47)+'СЕТ СН'!$G$9+СВЦЭМ!$D$10+'СЕТ СН'!$G$5-'СЕТ СН'!$G$17</f>
        <v>4309.5820013299999</v>
      </c>
      <c r="C69" s="36">
        <f>SUMIFS(СВЦЭМ!$C$39:$C$782,СВЦЭМ!$A$39:$A$782,$A69,СВЦЭМ!$B$39:$B$782,C$47)+'СЕТ СН'!$G$9+СВЦЭМ!$D$10+'СЕТ СН'!$G$5-'СЕТ СН'!$G$17</f>
        <v>4336.4536316699996</v>
      </c>
      <c r="D69" s="36">
        <f>SUMIFS(СВЦЭМ!$C$39:$C$782,СВЦЭМ!$A$39:$A$782,$A69,СВЦЭМ!$B$39:$B$782,D$47)+'СЕТ СН'!$G$9+СВЦЭМ!$D$10+'СЕТ СН'!$G$5-'СЕТ СН'!$G$17</f>
        <v>4332.0948489100001</v>
      </c>
      <c r="E69" s="36">
        <f>SUMIFS(СВЦЭМ!$C$39:$C$782,СВЦЭМ!$A$39:$A$782,$A69,СВЦЭМ!$B$39:$B$782,E$47)+'СЕТ СН'!$G$9+СВЦЭМ!$D$10+'СЕТ СН'!$G$5-'СЕТ СН'!$G$17</f>
        <v>4324.8554901200005</v>
      </c>
      <c r="F69" s="36">
        <f>SUMIFS(СВЦЭМ!$C$39:$C$782,СВЦЭМ!$A$39:$A$782,$A69,СВЦЭМ!$B$39:$B$782,F$47)+'СЕТ СН'!$G$9+СВЦЭМ!$D$10+'СЕТ СН'!$G$5-'СЕТ СН'!$G$17</f>
        <v>4380.5586227000003</v>
      </c>
      <c r="G69" s="36">
        <f>SUMIFS(СВЦЭМ!$C$39:$C$782,СВЦЭМ!$A$39:$A$782,$A69,СВЦЭМ!$B$39:$B$782,G$47)+'СЕТ СН'!$G$9+СВЦЭМ!$D$10+'СЕТ СН'!$G$5-'СЕТ СН'!$G$17</f>
        <v>4334.7704026800002</v>
      </c>
      <c r="H69" s="36">
        <f>SUMIFS(СВЦЭМ!$C$39:$C$782,СВЦЭМ!$A$39:$A$782,$A69,СВЦЭМ!$B$39:$B$782,H$47)+'СЕТ СН'!$G$9+СВЦЭМ!$D$10+'СЕТ СН'!$G$5-'СЕТ СН'!$G$17</f>
        <v>4321.6412073499996</v>
      </c>
      <c r="I69" s="36">
        <f>SUMIFS(СВЦЭМ!$C$39:$C$782,СВЦЭМ!$A$39:$A$782,$A69,СВЦЭМ!$B$39:$B$782,I$47)+'СЕТ СН'!$G$9+СВЦЭМ!$D$10+'СЕТ СН'!$G$5-'СЕТ СН'!$G$17</f>
        <v>4316.4878878500003</v>
      </c>
      <c r="J69" s="36">
        <f>SUMIFS(СВЦЭМ!$C$39:$C$782,СВЦЭМ!$A$39:$A$782,$A69,СВЦЭМ!$B$39:$B$782,J$47)+'СЕТ СН'!$G$9+СВЦЭМ!$D$10+'СЕТ СН'!$G$5-'СЕТ СН'!$G$17</f>
        <v>4307.11485773</v>
      </c>
      <c r="K69" s="36">
        <f>SUMIFS(СВЦЭМ!$C$39:$C$782,СВЦЭМ!$A$39:$A$782,$A69,СВЦЭМ!$B$39:$B$782,K$47)+'СЕТ СН'!$G$9+СВЦЭМ!$D$10+'СЕТ СН'!$G$5-'СЕТ СН'!$G$17</f>
        <v>4281.0825835699998</v>
      </c>
      <c r="L69" s="36">
        <f>SUMIFS(СВЦЭМ!$C$39:$C$782,СВЦЭМ!$A$39:$A$782,$A69,СВЦЭМ!$B$39:$B$782,L$47)+'СЕТ СН'!$G$9+СВЦЭМ!$D$10+'СЕТ СН'!$G$5-'СЕТ СН'!$G$17</f>
        <v>4290.6151176100002</v>
      </c>
      <c r="M69" s="36">
        <f>SUMIFS(СВЦЭМ!$C$39:$C$782,СВЦЭМ!$A$39:$A$782,$A69,СВЦЭМ!$B$39:$B$782,M$47)+'СЕТ СН'!$G$9+СВЦЭМ!$D$10+'СЕТ СН'!$G$5-'СЕТ СН'!$G$17</f>
        <v>4296.2873741399999</v>
      </c>
      <c r="N69" s="36">
        <f>SUMIFS(СВЦЭМ!$C$39:$C$782,СВЦЭМ!$A$39:$A$782,$A69,СВЦЭМ!$B$39:$B$782,N$47)+'СЕТ СН'!$G$9+СВЦЭМ!$D$10+'СЕТ СН'!$G$5-'СЕТ СН'!$G$17</f>
        <v>4328.5101471100006</v>
      </c>
      <c r="O69" s="36">
        <f>SUMIFS(СВЦЭМ!$C$39:$C$782,СВЦЭМ!$A$39:$A$782,$A69,СВЦЭМ!$B$39:$B$782,O$47)+'СЕТ СН'!$G$9+СВЦЭМ!$D$10+'СЕТ СН'!$G$5-'СЕТ СН'!$G$17</f>
        <v>4291.3793675300003</v>
      </c>
      <c r="P69" s="36">
        <f>SUMIFS(СВЦЭМ!$C$39:$C$782,СВЦЭМ!$A$39:$A$782,$A69,СВЦЭМ!$B$39:$B$782,P$47)+'СЕТ СН'!$G$9+СВЦЭМ!$D$10+'СЕТ СН'!$G$5-'СЕТ СН'!$G$17</f>
        <v>4296.3988821900002</v>
      </c>
      <c r="Q69" s="36">
        <f>SUMIFS(СВЦЭМ!$C$39:$C$782,СВЦЭМ!$A$39:$A$782,$A69,СВЦЭМ!$B$39:$B$782,Q$47)+'СЕТ СН'!$G$9+СВЦЭМ!$D$10+'СЕТ СН'!$G$5-'СЕТ СН'!$G$17</f>
        <v>4319.0238658100006</v>
      </c>
      <c r="R69" s="36">
        <f>SUMIFS(СВЦЭМ!$C$39:$C$782,СВЦЭМ!$A$39:$A$782,$A69,СВЦЭМ!$B$39:$B$782,R$47)+'СЕТ СН'!$G$9+СВЦЭМ!$D$10+'СЕТ СН'!$G$5-'СЕТ СН'!$G$17</f>
        <v>4314.5628398300005</v>
      </c>
      <c r="S69" s="36">
        <f>SUMIFS(СВЦЭМ!$C$39:$C$782,СВЦЭМ!$A$39:$A$782,$A69,СВЦЭМ!$B$39:$B$782,S$47)+'СЕТ СН'!$G$9+СВЦЭМ!$D$10+'СЕТ СН'!$G$5-'СЕТ СН'!$G$17</f>
        <v>4316.9780948099997</v>
      </c>
      <c r="T69" s="36">
        <f>SUMIFS(СВЦЭМ!$C$39:$C$782,СВЦЭМ!$A$39:$A$782,$A69,СВЦЭМ!$B$39:$B$782,T$47)+'СЕТ СН'!$G$9+СВЦЭМ!$D$10+'СЕТ СН'!$G$5-'СЕТ СН'!$G$17</f>
        <v>4266.8229211799999</v>
      </c>
      <c r="U69" s="36">
        <f>SUMIFS(СВЦЭМ!$C$39:$C$782,СВЦЭМ!$A$39:$A$782,$A69,СВЦЭМ!$B$39:$B$782,U$47)+'СЕТ СН'!$G$9+СВЦЭМ!$D$10+'СЕТ СН'!$G$5-'СЕТ СН'!$G$17</f>
        <v>4258.6595174699996</v>
      </c>
      <c r="V69" s="36">
        <f>SUMIFS(СВЦЭМ!$C$39:$C$782,СВЦЭМ!$A$39:$A$782,$A69,СВЦЭМ!$B$39:$B$782,V$47)+'СЕТ СН'!$G$9+СВЦЭМ!$D$10+'СЕТ СН'!$G$5-'СЕТ СН'!$G$17</f>
        <v>4276.7590568100004</v>
      </c>
      <c r="W69" s="36">
        <f>SUMIFS(СВЦЭМ!$C$39:$C$782,СВЦЭМ!$A$39:$A$782,$A69,СВЦЭМ!$B$39:$B$782,W$47)+'СЕТ СН'!$G$9+СВЦЭМ!$D$10+'СЕТ СН'!$G$5-'СЕТ СН'!$G$17</f>
        <v>4270.4050636100001</v>
      </c>
      <c r="X69" s="36">
        <f>SUMIFS(СВЦЭМ!$C$39:$C$782,СВЦЭМ!$A$39:$A$782,$A69,СВЦЭМ!$B$39:$B$782,X$47)+'СЕТ СН'!$G$9+СВЦЭМ!$D$10+'СЕТ СН'!$G$5-'СЕТ СН'!$G$17</f>
        <v>4293.1393083399998</v>
      </c>
      <c r="Y69" s="36">
        <f>SUMIFS(СВЦЭМ!$C$39:$C$782,СВЦЭМ!$A$39:$A$782,$A69,СВЦЭМ!$B$39:$B$782,Y$47)+'СЕТ СН'!$G$9+СВЦЭМ!$D$10+'СЕТ СН'!$G$5-'СЕТ СН'!$G$17</f>
        <v>4302.3013782199996</v>
      </c>
    </row>
    <row r="70" spans="1:27" ht="15.75" x14ac:dyDescent="0.2">
      <c r="A70" s="35">
        <f t="shared" si="1"/>
        <v>44888</v>
      </c>
      <c r="B70" s="36">
        <f>SUMIFS(СВЦЭМ!$C$39:$C$782,СВЦЭМ!$A$39:$A$782,$A70,СВЦЭМ!$B$39:$B$782,B$47)+'СЕТ СН'!$G$9+СВЦЭМ!$D$10+'СЕТ СН'!$G$5-'СЕТ СН'!$G$17</f>
        <v>4307.0023529400005</v>
      </c>
      <c r="C70" s="36">
        <f>SUMIFS(СВЦЭМ!$C$39:$C$782,СВЦЭМ!$A$39:$A$782,$A70,СВЦЭМ!$B$39:$B$782,C$47)+'СЕТ СН'!$G$9+СВЦЭМ!$D$10+'СЕТ СН'!$G$5-'СЕТ СН'!$G$17</f>
        <v>4328.8014542300007</v>
      </c>
      <c r="D70" s="36">
        <f>SUMIFS(СВЦЭМ!$C$39:$C$782,СВЦЭМ!$A$39:$A$782,$A70,СВЦЭМ!$B$39:$B$782,D$47)+'СЕТ СН'!$G$9+СВЦЭМ!$D$10+'СЕТ СН'!$G$5-'СЕТ СН'!$G$17</f>
        <v>4365.3439337099999</v>
      </c>
      <c r="E70" s="36">
        <f>SUMIFS(СВЦЭМ!$C$39:$C$782,СВЦЭМ!$A$39:$A$782,$A70,СВЦЭМ!$B$39:$B$782,E$47)+'СЕТ СН'!$G$9+СВЦЭМ!$D$10+'СЕТ СН'!$G$5-'СЕТ СН'!$G$17</f>
        <v>4370.6184403000007</v>
      </c>
      <c r="F70" s="36">
        <f>SUMIFS(СВЦЭМ!$C$39:$C$782,СВЦЭМ!$A$39:$A$782,$A70,СВЦЭМ!$B$39:$B$782,F$47)+'СЕТ СН'!$G$9+СВЦЭМ!$D$10+'СЕТ СН'!$G$5-'СЕТ СН'!$G$17</f>
        <v>4403.28260305</v>
      </c>
      <c r="G70" s="36">
        <f>SUMIFS(СВЦЭМ!$C$39:$C$782,СВЦЭМ!$A$39:$A$782,$A70,СВЦЭМ!$B$39:$B$782,G$47)+'СЕТ СН'!$G$9+СВЦЭМ!$D$10+'СЕТ СН'!$G$5-'СЕТ СН'!$G$17</f>
        <v>4385.9758304000006</v>
      </c>
      <c r="H70" s="36">
        <f>SUMIFS(СВЦЭМ!$C$39:$C$782,СВЦЭМ!$A$39:$A$782,$A70,СВЦЭМ!$B$39:$B$782,H$47)+'СЕТ СН'!$G$9+СВЦЭМ!$D$10+'СЕТ СН'!$G$5-'СЕТ СН'!$G$17</f>
        <v>4331.3871383000005</v>
      </c>
      <c r="I70" s="36">
        <f>SUMIFS(СВЦЭМ!$C$39:$C$782,СВЦЭМ!$A$39:$A$782,$A70,СВЦЭМ!$B$39:$B$782,I$47)+'СЕТ СН'!$G$9+СВЦЭМ!$D$10+'СЕТ СН'!$G$5-'СЕТ СН'!$G$17</f>
        <v>4296.7990537000005</v>
      </c>
      <c r="J70" s="36">
        <f>SUMIFS(СВЦЭМ!$C$39:$C$782,СВЦЭМ!$A$39:$A$782,$A70,СВЦЭМ!$B$39:$B$782,J$47)+'СЕТ СН'!$G$9+СВЦЭМ!$D$10+'СЕТ СН'!$G$5-'СЕТ СН'!$G$17</f>
        <v>4276.1288526600001</v>
      </c>
      <c r="K70" s="36">
        <f>SUMIFS(СВЦЭМ!$C$39:$C$782,СВЦЭМ!$A$39:$A$782,$A70,СВЦЭМ!$B$39:$B$782,K$47)+'СЕТ СН'!$G$9+СВЦЭМ!$D$10+'СЕТ СН'!$G$5-'СЕТ СН'!$G$17</f>
        <v>4312.0239151300002</v>
      </c>
      <c r="L70" s="36">
        <f>SUMIFS(СВЦЭМ!$C$39:$C$782,СВЦЭМ!$A$39:$A$782,$A70,СВЦЭМ!$B$39:$B$782,L$47)+'СЕТ СН'!$G$9+СВЦЭМ!$D$10+'СЕТ СН'!$G$5-'СЕТ СН'!$G$17</f>
        <v>4335.6382371</v>
      </c>
      <c r="M70" s="36">
        <f>SUMIFS(СВЦЭМ!$C$39:$C$782,СВЦЭМ!$A$39:$A$782,$A70,СВЦЭМ!$B$39:$B$782,M$47)+'СЕТ СН'!$G$9+СВЦЭМ!$D$10+'СЕТ СН'!$G$5-'СЕТ СН'!$G$17</f>
        <v>4331.1865411799999</v>
      </c>
      <c r="N70" s="36">
        <f>SUMIFS(СВЦЭМ!$C$39:$C$782,СВЦЭМ!$A$39:$A$782,$A70,СВЦЭМ!$B$39:$B$782,N$47)+'СЕТ СН'!$G$9+СВЦЭМ!$D$10+'СЕТ СН'!$G$5-'СЕТ СН'!$G$17</f>
        <v>4351.4356301900007</v>
      </c>
      <c r="O70" s="36">
        <f>SUMIFS(СВЦЭМ!$C$39:$C$782,СВЦЭМ!$A$39:$A$782,$A70,СВЦЭМ!$B$39:$B$782,O$47)+'СЕТ СН'!$G$9+СВЦЭМ!$D$10+'СЕТ СН'!$G$5-'СЕТ СН'!$G$17</f>
        <v>4359.5324275599996</v>
      </c>
      <c r="P70" s="36">
        <f>SUMIFS(СВЦЭМ!$C$39:$C$782,СВЦЭМ!$A$39:$A$782,$A70,СВЦЭМ!$B$39:$B$782,P$47)+'СЕТ СН'!$G$9+СВЦЭМ!$D$10+'СЕТ СН'!$G$5-'СЕТ СН'!$G$17</f>
        <v>4370.0847033700002</v>
      </c>
      <c r="Q70" s="36">
        <f>SUMIFS(СВЦЭМ!$C$39:$C$782,СВЦЭМ!$A$39:$A$782,$A70,СВЦЭМ!$B$39:$B$782,Q$47)+'СЕТ СН'!$G$9+СВЦЭМ!$D$10+'СЕТ СН'!$G$5-'СЕТ СН'!$G$17</f>
        <v>4365.2206380699999</v>
      </c>
      <c r="R70" s="36">
        <f>SUMIFS(СВЦЭМ!$C$39:$C$782,СВЦЭМ!$A$39:$A$782,$A70,СВЦЭМ!$B$39:$B$782,R$47)+'СЕТ СН'!$G$9+СВЦЭМ!$D$10+'СЕТ СН'!$G$5-'СЕТ СН'!$G$17</f>
        <v>4359.3976847200001</v>
      </c>
      <c r="S70" s="36">
        <f>SUMIFS(СВЦЭМ!$C$39:$C$782,СВЦЭМ!$A$39:$A$782,$A70,СВЦЭМ!$B$39:$B$782,S$47)+'СЕТ СН'!$G$9+СВЦЭМ!$D$10+'СЕТ СН'!$G$5-'СЕТ СН'!$G$17</f>
        <v>4348.6422318700006</v>
      </c>
      <c r="T70" s="36">
        <f>SUMIFS(СВЦЭМ!$C$39:$C$782,СВЦЭМ!$A$39:$A$782,$A70,СВЦЭМ!$B$39:$B$782,T$47)+'СЕТ СН'!$G$9+СВЦЭМ!$D$10+'СЕТ СН'!$G$5-'СЕТ СН'!$G$17</f>
        <v>4299.0346916199996</v>
      </c>
      <c r="U70" s="36">
        <f>SUMIFS(СВЦЭМ!$C$39:$C$782,СВЦЭМ!$A$39:$A$782,$A70,СВЦЭМ!$B$39:$B$782,U$47)+'СЕТ СН'!$G$9+СВЦЭМ!$D$10+'СЕТ СН'!$G$5-'СЕТ СН'!$G$17</f>
        <v>4279.3779671000002</v>
      </c>
      <c r="V70" s="36">
        <f>SUMIFS(СВЦЭМ!$C$39:$C$782,СВЦЭМ!$A$39:$A$782,$A70,СВЦЭМ!$B$39:$B$782,V$47)+'СЕТ СН'!$G$9+СВЦЭМ!$D$10+'СЕТ СН'!$G$5-'СЕТ СН'!$G$17</f>
        <v>4256.3495891100001</v>
      </c>
      <c r="W70" s="36">
        <f>SUMIFS(СВЦЭМ!$C$39:$C$782,СВЦЭМ!$A$39:$A$782,$A70,СВЦЭМ!$B$39:$B$782,W$47)+'СЕТ СН'!$G$9+СВЦЭМ!$D$10+'СЕТ СН'!$G$5-'СЕТ СН'!$G$17</f>
        <v>4274.3817206800004</v>
      </c>
      <c r="X70" s="36">
        <f>SUMIFS(СВЦЭМ!$C$39:$C$782,СВЦЭМ!$A$39:$A$782,$A70,СВЦЭМ!$B$39:$B$782,X$47)+'СЕТ СН'!$G$9+СВЦЭМ!$D$10+'СЕТ СН'!$G$5-'СЕТ СН'!$G$17</f>
        <v>4280.5085010000003</v>
      </c>
      <c r="Y70" s="36">
        <f>SUMIFS(СВЦЭМ!$C$39:$C$782,СВЦЭМ!$A$39:$A$782,$A70,СВЦЭМ!$B$39:$B$782,Y$47)+'СЕТ СН'!$G$9+СВЦЭМ!$D$10+'СЕТ СН'!$G$5-'СЕТ СН'!$G$17</f>
        <v>4292.3151743300004</v>
      </c>
    </row>
    <row r="71" spans="1:27" ht="15.75" x14ac:dyDescent="0.2">
      <c r="A71" s="35">
        <f t="shared" si="1"/>
        <v>44889</v>
      </c>
      <c r="B71" s="36">
        <f>SUMIFS(СВЦЭМ!$C$39:$C$782,СВЦЭМ!$A$39:$A$782,$A71,СВЦЭМ!$B$39:$B$782,B$47)+'СЕТ СН'!$G$9+СВЦЭМ!$D$10+'СЕТ СН'!$G$5-'СЕТ СН'!$G$17</f>
        <v>4376.0025951600001</v>
      </c>
      <c r="C71" s="36">
        <f>SUMIFS(СВЦЭМ!$C$39:$C$782,СВЦЭМ!$A$39:$A$782,$A71,СВЦЭМ!$B$39:$B$782,C$47)+'СЕТ СН'!$G$9+СВЦЭМ!$D$10+'СЕТ СН'!$G$5-'СЕТ СН'!$G$17</f>
        <v>4408.3024615300001</v>
      </c>
      <c r="D71" s="36">
        <f>SUMIFS(СВЦЭМ!$C$39:$C$782,СВЦЭМ!$A$39:$A$782,$A71,СВЦЭМ!$B$39:$B$782,D$47)+'СЕТ СН'!$G$9+СВЦЭМ!$D$10+'СЕТ СН'!$G$5-'СЕТ СН'!$G$17</f>
        <v>4413.0368921400004</v>
      </c>
      <c r="E71" s="36">
        <f>SUMIFS(СВЦЭМ!$C$39:$C$782,СВЦЭМ!$A$39:$A$782,$A71,СВЦЭМ!$B$39:$B$782,E$47)+'СЕТ СН'!$G$9+СВЦЭМ!$D$10+'СЕТ СН'!$G$5-'СЕТ СН'!$G$17</f>
        <v>4419.8578195</v>
      </c>
      <c r="F71" s="36">
        <f>SUMIFS(СВЦЭМ!$C$39:$C$782,СВЦЭМ!$A$39:$A$782,$A71,СВЦЭМ!$B$39:$B$782,F$47)+'СЕТ СН'!$G$9+СВЦЭМ!$D$10+'СЕТ СН'!$G$5-'СЕТ СН'!$G$17</f>
        <v>4428.9050038900004</v>
      </c>
      <c r="G71" s="36">
        <f>SUMIFS(СВЦЭМ!$C$39:$C$782,СВЦЭМ!$A$39:$A$782,$A71,СВЦЭМ!$B$39:$B$782,G$47)+'СЕТ СН'!$G$9+СВЦЭМ!$D$10+'СЕТ СН'!$G$5-'СЕТ СН'!$G$17</f>
        <v>4426.9723248800001</v>
      </c>
      <c r="H71" s="36">
        <f>SUMIFS(СВЦЭМ!$C$39:$C$782,СВЦЭМ!$A$39:$A$782,$A71,СВЦЭМ!$B$39:$B$782,H$47)+'СЕТ СН'!$G$9+СВЦЭМ!$D$10+'СЕТ СН'!$G$5-'СЕТ СН'!$G$17</f>
        <v>4413.6356480200002</v>
      </c>
      <c r="I71" s="36">
        <f>SUMIFS(СВЦЭМ!$C$39:$C$782,СВЦЭМ!$A$39:$A$782,$A71,СВЦЭМ!$B$39:$B$782,I$47)+'СЕТ СН'!$G$9+СВЦЭМ!$D$10+'СЕТ СН'!$G$5-'СЕТ СН'!$G$17</f>
        <v>4372.7922986600006</v>
      </c>
      <c r="J71" s="36">
        <f>SUMIFS(СВЦЭМ!$C$39:$C$782,СВЦЭМ!$A$39:$A$782,$A71,СВЦЭМ!$B$39:$B$782,J$47)+'СЕТ СН'!$G$9+СВЦЭМ!$D$10+'СЕТ СН'!$G$5-'СЕТ СН'!$G$17</f>
        <v>4326.0732952400003</v>
      </c>
      <c r="K71" s="36">
        <f>SUMIFS(СВЦЭМ!$C$39:$C$782,СВЦЭМ!$A$39:$A$782,$A71,СВЦЭМ!$B$39:$B$782,K$47)+'СЕТ СН'!$G$9+СВЦЭМ!$D$10+'СЕТ СН'!$G$5-'СЕТ СН'!$G$17</f>
        <v>4383.6946783500007</v>
      </c>
      <c r="L71" s="36">
        <f>SUMIFS(СВЦЭМ!$C$39:$C$782,СВЦЭМ!$A$39:$A$782,$A71,СВЦЭМ!$B$39:$B$782,L$47)+'СЕТ СН'!$G$9+СВЦЭМ!$D$10+'СЕТ СН'!$G$5-'СЕТ СН'!$G$17</f>
        <v>4442.44285485</v>
      </c>
      <c r="M71" s="36">
        <f>SUMIFS(СВЦЭМ!$C$39:$C$782,СВЦЭМ!$A$39:$A$782,$A71,СВЦЭМ!$B$39:$B$782,M$47)+'СЕТ СН'!$G$9+СВЦЭМ!$D$10+'СЕТ СН'!$G$5-'СЕТ СН'!$G$17</f>
        <v>4447.5555936800001</v>
      </c>
      <c r="N71" s="36">
        <f>SUMIFS(СВЦЭМ!$C$39:$C$782,СВЦЭМ!$A$39:$A$782,$A71,СВЦЭМ!$B$39:$B$782,N$47)+'СЕТ СН'!$G$9+СВЦЭМ!$D$10+'СЕТ СН'!$G$5-'СЕТ СН'!$G$17</f>
        <v>4471.7849041500003</v>
      </c>
      <c r="O71" s="36">
        <f>SUMIFS(СВЦЭМ!$C$39:$C$782,СВЦЭМ!$A$39:$A$782,$A71,СВЦЭМ!$B$39:$B$782,O$47)+'СЕТ СН'!$G$9+СВЦЭМ!$D$10+'СЕТ СН'!$G$5-'СЕТ СН'!$G$17</f>
        <v>4481.1924970199998</v>
      </c>
      <c r="P71" s="36">
        <f>SUMIFS(СВЦЭМ!$C$39:$C$782,СВЦЭМ!$A$39:$A$782,$A71,СВЦЭМ!$B$39:$B$782,P$47)+'СЕТ СН'!$G$9+СВЦЭМ!$D$10+'СЕТ СН'!$G$5-'СЕТ СН'!$G$17</f>
        <v>4485.5674001500001</v>
      </c>
      <c r="Q71" s="36">
        <f>SUMIFS(СВЦЭМ!$C$39:$C$782,СВЦЭМ!$A$39:$A$782,$A71,СВЦЭМ!$B$39:$B$782,Q$47)+'СЕТ СН'!$G$9+СВЦЭМ!$D$10+'СЕТ СН'!$G$5-'СЕТ СН'!$G$17</f>
        <v>4486.6332681399999</v>
      </c>
      <c r="R71" s="36">
        <f>SUMIFS(СВЦЭМ!$C$39:$C$782,СВЦЭМ!$A$39:$A$782,$A71,СВЦЭМ!$B$39:$B$782,R$47)+'СЕТ СН'!$G$9+СВЦЭМ!$D$10+'СЕТ СН'!$G$5-'СЕТ СН'!$G$17</f>
        <v>4473.8114489300006</v>
      </c>
      <c r="S71" s="36">
        <f>SUMIFS(СВЦЭМ!$C$39:$C$782,СВЦЭМ!$A$39:$A$782,$A71,СВЦЭМ!$B$39:$B$782,S$47)+'СЕТ СН'!$G$9+СВЦЭМ!$D$10+'СЕТ СН'!$G$5-'СЕТ СН'!$G$17</f>
        <v>4425.8581426800001</v>
      </c>
      <c r="T71" s="36">
        <f>SUMIFS(СВЦЭМ!$C$39:$C$782,СВЦЭМ!$A$39:$A$782,$A71,СВЦЭМ!$B$39:$B$782,T$47)+'СЕТ СН'!$G$9+СВЦЭМ!$D$10+'СЕТ СН'!$G$5-'СЕТ СН'!$G$17</f>
        <v>4375.3068264800004</v>
      </c>
      <c r="U71" s="36">
        <f>SUMIFS(СВЦЭМ!$C$39:$C$782,СВЦЭМ!$A$39:$A$782,$A71,СВЦЭМ!$B$39:$B$782,U$47)+'СЕТ СН'!$G$9+СВЦЭМ!$D$10+'СЕТ СН'!$G$5-'СЕТ СН'!$G$17</f>
        <v>4324.8932206099998</v>
      </c>
      <c r="V71" s="36">
        <f>SUMIFS(СВЦЭМ!$C$39:$C$782,СВЦЭМ!$A$39:$A$782,$A71,СВЦЭМ!$B$39:$B$782,V$47)+'СЕТ СН'!$G$9+СВЦЭМ!$D$10+'СЕТ СН'!$G$5-'СЕТ СН'!$G$17</f>
        <v>4322.7573995500006</v>
      </c>
      <c r="W71" s="36">
        <f>SUMIFS(СВЦЭМ!$C$39:$C$782,СВЦЭМ!$A$39:$A$782,$A71,СВЦЭМ!$B$39:$B$782,W$47)+'СЕТ СН'!$G$9+СВЦЭМ!$D$10+'СЕТ СН'!$G$5-'СЕТ СН'!$G$17</f>
        <v>4342.3377208299999</v>
      </c>
      <c r="X71" s="36">
        <f>SUMIFS(СВЦЭМ!$C$39:$C$782,СВЦЭМ!$A$39:$A$782,$A71,СВЦЭМ!$B$39:$B$782,X$47)+'СЕТ СН'!$G$9+СВЦЭМ!$D$10+'СЕТ СН'!$G$5-'СЕТ СН'!$G$17</f>
        <v>4348.6322814000005</v>
      </c>
      <c r="Y71" s="36">
        <f>SUMIFS(СВЦЭМ!$C$39:$C$782,СВЦЭМ!$A$39:$A$782,$A71,СВЦЭМ!$B$39:$B$782,Y$47)+'СЕТ СН'!$G$9+СВЦЭМ!$D$10+'СЕТ СН'!$G$5-'СЕТ СН'!$G$17</f>
        <v>4375.5424714000001</v>
      </c>
    </row>
    <row r="72" spans="1:27" ht="15.75" x14ac:dyDescent="0.2">
      <c r="A72" s="35">
        <f t="shared" si="1"/>
        <v>44890</v>
      </c>
      <c r="B72" s="36">
        <f>SUMIFS(СВЦЭМ!$C$39:$C$782,СВЦЭМ!$A$39:$A$782,$A72,СВЦЭМ!$B$39:$B$782,B$47)+'СЕТ СН'!$G$9+СВЦЭМ!$D$10+'СЕТ СН'!$G$5-'СЕТ СН'!$G$17</f>
        <v>4289.3132557300005</v>
      </c>
      <c r="C72" s="36">
        <f>SUMIFS(СВЦЭМ!$C$39:$C$782,СВЦЭМ!$A$39:$A$782,$A72,СВЦЭМ!$B$39:$B$782,C$47)+'СЕТ СН'!$G$9+СВЦЭМ!$D$10+'СЕТ СН'!$G$5-'СЕТ СН'!$G$17</f>
        <v>4361.6258884899999</v>
      </c>
      <c r="D72" s="36">
        <f>SUMIFS(СВЦЭМ!$C$39:$C$782,СВЦЭМ!$A$39:$A$782,$A72,СВЦЭМ!$B$39:$B$782,D$47)+'СЕТ СН'!$G$9+СВЦЭМ!$D$10+'СЕТ СН'!$G$5-'СЕТ СН'!$G$17</f>
        <v>4419.7109091100001</v>
      </c>
      <c r="E72" s="36">
        <f>SUMIFS(СВЦЭМ!$C$39:$C$782,СВЦЭМ!$A$39:$A$782,$A72,СВЦЭМ!$B$39:$B$782,E$47)+'СЕТ СН'!$G$9+СВЦЭМ!$D$10+'СЕТ СН'!$G$5-'СЕТ СН'!$G$17</f>
        <v>4437.1598252399999</v>
      </c>
      <c r="F72" s="36">
        <f>SUMIFS(СВЦЭМ!$C$39:$C$782,СВЦЭМ!$A$39:$A$782,$A72,СВЦЭМ!$B$39:$B$782,F$47)+'СЕТ СН'!$G$9+СВЦЭМ!$D$10+'СЕТ СН'!$G$5-'СЕТ СН'!$G$17</f>
        <v>4436.9176292600005</v>
      </c>
      <c r="G72" s="36">
        <f>SUMIFS(СВЦЭМ!$C$39:$C$782,СВЦЭМ!$A$39:$A$782,$A72,СВЦЭМ!$B$39:$B$782,G$47)+'СЕТ СН'!$G$9+СВЦЭМ!$D$10+'СЕТ СН'!$G$5-'СЕТ СН'!$G$17</f>
        <v>4425.9096693499996</v>
      </c>
      <c r="H72" s="36">
        <f>SUMIFS(СВЦЭМ!$C$39:$C$782,СВЦЭМ!$A$39:$A$782,$A72,СВЦЭМ!$B$39:$B$782,H$47)+'СЕТ СН'!$G$9+СВЦЭМ!$D$10+'СЕТ СН'!$G$5-'СЕТ СН'!$G$17</f>
        <v>4390.8309557900002</v>
      </c>
      <c r="I72" s="36">
        <f>SUMIFS(СВЦЭМ!$C$39:$C$782,СВЦЭМ!$A$39:$A$782,$A72,СВЦЭМ!$B$39:$B$782,I$47)+'СЕТ СН'!$G$9+СВЦЭМ!$D$10+'СЕТ СН'!$G$5-'СЕТ СН'!$G$17</f>
        <v>4342.5381547800007</v>
      </c>
      <c r="J72" s="36">
        <f>SUMIFS(СВЦЭМ!$C$39:$C$782,СВЦЭМ!$A$39:$A$782,$A72,СВЦЭМ!$B$39:$B$782,J$47)+'СЕТ СН'!$G$9+СВЦЭМ!$D$10+'СЕТ СН'!$G$5-'СЕТ СН'!$G$17</f>
        <v>4301.5254242299998</v>
      </c>
      <c r="K72" s="36">
        <f>SUMIFS(СВЦЭМ!$C$39:$C$782,СВЦЭМ!$A$39:$A$782,$A72,СВЦЭМ!$B$39:$B$782,K$47)+'СЕТ СН'!$G$9+СВЦЭМ!$D$10+'СЕТ СН'!$G$5-'СЕТ СН'!$G$17</f>
        <v>4325.0303029200004</v>
      </c>
      <c r="L72" s="36">
        <f>SUMIFS(СВЦЭМ!$C$39:$C$782,СВЦЭМ!$A$39:$A$782,$A72,СВЦЭМ!$B$39:$B$782,L$47)+'СЕТ СН'!$G$9+СВЦЭМ!$D$10+'СЕТ СН'!$G$5-'СЕТ СН'!$G$17</f>
        <v>4312.6464752000002</v>
      </c>
      <c r="M72" s="36">
        <f>SUMIFS(СВЦЭМ!$C$39:$C$782,СВЦЭМ!$A$39:$A$782,$A72,СВЦЭМ!$B$39:$B$782,M$47)+'СЕТ СН'!$G$9+СВЦЭМ!$D$10+'СЕТ СН'!$G$5-'СЕТ СН'!$G$17</f>
        <v>4326.8365556899998</v>
      </c>
      <c r="N72" s="36">
        <f>SUMIFS(СВЦЭМ!$C$39:$C$782,СВЦЭМ!$A$39:$A$782,$A72,СВЦЭМ!$B$39:$B$782,N$47)+'СЕТ СН'!$G$9+СВЦЭМ!$D$10+'СЕТ СН'!$G$5-'СЕТ СН'!$G$17</f>
        <v>4343.6203559799997</v>
      </c>
      <c r="O72" s="36">
        <f>SUMIFS(СВЦЭМ!$C$39:$C$782,СВЦЭМ!$A$39:$A$782,$A72,СВЦЭМ!$B$39:$B$782,O$47)+'СЕТ СН'!$G$9+СВЦЭМ!$D$10+'СЕТ СН'!$G$5-'СЕТ СН'!$G$17</f>
        <v>4330.8619793500002</v>
      </c>
      <c r="P72" s="36">
        <f>SUMIFS(СВЦЭМ!$C$39:$C$782,СВЦЭМ!$A$39:$A$782,$A72,СВЦЭМ!$B$39:$B$782,P$47)+'СЕТ СН'!$G$9+СВЦЭМ!$D$10+'СЕТ СН'!$G$5-'СЕТ СН'!$G$17</f>
        <v>4337.69071016</v>
      </c>
      <c r="Q72" s="36">
        <f>SUMIFS(СВЦЭМ!$C$39:$C$782,СВЦЭМ!$A$39:$A$782,$A72,СВЦЭМ!$B$39:$B$782,Q$47)+'СЕТ СН'!$G$9+СВЦЭМ!$D$10+'СЕТ СН'!$G$5-'СЕТ СН'!$G$17</f>
        <v>4377.1306534400001</v>
      </c>
      <c r="R72" s="36">
        <f>SUMIFS(СВЦЭМ!$C$39:$C$782,СВЦЭМ!$A$39:$A$782,$A72,СВЦЭМ!$B$39:$B$782,R$47)+'СЕТ СН'!$G$9+СВЦЭМ!$D$10+'СЕТ СН'!$G$5-'СЕТ СН'!$G$17</f>
        <v>4365.2606950899999</v>
      </c>
      <c r="S72" s="36">
        <f>SUMIFS(СВЦЭМ!$C$39:$C$782,СВЦЭМ!$A$39:$A$782,$A72,СВЦЭМ!$B$39:$B$782,S$47)+'СЕТ СН'!$G$9+СВЦЭМ!$D$10+'СЕТ СН'!$G$5-'СЕТ СН'!$G$17</f>
        <v>4289.39337514</v>
      </c>
      <c r="T72" s="36">
        <f>SUMIFS(СВЦЭМ!$C$39:$C$782,СВЦЭМ!$A$39:$A$782,$A72,СВЦЭМ!$B$39:$B$782,T$47)+'СЕТ СН'!$G$9+СВЦЭМ!$D$10+'СЕТ СН'!$G$5-'СЕТ СН'!$G$17</f>
        <v>4282.1586527600002</v>
      </c>
      <c r="U72" s="36">
        <f>SUMIFS(СВЦЭМ!$C$39:$C$782,СВЦЭМ!$A$39:$A$782,$A72,СВЦЭМ!$B$39:$B$782,U$47)+'СЕТ СН'!$G$9+СВЦЭМ!$D$10+'СЕТ СН'!$G$5-'СЕТ СН'!$G$17</f>
        <v>4294.9418695599998</v>
      </c>
      <c r="V72" s="36">
        <f>SUMIFS(СВЦЭМ!$C$39:$C$782,СВЦЭМ!$A$39:$A$782,$A72,СВЦЭМ!$B$39:$B$782,V$47)+'СЕТ СН'!$G$9+СВЦЭМ!$D$10+'СЕТ СН'!$G$5-'СЕТ СН'!$G$17</f>
        <v>4303.2781611</v>
      </c>
      <c r="W72" s="36">
        <f>SUMIFS(СВЦЭМ!$C$39:$C$782,СВЦЭМ!$A$39:$A$782,$A72,СВЦЭМ!$B$39:$B$782,W$47)+'СЕТ СН'!$G$9+СВЦЭМ!$D$10+'СЕТ СН'!$G$5-'СЕТ СН'!$G$17</f>
        <v>4322.3794025799998</v>
      </c>
      <c r="X72" s="36">
        <f>SUMIFS(СВЦЭМ!$C$39:$C$782,СВЦЭМ!$A$39:$A$782,$A72,СВЦЭМ!$B$39:$B$782,X$47)+'СЕТ СН'!$G$9+СВЦЭМ!$D$10+'СЕТ СН'!$G$5-'СЕТ СН'!$G$17</f>
        <v>4330.1244201299996</v>
      </c>
      <c r="Y72" s="36">
        <f>SUMIFS(СВЦЭМ!$C$39:$C$782,СВЦЭМ!$A$39:$A$782,$A72,СВЦЭМ!$B$39:$B$782,Y$47)+'СЕТ СН'!$G$9+СВЦЭМ!$D$10+'СЕТ СН'!$G$5-'СЕТ СН'!$G$17</f>
        <v>4355.3038658900005</v>
      </c>
    </row>
    <row r="73" spans="1:27" ht="15.75" x14ac:dyDescent="0.2">
      <c r="A73" s="35">
        <f t="shared" si="1"/>
        <v>44891</v>
      </c>
      <c r="B73" s="36">
        <f>SUMIFS(СВЦЭМ!$C$39:$C$782,СВЦЭМ!$A$39:$A$782,$A73,СВЦЭМ!$B$39:$B$782,B$47)+'СЕТ СН'!$G$9+СВЦЭМ!$D$10+'СЕТ СН'!$G$5-'СЕТ СН'!$G$17</f>
        <v>4367.0891830500004</v>
      </c>
      <c r="C73" s="36">
        <f>SUMIFS(СВЦЭМ!$C$39:$C$782,СВЦЭМ!$A$39:$A$782,$A73,СВЦЭМ!$B$39:$B$782,C$47)+'СЕТ СН'!$G$9+СВЦЭМ!$D$10+'СЕТ СН'!$G$5-'СЕТ СН'!$G$17</f>
        <v>4385.17370175</v>
      </c>
      <c r="D73" s="36">
        <f>SUMIFS(СВЦЭМ!$C$39:$C$782,СВЦЭМ!$A$39:$A$782,$A73,СВЦЭМ!$B$39:$B$782,D$47)+'СЕТ СН'!$G$9+СВЦЭМ!$D$10+'СЕТ СН'!$G$5-'СЕТ СН'!$G$17</f>
        <v>4395.2528775800001</v>
      </c>
      <c r="E73" s="36">
        <f>SUMIFS(СВЦЭМ!$C$39:$C$782,СВЦЭМ!$A$39:$A$782,$A73,СВЦЭМ!$B$39:$B$782,E$47)+'СЕТ СН'!$G$9+СВЦЭМ!$D$10+'СЕТ СН'!$G$5-'СЕТ СН'!$G$17</f>
        <v>4402.52203577</v>
      </c>
      <c r="F73" s="36">
        <f>SUMIFS(СВЦЭМ!$C$39:$C$782,СВЦЭМ!$A$39:$A$782,$A73,СВЦЭМ!$B$39:$B$782,F$47)+'СЕТ СН'!$G$9+СВЦЭМ!$D$10+'СЕТ СН'!$G$5-'СЕТ СН'!$G$17</f>
        <v>4403.1568051600007</v>
      </c>
      <c r="G73" s="36">
        <f>SUMIFS(СВЦЭМ!$C$39:$C$782,СВЦЭМ!$A$39:$A$782,$A73,СВЦЭМ!$B$39:$B$782,G$47)+'СЕТ СН'!$G$9+СВЦЭМ!$D$10+'СЕТ СН'!$G$5-'СЕТ СН'!$G$17</f>
        <v>4387.2359351300001</v>
      </c>
      <c r="H73" s="36">
        <f>SUMIFS(СВЦЭМ!$C$39:$C$782,СВЦЭМ!$A$39:$A$782,$A73,СВЦЭМ!$B$39:$B$782,H$47)+'СЕТ СН'!$G$9+СВЦЭМ!$D$10+'СЕТ СН'!$G$5-'СЕТ СН'!$G$17</f>
        <v>4372.9834976600005</v>
      </c>
      <c r="I73" s="36">
        <f>SUMIFS(СВЦЭМ!$C$39:$C$782,СВЦЭМ!$A$39:$A$782,$A73,СВЦЭМ!$B$39:$B$782,I$47)+'СЕТ СН'!$G$9+СВЦЭМ!$D$10+'СЕТ СН'!$G$5-'СЕТ СН'!$G$17</f>
        <v>4365.77085713</v>
      </c>
      <c r="J73" s="36">
        <f>SUMIFS(СВЦЭМ!$C$39:$C$782,СВЦЭМ!$A$39:$A$782,$A73,СВЦЭМ!$B$39:$B$782,J$47)+'СЕТ СН'!$G$9+СВЦЭМ!$D$10+'СЕТ СН'!$G$5-'СЕТ СН'!$G$17</f>
        <v>4336.9486779899999</v>
      </c>
      <c r="K73" s="36">
        <f>SUMIFS(СВЦЭМ!$C$39:$C$782,СВЦЭМ!$A$39:$A$782,$A73,СВЦЭМ!$B$39:$B$782,K$47)+'СЕТ СН'!$G$9+СВЦЭМ!$D$10+'СЕТ СН'!$G$5-'СЕТ СН'!$G$17</f>
        <v>4302.5845530500001</v>
      </c>
      <c r="L73" s="36">
        <f>SUMIFS(СВЦЭМ!$C$39:$C$782,СВЦЭМ!$A$39:$A$782,$A73,СВЦЭМ!$B$39:$B$782,L$47)+'СЕТ СН'!$G$9+СВЦЭМ!$D$10+'СЕТ СН'!$G$5-'СЕТ СН'!$G$17</f>
        <v>4305.1669139599999</v>
      </c>
      <c r="M73" s="36">
        <f>SUMIFS(СВЦЭМ!$C$39:$C$782,СВЦЭМ!$A$39:$A$782,$A73,СВЦЭМ!$B$39:$B$782,M$47)+'СЕТ СН'!$G$9+СВЦЭМ!$D$10+'СЕТ СН'!$G$5-'СЕТ СН'!$G$17</f>
        <v>4328.5510513299996</v>
      </c>
      <c r="N73" s="36">
        <f>SUMIFS(СВЦЭМ!$C$39:$C$782,СВЦЭМ!$A$39:$A$782,$A73,СВЦЭМ!$B$39:$B$782,N$47)+'СЕТ СН'!$G$9+СВЦЭМ!$D$10+'СЕТ СН'!$G$5-'СЕТ СН'!$G$17</f>
        <v>4366.4549035999999</v>
      </c>
      <c r="O73" s="36">
        <f>SUMIFS(СВЦЭМ!$C$39:$C$782,СВЦЭМ!$A$39:$A$782,$A73,СВЦЭМ!$B$39:$B$782,O$47)+'СЕТ СН'!$G$9+СВЦЭМ!$D$10+'СЕТ СН'!$G$5-'СЕТ СН'!$G$17</f>
        <v>4365.1869237999999</v>
      </c>
      <c r="P73" s="36">
        <f>SUMIFS(СВЦЭМ!$C$39:$C$782,СВЦЭМ!$A$39:$A$782,$A73,СВЦЭМ!$B$39:$B$782,P$47)+'СЕТ СН'!$G$9+СВЦЭМ!$D$10+'СЕТ СН'!$G$5-'СЕТ СН'!$G$17</f>
        <v>4378.0782937599997</v>
      </c>
      <c r="Q73" s="36">
        <f>SUMIFS(СВЦЭМ!$C$39:$C$782,СВЦЭМ!$A$39:$A$782,$A73,СВЦЭМ!$B$39:$B$782,Q$47)+'СЕТ СН'!$G$9+СВЦЭМ!$D$10+'СЕТ СН'!$G$5-'СЕТ СН'!$G$17</f>
        <v>4379.1463945900005</v>
      </c>
      <c r="R73" s="36">
        <f>SUMIFS(СВЦЭМ!$C$39:$C$782,СВЦЭМ!$A$39:$A$782,$A73,СВЦЭМ!$B$39:$B$782,R$47)+'СЕТ СН'!$G$9+СВЦЭМ!$D$10+'СЕТ СН'!$G$5-'СЕТ СН'!$G$17</f>
        <v>4349.2711704700005</v>
      </c>
      <c r="S73" s="36">
        <f>SUMIFS(СВЦЭМ!$C$39:$C$782,СВЦЭМ!$A$39:$A$782,$A73,СВЦЭМ!$B$39:$B$782,S$47)+'СЕТ СН'!$G$9+СВЦЭМ!$D$10+'СЕТ СН'!$G$5-'СЕТ СН'!$G$17</f>
        <v>4321.7278196699999</v>
      </c>
      <c r="T73" s="36">
        <f>SUMIFS(СВЦЭМ!$C$39:$C$782,СВЦЭМ!$A$39:$A$782,$A73,СВЦЭМ!$B$39:$B$782,T$47)+'СЕТ СН'!$G$9+СВЦЭМ!$D$10+'СЕТ СН'!$G$5-'СЕТ СН'!$G$17</f>
        <v>4311.9110755900001</v>
      </c>
      <c r="U73" s="36">
        <f>SUMIFS(СВЦЭМ!$C$39:$C$782,СВЦЭМ!$A$39:$A$782,$A73,СВЦЭМ!$B$39:$B$782,U$47)+'СЕТ СН'!$G$9+СВЦЭМ!$D$10+'СЕТ СН'!$G$5-'СЕТ СН'!$G$17</f>
        <v>4302.4482399600001</v>
      </c>
      <c r="V73" s="36">
        <f>SUMIFS(СВЦЭМ!$C$39:$C$782,СВЦЭМ!$A$39:$A$782,$A73,СВЦЭМ!$B$39:$B$782,V$47)+'СЕТ СН'!$G$9+СВЦЭМ!$D$10+'СЕТ СН'!$G$5-'СЕТ СН'!$G$17</f>
        <v>4339.0955865599999</v>
      </c>
      <c r="W73" s="36">
        <f>SUMIFS(СВЦЭМ!$C$39:$C$782,СВЦЭМ!$A$39:$A$782,$A73,СВЦЭМ!$B$39:$B$782,W$47)+'СЕТ СН'!$G$9+СВЦЭМ!$D$10+'СЕТ СН'!$G$5-'СЕТ СН'!$G$17</f>
        <v>4359.4387684000003</v>
      </c>
      <c r="X73" s="36">
        <f>SUMIFS(СВЦЭМ!$C$39:$C$782,СВЦЭМ!$A$39:$A$782,$A73,СВЦЭМ!$B$39:$B$782,X$47)+'СЕТ СН'!$G$9+СВЦЭМ!$D$10+'СЕТ СН'!$G$5-'СЕТ СН'!$G$17</f>
        <v>4383.6551229699999</v>
      </c>
      <c r="Y73" s="36">
        <f>SUMIFS(СВЦЭМ!$C$39:$C$782,СВЦЭМ!$A$39:$A$782,$A73,СВЦЭМ!$B$39:$B$782,Y$47)+'СЕТ СН'!$G$9+СВЦЭМ!$D$10+'СЕТ СН'!$G$5-'СЕТ СН'!$G$17</f>
        <v>4386.2200568999997</v>
      </c>
    </row>
    <row r="74" spans="1:27" ht="15.75" x14ac:dyDescent="0.2">
      <c r="A74" s="35">
        <f t="shared" si="1"/>
        <v>44892</v>
      </c>
      <c r="B74" s="36">
        <f>SUMIFS(СВЦЭМ!$C$39:$C$782,СВЦЭМ!$A$39:$A$782,$A74,СВЦЭМ!$B$39:$B$782,B$47)+'СЕТ СН'!$G$9+СВЦЭМ!$D$10+'СЕТ СН'!$G$5-'СЕТ СН'!$G$17</f>
        <v>4419.2157700600001</v>
      </c>
      <c r="C74" s="36">
        <f>SUMIFS(СВЦЭМ!$C$39:$C$782,СВЦЭМ!$A$39:$A$782,$A74,СВЦЭМ!$B$39:$B$782,C$47)+'СЕТ СН'!$G$9+СВЦЭМ!$D$10+'СЕТ СН'!$G$5-'СЕТ СН'!$G$17</f>
        <v>4420.2977353300003</v>
      </c>
      <c r="D74" s="36">
        <f>SUMIFS(СВЦЭМ!$C$39:$C$782,СВЦЭМ!$A$39:$A$782,$A74,СВЦЭМ!$B$39:$B$782,D$47)+'СЕТ СН'!$G$9+СВЦЭМ!$D$10+'СЕТ СН'!$G$5-'СЕТ СН'!$G$17</f>
        <v>4419.1789057599999</v>
      </c>
      <c r="E74" s="36">
        <f>SUMIFS(СВЦЭМ!$C$39:$C$782,СВЦЭМ!$A$39:$A$782,$A74,СВЦЭМ!$B$39:$B$782,E$47)+'СЕТ СН'!$G$9+СВЦЭМ!$D$10+'СЕТ СН'!$G$5-'СЕТ СН'!$G$17</f>
        <v>4424.0365458699998</v>
      </c>
      <c r="F74" s="36">
        <f>SUMIFS(СВЦЭМ!$C$39:$C$782,СВЦЭМ!$A$39:$A$782,$A74,СВЦЭМ!$B$39:$B$782,F$47)+'СЕТ СН'!$G$9+СВЦЭМ!$D$10+'СЕТ СН'!$G$5-'СЕТ СН'!$G$17</f>
        <v>4450.6622790600004</v>
      </c>
      <c r="G74" s="36">
        <f>SUMIFS(СВЦЭМ!$C$39:$C$782,СВЦЭМ!$A$39:$A$782,$A74,СВЦЭМ!$B$39:$B$782,G$47)+'СЕТ СН'!$G$9+СВЦЭМ!$D$10+'СЕТ СН'!$G$5-'СЕТ СН'!$G$17</f>
        <v>4441.6986117899996</v>
      </c>
      <c r="H74" s="36">
        <f>SUMIFS(СВЦЭМ!$C$39:$C$782,СВЦЭМ!$A$39:$A$782,$A74,СВЦЭМ!$B$39:$B$782,H$47)+'СЕТ СН'!$G$9+СВЦЭМ!$D$10+'СЕТ СН'!$G$5-'СЕТ СН'!$G$17</f>
        <v>4428.1816074500002</v>
      </c>
      <c r="I74" s="36">
        <f>SUMIFS(СВЦЭМ!$C$39:$C$782,СВЦЭМ!$A$39:$A$782,$A74,СВЦЭМ!$B$39:$B$782,I$47)+'СЕТ СН'!$G$9+СВЦЭМ!$D$10+'СЕТ СН'!$G$5-'СЕТ СН'!$G$17</f>
        <v>4411.4702594800001</v>
      </c>
      <c r="J74" s="36">
        <f>SUMIFS(СВЦЭМ!$C$39:$C$782,СВЦЭМ!$A$39:$A$782,$A74,СВЦЭМ!$B$39:$B$782,J$47)+'СЕТ СН'!$G$9+СВЦЭМ!$D$10+'СЕТ СН'!$G$5-'СЕТ СН'!$G$17</f>
        <v>4425.1859033199999</v>
      </c>
      <c r="K74" s="36">
        <f>SUMIFS(СВЦЭМ!$C$39:$C$782,СВЦЭМ!$A$39:$A$782,$A74,СВЦЭМ!$B$39:$B$782,K$47)+'СЕТ СН'!$G$9+СВЦЭМ!$D$10+'СЕТ СН'!$G$5-'СЕТ СН'!$G$17</f>
        <v>4369.5988613999998</v>
      </c>
      <c r="L74" s="36">
        <f>SUMIFS(СВЦЭМ!$C$39:$C$782,СВЦЭМ!$A$39:$A$782,$A74,СВЦЭМ!$B$39:$B$782,L$47)+'СЕТ СН'!$G$9+СВЦЭМ!$D$10+'СЕТ СН'!$G$5-'СЕТ СН'!$G$17</f>
        <v>4324.8179723900003</v>
      </c>
      <c r="M74" s="36">
        <f>SUMIFS(СВЦЭМ!$C$39:$C$782,СВЦЭМ!$A$39:$A$782,$A74,СВЦЭМ!$B$39:$B$782,M$47)+'СЕТ СН'!$G$9+СВЦЭМ!$D$10+'СЕТ СН'!$G$5-'СЕТ СН'!$G$17</f>
        <v>4344.8054101400003</v>
      </c>
      <c r="N74" s="36">
        <f>SUMIFS(СВЦЭМ!$C$39:$C$782,СВЦЭМ!$A$39:$A$782,$A74,СВЦЭМ!$B$39:$B$782,N$47)+'СЕТ СН'!$G$9+СВЦЭМ!$D$10+'СЕТ СН'!$G$5-'СЕТ СН'!$G$17</f>
        <v>4362.0091420300005</v>
      </c>
      <c r="O74" s="36">
        <f>SUMIFS(СВЦЭМ!$C$39:$C$782,СВЦЭМ!$A$39:$A$782,$A74,СВЦЭМ!$B$39:$B$782,O$47)+'СЕТ СН'!$G$9+СВЦЭМ!$D$10+'СЕТ СН'!$G$5-'СЕТ СН'!$G$17</f>
        <v>4383.6441514100006</v>
      </c>
      <c r="P74" s="36">
        <f>SUMIFS(СВЦЭМ!$C$39:$C$782,СВЦЭМ!$A$39:$A$782,$A74,СВЦЭМ!$B$39:$B$782,P$47)+'СЕТ СН'!$G$9+СВЦЭМ!$D$10+'СЕТ СН'!$G$5-'СЕТ СН'!$G$17</f>
        <v>4392.3606167199996</v>
      </c>
      <c r="Q74" s="36">
        <f>SUMIFS(СВЦЭМ!$C$39:$C$782,СВЦЭМ!$A$39:$A$782,$A74,СВЦЭМ!$B$39:$B$782,Q$47)+'СЕТ СН'!$G$9+СВЦЭМ!$D$10+'СЕТ СН'!$G$5-'СЕТ СН'!$G$17</f>
        <v>4392.4635089900003</v>
      </c>
      <c r="R74" s="36">
        <f>SUMIFS(СВЦЭМ!$C$39:$C$782,СВЦЭМ!$A$39:$A$782,$A74,СВЦЭМ!$B$39:$B$782,R$47)+'СЕТ СН'!$G$9+СВЦЭМ!$D$10+'СЕТ СН'!$G$5-'СЕТ СН'!$G$17</f>
        <v>4389.85116922</v>
      </c>
      <c r="S74" s="36">
        <f>SUMIFS(СВЦЭМ!$C$39:$C$782,СВЦЭМ!$A$39:$A$782,$A74,СВЦЭМ!$B$39:$B$782,S$47)+'СЕТ СН'!$G$9+СВЦЭМ!$D$10+'СЕТ СН'!$G$5-'СЕТ СН'!$G$17</f>
        <v>4324.2117592800005</v>
      </c>
      <c r="T74" s="36">
        <f>SUMIFS(СВЦЭМ!$C$39:$C$782,СВЦЭМ!$A$39:$A$782,$A74,СВЦЭМ!$B$39:$B$782,T$47)+'СЕТ СН'!$G$9+СВЦЭМ!$D$10+'СЕТ СН'!$G$5-'СЕТ СН'!$G$17</f>
        <v>4307.7392900100003</v>
      </c>
      <c r="U74" s="36">
        <f>SUMIFS(СВЦЭМ!$C$39:$C$782,СВЦЭМ!$A$39:$A$782,$A74,СВЦЭМ!$B$39:$B$782,U$47)+'СЕТ СН'!$G$9+СВЦЭМ!$D$10+'СЕТ СН'!$G$5-'СЕТ СН'!$G$17</f>
        <v>4330.7633063900003</v>
      </c>
      <c r="V74" s="36">
        <f>SUMIFS(СВЦЭМ!$C$39:$C$782,СВЦЭМ!$A$39:$A$782,$A74,СВЦЭМ!$B$39:$B$782,V$47)+'СЕТ СН'!$G$9+СВЦЭМ!$D$10+'СЕТ СН'!$G$5-'СЕТ СН'!$G$17</f>
        <v>4330.0913747800005</v>
      </c>
      <c r="W74" s="36">
        <f>SUMIFS(СВЦЭМ!$C$39:$C$782,СВЦЭМ!$A$39:$A$782,$A74,СВЦЭМ!$B$39:$B$782,W$47)+'СЕТ СН'!$G$9+СВЦЭМ!$D$10+'СЕТ СН'!$G$5-'СЕТ СН'!$G$17</f>
        <v>4358.6528608400004</v>
      </c>
      <c r="X74" s="36">
        <f>SUMIFS(СВЦЭМ!$C$39:$C$782,СВЦЭМ!$A$39:$A$782,$A74,СВЦЭМ!$B$39:$B$782,X$47)+'СЕТ СН'!$G$9+СВЦЭМ!$D$10+'СЕТ СН'!$G$5-'СЕТ СН'!$G$17</f>
        <v>4357.08786745</v>
      </c>
      <c r="Y74" s="36">
        <f>SUMIFS(СВЦЭМ!$C$39:$C$782,СВЦЭМ!$A$39:$A$782,$A74,СВЦЭМ!$B$39:$B$782,Y$47)+'СЕТ СН'!$G$9+СВЦЭМ!$D$10+'СЕТ СН'!$G$5-'СЕТ СН'!$G$17</f>
        <v>4425.4662764499999</v>
      </c>
    </row>
    <row r="75" spans="1:27" ht="15.75" x14ac:dyDescent="0.2">
      <c r="A75" s="35">
        <f t="shared" si="1"/>
        <v>44893</v>
      </c>
      <c r="B75" s="36">
        <f>SUMIFS(СВЦЭМ!$C$39:$C$782,СВЦЭМ!$A$39:$A$782,$A75,СВЦЭМ!$B$39:$B$782,B$47)+'СЕТ СН'!$G$9+СВЦЭМ!$D$10+'СЕТ СН'!$G$5-'СЕТ СН'!$G$17</f>
        <v>4379.1156537900006</v>
      </c>
      <c r="C75" s="36">
        <f>SUMIFS(СВЦЭМ!$C$39:$C$782,СВЦЭМ!$A$39:$A$782,$A75,СВЦЭМ!$B$39:$B$782,C$47)+'СЕТ СН'!$G$9+СВЦЭМ!$D$10+'СЕТ СН'!$G$5-'СЕТ СН'!$G$17</f>
        <v>4392.1839761000001</v>
      </c>
      <c r="D75" s="36">
        <f>SUMIFS(СВЦЭМ!$C$39:$C$782,СВЦЭМ!$A$39:$A$782,$A75,СВЦЭМ!$B$39:$B$782,D$47)+'СЕТ СН'!$G$9+СВЦЭМ!$D$10+'СЕТ СН'!$G$5-'СЕТ СН'!$G$17</f>
        <v>4391.0021339699997</v>
      </c>
      <c r="E75" s="36">
        <f>SUMIFS(СВЦЭМ!$C$39:$C$782,СВЦЭМ!$A$39:$A$782,$A75,СВЦЭМ!$B$39:$B$782,E$47)+'СЕТ СН'!$G$9+СВЦЭМ!$D$10+'СЕТ СН'!$G$5-'СЕТ СН'!$G$17</f>
        <v>4395.9846800599998</v>
      </c>
      <c r="F75" s="36">
        <f>SUMIFS(СВЦЭМ!$C$39:$C$782,СВЦЭМ!$A$39:$A$782,$A75,СВЦЭМ!$B$39:$B$782,F$47)+'СЕТ СН'!$G$9+СВЦЭМ!$D$10+'СЕТ СН'!$G$5-'СЕТ СН'!$G$17</f>
        <v>4405.9846302100004</v>
      </c>
      <c r="G75" s="36">
        <f>SUMIFS(СВЦЭМ!$C$39:$C$782,СВЦЭМ!$A$39:$A$782,$A75,СВЦЭМ!$B$39:$B$782,G$47)+'СЕТ СН'!$G$9+СВЦЭМ!$D$10+'СЕТ СН'!$G$5-'СЕТ СН'!$G$17</f>
        <v>4408.7730456600002</v>
      </c>
      <c r="H75" s="36">
        <f>SUMIFS(СВЦЭМ!$C$39:$C$782,СВЦЭМ!$A$39:$A$782,$A75,СВЦЭМ!$B$39:$B$782,H$47)+'СЕТ СН'!$G$9+СВЦЭМ!$D$10+'СЕТ СН'!$G$5-'СЕТ СН'!$G$17</f>
        <v>4323.9420066599996</v>
      </c>
      <c r="I75" s="36">
        <f>SUMIFS(СВЦЭМ!$C$39:$C$782,СВЦЭМ!$A$39:$A$782,$A75,СВЦЭМ!$B$39:$B$782,I$47)+'СЕТ СН'!$G$9+СВЦЭМ!$D$10+'СЕТ СН'!$G$5-'СЕТ СН'!$G$17</f>
        <v>4306.85100762</v>
      </c>
      <c r="J75" s="36">
        <f>SUMIFS(СВЦЭМ!$C$39:$C$782,СВЦЭМ!$A$39:$A$782,$A75,СВЦЭМ!$B$39:$B$782,J$47)+'СЕТ СН'!$G$9+СВЦЭМ!$D$10+'СЕТ СН'!$G$5-'СЕТ СН'!$G$17</f>
        <v>4291.6746882000007</v>
      </c>
      <c r="K75" s="36">
        <f>SUMIFS(СВЦЭМ!$C$39:$C$782,СВЦЭМ!$A$39:$A$782,$A75,СВЦЭМ!$B$39:$B$782,K$47)+'СЕТ СН'!$G$9+СВЦЭМ!$D$10+'СЕТ СН'!$G$5-'СЕТ СН'!$G$17</f>
        <v>4252.63711693</v>
      </c>
      <c r="L75" s="36">
        <f>SUMIFS(СВЦЭМ!$C$39:$C$782,СВЦЭМ!$A$39:$A$782,$A75,СВЦЭМ!$B$39:$B$782,L$47)+'СЕТ СН'!$G$9+СВЦЭМ!$D$10+'СЕТ СН'!$G$5-'СЕТ СН'!$G$17</f>
        <v>4285.4264521300001</v>
      </c>
      <c r="M75" s="36">
        <f>SUMIFS(СВЦЭМ!$C$39:$C$782,СВЦЭМ!$A$39:$A$782,$A75,СВЦЭМ!$B$39:$B$782,M$47)+'СЕТ СН'!$G$9+СВЦЭМ!$D$10+'СЕТ СН'!$G$5-'СЕТ СН'!$G$17</f>
        <v>4307.8936849700003</v>
      </c>
      <c r="N75" s="36">
        <f>SUMIFS(СВЦЭМ!$C$39:$C$782,СВЦЭМ!$A$39:$A$782,$A75,СВЦЭМ!$B$39:$B$782,N$47)+'СЕТ СН'!$G$9+СВЦЭМ!$D$10+'СЕТ СН'!$G$5-'СЕТ СН'!$G$17</f>
        <v>4325.6979990899999</v>
      </c>
      <c r="O75" s="36">
        <f>SUMIFS(СВЦЭМ!$C$39:$C$782,СВЦЭМ!$A$39:$A$782,$A75,СВЦЭМ!$B$39:$B$782,O$47)+'СЕТ СН'!$G$9+СВЦЭМ!$D$10+'СЕТ СН'!$G$5-'СЕТ СН'!$G$17</f>
        <v>4341.3906012400003</v>
      </c>
      <c r="P75" s="36">
        <f>SUMIFS(СВЦЭМ!$C$39:$C$782,СВЦЭМ!$A$39:$A$782,$A75,СВЦЭМ!$B$39:$B$782,P$47)+'СЕТ СН'!$G$9+СВЦЭМ!$D$10+'СЕТ СН'!$G$5-'СЕТ СН'!$G$17</f>
        <v>4346.78216393</v>
      </c>
      <c r="Q75" s="36">
        <f>SUMIFS(СВЦЭМ!$C$39:$C$782,СВЦЭМ!$A$39:$A$782,$A75,СВЦЭМ!$B$39:$B$782,Q$47)+'СЕТ СН'!$G$9+СВЦЭМ!$D$10+'СЕТ СН'!$G$5-'СЕТ СН'!$G$17</f>
        <v>4319.4061261300003</v>
      </c>
      <c r="R75" s="36">
        <f>SUMIFS(СВЦЭМ!$C$39:$C$782,СВЦЭМ!$A$39:$A$782,$A75,СВЦЭМ!$B$39:$B$782,R$47)+'СЕТ СН'!$G$9+СВЦЭМ!$D$10+'СЕТ СН'!$G$5-'СЕТ СН'!$G$17</f>
        <v>4299.5425551099997</v>
      </c>
      <c r="S75" s="36">
        <f>SUMIFS(СВЦЭМ!$C$39:$C$782,СВЦЭМ!$A$39:$A$782,$A75,СВЦЭМ!$B$39:$B$782,S$47)+'СЕТ СН'!$G$9+СВЦЭМ!$D$10+'СЕТ СН'!$G$5-'СЕТ СН'!$G$17</f>
        <v>4255.2977335400001</v>
      </c>
      <c r="T75" s="36">
        <f>SUMIFS(СВЦЭМ!$C$39:$C$782,СВЦЭМ!$A$39:$A$782,$A75,СВЦЭМ!$B$39:$B$782,T$47)+'СЕТ СН'!$G$9+СВЦЭМ!$D$10+'СЕТ СН'!$G$5-'СЕТ СН'!$G$17</f>
        <v>4249.4414999700002</v>
      </c>
      <c r="U75" s="36">
        <f>SUMIFS(СВЦЭМ!$C$39:$C$782,СВЦЭМ!$A$39:$A$782,$A75,СВЦЭМ!$B$39:$B$782,U$47)+'СЕТ СН'!$G$9+СВЦЭМ!$D$10+'СЕТ СН'!$G$5-'СЕТ СН'!$G$17</f>
        <v>4253.8469173900003</v>
      </c>
      <c r="V75" s="36">
        <f>SUMIFS(СВЦЭМ!$C$39:$C$782,СВЦЭМ!$A$39:$A$782,$A75,СВЦЭМ!$B$39:$B$782,V$47)+'СЕТ СН'!$G$9+СВЦЭМ!$D$10+'СЕТ СН'!$G$5-'СЕТ СН'!$G$17</f>
        <v>4268.2634912900003</v>
      </c>
      <c r="W75" s="36">
        <f>SUMIFS(СВЦЭМ!$C$39:$C$782,СВЦЭМ!$A$39:$A$782,$A75,СВЦЭМ!$B$39:$B$782,W$47)+'СЕТ СН'!$G$9+СВЦЭМ!$D$10+'СЕТ СН'!$G$5-'СЕТ СН'!$G$17</f>
        <v>4294.5280492800002</v>
      </c>
      <c r="X75" s="36">
        <f>SUMIFS(СВЦЭМ!$C$39:$C$782,СВЦЭМ!$A$39:$A$782,$A75,СВЦЭМ!$B$39:$B$782,X$47)+'СЕТ СН'!$G$9+СВЦЭМ!$D$10+'СЕТ СН'!$G$5-'СЕТ СН'!$G$17</f>
        <v>4312.6009490500001</v>
      </c>
      <c r="Y75" s="36">
        <f>SUMIFS(СВЦЭМ!$C$39:$C$782,СВЦЭМ!$A$39:$A$782,$A75,СВЦЭМ!$B$39:$B$782,Y$47)+'СЕТ СН'!$G$9+СВЦЭМ!$D$10+'СЕТ СН'!$G$5-'СЕТ СН'!$G$17</f>
        <v>4322.5405983800001</v>
      </c>
    </row>
    <row r="76" spans="1:27" ht="15.75" x14ac:dyDescent="0.2">
      <c r="A76" s="35">
        <f t="shared" si="1"/>
        <v>44894</v>
      </c>
      <c r="B76" s="36">
        <f>SUMIFS(СВЦЭМ!$C$39:$C$782,СВЦЭМ!$A$39:$A$782,$A76,СВЦЭМ!$B$39:$B$782,B$47)+'СЕТ СН'!$G$9+СВЦЭМ!$D$10+'СЕТ СН'!$G$5-'СЕТ СН'!$G$17</f>
        <v>4338.7385131999999</v>
      </c>
      <c r="C76" s="36">
        <f>SUMIFS(СВЦЭМ!$C$39:$C$782,СВЦЭМ!$A$39:$A$782,$A76,СВЦЭМ!$B$39:$B$782,C$47)+'СЕТ СН'!$G$9+СВЦЭМ!$D$10+'СЕТ СН'!$G$5-'СЕТ СН'!$G$17</f>
        <v>4366.66547326</v>
      </c>
      <c r="D76" s="36">
        <f>SUMIFS(СВЦЭМ!$C$39:$C$782,СВЦЭМ!$A$39:$A$782,$A76,СВЦЭМ!$B$39:$B$782,D$47)+'СЕТ СН'!$G$9+СВЦЭМ!$D$10+'СЕТ СН'!$G$5-'СЕТ СН'!$G$17</f>
        <v>4389.0573980099998</v>
      </c>
      <c r="E76" s="36">
        <f>SUMIFS(СВЦЭМ!$C$39:$C$782,СВЦЭМ!$A$39:$A$782,$A76,СВЦЭМ!$B$39:$B$782,E$47)+'СЕТ СН'!$G$9+СВЦЭМ!$D$10+'СЕТ СН'!$G$5-'СЕТ СН'!$G$17</f>
        <v>4294.6510494699996</v>
      </c>
      <c r="F76" s="36">
        <f>SUMIFS(СВЦЭМ!$C$39:$C$782,СВЦЭМ!$A$39:$A$782,$A76,СВЦЭМ!$B$39:$B$782,F$47)+'СЕТ СН'!$G$9+СВЦЭМ!$D$10+'СЕТ СН'!$G$5-'СЕТ СН'!$G$17</f>
        <v>4260.2183258900004</v>
      </c>
      <c r="G76" s="36">
        <f>SUMIFS(СВЦЭМ!$C$39:$C$782,СВЦЭМ!$A$39:$A$782,$A76,СВЦЭМ!$B$39:$B$782,G$47)+'СЕТ СН'!$G$9+СВЦЭМ!$D$10+'СЕТ СН'!$G$5-'СЕТ СН'!$G$17</f>
        <v>4238.2193786300004</v>
      </c>
      <c r="H76" s="36">
        <f>SUMIFS(СВЦЭМ!$C$39:$C$782,СВЦЭМ!$A$39:$A$782,$A76,СВЦЭМ!$B$39:$B$782,H$47)+'СЕТ СН'!$G$9+СВЦЭМ!$D$10+'СЕТ СН'!$G$5-'СЕТ СН'!$G$17</f>
        <v>4191.8731443899997</v>
      </c>
      <c r="I76" s="36">
        <f>SUMIFS(СВЦЭМ!$C$39:$C$782,СВЦЭМ!$A$39:$A$782,$A76,СВЦЭМ!$B$39:$B$782,I$47)+'СЕТ СН'!$G$9+СВЦЭМ!$D$10+'СЕТ СН'!$G$5-'СЕТ СН'!$G$17</f>
        <v>4196.5525135799999</v>
      </c>
      <c r="J76" s="36">
        <f>SUMIFS(СВЦЭМ!$C$39:$C$782,СВЦЭМ!$A$39:$A$782,$A76,СВЦЭМ!$B$39:$B$782,J$47)+'СЕТ СН'!$G$9+СВЦЭМ!$D$10+'СЕТ СН'!$G$5-'СЕТ СН'!$G$17</f>
        <v>4100.0914273600001</v>
      </c>
      <c r="K76" s="36">
        <f>SUMIFS(СВЦЭМ!$C$39:$C$782,СВЦЭМ!$A$39:$A$782,$A76,СВЦЭМ!$B$39:$B$782,K$47)+'СЕТ СН'!$G$9+СВЦЭМ!$D$10+'СЕТ СН'!$G$5-'СЕТ СН'!$G$17</f>
        <v>4101.03031053</v>
      </c>
      <c r="L76" s="36">
        <f>SUMIFS(СВЦЭМ!$C$39:$C$782,СВЦЭМ!$A$39:$A$782,$A76,СВЦЭМ!$B$39:$B$782,L$47)+'СЕТ СН'!$G$9+СВЦЭМ!$D$10+'СЕТ СН'!$G$5-'СЕТ СН'!$G$17</f>
        <v>4096.5988332100005</v>
      </c>
      <c r="M76" s="36">
        <f>SUMIFS(СВЦЭМ!$C$39:$C$782,СВЦЭМ!$A$39:$A$782,$A76,СВЦЭМ!$B$39:$B$782,M$47)+'СЕТ СН'!$G$9+СВЦЭМ!$D$10+'СЕТ СН'!$G$5-'СЕТ СН'!$G$17</f>
        <v>4181.4433842500002</v>
      </c>
      <c r="N76" s="36">
        <f>SUMIFS(СВЦЭМ!$C$39:$C$782,СВЦЭМ!$A$39:$A$782,$A76,СВЦЭМ!$B$39:$B$782,N$47)+'СЕТ СН'!$G$9+СВЦЭМ!$D$10+'СЕТ СН'!$G$5-'СЕТ СН'!$G$17</f>
        <v>4262.7906841399999</v>
      </c>
      <c r="O76" s="36">
        <f>SUMIFS(СВЦЭМ!$C$39:$C$782,СВЦЭМ!$A$39:$A$782,$A76,СВЦЭМ!$B$39:$B$782,O$47)+'СЕТ СН'!$G$9+СВЦЭМ!$D$10+'СЕТ СН'!$G$5-'СЕТ СН'!$G$17</f>
        <v>4255.5345914899999</v>
      </c>
      <c r="P76" s="36">
        <f>SUMIFS(СВЦЭМ!$C$39:$C$782,СВЦЭМ!$A$39:$A$782,$A76,СВЦЭМ!$B$39:$B$782,P$47)+'СЕТ СН'!$G$9+СВЦЭМ!$D$10+'СЕТ СН'!$G$5-'СЕТ СН'!$G$17</f>
        <v>4259.5564881099999</v>
      </c>
      <c r="Q76" s="36">
        <f>SUMIFS(СВЦЭМ!$C$39:$C$782,СВЦЭМ!$A$39:$A$782,$A76,СВЦЭМ!$B$39:$B$782,Q$47)+'СЕТ СН'!$G$9+СВЦЭМ!$D$10+'СЕТ СН'!$G$5-'СЕТ СН'!$G$17</f>
        <v>4253.4876243899998</v>
      </c>
      <c r="R76" s="36">
        <f>SUMIFS(СВЦЭМ!$C$39:$C$782,СВЦЭМ!$A$39:$A$782,$A76,СВЦЭМ!$B$39:$B$782,R$47)+'СЕТ СН'!$G$9+СВЦЭМ!$D$10+'СЕТ СН'!$G$5-'СЕТ СН'!$G$17</f>
        <v>4164.2530170200007</v>
      </c>
      <c r="S76" s="36">
        <f>SUMIFS(СВЦЭМ!$C$39:$C$782,СВЦЭМ!$A$39:$A$782,$A76,СВЦЭМ!$B$39:$B$782,S$47)+'СЕТ СН'!$G$9+СВЦЭМ!$D$10+'СЕТ СН'!$G$5-'СЕТ СН'!$G$17</f>
        <v>4078.5737764300002</v>
      </c>
      <c r="T76" s="36">
        <f>SUMIFS(СВЦЭМ!$C$39:$C$782,СВЦЭМ!$A$39:$A$782,$A76,СВЦЭМ!$B$39:$B$782,T$47)+'СЕТ СН'!$G$9+СВЦЭМ!$D$10+'СЕТ СН'!$G$5-'СЕТ СН'!$G$17</f>
        <v>4006.8807555100002</v>
      </c>
      <c r="U76" s="36">
        <f>SUMIFS(СВЦЭМ!$C$39:$C$782,СВЦЭМ!$A$39:$A$782,$A76,СВЦЭМ!$B$39:$B$782,U$47)+'СЕТ СН'!$G$9+СВЦЭМ!$D$10+'СЕТ СН'!$G$5-'СЕТ СН'!$G$17</f>
        <v>4036.2009961000003</v>
      </c>
      <c r="V76" s="36">
        <f>SUMIFS(СВЦЭМ!$C$39:$C$782,СВЦЭМ!$A$39:$A$782,$A76,СВЦЭМ!$B$39:$B$782,V$47)+'СЕТ СН'!$G$9+СВЦЭМ!$D$10+'СЕТ СН'!$G$5-'СЕТ СН'!$G$17</f>
        <v>4052.2930825700005</v>
      </c>
      <c r="W76" s="36">
        <f>SUMIFS(СВЦЭМ!$C$39:$C$782,СВЦЭМ!$A$39:$A$782,$A76,СВЦЭМ!$B$39:$B$782,W$47)+'СЕТ СН'!$G$9+СВЦЭМ!$D$10+'СЕТ СН'!$G$5-'СЕТ СН'!$G$17</f>
        <v>4064.4164139500003</v>
      </c>
      <c r="X76" s="36">
        <f>SUMIFS(СВЦЭМ!$C$39:$C$782,СВЦЭМ!$A$39:$A$782,$A76,СВЦЭМ!$B$39:$B$782,X$47)+'СЕТ СН'!$G$9+СВЦЭМ!$D$10+'СЕТ СН'!$G$5-'СЕТ СН'!$G$17</f>
        <v>4083.2781876200002</v>
      </c>
      <c r="Y76" s="36">
        <f>SUMIFS(СВЦЭМ!$C$39:$C$782,СВЦЭМ!$A$39:$A$782,$A76,СВЦЭМ!$B$39:$B$782,Y$47)+'СЕТ СН'!$G$9+СВЦЭМ!$D$10+'СЕТ СН'!$G$5-'СЕТ СН'!$G$17</f>
        <v>4077.1699015700005</v>
      </c>
    </row>
    <row r="77" spans="1:27" ht="15.75" x14ac:dyDescent="0.2">
      <c r="A77" s="35">
        <f t="shared" si="1"/>
        <v>44895</v>
      </c>
      <c r="B77" s="36">
        <f>SUMIFS(СВЦЭМ!$C$39:$C$782,СВЦЭМ!$A$39:$A$782,$A77,СВЦЭМ!$B$39:$B$782,B$47)+'СЕТ СН'!$G$9+СВЦЭМ!$D$10+'СЕТ СН'!$G$5-'СЕТ СН'!$G$17</f>
        <v>4265.5056486800004</v>
      </c>
      <c r="C77" s="36">
        <f>SUMIFS(СВЦЭМ!$C$39:$C$782,СВЦЭМ!$A$39:$A$782,$A77,СВЦЭМ!$B$39:$B$782,C$47)+'СЕТ СН'!$G$9+СВЦЭМ!$D$10+'СЕТ СН'!$G$5-'СЕТ СН'!$G$17</f>
        <v>4274.2933649400002</v>
      </c>
      <c r="D77" s="36">
        <f>SUMIFS(СВЦЭМ!$C$39:$C$782,СВЦЭМ!$A$39:$A$782,$A77,СВЦЭМ!$B$39:$B$782,D$47)+'СЕТ СН'!$G$9+СВЦЭМ!$D$10+'СЕТ СН'!$G$5-'СЕТ СН'!$G$17</f>
        <v>4323.4512944899998</v>
      </c>
      <c r="E77" s="36">
        <f>SUMIFS(СВЦЭМ!$C$39:$C$782,СВЦЭМ!$A$39:$A$782,$A77,СВЦЭМ!$B$39:$B$782,E$47)+'СЕТ СН'!$G$9+СВЦЭМ!$D$10+'СЕТ СН'!$G$5-'СЕТ СН'!$G$17</f>
        <v>4356.0336831499999</v>
      </c>
      <c r="F77" s="36">
        <f>SUMIFS(СВЦЭМ!$C$39:$C$782,СВЦЭМ!$A$39:$A$782,$A77,СВЦЭМ!$B$39:$B$782,F$47)+'СЕТ СН'!$G$9+СВЦЭМ!$D$10+'СЕТ СН'!$G$5-'СЕТ СН'!$G$17</f>
        <v>4339.48630392</v>
      </c>
      <c r="G77" s="36">
        <f>SUMIFS(СВЦЭМ!$C$39:$C$782,СВЦЭМ!$A$39:$A$782,$A77,СВЦЭМ!$B$39:$B$782,G$47)+'СЕТ СН'!$G$9+СВЦЭМ!$D$10+'СЕТ СН'!$G$5-'СЕТ СН'!$G$17</f>
        <v>4301.88895916</v>
      </c>
      <c r="H77" s="36">
        <f>SUMIFS(СВЦЭМ!$C$39:$C$782,СВЦЭМ!$A$39:$A$782,$A77,СВЦЭМ!$B$39:$B$782,H$47)+'СЕТ СН'!$G$9+СВЦЭМ!$D$10+'СЕТ СН'!$G$5-'СЕТ СН'!$G$17</f>
        <v>4268.2682156500005</v>
      </c>
      <c r="I77" s="36">
        <f>SUMIFS(СВЦЭМ!$C$39:$C$782,СВЦЭМ!$A$39:$A$782,$A77,СВЦЭМ!$B$39:$B$782,I$47)+'СЕТ СН'!$G$9+СВЦЭМ!$D$10+'СЕТ СН'!$G$5-'СЕТ СН'!$G$17</f>
        <v>4267.2706499900005</v>
      </c>
      <c r="J77" s="36">
        <f>SUMIFS(СВЦЭМ!$C$39:$C$782,СВЦЭМ!$A$39:$A$782,$A77,СВЦЭМ!$B$39:$B$782,J$47)+'СЕТ СН'!$G$9+СВЦЭМ!$D$10+'СЕТ СН'!$G$5-'СЕТ СН'!$G$17</f>
        <v>4237.1788889700001</v>
      </c>
      <c r="K77" s="36">
        <f>SUMIFS(СВЦЭМ!$C$39:$C$782,СВЦЭМ!$A$39:$A$782,$A77,СВЦЭМ!$B$39:$B$782,K$47)+'СЕТ СН'!$G$9+СВЦЭМ!$D$10+'СЕТ СН'!$G$5-'СЕТ СН'!$G$17</f>
        <v>4213.6180429400001</v>
      </c>
      <c r="L77" s="36">
        <f>SUMIFS(СВЦЭМ!$C$39:$C$782,СВЦЭМ!$A$39:$A$782,$A77,СВЦЭМ!$B$39:$B$782,L$47)+'СЕТ СН'!$G$9+СВЦЭМ!$D$10+'СЕТ СН'!$G$5-'СЕТ СН'!$G$17</f>
        <v>4224.5088349300004</v>
      </c>
      <c r="M77" s="36">
        <f>SUMIFS(СВЦЭМ!$C$39:$C$782,СВЦЭМ!$A$39:$A$782,$A77,СВЦЭМ!$B$39:$B$782,M$47)+'СЕТ СН'!$G$9+СВЦЭМ!$D$10+'СЕТ СН'!$G$5-'СЕТ СН'!$G$17</f>
        <v>4241.0397010300003</v>
      </c>
      <c r="N77" s="36">
        <f>SUMIFS(СВЦЭМ!$C$39:$C$782,СВЦЭМ!$A$39:$A$782,$A77,СВЦЭМ!$B$39:$B$782,N$47)+'СЕТ СН'!$G$9+СВЦЭМ!$D$10+'СЕТ СН'!$G$5-'СЕТ СН'!$G$17</f>
        <v>4260.7905931700006</v>
      </c>
      <c r="O77" s="36">
        <f>SUMIFS(СВЦЭМ!$C$39:$C$782,СВЦЭМ!$A$39:$A$782,$A77,СВЦЭМ!$B$39:$B$782,O$47)+'СЕТ СН'!$G$9+СВЦЭМ!$D$10+'СЕТ СН'!$G$5-'СЕТ СН'!$G$17</f>
        <v>4273.7380258200001</v>
      </c>
      <c r="P77" s="36">
        <f>SUMIFS(СВЦЭМ!$C$39:$C$782,СВЦЭМ!$A$39:$A$782,$A77,СВЦЭМ!$B$39:$B$782,P$47)+'СЕТ СН'!$G$9+СВЦЭМ!$D$10+'СЕТ СН'!$G$5-'СЕТ СН'!$G$17</f>
        <v>4280.5625296500002</v>
      </c>
      <c r="Q77" s="36">
        <f>SUMIFS(СВЦЭМ!$C$39:$C$782,СВЦЭМ!$A$39:$A$782,$A77,СВЦЭМ!$B$39:$B$782,Q$47)+'СЕТ СН'!$G$9+СВЦЭМ!$D$10+'СЕТ СН'!$G$5-'СЕТ СН'!$G$17</f>
        <v>4273.0914728799999</v>
      </c>
      <c r="R77" s="36">
        <f>SUMIFS(СВЦЭМ!$C$39:$C$782,СВЦЭМ!$A$39:$A$782,$A77,СВЦЭМ!$B$39:$B$782,R$47)+'СЕТ СН'!$G$9+СВЦЭМ!$D$10+'СЕТ СН'!$G$5-'СЕТ СН'!$G$17</f>
        <v>4271.2531236200002</v>
      </c>
      <c r="S77" s="36">
        <f>SUMIFS(СВЦЭМ!$C$39:$C$782,СВЦЭМ!$A$39:$A$782,$A77,СВЦЭМ!$B$39:$B$782,S$47)+'СЕТ СН'!$G$9+СВЦЭМ!$D$10+'СЕТ СН'!$G$5-'СЕТ СН'!$G$17</f>
        <v>4244.5388319200001</v>
      </c>
      <c r="T77" s="36">
        <f>SUMIFS(СВЦЭМ!$C$39:$C$782,СВЦЭМ!$A$39:$A$782,$A77,СВЦЭМ!$B$39:$B$782,T$47)+'СЕТ СН'!$G$9+СВЦЭМ!$D$10+'СЕТ СН'!$G$5-'СЕТ СН'!$G$17</f>
        <v>4202.1407385700004</v>
      </c>
      <c r="U77" s="36">
        <f>SUMIFS(СВЦЭМ!$C$39:$C$782,СВЦЭМ!$A$39:$A$782,$A77,СВЦЭМ!$B$39:$B$782,U$47)+'СЕТ СН'!$G$9+СВЦЭМ!$D$10+'СЕТ СН'!$G$5-'СЕТ СН'!$G$17</f>
        <v>4240.8622096700001</v>
      </c>
      <c r="V77" s="36">
        <f>SUMIFS(СВЦЭМ!$C$39:$C$782,СВЦЭМ!$A$39:$A$782,$A77,СВЦЭМ!$B$39:$B$782,V$47)+'СЕТ СН'!$G$9+СВЦЭМ!$D$10+'СЕТ СН'!$G$5-'СЕТ СН'!$G$17</f>
        <v>4281.8367059600005</v>
      </c>
      <c r="W77" s="36">
        <f>SUMIFS(СВЦЭМ!$C$39:$C$782,СВЦЭМ!$A$39:$A$782,$A77,СВЦЭМ!$B$39:$B$782,W$47)+'СЕТ СН'!$G$9+СВЦЭМ!$D$10+'СЕТ СН'!$G$5-'СЕТ СН'!$G$17</f>
        <v>4303.4280239300006</v>
      </c>
      <c r="X77" s="36">
        <f>SUMIFS(СВЦЭМ!$C$39:$C$782,СВЦЭМ!$A$39:$A$782,$A77,СВЦЭМ!$B$39:$B$782,X$47)+'СЕТ СН'!$G$9+СВЦЭМ!$D$10+'СЕТ СН'!$G$5-'СЕТ СН'!$G$17</f>
        <v>4314.0059179099999</v>
      </c>
      <c r="Y77" s="36">
        <f>SUMIFS(СВЦЭМ!$C$39:$C$782,СВЦЭМ!$A$39:$A$782,$A77,СВЦЭМ!$B$39:$B$782,Y$47)+'СЕТ СН'!$G$9+СВЦЭМ!$D$10+'СЕТ СН'!$G$5-'СЕТ СН'!$G$17</f>
        <v>4322.7358324800007</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01.11.2022</v>
      </c>
      <c r="B84" s="36">
        <f>SUMIFS(СВЦЭМ!$C$39:$C$782,СВЦЭМ!$A$39:$A$782,$A84,СВЦЭМ!$B$39:$B$782,B$83)+'СЕТ СН'!$H$9+СВЦЭМ!$D$10+'СЕТ СН'!$H$5-'СЕТ СН'!$H$17</f>
        <v>4336.9031822800007</v>
      </c>
      <c r="C84" s="36">
        <f>SUMIFS(СВЦЭМ!$C$39:$C$782,СВЦЭМ!$A$39:$A$782,$A84,СВЦЭМ!$B$39:$B$782,C$83)+'СЕТ СН'!$H$9+СВЦЭМ!$D$10+'СЕТ СН'!$H$5-'СЕТ СН'!$H$17</f>
        <v>4368.92964957</v>
      </c>
      <c r="D84" s="36">
        <f>SUMIFS(СВЦЭМ!$C$39:$C$782,СВЦЭМ!$A$39:$A$782,$A84,СВЦЭМ!$B$39:$B$782,D$83)+'СЕТ СН'!$H$9+СВЦЭМ!$D$10+'СЕТ СН'!$H$5-'СЕТ СН'!$H$17</f>
        <v>4412.1318203800001</v>
      </c>
      <c r="E84" s="36">
        <f>SUMIFS(СВЦЭМ!$C$39:$C$782,СВЦЭМ!$A$39:$A$782,$A84,СВЦЭМ!$B$39:$B$782,E$83)+'СЕТ СН'!$H$9+СВЦЭМ!$D$10+'СЕТ СН'!$H$5-'СЕТ СН'!$H$17</f>
        <v>4406.6044904800001</v>
      </c>
      <c r="F84" s="36">
        <f>SUMIFS(СВЦЭМ!$C$39:$C$782,СВЦЭМ!$A$39:$A$782,$A84,СВЦЭМ!$B$39:$B$782,F$83)+'СЕТ СН'!$H$9+СВЦЭМ!$D$10+'СЕТ СН'!$H$5-'СЕТ СН'!$H$17</f>
        <v>4403.8351741400002</v>
      </c>
      <c r="G84" s="36">
        <f>SUMIFS(СВЦЭМ!$C$39:$C$782,СВЦЭМ!$A$39:$A$782,$A84,СВЦЭМ!$B$39:$B$782,G$83)+'СЕТ СН'!$H$9+СВЦЭМ!$D$10+'СЕТ СН'!$H$5-'СЕТ СН'!$H$17</f>
        <v>4379.8596523800006</v>
      </c>
      <c r="H84" s="36">
        <f>SUMIFS(СВЦЭМ!$C$39:$C$782,СВЦЭМ!$A$39:$A$782,$A84,СВЦЭМ!$B$39:$B$782,H$83)+'СЕТ СН'!$H$9+СВЦЭМ!$D$10+'СЕТ СН'!$H$5-'СЕТ СН'!$H$17</f>
        <v>4312.2861283100001</v>
      </c>
      <c r="I84" s="36">
        <f>SUMIFS(СВЦЭМ!$C$39:$C$782,СВЦЭМ!$A$39:$A$782,$A84,СВЦЭМ!$B$39:$B$782,I$83)+'СЕТ СН'!$H$9+СВЦЭМ!$D$10+'СЕТ СН'!$H$5-'СЕТ СН'!$H$17</f>
        <v>4308.0164546599999</v>
      </c>
      <c r="J84" s="36">
        <f>SUMIFS(СВЦЭМ!$C$39:$C$782,СВЦЭМ!$A$39:$A$782,$A84,СВЦЭМ!$B$39:$B$782,J$83)+'СЕТ СН'!$H$9+СВЦЭМ!$D$10+'СЕТ СН'!$H$5-'СЕТ СН'!$H$17</f>
        <v>4287.1982697800004</v>
      </c>
      <c r="K84" s="36">
        <f>SUMIFS(СВЦЭМ!$C$39:$C$782,СВЦЭМ!$A$39:$A$782,$A84,СВЦЭМ!$B$39:$B$782,K$83)+'СЕТ СН'!$H$9+СВЦЭМ!$D$10+'СЕТ СН'!$H$5-'СЕТ СН'!$H$17</f>
        <v>4264.5545721400003</v>
      </c>
      <c r="L84" s="36">
        <f>SUMIFS(СВЦЭМ!$C$39:$C$782,СВЦЭМ!$A$39:$A$782,$A84,СВЦЭМ!$B$39:$B$782,L$83)+'СЕТ СН'!$H$9+СВЦЭМ!$D$10+'СЕТ СН'!$H$5-'СЕТ СН'!$H$17</f>
        <v>4279.3459110499998</v>
      </c>
      <c r="M84" s="36">
        <f>SUMIFS(СВЦЭМ!$C$39:$C$782,СВЦЭМ!$A$39:$A$782,$A84,СВЦЭМ!$B$39:$B$782,M$83)+'СЕТ СН'!$H$9+СВЦЭМ!$D$10+'СЕТ СН'!$H$5-'СЕТ СН'!$H$17</f>
        <v>4307.0239372100004</v>
      </c>
      <c r="N84" s="36">
        <f>SUMIFS(СВЦЭМ!$C$39:$C$782,СВЦЭМ!$A$39:$A$782,$A84,СВЦЭМ!$B$39:$B$782,N$83)+'СЕТ СН'!$H$9+СВЦЭМ!$D$10+'СЕТ СН'!$H$5-'СЕТ СН'!$H$17</f>
        <v>4318.0906439199998</v>
      </c>
      <c r="O84" s="36">
        <f>SUMIFS(СВЦЭМ!$C$39:$C$782,СВЦЭМ!$A$39:$A$782,$A84,СВЦЭМ!$B$39:$B$782,O$83)+'СЕТ СН'!$H$9+СВЦЭМ!$D$10+'СЕТ СН'!$H$5-'СЕТ СН'!$H$17</f>
        <v>4305.0287125100003</v>
      </c>
      <c r="P84" s="36">
        <f>SUMIFS(СВЦЭМ!$C$39:$C$782,СВЦЭМ!$A$39:$A$782,$A84,СВЦЭМ!$B$39:$B$782,P$83)+'СЕТ СН'!$H$9+СВЦЭМ!$D$10+'СЕТ СН'!$H$5-'СЕТ СН'!$H$17</f>
        <v>4312.09042305</v>
      </c>
      <c r="Q84" s="36">
        <f>SUMIFS(СВЦЭМ!$C$39:$C$782,СВЦЭМ!$A$39:$A$782,$A84,СВЦЭМ!$B$39:$B$782,Q$83)+'СЕТ СН'!$H$9+СВЦЭМ!$D$10+'СЕТ СН'!$H$5-'СЕТ СН'!$H$17</f>
        <v>4315.54030186</v>
      </c>
      <c r="R84" s="36">
        <f>SUMIFS(СВЦЭМ!$C$39:$C$782,СВЦЭМ!$A$39:$A$782,$A84,СВЦЭМ!$B$39:$B$782,R$83)+'СЕТ СН'!$H$9+СВЦЭМ!$D$10+'СЕТ СН'!$H$5-'СЕТ СН'!$H$17</f>
        <v>4292.0945593500001</v>
      </c>
      <c r="S84" s="36">
        <f>SUMIFS(СВЦЭМ!$C$39:$C$782,СВЦЭМ!$A$39:$A$782,$A84,СВЦЭМ!$B$39:$B$782,S$83)+'СЕТ СН'!$H$9+СВЦЭМ!$D$10+'СЕТ СН'!$H$5-'СЕТ СН'!$H$17</f>
        <v>4239.6107581899996</v>
      </c>
      <c r="T84" s="36">
        <f>SUMIFS(СВЦЭМ!$C$39:$C$782,СВЦЭМ!$A$39:$A$782,$A84,СВЦЭМ!$B$39:$B$782,T$83)+'СЕТ СН'!$H$9+СВЦЭМ!$D$10+'СЕТ СН'!$H$5-'СЕТ СН'!$H$17</f>
        <v>4236.6606688000002</v>
      </c>
      <c r="U84" s="36">
        <f>SUMIFS(СВЦЭМ!$C$39:$C$782,СВЦЭМ!$A$39:$A$782,$A84,СВЦЭМ!$B$39:$B$782,U$83)+'СЕТ СН'!$H$9+СВЦЭМ!$D$10+'СЕТ СН'!$H$5-'СЕТ СН'!$H$17</f>
        <v>4252.6155778700004</v>
      </c>
      <c r="V84" s="36">
        <f>SUMIFS(СВЦЭМ!$C$39:$C$782,СВЦЭМ!$A$39:$A$782,$A84,СВЦЭМ!$B$39:$B$782,V$83)+'СЕТ СН'!$H$9+СВЦЭМ!$D$10+'СЕТ СН'!$H$5-'СЕТ СН'!$H$17</f>
        <v>4272.5210148799997</v>
      </c>
      <c r="W84" s="36">
        <f>SUMIFS(СВЦЭМ!$C$39:$C$782,СВЦЭМ!$A$39:$A$782,$A84,СВЦЭМ!$B$39:$B$782,W$83)+'СЕТ СН'!$H$9+СВЦЭМ!$D$10+'СЕТ СН'!$H$5-'СЕТ СН'!$H$17</f>
        <v>4281.9867686899997</v>
      </c>
      <c r="X84" s="36">
        <f>SUMIFS(СВЦЭМ!$C$39:$C$782,СВЦЭМ!$A$39:$A$782,$A84,СВЦЭМ!$B$39:$B$782,X$83)+'СЕТ СН'!$H$9+СВЦЭМ!$D$10+'СЕТ СН'!$H$5-'СЕТ СН'!$H$17</f>
        <v>4332.4669886600004</v>
      </c>
      <c r="Y84" s="36">
        <f>SUMIFS(СВЦЭМ!$C$39:$C$782,СВЦЭМ!$A$39:$A$782,$A84,СВЦЭМ!$B$39:$B$782,Y$83)+'СЕТ СН'!$H$9+СВЦЭМ!$D$10+'СЕТ СН'!$H$5-'СЕТ СН'!$H$17</f>
        <v>4366.6855309299999</v>
      </c>
    </row>
    <row r="85" spans="1:25" ht="15.75" x14ac:dyDescent="0.2">
      <c r="A85" s="35">
        <f>A84+1</f>
        <v>44867</v>
      </c>
      <c r="B85" s="36">
        <f>SUMIFS(СВЦЭМ!$C$39:$C$782,СВЦЭМ!$A$39:$A$782,$A85,СВЦЭМ!$B$39:$B$782,B$83)+'СЕТ СН'!$H$9+СВЦЭМ!$D$10+'СЕТ СН'!$H$5-'СЕТ СН'!$H$17</f>
        <v>4331.7604761299999</v>
      </c>
      <c r="C85" s="36">
        <f>SUMIFS(СВЦЭМ!$C$39:$C$782,СВЦЭМ!$A$39:$A$782,$A85,СВЦЭМ!$B$39:$B$782,C$83)+'СЕТ СН'!$H$9+СВЦЭМ!$D$10+'СЕТ СН'!$H$5-'СЕТ СН'!$H$17</f>
        <v>4360.60639782</v>
      </c>
      <c r="D85" s="36">
        <f>SUMIFS(СВЦЭМ!$C$39:$C$782,СВЦЭМ!$A$39:$A$782,$A85,СВЦЭМ!$B$39:$B$782,D$83)+'СЕТ СН'!$H$9+СВЦЭМ!$D$10+'СЕТ СН'!$H$5-'СЕТ СН'!$H$17</f>
        <v>4400.1493838200004</v>
      </c>
      <c r="E85" s="36">
        <f>SUMIFS(СВЦЭМ!$C$39:$C$782,СВЦЭМ!$A$39:$A$782,$A85,СВЦЭМ!$B$39:$B$782,E$83)+'СЕТ СН'!$H$9+СВЦЭМ!$D$10+'СЕТ СН'!$H$5-'СЕТ СН'!$H$17</f>
        <v>4384.9477348099999</v>
      </c>
      <c r="F85" s="36">
        <f>SUMIFS(СВЦЭМ!$C$39:$C$782,СВЦЭМ!$A$39:$A$782,$A85,СВЦЭМ!$B$39:$B$782,F$83)+'СЕТ СН'!$H$9+СВЦЭМ!$D$10+'СЕТ СН'!$H$5-'СЕТ СН'!$H$17</f>
        <v>4391.9091333300003</v>
      </c>
      <c r="G85" s="36">
        <f>SUMIFS(СВЦЭМ!$C$39:$C$782,СВЦЭМ!$A$39:$A$782,$A85,СВЦЭМ!$B$39:$B$782,G$83)+'СЕТ СН'!$H$9+СВЦЭМ!$D$10+'СЕТ СН'!$H$5-'СЕТ СН'!$H$17</f>
        <v>4398.1379867900005</v>
      </c>
      <c r="H85" s="36">
        <f>SUMIFS(СВЦЭМ!$C$39:$C$782,СВЦЭМ!$A$39:$A$782,$A85,СВЦЭМ!$B$39:$B$782,H$83)+'СЕТ СН'!$H$9+СВЦЭМ!$D$10+'СЕТ СН'!$H$5-'СЕТ СН'!$H$17</f>
        <v>4337.8900362100003</v>
      </c>
      <c r="I85" s="36">
        <f>SUMIFS(СВЦЭМ!$C$39:$C$782,СВЦЭМ!$A$39:$A$782,$A85,СВЦЭМ!$B$39:$B$782,I$83)+'СЕТ СН'!$H$9+СВЦЭМ!$D$10+'СЕТ СН'!$H$5-'СЕТ СН'!$H$17</f>
        <v>4330.7511302500006</v>
      </c>
      <c r="J85" s="36">
        <f>SUMIFS(СВЦЭМ!$C$39:$C$782,СВЦЭМ!$A$39:$A$782,$A85,СВЦЭМ!$B$39:$B$782,J$83)+'СЕТ СН'!$H$9+СВЦЭМ!$D$10+'СЕТ СН'!$H$5-'СЕТ СН'!$H$17</f>
        <v>4292.84491953</v>
      </c>
      <c r="K85" s="36">
        <f>SUMIFS(СВЦЭМ!$C$39:$C$782,СВЦЭМ!$A$39:$A$782,$A85,СВЦЭМ!$B$39:$B$782,K$83)+'СЕТ СН'!$H$9+СВЦЭМ!$D$10+'СЕТ СН'!$H$5-'СЕТ СН'!$H$17</f>
        <v>4280.8204887700003</v>
      </c>
      <c r="L85" s="36">
        <f>SUMIFS(СВЦЭМ!$C$39:$C$782,СВЦЭМ!$A$39:$A$782,$A85,СВЦЭМ!$B$39:$B$782,L$83)+'СЕТ СН'!$H$9+СВЦЭМ!$D$10+'СЕТ СН'!$H$5-'СЕТ СН'!$H$17</f>
        <v>4257.2823064599997</v>
      </c>
      <c r="M85" s="36">
        <f>SUMIFS(СВЦЭМ!$C$39:$C$782,СВЦЭМ!$A$39:$A$782,$A85,СВЦЭМ!$B$39:$B$782,M$83)+'СЕТ СН'!$H$9+СВЦЭМ!$D$10+'СЕТ СН'!$H$5-'СЕТ СН'!$H$17</f>
        <v>4275.0714785600003</v>
      </c>
      <c r="N85" s="36">
        <f>SUMIFS(СВЦЭМ!$C$39:$C$782,СВЦЭМ!$A$39:$A$782,$A85,СВЦЭМ!$B$39:$B$782,N$83)+'СЕТ СН'!$H$9+СВЦЭМ!$D$10+'СЕТ СН'!$H$5-'СЕТ СН'!$H$17</f>
        <v>4310.27045516</v>
      </c>
      <c r="O85" s="36">
        <f>SUMIFS(СВЦЭМ!$C$39:$C$782,СВЦЭМ!$A$39:$A$782,$A85,СВЦЭМ!$B$39:$B$782,O$83)+'СЕТ СН'!$H$9+СВЦЭМ!$D$10+'СЕТ СН'!$H$5-'СЕТ СН'!$H$17</f>
        <v>4299.3936351100001</v>
      </c>
      <c r="P85" s="36">
        <f>SUMIFS(СВЦЭМ!$C$39:$C$782,СВЦЭМ!$A$39:$A$782,$A85,СВЦЭМ!$B$39:$B$782,P$83)+'СЕТ СН'!$H$9+СВЦЭМ!$D$10+'СЕТ СН'!$H$5-'СЕТ СН'!$H$17</f>
        <v>4304.6891259000004</v>
      </c>
      <c r="Q85" s="36">
        <f>SUMIFS(СВЦЭМ!$C$39:$C$782,СВЦЭМ!$A$39:$A$782,$A85,СВЦЭМ!$B$39:$B$782,Q$83)+'СЕТ СН'!$H$9+СВЦЭМ!$D$10+'СЕТ СН'!$H$5-'СЕТ СН'!$H$17</f>
        <v>4313.4487766700004</v>
      </c>
      <c r="R85" s="36">
        <f>SUMIFS(СВЦЭМ!$C$39:$C$782,СВЦЭМ!$A$39:$A$782,$A85,СВЦЭМ!$B$39:$B$782,R$83)+'СЕТ СН'!$H$9+СВЦЭМ!$D$10+'СЕТ СН'!$H$5-'СЕТ СН'!$H$17</f>
        <v>4290.86942542</v>
      </c>
      <c r="S85" s="36">
        <f>SUMIFS(СВЦЭМ!$C$39:$C$782,СВЦЭМ!$A$39:$A$782,$A85,СВЦЭМ!$B$39:$B$782,S$83)+'СЕТ СН'!$H$9+СВЦЭМ!$D$10+'СЕТ СН'!$H$5-'СЕТ СН'!$H$17</f>
        <v>4274.8865965599998</v>
      </c>
      <c r="T85" s="36">
        <f>SUMIFS(СВЦЭМ!$C$39:$C$782,СВЦЭМ!$A$39:$A$782,$A85,СВЦЭМ!$B$39:$B$782,T$83)+'СЕТ СН'!$H$9+СВЦЭМ!$D$10+'СЕТ СН'!$H$5-'СЕТ СН'!$H$17</f>
        <v>4253.3803588000001</v>
      </c>
      <c r="U85" s="36">
        <f>SUMIFS(СВЦЭМ!$C$39:$C$782,СВЦЭМ!$A$39:$A$782,$A85,СВЦЭМ!$B$39:$B$782,U$83)+'СЕТ СН'!$H$9+СВЦЭМ!$D$10+'СЕТ СН'!$H$5-'СЕТ СН'!$H$17</f>
        <v>4249.9484944599999</v>
      </c>
      <c r="V85" s="36">
        <f>SUMIFS(СВЦЭМ!$C$39:$C$782,СВЦЭМ!$A$39:$A$782,$A85,СВЦЭМ!$B$39:$B$782,V$83)+'СЕТ СН'!$H$9+СВЦЭМ!$D$10+'СЕТ СН'!$H$5-'СЕТ СН'!$H$17</f>
        <v>4274.4705587799999</v>
      </c>
      <c r="W85" s="36">
        <f>SUMIFS(СВЦЭМ!$C$39:$C$782,СВЦЭМ!$A$39:$A$782,$A85,СВЦЭМ!$B$39:$B$782,W$83)+'СЕТ СН'!$H$9+СВЦЭМ!$D$10+'СЕТ СН'!$H$5-'СЕТ СН'!$H$17</f>
        <v>4298.9739955000005</v>
      </c>
      <c r="X85" s="36">
        <f>SUMIFS(СВЦЭМ!$C$39:$C$782,СВЦЭМ!$A$39:$A$782,$A85,СВЦЭМ!$B$39:$B$782,X$83)+'СЕТ СН'!$H$9+СВЦЭМ!$D$10+'СЕТ СН'!$H$5-'СЕТ СН'!$H$17</f>
        <v>4319.21367577</v>
      </c>
      <c r="Y85" s="36">
        <f>SUMIFS(СВЦЭМ!$C$39:$C$782,СВЦЭМ!$A$39:$A$782,$A85,СВЦЭМ!$B$39:$B$782,Y$83)+'СЕТ СН'!$H$9+СВЦЭМ!$D$10+'СЕТ СН'!$H$5-'СЕТ СН'!$H$17</f>
        <v>4341.1597107100006</v>
      </c>
    </row>
    <row r="86" spans="1:25" ht="15.75" x14ac:dyDescent="0.2">
      <c r="A86" s="35">
        <f t="shared" ref="A86:A113" si="2">A85+1</f>
        <v>44868</v>
      </c>
      <c r="B86" s="36">
        <f>SUMIFS(СВЦЭМ!$C$39:$C$782,СВЦЭМ!$A$39:$A$782,$A86,СВЦЭМ!$B$39:$B$782,B$83)+'СЕТ СН'!$H$9+СВЦЭМ!$D$10+'СЕТ СН'!$H$5-'СЕТ СН'!$H$17</f>
        <v>4351.4782134400002</v>
      </c>
      <c r="C86" s="36">
        <f>SUMIFS(СВЦЭМ!$C$39:$C$782,СВЦЭМ!$A$39:$A$782,$A86,СВЦЭМ!$B$39:$B$782,C$83)+'СЕТ СН'!$H$9+СВЦЭМ!$D$10+'СЕТ СН'!$H$5-'СЕТ СН'!$H$17</f>
        <v>4376.7885202300004</v>
      </c>
      <c r="D86" s="36">
        <f>SUMIFS(СВЦЭМ!$C$39:$C$782,СВЦЭМ!$A$39:$A$782,$A86,СВЦЭМ!$B$39:$B$782,D$83)+'СЕТ СН'!$H$9+СВЦЭМ!$D$10+'СЕТ СН'!$H$5-'СЕТ СН'!$H$17</f>
        <v>4400.1134811900001</v>
      </c>
      <c r="E86" s="36">
        <f>SUMIFS(СВЦЭМ!$C$39:$C$782,СВЦЭМ!$A$39:$A$782,$A86,СВЦЭМ!$B$39:$B$782,E$83)+'СЕТ СН'!$H$9+СВЦЭМ!$D$10+'СЕТ СН'!$H$5-'СЕТ СН'!$H$17</f>
        <v>4364.11835926</v>
      </c>
      <c r="F86" s="36">
        <f>SUMIFS(СВЦЭМ!$C$39:$C$782,СВЦЭМ!$A$39:$A$782,$A86,СВЦЭМ!$B$39:$B$782,F$83)+'СЕТ СН'!$H$9+СВЦЭМ!$D$10+'СЕТ СН'!$H$5-'СЕТ СН'!$H$17</f>
        <v>4349.5855158600007</v>
      </c>
      <c r="G86" s="36">
        <f>SUMIFS(СВЦЭМ!$C$39:$C$782,СВЦЭМ!$A$39:$A$782,$A86,СВЦЭМ!$B$39:$B$782,G$83)+'СЕТ СН'!$H$9+СВЦЭМ!$D$10+'СЕТ СН'!$H$5-'СЕТ СН'!$H$17</f>
        <v>4304.79602239</v>
      </c>
      <c r="H86" s="36">
        <f>SUMIFS(СВЦЭМ!$C$39:$C$782,СВЦЭМ!$A$39:$A$782,$A86,СВЦЭМ!$B$39:$B$782,H$83)+'СЕТ СН'!$H$9+СВЦЭМ!$D$10+'СЕТ СН'!$H$5-'СЕТ СН'!$H$17</f>
        <v>4264.9004367500002</v>
      </c>
      <c r="I86" s="36">
        <f>SUMIFS(СВЦЭМ!$C$39:$C$782,СВЦЭМ!$A$39:$A$782,$A86,СВЦЭМ!$B$39:$B$782,I$83)+'СЕТ СН'!$H$9+СВЦЭМ!$D$10+'СЕТ СН'!$H$5-'СЕТ СН'!$H$17</f>
        <v>4231.5355654200002</v>
      </c>
      <c r="J86" s="36">
        <f>SUMIFS(СВЦЭМ!$C$39:$C$782,СВЦЭМ!$A$39:$A$782,$A86,СВЦЭМ!$B$39:$B$782,J$83)+'СЕТ СН'!$H$9+СВЦЭМ!$D$10+'СЕТ СН'!$H$5-'СЕТ СН'!$H$17</f>
        <v>4197.7691098100004</v>
      </c>
      <c r="K86" s="36">
        <f>SUMIFS(СВЦЭМ!$C$39:$C$782,СВЦЭМ!$A$39:$A$782,$A86,СВЦЭМ!$B$39:$B$782,K$83)+'СЕТ СН'!$H$9+СВЦЭМ!$D$10+'СЕТ СН'!$H$5-'СЕТ СН'!$H$17</f>
        <v>4227.81709211</v>
      </c>
      <c r="L86" s="36">
        <f>SUMIFS(СВЦЭМ!$C$39:$C$782,СВЦЭМ!$A$39:$A$782,$A86,СВЦЭМ!$B$39:$B$782,L$83)+'СЕТ СН'!$H$9+СВЦЭМ!$D$10+'СЕТ СН'!$H$5-'СЕТ СН'!$H$17</f>
        <v>4260.3200212800002</v>
      </c>
      <c r="M86" s="36">
        <f>SUMIFS(СВЦЭМ!$C$39:$C$782,СВЦЭМ!$A$39:$A$782,$A86,СВЦЭМ!$B$39:$B$782,M$83)+'СЕТ СН'!$H$9+СВЦЭМ!$D$10+'СЕТ СН'!$H$5-'СЕТ СН'!$H$17</f>
        <v>4294.9285084599996</v>
      </c>
      <c r="N86" s="36">
        <f>SUMIFS(СВЦЭМ!$C$39:$C$782,СВЦЭМ!$A$39:$A$782,$A86,СВЦЭМ!$B$39:$B$782,N$83)+'СЕТ СН'!$H$9+СВЦЭМ!$D$10+'СЕТ СН'!$H$5-'СЕТ СН'!$H$17</f>
        <v>4299.0483373799998</v>
      </c>
      <c r="O86" s="36">
        <f>SUMIFS(СВЦЭМ!$C$39:$C$782,СВЦЭМ!$A$39:$A$782,$A86,СВЦЭМ!$B$39:$B$782,O$83)+'СЕТ СН'!$H$9+СВЦЭМ!$D$10+'СЕТ СН'!$H$5-'СЕТ СН'!$H$17</f>
        <v>4298.5424285099998</v>
      </c>
      <c r="P86" s="36">
        <f>SUMIFS(СВЦЭМ!$C$39:$C$782,СВЦЭМ!$A$39:$A$782,$A86,СВЦЭМ!$B$39:$B$782,P$83)+'СЕТ СН'!$H$9+СВЦЭМ!$D$10+'СЕТ СН'!$H$5-'СЕТ СН'!$H$17</f>
        <v>4300.1354066399999</v>
      </c>
      <c r="Q86" s="36">
        <f>SUMIFS(СВЦЭМ!$C$39:$C$782,СВЦЭМ!$A$39:$A$782,$A86,СВЦЭМ!$B$39:$B$782,Q$83)+'СЕТ СН'!$H$9+СВЦЭМ!$D$10+'СЕТ СН'!$H$5-'СЕТ СН'!$H$17</f>
        <v>4306.1472585800002</v>
      </c>
      <c r="R86" s="36">
        <f>SUMIFS(СВЦЭМ!$C$39:$C$782,СВЦЭМ!$A$39:$A$782,$A86,СВЦЭМ!$B$39:$B$782,R$83)+'СЕТ СН'!$H$9+СВЦЭМ!$D$10+'СЕТ СН'!$H$5-'СЕТ СН'!$H$17</f>
        <v>4261.3408251000001</v>
      </c>
      <c r="S86" s="36">
        <f>SUMIFS(СВЦЭМ!$C$39:$C$782,СВЦЭМ!$A$39:$A$782,$A86,СВЦЭМ!$B$39:$B$782,S$83)+'СЕТ СН'!$H$9+СВЦЭМ!$D$10+'СЕТ СН'!$H$5-'СЕТ СН'!$H$17</f>
        <v>4220.3641221199996</v>
      </c>
      <c r="T86" s="36">
        <f>SUMIFS(СВЦЭМ!$C$39:$C$782,СВЦЭМ!$A$39:$A$782,$A86,СВЦЭМ!$B$39:$B$782,T$83)+'СЕТ СН'!$H$9+СВЦЭМ!$D$10+'СЕТ СН'!$H$5-'СЕТ СН'!$H$17</f>
        <v>4202.6446075399999</v>
      </c>
      <c r="U86" s="36">
        <f>SUMIFS(СВЦЭМ!$C$39:$C$782,СВЦЭМ!$A$39:$A$782,$A86,СВЦЭМ!$B$39:$B$782,U$83)+'СЕТ СН'!$H$9+СВЦЭМ!$D$10+'СЕТ СН'!$H$5-'СЕТ СН'!$H$17</f>
        <v>4219.0266921000002</v>
      </c>
      <c r="V86" s="36">
        <f>SUMIFS(СВЦЭМ!$C$39:$C$782,СВЦЭМ!$A$39:$A$782,$A86,СВЦЭМ!$B$39:$B$782,V$83)+'СЕТ СН'!$H$9+СВЦЭМ!$D$10+'СЕТ СН'!$H$5-'СЕТ СН'!$H$17</f>
        <v>4217.4247974899999</v>
      </c>
      <c r="W86" s="36">
        <f>SUMIFS(СВЦЭМ!$C$39:$C$782,СВЦЭМ!$A$39:$A$782,$A86,СВЦЭМ!$B$39:$B$782,W$83)+'СЕТ СН'!$H$9+СВЦЭМ!$D$10+'СЕТ СН'!$H$5-'СЕТ СН'!$H$17</f>
        <v>4214.5497788100001</v>
      </c>
      <c r="X86" s="36">
        <f>SUMIFS(СВЦЭМ!$C$39:$C$782,СВЦЭМ!$A$39:$A$782,$A86,СВЦЭМ!$B$39:$B$782,X$83)+'СЕТ СН'!$H$9+СВЦЭМ!$D$10+'СЕТ СН'!$H$5-'СЕТ СН'!$H$17</f>
        <v>4241.7952721600004</v>
      </c>
      <c r="Y86" s="36">
        <f>SUMIFS(СВЦЭМ!$C$39:$C$782,СВЦЭМ!$A$39:$A$782,$A86,СВЦЭМ!$B$39:$B$782,Y$83)+'СЕТ СН'!$H$9+СВЦЭМ!$D$10+'СЕТ СН'!$H$5-'СЕТ СН'!$H$17</f>
        <v>4285.3284745500005</v>
      </c>
    </row>
    <row r="87" spans="1:25" ht="15.75" x14ac:dyDescent="0.2">
      <c r="A87" s="35">
        <f t="shared" si="2"/>
        <v>44869</v>
      </c>
      <c r="B87" s="36">
        <f>SUMIFS(СВЦЭМ!$C$39:$C$782,СВЦЭМ!$A$39:$A$782,$A87,СВЦЭМ!$B$39:$B$782,B$83)+'СЕТ СН'!$H$9+СВЦЭМ!$D$10+'СЕТ СН'!$H$5-'СЕТ СН'!$H$17</f>
        <v>4232.2573699000004</v>
      </c>
      <c r="C87" s="36">
        <f>SUMIFS(СВЦЭМ!$C$39:$C$782,СВЦЭМ!$A$39:$A$782,$A87,СВЦЭМ!$B$39:$B$782,C$83)+'СЕТ СН'!$H$9+СВЦЭМ!$D$10+'СЕТ СН'!$H$5-'СЕТ СН'!$H$17</f>
        <v>4268.6012577800002</v>
      </c>
      <c r="D87" s="36">
        <f>SUMIFS(СВЦЭМ!$C$39:$C$782,СВЦЭМ!$A$39:$A$782,$A87,СВЦЭМ!$B$39:$B$782,D$83)+'СЕТ СН'!$H$9+СВЦЭМ!$D$10+'СЕТ СН'!$H$5-'СЕТ СН'!$H$17</f>
        <v>4332.0991182300004</v>
      </c>
      <c r="E87" s="36">
        <f>SUMIFS(СВЦЭМ!$C$39:$C$782,СВЦЭМ!$A$39:$A$782,$A87,СВЦЭМ!$B$39:$B$782,E$83)+'СЕТ СН'!$H$9+СВЦЭМ!$D$10+'СЕТ СН'!$H$5-'СЕТ СН'!$H$17</f>
        <v>4324.8973167200002</v>
      </c>
      <c r="F87" s="36">
        <f>SUMIFS(СВЦЭМ!$C$39:$C$782,СВЦЭМ!$A$39:$A$782,$A87,СВЦЭМ!$B$39:$B$782,F$83)+'СЕТ СН'!$H$9+СВЦЭМ!$D$10+'СЕТ СН'!$H$5-'СЕТ СН'!$H$17</f>
        <v>4338.1534331599996</v>
      </c>
      <c r="G87" s="36">
        <f>SUMIFS(СВЦЭМ!$C$39:$C$782,СВЦЭМ!$A$39:$A$782,$A87,СВЦЭМ!$B$39:$B$782,G$83)+'СЕТ СН'!$H$9+СВЦЭМ!$D$10+'СЕТ СН'!$H$5-'СЕТ СН'!$H$17</f>
        <v>4356.7752688800001</v>
      </c>
      <c r="H87" s="36">
        <f>SUMIFS(СВЦЭМ!$C$39:$C$782,СВЦЭМ!$A$39:$A$782,$A87,СВЦЭМ!$B$39:$B$782,H$83)+'СЕТ СН'!$H$9+СВЦЭМ!$D$10+'СЕТ СН'!$H$5-'СЕТ СН'!$H$17</f>
        <v>4339.03323946</v>
      </c>
      <c r="I87" s="36">
        <f>SUMIFS(СВЦЭМ!$C$39:$C$782,СВЦЭМ!$A$39:$A$782,$A87,СВЦЭМ!$B$39:$B$782,I$83)+'СЕТ СН'!$H$9+СВЦЭМ!$D$10+'СЕТ СН'!$H$5-'СЕТ СН'!$H$17</f>
        <v>4312.1681435</v>
      </c>
      <c r="J87" s="36">
        <f>SUMIFS(СВЦЭМ!$C$39:$C$782,СВЦЭМ!$A$39:$A$782,$A87,СВЦЭМ!$B$39:$B$782,J$83)+'СЕТ СН'!$H$9+СВЦЭМ!$D$10+'СЕТ СН'!$H$5-'СЕТ СН'!$H$17</f>
        <v>4257.2642364500007</v>
      </c>
      <c r="K87" s="36">
        <f>SUMIFS(СВЦЭМ!$C$39:$C$782,СВЦЭМ!$A$39:$A$782,$A87,СВЦЭМ!$B$39:$B$782,K$83)+'СЕТ СН'!$H$9+СВЦЭМ!$D$10+'СЕТ СН'!$H$5-'СЕТ СН'!$H$17</f>
        <v>4217.6113271699996</v>
      </c>
      <c r="L87" s="36">
        <f>SUMIFS(СВЦЭМ!$C$39:$C$782,СВЦЭМ!$A$39:$A$782,$A87,СВЦЭМ!$B$39:$B$782,L$83)+'СЕТ СН'!$H$9+СВЦЭМ!$D$10+'СЕТ СН'!$H$5-'СЕТ СН'!$H$17</f>
        <v>4214.00569817</v>
      </c>
      <c r="M87" s="36">
        <f>SUMIFS(СВЦЭМ!$C$39:$C$782,СВЦЭМ!$A$39:$A$782,$A87,СВЦЭМ!$B$39:$B$782,M$83)+'СЕТ СН'!$H$9+СВЦЭМ!$D$10+'СЕТ СН'!$H$5-'СЕТ СН'!$H$17</f>
        <v>4232.2945219900002</v>
      </c>
      <c r="N87" s="36">
        <f>SUMIFS(СВЦЭМ!$C$39:$C$782,СВЦЭМ!$A$39:$A$782,$A87,СВЦЭМ!$B$39:$B$782,N$83)+'СЕТ СН'!$H$9+СВЦЭМ!$D$10+'СЕТ СН'!$H$5-'СЕТ СН'!$H$17</f>
        <v>4257.44659245</v>
      </c>
      <c r="O87" s="36">
        <f>SUMIFS(СВЦЭМ!$C$39:$C$782,СВЦЭМ!$A$39:$A$782,$A87,СВЦЭМ!$B$39:$B$782,O$83)+'СЕТ СН'!$H$9+СВЦЭМ!$D$10+'СЕТ СН'!$H$5-'СЕТ СН'!$H$17</f>
        <v>4268.0469766300002</v>
      </c>
      <c r="P87" s="36">
        <f>SUMIFS(СВЦЭМ!$C$39:$C$782,СВЦЭМ!$A$39:$A$782,$A87,СВЦЭМ!$B$39:$B$782,P$83)+'СЕТ СН'!$H$9+СВЦЭМ!$D$10+'СЕТ СН'!$H$5-'СЕТ СН'!$H$17</f>
        <v>4276.3657466100003</v>
      </c>
      <c r="Q87" s="36">
        <f>SUMIFS(СВЦЭМ!$C$39:$C$782,СВЦЭМ!$A$39:$A$782,$A87,СВЦЭМ!$B$39:$B$782,Q$83)+'СЕТ СН'!$H$9+СВЦЭМ!$D$10+'СЕТ СН'!$H$5-'СЕТ СН'!$H$17</f>
        <v>4280.4706815200007</v>
      </c>
      <c r="R87" s="36">
        <f>SUMIFS(СВЦЭМ!$C$39:$C$782,СВЦЭМ!$A$39:$A$782,$A87,СВЦЭМ!$B$39:$B$782,R$83)+'СЕТ СН'!$H$9+СВЦЭМ!$D$10+'СЕТ СН'!$H$5-'СЕТ СН'!$H$17</f>
        <v>4248.6581101600004</v>
      </c>
      <c r="S87" s="36">
        <f>SUMIFS(СВЦЭМ!$C$39:$C$782,СВЦЭМ!$A$39:$A$782,$A87,СВЦЭМ!$B$39:$B$782,S$83)+'СЕТ СН'!$H$9+СВЦЭМ!$D$10+'СЕТ СН'!$H$5-'СЕТ СН'!$H$17</f>
        <v>4192.0282367600003</v>
      </c>
      <c r="T87" s="36">
        <f>SUMIFS(СВЦЭМ!$C$39:$C$782,СВЦЭМ!$A$39:$A$782,$A87,СВЦЭМ!$B$39:$B$782,T$83)+'СЕТ СН'!$H$9+СВЦЭМ!$D$10+'СЕТ СН'!$H$5-'СЕТ СН'!$H$17</f>
        <v>4179.3048191799999</v>
      </c>
      <c r="U87" s="36">
        <f>SUMIFS(СВЦЭМ!$C$39:$C$782,СВЦЭМ!$A$39:$A$782,$A87,СВЦЭМ!$B$39:$B$782,U$83)+'СЕТ СН'!$H$9+СВЦЭМ!$D$10+'СЕТ СН'!$H$5-'СЕТ СН'!$H$17</f>
        <v>4186.8113246100002</v>
      </c>
      <c r="V87" s="36">
        <f>SUMIFS(СВЦЭМ!$C$39:$C$782,СВЦЭМ!$A$39:$A$782,$A87,СВЦЭМ!$B$39:$B$782,V$83)+'СЕТ СН'!$H$9+СВЦЭМ!$D$10+'СЕТ СН'!$H$5-'СЕТ СН'!$H$17</f>
        <v>4203.6387141100004</v>
      </c>
      <c r="W87" s="36">
        <f>SUMIFS(СВЦЭМ!$C$39:$C$782,СВЦЭМ!$A$39:$A$782,$A87,СВЦЭМ!$B$39:$B$782,W$83)+'СЕТ СН'!$H$9+СВЦЭМ!$D$10+'СЕТ СН'!$H$5-'СЕТ СН'!$H$17</f>
        <v>4236.6155181499998</v>
      </c>
      <c r="X87" s="36">
        <f>SUMIFS(СВЦЭМ!$C$39:$C$782,СВЦЭМ!$A$39:$A$782,$A87,СВЦЭМ!$B$39:$B$782,X$83)+'СЕТ СН'!$H$9+СВЦЭМ!$D$10+'СЕТ СН'!$H$5-'СЕТ СН'!$H$17</f>
        <v>4286.2228691600003</v>
      </c>
      <c r="Y87" s="36">
        <f>SUMIFS(СВЦЭМ!$C$39:$C$782,СВЦЭМ!$A$39:$A$782,$A87,СВЦЭМ!$B$39:$B$782,Y$83)+'СЕТ СН'!$H$9+СВЦЭМ!$D$10+'СЕТ СН'!$H$5-'СЕТ СН'!$H$17</f>
        <v>4330.9735040900005</v>
      </c>
    </row>
    <row r="88" spans="1:25" ht="15.75" x14ac:dyDescent="0.2">
      <c r="A88" s="35">
        <f t="shared" si="2"/>
        <v>44870</v>
      </c>
      <c r="B88" s="36">
        <f>SUMIFS(СВЦЭМ!$C$39:$C$782,СВЦЭМ!$A$39:$A$782,$A88,СВЦЭМ!$B$39:$B$782,B$83)+'СЕТ СН'!$H$9+СВЦЭМ!$D$10+'СЕТ СН'!$H$5-'СЕТ СН'!$H$17</f>
        <v>4265.4560318100002</v>
      </c>
      <c r="C88" s="36">
        <f>SUMIFS(СВЦЭМ!$C$39:$C$782,СВЦЭМ!$A$39:$A$782,$A88,СВЦЭМ!$B$39:$B$782,C$83)+'СЕТ СН'!$H$9+СВЦЭМ!$D$10+'СЕТ СН'!$H$5-'СЕТ СН'!$H$17</f>
        <v>4278.4068491899998</v>
      </c>
      <c r="D88" s="36">
        <f>SUMIFS(СВЦЭМ!$C$39:$C$782,СВЦЭМ!$A$39:$A$782,$A88,СВЦЭМ!$B$39:$B$782,D$83)+'СЕТ СН'!$H$9+СВЦЭМ!$D$10+'СЕТ СН'!$H$5-'СЕТ СН'!$H$17</f>
        <v>4301.9659448599996</v>
      </c>
      <c r="E88" s="36">
        <f>SUMIFS(СВЦЭМ!$C$39:$C$782,СВЦЭМ!$A$39:$A$782,$A88,СВЦЭМ!$B$39:$B$782,E$83)+'СЕТ СН'!$H$9+СВЦЭМ!$D$10+'СЕТ СН'!$H$5-'СЕТ СН'!$H$17</f>
        <v>4288.6398608400004</v>
      </c>
      <c r="F88" s="36">
        <f>SUMIFS(СВЦЭМ!$C$39:$C$782,СВЦЭМ!$A$39:$A$782,$A88,СВЦЭМ!$B$39:$B$782,F$83)+'СЕТ СН'!$H$9+СВЦЭМ!$D$10+'СЕТ СН'!$H$5-'СЕТ СН'!$H$17</f>
        <v>4304.3904216400006</v>
      </c>
      <c r="G88" s="36">
        <f>SUMIFS(СВЦЭМ!$C$39:$C$782,СВЦЭМ!$A$39:$A$782,$A88,СВЦЭМ!$B$39:$B$782,G$83)+'СЕТ СН'!$H$9+СВЦЭМ!$D$10+'СЕТ СН'!$H$5-'СЕТ СН'!$H$17</f>
        <v>4311.35598682</v>
      </c>
      <c r="H88" s="36">
        <f>SUMIFS(СВЦЭМ!$C$39:$C$782,СВЦЭМ!$A$39:$A$782,$A88,СВЦЭМ!$B$39:$B$782,H$83)+'СЕТ СН'!$H$9+СВЦЭМ!$D$10+'СЕТ СН'!$H$5-'СЕТ СН'!$H$17</f>
        <v>4290.2236772800006</v>
      </c>
      <c r="I88" s="36">
        <f>SUMIFS(СВЦЭМ!$C$39:$C$782,СВЦЭМ!$A$39:$A$782,$A88,СВЦЭМ!$B$39:$B$782,I$83)+'СЕТ СН'!$H$9+СВЦЭМ!$D$10+'СЕТ СН'!$H$5-'СЕТ СН'!$H$17</f>
        <v>4275.1367943599998</v>
      </c>
      <c r="J88" s="36">
        <f>SUMIFS(СВЦЭМ!$C$39:$C$782,СВЦЭМ!$A$39:$A$782,$A88,СВЦЭМ!$B$39:$B$782,J$83)+'СЕТ СН'!$H$9+СВЦЭМ!$D$10+'СЕТ СН'!$H$5-'СЕТ СН'!$H$17</f>
        <v>4225.06079778</v>
      </c>
      <c r="K88" s="36">
        <f>SUMIFS(СВЦЭМ!$C$39:$C$782,СВЦЭМ!$A$39:$A$782,$A88,СВЦЭМ!$B$39:$B$782,K$83)+'СЕТ СН'!$H$9+СВЦЭМ!$D$10+'СЕТ СН'!$H$5-'СЕТ СН'!$H$17</f>
        <v>4211.0480017099999</v>
      </c>
      <c r="L88" s="36">
        <f>SUMIFS(СВЦЭМ!$C$39:$C$782,СВЦЭМ!$A$39:$A$782,$A88,СВЦЭМ!$B$39:$B$782,L$83)+'СЕТ СН'!$H$9+СВЦЭМ!$D$10+'СЕТ СН'!$H$5-'СЕТ СН'!$H$17</f>
        <v>4201.5059944900004</v>
      </c>
      <c r="M88" s="36">
        <f>SUMIFS(СВЦЭМ!$C$39:$C$782,СВЦЭМ!$A$39:$A$782,$A88,СВЦЭМ!$B$39:$B$782,M$83)+'СЕТ СН'!$H$9+СВЦЭМ!$D$10+'СЕТ СН'!$H$5-'СЕТ СН'!$H$17</f>
        <v>4218.7908063300001</v>
      </c>
      <c r="N88" s="36">
        <f>SUMIFS(СВЦЭМ!$C$39:$C$782,СВЦЭМ!$A$39:$A$782,$A88,СВЦЭМ!$B$39:$B$782,N$83)+'СЕТ СН'!$H$9+СВЦЭМ!$D$10+'СЕТ СН'!$H$5-'СЕТ СН'!$H$17</f>
        <v>4232.7209632600006</v>
      </c>
      <c r="O88" s="36">
        <f>SUMIFS(СВЦЭМ!$C$39:$C$782,СВЦЭМ!$A$39:$A$782,$A88,СВЦЭМ!$B$39:$B$782,O$83)+'СЕТ СН'!$H$9+СВЦЭМ!$D$10+'СЕТ СН'!$H$5-'СЕТ СН'!$H$17</f>
        <v>4235.2133530700003</v>
      </c>
      <c r="P88" s="36">
        <f>SUMIFS(СВЦЭМ!$C$39:$C$782,СВЦЭМ!$A$39:$A$782,$A88,СВЦЭМ!$B$39:$B$782,P$83)+'СЕТ СН'!$H$9+СВЦЭМ!$D$10+'СЕТ СН'!$H$5-'СЕТ СН'!$H$17</f>
        <v>4260.4905639600001</v>
      </c>
      <c r="Q88" s="36">
        <f>SUMIFS(СВЦЭМ!$C$39:$C$782,СВЦЭМ!$A$39:$A$782,$A88,СВЦЭМ!$B$39:$B$782,Q$83)+'СЕТ СН'!$H$9+СВЦЭМ!$D$10+'СЕТ СН'!$H$5-'СЕТ СН'!$H$17</f>
        <v>4274.3137950099999</v>
      </c>
      <c r="R88" s="36">
        <f>SUMIFS(СВЦЭМ!$C$39:$C$782,СВЦЭМ!$A$39:$A$782,$A88,СВЦЭМ!$B$39:$B$782,R$83)+'СЕТ СН'!$H$9+СВЦЭМ!$D$10+'СЕТ СН'!$H$5-'СЕТ СН'!$H$17</f>
        <v>4228.5396727099996</v>
      </c>
      <c r="S88" s="36">
        <f>SUMIFS(СВЦЭМ!$C$39:$C$782,СВЦЭМ!$A$39:$A$782,$A88,СВЦЭМ!$B$39:$B$782,S$83)+'СЕТ СН'!$H$9+СВЦЭМ!$D$10+'СЕТ СН'!$H$5-'СЕТ СН'!$H$17</f>
        <v>4153.1850759200006</v>
      </c>
      <c r="T88" s="36">
        <f>SUMIFS(СВЦЭМ!$C$39:$C$782,СВЦЭМ!$A$39:$A$782,$A88,СВЦЭМ!$B$39:$B$782,T$83)+'СЕТ СН'!$H$9+СВЦЭМ!$D$10+'СЕТ СН'!$H$5-'СЕТ СН'!$H$17</f>
        <v>4164.9239712400004</v>
      </c>
      <c r="U88" s="36">
        <f>SUMIFS(СВЦЭМ!$C$39:$C$782,СВЦЭМ!$A$39:$A$782,$A88,СВЦЭМ!$B$39:$B$782,U$83)+'СЕТ СН'!$H$9+СВЦЭМ!$D$10+'СЕТ СН'!$H$5-'СЕТ СН'!$H$17</f>
        <v>4179.6200001100005</v>
      </c>
      <c r="V88" s="36">
        <f>SUMIFS(СВЦЭМ!$C$39:$C$782,СВЦЭМ!$A$39:$A$782,$A88,СВЦЭМ!$B$39:$B$782,V$83)+'СЕТ СН'!$H$9+СВЦЭМ!$D$10+'СЕТ СН'!$H$5-'СЕТ СН'!$H$17</f>
        <v>4212.0351766500007</v>
      </c>
      <c r="W88" s="36">
        <f>SUMIFS(СВЦЭМ!$C$39:$C$782,СВЦЭМ!$A$39:$A$782,$A88,СВЦЭМ!$B$39:$B$782,W$83)+'СЕТ СН'!$H$9+СВЦЭМ!$D$10+'СЕТ СН'!$H$5-'СЕТ СН'!$H$17</f>
        <v>4233.9594572300002</v>
      </c>
      <c r="X88" s="36">
        <f>SUMIFS(СВЦЭМ!$C$39:$C$782,СВЦЭМ!$A$39:$A$782,$A88,СВЦЭМ!$B$39:$B$782,X$83)+'СЕТ СН'!$H$9+СВЦЭМ!$D$10+'СЕТ СН'!$H$5-'СЕТ СН'!$H$17</f>
        <v>4269.93259347</v>
      </c>
      <c r="Y88" s="36">
        <f>SUMIFS(СВЦЭМ!$C$39:$C$782,СВЦЭМ!$A$39:$A$782,$A88,СВЦЭМ!$B$39:$B$782,Y$83)+'СЕТ СН'!$H$9+СВЦЭМ!$D$10+'СЕТ СН'!$H$5-'СЕТ СН'!$H$17</f>
        <v>4296.27140108</v>
      </c>
    </row>
    <row r="89" spans="1:25" ht="15.75" x14ac:dyDescent="0.2">
      <c r="A89" s="35">
        <f t="shared" si="2"/>
        <v>44871</v>
      </c>
      <c r="B89" s="36">
        <f>SUMIFS(СВЦЭМ!$C$39:$C$782,СВЦЭМ!$A$39:$A$782,$A89,СВЦЭМ!$B$39:$B$782,B$83)+'СЕТ СН'!$H$9+СВЦЭМ!$D$10+'СЕТ СН'!$H$5-'СЕТ СН'!$H$17</f>
        <v>4174.4956909499997</v>
      </c>
      <c r="C89" s="36">
        <f>SUMIFS(СВЦЭМ!$C$39:$C$782,СВЦЭМ!$A$39:$A$782,$A89,СВЦЭМ!$B$39:$B$782,C$83)+'СЕТ СН'!$H$9+СВЦЭМ!$D$10+'СЕТ СН'!$H$5-'СЕТ СН'!$H$17</f>
        <v>4200.1108279500004</v>
      </c>
      <c r="D89" s="36">
        <f>SUMIFS(СВЦЭМ!$C$39:$C$782,СВЦЭМ!$A$39:$A$782,$A89,СВЦЭМ!$B$39:$B$782,D$83)+'СЕТ СН'!$H$9+СВЦЭМ!$D$10+'СЕТ СН'!$H$5-'СЕТ СН'!$H$17</f>
        <v>4224.66556717</v>
      </c>
      <c r="E89" s="36">
        <f>SUMIFS(СВЦЭМ!$C$39:$C$782,СВЦЭМ!$A$39:$A$782,$A89,СВЦЭМ!$B$39:$B$782,E$83)+'СЕТ СН'!$H$9+СВЦЭМ!$D$10+'СЕТ СН'!$H$5-'СЕТ СН'!$H$17</f>
        <v>4224.9675262199999</v>
      </c>
      <c r="F89" s="36">
        <f>SUMIFS(СВЦЭМ!$C$39:$C$782,СВЦЭМ!$A$39:$A$782,$A89,СВЦЭМ!$B$39:$B$782,F$83)+'СЕТ СН'!$H$9+СВЦЭМ!$D$10+'СЕТ СН'!$H$5-'СЕТ СН'!$H$17</f>
        <v>4226.21251166</v>
      </c>
      <c r="G89" s="36">
        <f>SUMIFS(СВЦЭМ!$C$39:$C$782,СВЦЭМ!$A$39:$A$782,$A89,СВЦЭМ!$B$39:$B$782,G$83)+'СЕТ СН'!$H$9+СВЦЭМ!$D$10+'СЕТ СН'!$H$5-'СЕТ СН'!$H$17</f>
        <v>4235.57363747</v>
      </c>
      <c r="H89" s="36">
        <f>SUMIFS(СВЦЭМ!$C$39:$C$782,СВЦЭМ!$A$39:$A$782,$A89,СВЦЭМ!$B$39:$B$782,H$83)+'СЕТ СН'!$H$9+СВЦЭМ!$D$10+'СЕТ СН'!$H$5-'СЕТ СН'!$H$17</f>
        <v>4234.6182853700002</v>
      </c>
      <c r="I89" s="36">
        <f>SUMIFS(СВЦЭМ!$C$39:$C$782,СВЦЭМ!$A$39:$A$782,$A89,СВЦЭМ!$B$39:$B$782,I$83)+'СЕТ СН'!$H$9+СВЦЭМ!$D$10+'СЕТ СН'!$H$5-'СЕТ СН'!$H$17</f>
        <v>4183.6430795400001</v>
      </c>
      <c r="J89" s="36">
        <f>SUMIFS(СВЦЭМ!$C$39:$C$782,СВЦЭМ!$A$39:$A$782,$A89,СВЦЭМ!$B$39:$B$782,J$83)+'СЕТ СН'!$H$9+СВЦЭМ!$D$10+'СЕТ СН'!$H$5-'СЕТ СН'!$H$17</f>
        <v>4154.7577769</v>
      </c>
      <c r="K89" s="36">
        <f>SUMIFS(СВЦЭМ!$C$39:$C$782,СВЦЭМ!$A$39:$A$782,$A89,СВЦЭМ!$B$39:$B$782,K$83)+'СЕТ СН'!$H$9+СВЦЭМ!$D$10+'СЕТ СН'!$H$5-'СЕТ СН'!$H$17</f>
        <v>4132.6357849900005</v>
      </c>
      <c r="L89" s="36">
        <f>SUMIFS(СВЦЭМ!$C$39:$C$782,СВЦЭМ!$A$39:$A$782,$A89,СВЦЭМ!$B$39:$B$782,L$83)+'СЕТ СН'!$H$9+СВЦЭМ!$D$10+'СЕТ СН'!$H$5-'СЕТ СН'!$H$17</f>
        <v>4128.2442989600004</v>
      </c>
      <c r="M89" s="36">
        <f>SUMIFS(СВЦЭМ!$C$39:$C$782,СВЦЭМ!$A$39:$A$782,$A89,СВЦЭМ!$B$39:$B$782,M$83)+'СЕТ СН'!$H$9+СВЦЭМ!$D$10+'СЕТ СН'!$H$5-'СЕТ СН'!$H$17</f>
        <v>4152.1571698900007</v>
      </c>
      <c r="N89" s="36">
        <f>SUMIFS(СВЦЭМ!$C$39:$C$782,СВЦЭМ!$A$39:$A$782,$A89,СВЦЭМ!$B$39:$B$782,N$83)+'СЕТ СН'!$H$9+СВЦЭМ!$D$10+'СЕТ СН'!$H$5-'СЕТ СН'!$H$17</f>
        <v>4177.5354508700002</v>
      </c>
      <c r="O89" s="36">
        <f>SUMIFS(СВЦЭМ!$C$39:$C$782,СВЦЭМ!$A$39:$A$782,$A89,СВЦЭМ!$B$39:$B$782,O$83)+'СЕТ СН'!$H$9+СВЦЭМ!$D$10+'СЕТ СН'!$H$5-'СЕТ СН'!$H$17</f>
        <v>4184.1476582200003</v>
      </c>
      <c r="P89" s="36">
        <f>SUMIFS(СВЦЭМ!$C$39:$C$782,СВЦЭМ!$A$39:$A$782,$A89,СВЦЭМ!$B$39:$B$782,P$83)+'СЕТ СН'!$H$9+СВЦЭМ!$D$10+'СЕТ СН'!$H$5-'СЕТ СН'!$H$17</f>
        <v>4192.7662601299999</v>
      </c>
      <c r="Q89" s="36">
        <f>SUMIFS(СВЦЭМ!$C$39:$C$782,СВЦЭМ!$A$39:$A$782,$A89,СВЦЭМ!$B$39:$B$782,Q$83)+'СЕТ СН'!$H$9+СВЦЭМ!$D$10+'СЕТ СН'!$H$5-'СЕТ СН'!$H$17</f>
        <v>4192.2854734700004</v>
      </c>
      <c r="R89" s="36">
        <f>SUMIFS(СВЦЭМ!$C$39:$C$782,СВЦЭМ!$A$39:$A$782,$A89,СВЦЭМ!$B$39:$B$782,R$83)+'СЕТ СН'!$H$9+СВЦЭМ!$D$10+'СЕТ СН'!$H$5-'СЕТ СН'!$H$17</f>
        <v>4145.2454175299999</v>
      </c>
      <c r="S89" s="36">
        <f>SUMIFS(СВЦЭМ!$C$39:$C$782,СВЦЭМ!$A$39:$A$782,$A89,СВЦЭМ!$B$39:$B$782,S$83)+'СЕТ СН'!$H$9+СВЦЭМ!$D$10+'СЕТ СН'!$H$5-'СЕТ СН'!$H$17</f>
        <v>4107.3113161700003</v>
      </c>
      <c r="T89" s="36">
        <f>SUMIFS(СВЦЭМ!$C$39:$C$782,СВЦЭМ!$A$39:$A$782,$A89,СВЦЭМ!$B$39:$B$782,T$83)+'СЕТ СН'!$H$9+СВЦЭМ!$D$10+'СЕТ СН'!$H$5-'СЕТ СН'!$H$17</f>
        <v>4115.3744091799999</v>
      </c>
      <c r="U89" s="36">
        <f>SUMIFS(СВЦЭМ!$C$39:$C$782,СВЦЭМ!$A$39:$A$782,$A89,СВЦЭМ!$B$39:$B$782,U$83)+'СЕТ СН'!$H$9+СВЦЭМ!$D$10+'СЕТ СН'!$H$5-'СЕТ СН'!$H$17</f>
        <v>4120.61901433</v>
      </c>
      <c r="V89" s="36">
        <f>SUMIFS(СВЦЭМ!$C$39:$C$782,СВЦЭМ!$A$39:$A$782,$A89,СВЦЭМ!$B$39:$B$782,V$83)+'СЕТ СН'!$H$9+СВЦЭМ!$D$10+'СЕТ СН'!$H$5-'СЕТ СН'!$H$17</f>
        <v>4144.85959886</v>
      </c>
      <c r="W89" s="36">
        <f>SUMIFS(СВЦЭМ!$C$39:$C$782,СВЦЭМ!$A$39:$A$782,$A89,СВЦЭМ!$B$39:$B$782,W$83)+'СЕТ СН'!$H$9+СВЦЭМ!$D$10+'СЕТ СН'!$H$5-'СЕТ СН'!$H$17</f>
        <v>4180.2354071600002</v>
      </c>
      <c r="X89" s="36">
        <f>SUMIFS(СВЦЭМ!$C$39:$C$782,СВЦЭМ!$A$39:$A$782,$A89,СВЦЭМ!$B$39:$B$782,X$83)+'СЕТ СН'!$H$9+СВЦЭМ!$D$10+'СЕТ СН'!$H$5-'СЕТ СН'!$H$17</f>
        <v>4211.3249380400002</v>
      </c>
      <c r="Y89" s="36">
        <f>SUMIFS(СВЦЭМ!$C$39:$C$782,СВЦЭМ!$A$39:$A$782,$A89,СВЦЭМ!$B$39:$B$782,Y$83)+'СЕТ СН'!$H$9+СВЦЭМ!$D$10+'СЕТ СН'!$H$5-'СЕТ СН'!$H$17</f>
        <v>4250.7792892200005</v>
      </c>
    </row>
    <row r="90" spans="1:25" ht="15.75" x14ac:dyDescent="0.2">
      <c r="A90" s="35">
        <f t="shared" si="2"/>
        <v>44872</v>
      </c>
      <c r="B90" s="36">
        <f>SUMIFS(СВЦЭМ!$C$39:$C$782,СВЦЭМ!$A$39:$A$782,$A90,СВЦЭМ!$B$39:$B$782,B$83)+'СЕТ СН'!$H$9+СВЦЭМ!$D$10+'СЕТ СН'!$H$5-'СЕТ СН'!$H$17</f>
        <v>4275.6034584899999</v>
      </c>
      <c r="C90" s="36">
        <f>SUMIFS(СВЦЭМ!$C$39:$C$782,СВЦЭМ!$A$39:$A$782,$A90,СВЦЭМ!$B$39:$B$782,C$83)+'СЕТ СН'!$H$9+СВЦЭМ!$D$10+'СЕТ СН'!$H$5-'СЕТ СН'!$H$17</f>
        <v>4315.78110388</v>
      </c>
      <c r="D90" s="36">
        <f>SUMIFS(СВЦЭМ!$C$39:$C$782,СВЦЭМ!$A$39:$A$782,$A90,СВЦЭМ!$B$39:$B$782,D$83)+'СЕТ СН'!$H$9+СВЦЭМ!$D$10+'СЕТ СН'!$H$5-'СЕТ СН'!$H$17</f>
        <v>4356.4698429300006</v>
      </c>
      <c r="E90" s="36">
        <f>SUMIFS(СВЦЭМ!$C$39:$C$782,СВЦЭМ!$A$39:$A$782,$A90,СВЦЭМ!$B$39:$B$782,E$83)+'СЕТ СН'!$H$9+СВЦЭМ!$D$10+'СЕТ СН'!$H$5-'СЕТ СН'!$H$17</f>
        <v>4345.54642186</v>
      </c>
      <c r="F90" s="36">
        <f>SUMIFS(СВЦЭМ!$C$39:$C$782,СВЦЭМ!$A$39:$A$782,$A90,СВЦЭМ!$B$39:$B$782,F$83)+'СЕТ СН'!$H$9+СВЦЭМ!$D$10+'СЕТ СН'!$H$5-'СЕТ СН'!$H$17</f>
        <v>4351.1891797400003</v>
      </c>
      <c r="G90" s="36">
        <f>SUMIFS(СВЦЭМ!$C$39:$C$782,СВЦЭМ!$A$39:$A$782,$A90,СВЦЭМ!$B$39:$B$782,G$83)+'СЕТ СН'!$H$9+СВЦЭМ!$D$10+'СЕТ СН'!$H$5-'СЕТ СН'!$H$17</f>
        <v>4358.8623653499999</v>
      </c>
      <c r="H90" s="36">
        <f>SUMIFS(СВЦЭМ!$C$39:$C$782,СВЦЭМ!$A$39:$A$782,$A90,СВЦЭМ!$B$39:$B$782,H$83)+'СЕТ СН'!$H$9+СВЦЭМ!$D$10+'СЕТ СН'!$H$5-'СЕТ СН'!$H$17</f>
        <v>4306.5401302800001</v>
      </c>
      <c r="I90" s="36">
        <f>SUMIFS(СВЦЭМ!$C$39:$C$782,СВЦЭМ!$A$39:$A$782,$A90,СВЦЭМ!$B$39:$B$782,I$83)+'СЕТ СН'!$H$9+СВЦЭМ!$D$10+'СЕТ СН'!$H$5-'СЕТ СН'!$H$17</f>
        <v>4250.6322417600004</v>
      </c>
      <c r="J90" s="36">
        <f>SUMIFS(СВЦЭМ!$C$39:$C$782,СВЦЭМ!$A$39:$A$782,$A90,СВЦЭМ!$B$39:$B$782,J$83)+'СЕТ СН'!$H$9+СВЦЭМ!$D$10+'СЕТ СН'!$H$5-'СЕТ СН'!$H$17</f>
        <v>4215.0699539800007</v>
      </c>
      <c r="K90" s="36">
        <f>SUMIFS(СВЦЭМ!$C$39:$C$782,СВЦЭМ!$A$39:$A$782,$A90,СВЦЭМ!$B$39:$B$782,K$83)+'СЕТ СН'!$H$9+СВЦЭМ!$D$10+'СЕТ СН'!$H$5-'СЕТ СН'!$H$17</f>
        <v>4205.0301577999999</v>
      </c>
      <c r="L90" s="36">
        <f>SUMIFS(СВЦЭМ!$C$39:$C$782,СВЦЭМ!$A$39:$A$782,$A90,СВЦЭМ!$B$39:$B$782,L$83)+'СЕТ СН'!$H$9+СВЦЭМ!$D$10+'СЕТ СН'!$H$5-'СЕТ СН'!$H$17</f>
        <v>4198.4500576700002</v>
      </c>
      <c r="M90" s="36">
        <f>SUMIFS(СВЦЭМ!$C$39:$C$782,СВЦЭМ!$A$39:$A$782,$A90,СВЦЭМ!$B$39:$B$782,M$83)+'СЕТ СН'!$H$9+СВЦЭМ!$D$10+'СЕТ СН'!$H$5-'СЕТ СН'!$H$17</f>
        <v>4217.8227180900003</v>
      </c>
      <c r="N90" s="36">
        <f>SUMIFS(СВЦЭМ!$C$39:$C$782,СВЦЭМ!$A$39:$A$782,$A90,СВЦЭМ!$B$39:$B$782,N$83)+'СЕТ СН'!$H$9+СВЦЭМ!$D$10+'СЕТ СН'!$H$5-'СЕТ СН'!$H$17</f>
        <v>4227.1076060800006</v>
      </c>
      <c r="O90" s="36">
        <f>SUMIFS(СВЦЭМ!$C$39:$C$782,СВЦЭМ!$A$39:$A$782,$A90,СВЦЭМ!$B$39:$B$782,O$83)+'СЕТ СН'!$H$9+СВЦЭМ!$D$10+'СЕТ СН'!$H$5-'СЕТ СН'!$H$17</f>
        <v>4217.9573124500002</v>
      </c>
      <c r="P90" s="36">
        <f>SUMIFS(СВЦЭМ!$C$39:$C$782,СВЦЭМ!$A$39:$A$782,$A90,СВЦЭМ!$B$39:$B$782,P$83)+'СЕТ СН'!$H$9+СВЦЭМ!$D$10+'СЕТ СН'!$H$5-'СЕТ СН'!$H$17</f>
        <v>4231.7716856099996</v>
      </c>
      <c r="Q90" s="36">
        <f>SUMIFS(СВЦЭМ!$C$39:$C$782,СВЦЭМ!$A$39:$A$782,$A90,СВЦЭМ!$B$39:$B$782,Q$83)+'СЕТ СН'!$H$9+СВЦЭМ!$D$10+'СЕТ СН'!$H$5-'СЕТ СН'!$H$17</f>
        <v>4272.23627201</v>
      </c>
      <c r="R90" s="36">
        <f>SUMIFS(СВЦЭМ!$C$39:$C$782,СВЦЭМ!$A$39:$A$782,$A90,СВЦЭМ!$B$39:$B$782,R$83)+'СЕТ СН'!$H$9+СВЦЭМ!$D$10+'СЕТ СН'!$H$5-'СЕТ СН'!$H$17</f>
        <v>4238.6235975400004</v>
      </c>
      <c r="S90" s="36">
        <f>SUMIFS(СВЦЭМ!$C$39:$C$782,СВЦЭМ!$A$39:$A$782,$A90,СВЦЭМ!$B$39:$B$782,S$83)+'СЕТ СН'!$H$9+СВЦЭМ!$D$10+'СЕТ СН'!$H$5-'СЕТ СН'!$H$17</f>
        <v>4207.9952082399996</v>
      </c>
      <c r="T90" s="36">
        <f>SUMIFS(СВЦЭМ!$C$39:$C$782,СВЦЭМ!$A$39:$A$782,$A90,СВЦЭМ!$B$39:$B$782,T$83)+'СЕТ СН'!$H$9+СВЦЭМ!$D$10+'СЕТ СН'!$H$5-'СЕТ СН'!$H$17</f>
        <v>4221.3938908300006</v>
      </c>
      <c r="U90" s="36">
        <f>SUMIFS(СВЦЭМ!$C$39:$C$782,СВЦЭМ!$A$39:$A$782,$A90,СВЦЭМ!$B$39:$B$782,U$83)+'СЕТ СН'!$H$9+СВЦЭМ!$D$10+'СЕТ СН'!$H$5-'СЕТ СН'!$H$17</f>
        <v>4218.5044660700005</v>
      </c>
      <c r="V90" s="36">
        <f>SUMIFS(СВЦЭМ!$C$39:$C$782,СВЦЭМ!$A$39:$A$782,$A90,СВЦЭМ!$B$39:$B$782,V$83)+'СЕТ СН'!$H$9+СВЦЭМ!$D$10+'СЕТ СН'!$H$5-'СЕТ СН'!$H$17</f>
        <v>4196.1162322300006</v>
      </c>
      <c r="W90" s="36">
        <f>SUMIFS(СВЦЭМ!$C$39:$C$782,СВЦЭМ!$A$39:$A$782,$A90,СВЦЭМ!$B$39:$B$782,W$83)+'СЕТ СН'!$H$9+СВЦЭМ!$D$10+'СЕТ СН'!$H$5-'СЕТ СН'!$H$17</f>
        <v>4212.56234503</v>
      </c>
      <c r="X90" s="36">
        <f>SUMIFS(СВЦЭМ!$C$39:$C$782,СВЦЭМ!$A$39:$A$782,$A90,СВЦЭМ!$B$39:$B$782,X$83)+'СЕТ СН'!$H$9+СВЦЭМ!$D$10+'СЕТ СН'!$H$5-'СЕТ СН'!$H$17</f>
        <v>4242.9014275999998</v>
      </c>
      <c r="Y90" s="36">
        <f>SUMIFS(СВЦЭМ!$C$39:$C$782,СВЦЭМ!$A$39:$A$782,$A90,СВЦЭМ!$B$39:$B$782,Y$83)+'СЕТ СН'!$H$9+СВЦЭМ!$D$10+'СЕТ СН'!$H$5-'СЕТ СН'!$H$17</f>
        <v>4243.9564494699998</v>
      </c>
    </row>
    <row r="91" spans="1:25" ht="15.75" x14ac:dyDescent="0.2">
      <c r="A91" s="35">
        <f t="shared" si="2"/>
        <v>44873</v>
      </c>
      <c r="B91" s="36">
        <f>SUMIFS(СВЦЭМ!$C$39:$C$782,СВЦЭМ!$A$39:$A$782,$A91,СВЦЭМ!$B$39:$B$782,B$83)+'СЕТ СН'!$H$9+СВЦЭМ!$D$10+'СЕТ СН'!$H$5-'СЕТ СН'!$H$17</f>
        <v>4263.42288362</v>
      </c>
      <c r="C91" s="36">
        <f>SUMIFS(СВЦЭМ!$C$39:$C$782,СВЦЭМ!$A$39:$A$782,$A91,СВЦЭМ!$B$39:$B$782,C$83)+'СЕТ СН'!$H$9+СВЦЭМ!$D$10+'СЕТ СН'!$H$5-'СЕТ СН'!$H$17</f>
        <v>4302.4161510399999</v>
      </c>
      <c r="D91" s="36">
        <f>SUMIFS(СВЦЭМ!$C$39:$C$782,СВЦЭМ!$A$39:$A$782,$A91,СВЦЭМ!$B$39:$B$782,D$83)+'СЕТ СН'!$H$9+СВЦЭМ!$D$10+'СЕТ СН'!$H$5-'СЕТ СН'!$H$17</f>
        <v>4348.0158063899999</v>
      </c>
      <c r="E91" s="36">
        <f>SUMIFS(СВЦЭМ!$C$39:$C$782,СВЦЭМ!$A$39:$A$782,$A91,СВЦЭМ!$B$39:$B$782,E$83)+'СЕТ СН'!$H$9+СВЦЭМ!$D$10+'СЕТ СН'!$H$5-'СЕТ СН'!$H$17</f>
        <v>4336.2179705300005</v>
      </c>
      <c r="F91" s="36">
        <f>SUMIFS(СВЦЭМ!$C$39:$C$782,СВЦЭМ!$A$39:$A$782,$A91,СВЦЭМ!$B$39:$B$782,F$83)+'СЕТ СН'!$H$9+СВЦЭМ!$D$10+'СЕТ СН'!$H$5-'СЕТ СН'!$H$17</f>
        <v>4339.3654633599999</v>
      </c>
      <c r="G91" s="36">
        <f>SUMIFS(СВЦЭМ!$C$39:$C$782,СВЦЭМ!$A$39:$A$782,$A91,СВЦЭМ!$B$39:$B$782,G$83)+'СЕТ СН'!$H$9+СВЦЭМ!$D$10+'СЕТ СН'!$H$5-'СЕТ СН'!$H$17</f>
        <v>4352.6777392399999</v>
      </c>
      <c r="H91" s="36">
        <f>SUMIFS(СВЦЭМ!$C$39:$C$782,СВЦЭМ!$A$39:$A$782,$A91,СВЦЭМ!$B$39:$B$782,H$83)+'СЕТ СН'!$H$9+СВЦЭМ!$D$10+'СЕТ СН'!$H$5-'СЕТ СН'!$H$17</f>
        <v>4307.6098152499999</v>
      </c>
      <c r="I91" s="36">
        <f>SUMIFS(СВЦЭМ!$C$39:$C$782,СВЦЭМ!$A$39:$A$782,$A91,СВЦЭМ!$B$39:$B$782,I$83)+'СЕТ СН'!$H$9+СВЦЭМ!$D$10+'СЕТ СН'!$H$5-'СЕТ СН'!$H$17</f>
        <v>4290.9163813200003</v>
      </c>
      <c r="J91" s="36">
        <f>SUMIFS(СВЦЭМ!$C$39:$C$782,СВЦЭМ!$A$39:$A$782,$A91,СВЦЭМ!$B$39:$B$782,J$83)+'СЕТ СН'!$H$9+СВЦЭМ!$D$10+'СЕТ СН'!$H$5-'СЕТ СН'!$H$17</f>
        <v>4257.1229718900004</v>
      </c>
      <c r="K91" s="36">
        <f>SUMIFS(СВЦЭМ!$C$39:$C$782,СВЦЭМ!$A$39:$A$782,$A91,СВЦЭМ!$B$39:$B$782,K$83)+'СЕТ СН'!$H$9+СВЦЭМ!$D$10+'СЕТ СН'!$H$5-'СЕТ СН'!$H$17</f>
        <v>4222.1132586700005</v>
      </c>
      <c r="L91" s="36">
        <f>SUMIFS(СВЦЭМ!$C$39:$C$782,СВЦЭМ!$A$39:$A$782,$A91,СВЦЭМ!$B$39:$B$782,L$83)+'СЕТ СН'!$H$9+СВЦЭМ!$D$10+'СЕТ СН'!$H$5-'СЕТ СН'!$H$17</f>
        <v>4220.3341422699996</v>
      </c>
      <c r="M91" s="36">
        <f>SUMIFS(СВЦЭМ!$C$39:$C$782,СВЦЭМ!$A$39:$A$782,$A91,СВЦЭМ!$B$39:$B$782,M$83)+'СЕТ СН'!$H$9+СВЦЭМ!$D$10+'СЕТ СН'!$H$5-'СЕТ СН'!$H$17</f>
        <v>4218.1008148199999</v>
      </c>
      <c r="N91" s="36">
        <f>SUMIFS(СВЦЭМ!$C$39:$C$782,СВЦЭМ!$A$39:$A$782,$A91,СВЦЭМ!$B$39:$B$782,N$83)+'СЕТ СН'!$H$9+СВЦЭМ!$D$10+'СЕТ СН'!$H$5-'СЕТ СН'!$H$17</f>
        <v>4220.1234613400002</v>
      </c>
      <c r="O91" s="36">
        <f>SUMIFS(СВЦЭМ!$C$39:$C$782,СВЦЭМ!$A$39:$A$782,$A91,СВЦЭМ!$B$39:$B$782,O$83)+'СЕТ СН'!$H$9+СВЦЭМ!$D$10+'СЕТ СН'!$H$5-'СЕТ СН'!$H$17</f>
        <v>4217.3368985300003</v>
      </c>
      <c r="P91" s="36">
        <f>SUMIFS(СВЦЭМ!$C$39:$C$782,СВЦЭМ!$A$39:$A$782,$A91,СВЦЭМ!$B$39:$B$782,P$83)+'СЕТ СН'!$H$9+СВЦЭМ!$D$10+'СЕТ СН'!$H$5-'СЕТ СН'!$H$17</f>
        <v>4231.40037837</v>
      </c>
      <c r="Q91" s="36">
        <f>SUMIFS(СВЦЭМ!$C$39:$C$782,СВЦЭМ!$A$39:$A$782,$A91,СВЦЭМ!$B$39:$B$782,Q$83)+'СЕТ СН'!$H$9+СВЦЭМ!$D$10+'СЕТ СН'!$H$5-'СЕТ СН'!$H$17</f>
        <v>4258.0830608100005</v>
      </c>
      <c r="R91" s="36">
        <f>SUMIFS(СВЦЭМ!$C$39:$C$782,СВЦЭМ!$A$39:$A$782,$A91,СВЦЭМ!$B$39:$B$782,R$83)+'СЕТ СН'!$H$9+СВЦЭМ!$D$10+'СЕТ СН'!$H$5-'СЕТ СН'!$H$17</f>
        <v>4251.1805494</v>
      </c>
      <c r="S91" s="36">
        <f>SUMIFS(СВЦЭМ!$C$39:$C$782,СВЦЭМ!$A$39:$A$782,$A91,СВЦЭМ!$B$39:$B$782,S$83)+'СЕТ СН'!$H$9+СВЦЭМ!$D$10+'СЕТ СН'!$H$5-'СЕТ СН'!$H$17</f>
        <v>4240.85143384</v>
      </c>
      <c r="T91" s="36">
        <f>SUMIFS(СВЦЭМ!$C$39:$C$782,СВЦЭМ!$A$39:$A$782,$A91,СВЦЭМ!$B$39:$B$782,T$83)+'СЕТ СН'!$H$9+СВЦЭМ!$D$10+'СЕТ СН'!$H$5-'СЕТ СН'!$H$17</f>
        <v>4230.5158157700007</v>
      </c>
      <c r="U91" s="36">
        <f>SUMIFS(СВЦЭМ!$C$39:$C$782,СВЦЭМ!$A$39:$A$782,$A91,СВЦЭМ!$B$39:$B$782,U$83)+'СЕТ СН'!$H$9+СВЦЭМ!$D$10+'СЕТ СН'!$H$5-'СЕТ СН'!$H$17</f>
        <v>4227.58479876</v>
      </c>
      <c r="V91" s="36">
        <f>SUMIFS(СВЦЭМ!$C$39:$C$782,СВЦЭМ!$A$39:$A$782,$A91,СВЦЭМ!$B$39:$B$782,V$83)+'СЕТ СН'!$H$9+СВЦЭМ!$D$10+'СЕТ СН'!$H$5-'СЕТ СН'!$H$17</f>
        <v>4229.3625559299999</v>
      </c>
      <c r="W91" s="36">
        <f>SUMIFS(СВЦЭМ!$C$39:$C$782,СВЦЭМ!$A$39:$A$782,$A91,СВЦЭМ!$B$39:$B$782,W$83)+'СЕТ СН'!$H$9+СВЦЭМ!$D$10+'СЕТ СН'!$H$5-'СЕТ СН'!$H$17</f>
        <v>4236.2500358400002</v>
      </c>
      <c r="X91" s="36">
        <f>SUMIFS(СВЦЭМ!$C$39:$C$782,СВЦЭМ!$A$39:$A$782,$A91,СВЦЭМ!$B$39:$B$782,X$83)+'СЕТ СН'!$H$9+СВЦЭМ!$D$10+'СЕТ СН'!$H$5-'СЕТ СН'!$H$17</f>
        <v>4235.9331104900002</v>
      </c>
      <c r="Y91" s="36">
        <f>SUMIFS(СВЦЭМ!$C$39:$C$782,СВЦЭМ!$A$39:$A$782,$A91,СВЦЭМ!$B$39:$B$782,Y$83)+'СЕТ СН'!$H$9+СВЦЭМ!$D$10+'СЕТ СН'!$H$5-'СЕТ СН'!$H$17</f>
        <v>4237.1835196600005</v>
      </c>
    </row>
    <row r="92" spans="1:25" ht="15.75" x14ac:dyDescent="0.2">
      <c r="A92" s="35">
        <f t="shared" si="2"/>
        <v>44874</v>
      </c>
      <c r="B92" s="36">
        <f>SUMIFS(СВЦЭМ!$C$39:$C$782,СВЦЭМ!$A$39:$A$782,$A92,СВЦЭМ!$B$39:$B$782,B$83)+'СЕТ СН'!$H$9+СВЦЭМ!$D$10+'СЕТ СН'!$H$5-'СЕТ СН'!$H$17</f>
        <v>4407.5714814100002</v>
      </c>
      <c r="C92" s="36">
        <f>SUMIFS(СВЦЭМ!$C$39:$C$782,СВЦЭМ!$A$39:$A$782,$A92,СВЦЭМ!$B$39:$B$782,C$83)+'СЕТ СН'!$H$9+СВЦЭМ!$D$10+'СЕТ СН'!$H$5-'СЕТ СН'!$H$17</f>
        <v>4400.8655110899999</v>
      </c>
      <c r="D92" s="36">
        <f>SUMIFS(СВЦЭМ!$C$39:$C$782,СВЦЭМ!$A$39:$A$782,$A92,СВЦЭМ!$B$39:$B$782,D$83)+'СЕТ СН'!$H$9+СВЦЭМ!$D$10+'СЕТ СН'!$H$5-'СЕТ СН'!$H$17</f>
        <v>4413.7293404299999</v>
      </c>
      <c r="E92" s="36">
        <f>SUMIFS(СВЦЭМ!$C$39:$C$782,СВЦЭМ!$A$39:$A$782,$A92,СВЦЭМ!$B$39:$B$782,E$83)+'СЕТ СН'!$H$9+СВЦЭМ!$D$10+'СЕТ СН'!$H$5-'СЕТ СН'!$H$17</f>
        <v>4394.4375763500002</v>
      </c>
      <c r="F92" s="36">
        <f>SUMIFS(СВЦЭМ!$C$39:$C$782,СВЦЭМ!$A$39:$A$782,$A92,СВЦЭМ!$B$39:$B$782,F$83)+'СЕТ СН'!$H$9+СВЦЭМ!$D$10+'СЕТ СН'!$H$5-'СЕТ СН'!$H$17</f>
        <v>4397.6487717700002</v>
      </c>
      <c r="G92" s="36">
        <f>SUMIFS(СВЦЭМ!$C$39:$C$782,СВЦЭМ!$A$39:$A$782,$A92,СВЦЭМ!$B$39:$B$782,G$83)+'СЕТ СН'!$H$9+СВЦЭМ!$D$10+'СЕТ СН'!$H$5-'СЕТ СН'!$H$17</f>
        <v>4398.0058700500003</v>
      </c>
      <c r="H92" s="36">
        <f>SUMIFS(СВЦЭМ!$C$39:$C$782,СВЦЭМ!$A$39:$A$782,$A92,СВЦЭМ!$B$39:$B$782,H$83)+'СЕТ СН'!$H$9+СВЦЭМ!$D$10+'СЕТ СН'!$H$5-'СЕТ СН'!$H$17</f>
        <v>4346.75837976</v>
      </c>
      <c r="I92" s="36">
        <f>SUMIFS(СВЦЭМ!$C$39:$C$782,СВЦЭМ!$A$39:$A$782,$A92,СВЦЭМ!$B$39:$B$782,I$83)+'СЕТ СН'!$H$9+СВЦЭМ!$D$10+'СЕТ СН'!$H$5-'СЕТ СН'!$H$17</f>
        <v>4296.2112141400003</v>
      </c>
      <c r="J92" s="36">
        <f>SUMIFS(СВЦЭМ!$C$39:$C$782,СВЦЭМ!$A$39:$A$782,$A92,СВЦЭМ!$B$39:$B$782,J$83)+'СЕТ СН'!$H$9+СВЦЭМ!$D$10+'СЕТ СН'!$H$5-'СЕТ СН'!$H$17</f>
        <v>4287.0724479199998</v>
      </c>
      <c r="K92" s="36">
        <f>SUMIFS(СВЦЭМ!$C$39:$C$782,СВЦЭМ!$A$39:$A$782,$A92,СВЦЭМ!$B$39:$B$782,K$83)+'СЕТ СН'!$H$9+СВЦЭМ!$D$10+'СЕТ СН'!$H$5-'СЕТ СН'!$H$17</f>
        <v>4303.1488642499999</v>
      </c>
      <c r="L92" s="36">
        <f>SUMIFS(СВЦЭМ!$C$39:$C$782,СВЦЭМ!$A$39:$A$782,$A92,СВЦЭМ!$B$39:$B$782,L$83)+'СЕТ СН'!$H$9+СВЦЭМ!$D$10+'СЕТ СН'!$H$5-'СЕТ СН'!$H$17</f>
        <v>4319.7442566299997</v>
      </c>
      <c r="M92" s="36">
        <f>SUMIFS(СВЦЭМ!$C$39:$C$782,СВЦЭМ!$A$39:$A$782,$A92,СВЦЭМ!$B$39:$B$782,M$83)+'СЕТ СН'!$H$9+СВЦЭМ!$D$10+'СЕТ СН'!$H$5-'СЕТ СН'!$H$17</f>
        <v>4342.5125784499996</v>
      </c>
      <c r="N92" s="36">
        <f>SUMIFS(СВЦЭМ!$C$39:$C$782,СВЦЭМ!$A$39:$A$782,$A92,СВЦЭМ!$B$39:$B$782,N$83)+'СЕТ СН'!$H$9+СВЦЭМ!$D$10+'СЕТ СН'!$H$5-'СЕТ СН'!$H$17</f>
        <v>4381.2707287100002</v>
      </c>
      <c r="O92" s="36">
        <f>SUMIFS(СВЦЭМ!$C$39:$C$782,СВЦЭМ!$A$39:$A$782,$A92,СВЦЭМ!$B$39:$B$782,O$83)+'СЕТ СН'!$H$9+СВЦЭМ!$D$10+'СЕТ СН'!$H$5-'СЕТ СН'!$H$17</f>
        <v>4376.56529735</v>
      </c>
      <c r="P92" s="36">
        <f>SUMIFS(СВЦЭМ!$C$39:$C$782,СВЦЭМ!$A$39:$A$782,$A92,СВЦЭМ!$B$39:$B$782,P$83)+'СЕТ СН'!$H$9+СВЦЭМ!$D$10+'СЕТ СН'!$H$5-'СЕТ СН'!$H$17</f>
        <v>4371.4989949199999</v>
      </c>
      <c r="Q92" s="36">
        <f>SUMIFS(СВЦЭМ!$C$39:$C$782,СВЦЭМ!$A$39:$A$782,$A92,СВЦЭМ!$B$39:$B$782,Q$83)+'СЕТ СН'!$H$9+СВЦЭМ!$D$10+'СЕТ СН'!$H$5-'СЕТ СН'!$H$17</f>
        <v>4346.3772125800006</v>
      </c>
      <c r="R92" s="36">
        <f>SUMIFS(СВЦЭМ!$C$39:$C$782,СВЦЭМ!$A$39:$A$782,$A92,СВЦЭМ!$B$39:$B$782,R$83)+'СЕТ СН'!$H$9+СВЦЭМ!$D$10+'СЕТ СН'!$H$5-'СЕТ СН'!$H$17</f>
        <v>4321.9080270100003</v>
      </c>
      <c r="S92" s="36">
        <f>SUMIFS(СВЦЭМ!$C$39:$C$782,СВЦЭМ!$A$39:$A$782,$A92,СВЦЭМ!$B$39:$B$782,S$83)+'СЕТ СН'!$H$9+СВЦЭМ!$D$10+'СЕТ СН'!$H$5-'СЕТ СН'!$H$17</f>
        <v>4289.25554973</v>
      </c>
      <c r="T92" s="36">
        <f>SUMIFS(СВЦЭМ!$C$39:$C$782,СВЦЭМ!$A$39:$A$782,$A92,СВЦЭМ!$B$39:$B$782,T$83)+'СЕТ СН'!$H$9+СВЦЭМ!$D$10+'СЕТ СН'!$H$5-'СЕТ СН'!$H$17</f>
        <v>4334.8508724000003</v>
      </c>
      <c r="U92" s="36">
        <f>SUMIFS(СВЦЭМ!$C$39:$C$782,СВЦЭМ!$A$39:$A$782,$A92,СВЦЭМ!$B$39:$B$782,U$83)+'СЕТ СН'!$H$9+СВЦЭМ!$D$10+'СЕТ СН'!$H$5-'СЕТ СН'!$H$17</f>
        <v>4331.5941387500006</v>
      </c>
      <c r="V92" s="36">
        <f>SUMIFS(СВЦЭМ!$C$39:$C$782,СВЦЭМ!$A$39:$A$782,$A92,СВЦЭМ!$B$39:$B$782,V$83)+'СЕТ СН'!$H$9+СВЦЭМ!$D$10+'СЕТ СН'!$H$5-'СЕТ СН'!$H$17</f>
        <v>4345.1717728000003</v>
      </c>
      <c r="W92" s="36">
        <f>SUMIFS(СВЦЭМ!$C$39:$C$782,СВЦЭМ!$A$39:$A$782,$A92,СВЦЭМ!$B$39:$B$782,W$83)+'СЕТ СН'!$H$9+СВЦЭМ!$D$10+'СЕТ СН'!$H$5-'СЕТ СН'!$H$17</f>
        <v>4245.7434564699997</v>
      </c>
      <c r="X92" s="36">
        <f>SUMIFS(СВЦЭМ!$C$39:$C$782,СВЦЭМ!$A$39:$A$782,$A92,СВЦЭМ!$B$39:$B$782,X$83)+'СЕТ СН'!$H$9+СВЦЭМ!$D$10+'СЕТ СН'!$H$5-'СЕТ СН'!$H$17</f>
        <v>4244.2823940500002</v>
      </c>
      <c r="Y92" s="36">
        <f>SUMIFS(СВЦЭМ!$C$39:$C$782,СВЦЭМ!$A$39:$A$782,$A92,СВЦЭМ!$B$39:$B$782,Y$83)+'СЕТ СН'!$H$9+СВЦЭМ!$D$10+'СЕТ СН'!$H$5-'СЕТ СН'!$H$17</f>
        <v>4209.7984069600006</v>
      </c>
    </row>
    <row r="93" spans="1:25" ht="15.75" x14ac:dyDescent="0.2">
      <c r="A93" s="35">
        <f t="shared" si="2"/>
        <v>44875</v>
      </c>
      <c r="B93" s="36">
        <f>SUMIFS(СВЦЭМ!$C$39:$C$782,СВЦЭМ!$A$39:$A$782,$A93,СВЦЭМ!$B$39:$B$782,B$83)+'СЕТ СН'!$H$9+СВЦЭМ!$D$10+'СЕТ СН'!$H$5-'СЕТ СН'!$H$17</f>
        <v>4320.0141769000002</v>
      </c>
      <c r="C93" s="36">
        <f>SUMIFS(СВЦЭМ!$C$39:$C$782,СВЦЭМ!$A$39:$A$782,$A93,СВЦЭМ!$B$39:$B$782,C$83)+'СЕТ СН'!$H$9+СВЦЭМ!$D$10+'СЕТ СН'!$H$5-'СЕТ СН'!$H$17</f>
        <v>4357.6324631300004</v>
      </c>
      <c r="D93" s="36">
        <f>SUMIFS(СВЦЭМ!$C$39:$C$782,СВЦЭМ!$A$39:$A$782,$A93,СВЦЭМ!$B$39:$B$782,D$83)+'СЕТ СН'!$H$9+СВЦЭМ!$D$10+'СЕТ СН'!$H$5-'СЕТ СН'!$H$17</f>
        <v>4422.5339405200002</v>
      </c>
      <c r="E93" s="36">
        <f>SUMIFS(СВЦЭМ!$C$39:$C$782,СВЦЭМ!$A$39:$A$782,$A93,СВЦЭМ!$B$39:$B$782,E$83)+'СЕТ СН'!$H$9+СВЦЭМ!$D$10+'СЕТ СН'!$H$5-'СЕТ СН'!$H$17</f>
        <v>4404.9778983300002</v>
      </c>
      <c r="F93" s="36">
        <f>SUMIFS(СВЦЭМ!$C$39:$C$782,СВЦЭМ!$A$39:$A$782,$A93,СВЦЭМ!$B$39:$B$782,F$83)+'СЕТ СН'!$H$9+СВЦЭМ!$D$10+'СЕТ СН'!$H$5-'СЕТ СН'!$H$17</f>
        <v>4426.6089950900005</v>
      </c>
      <c r="G93" s="36">
        <f>SUMIFS(СВЦЭМ!$C$39:$C$782,СВЦЭМ!$A$39:$A$782,$A93,СВЦЭМ!$B$39:$B$782,G$83)+'СЕТ СН'!$H$9+СВЦЭМ!$D$10+'СЕТ СН'!$H$5-'СЕТ СН'!$H$17</f>
        <v>4439.2356368500004</v>
      </c>
      <c r="H93" s="36">
        <f>SUMIFS(СВЦЭМ!$C$39:$C$782,СВЦЭМ!$A$39:$A$782,$A93,СВЦЭМ!$B$39:$B$782,H$83)+'СЕТ СН'!$H$9+СВЦЭМ!$D$10+'СЕТ СН'!$H$5-'СЕТ СН'!$H$17</f>
        <v>4405.1799480299997</v>
      </c>
      <c r="I93" s="36">
        <f>SUMIFS(СВЦЭМ!$C$39:$C$782,СВЦЭМ!$A$39:$A$782,$A93,СВЦЭМ!$B$39:$B$782,I$83)+'СЕТ СН'!$H$9+СВЦЭМ!$D$10+'СЕТ СН'!$H$5-'СЕТ СН'!$H$17</f>
        <v>4385.08399912</v>
      </c>
      <c r="J93" s="36">
        <f>SUMIFS(СВЦЭМ!$C$39:$C$782,СВЦЭМ!$A$39:$A$782,$A93,СВЦЭМ!$B$39:$B$782,J$83)+'СЕТ СН'!$H$9+СВЦЭМ!$D$10+'СЕТ СН'!$H$5-'СЕТ СН'!$H$17</f>
        <v>4366.1870934199997</v>
      </c>
      <c r="K93" s="36">
        <f>SUMIFS(СВЦЭМ!$C$39:$C$782,СВЦЭМ!$A$39:$A$782,$A93,СВЦЭМ!$B$39:$B$782,K$83)+'СЕТ СН'!$H$9+СВЦЭМ!$D$10+'СЕТ СН'!$H$5-'СЕТ СН'!$H$17</f>
        <v>4360.1283472599998</v>
      </c>
      <c r="L93" s="36">
        <f>SUMIFS(СВЦЭМ!$C$39:$C$782,СВЦЭМ!$A$39:$A$782,$A93,СВЦЭМ!$B$39:$B$782,L$83)+'СЕТ СН'!$H$9+СВЦЭМ!$D$10+'СЕТ СН'!$H$5-'СЕТ СН'!$H$17</f>
        <v>4366.2108236800004</v>
      </c>
      <c r="M93" s="36">
        <f>SUMIFS(СВЦЭМ!$C$39:$C$782,СВЦЭМ!$A$39:$A$782,$A93,СВЦЭМ!$B$39:$B$782,M$83)+'СЕТ СН'!$H$9+СВЦЭМ!$D$10+'СЕТ СН'!$H$5-'СЕТ СН'!$H$17</f>
        <v>4389.2465417900003</v>
      </c>
      <c r="N93" s="36">
        <f>SUMIFS(СВЦЭМ!$C$39:$C$782,СВЦЭМ!$A$39:$A$782,$A93,СВЦЭМ!$B$39:$B$782,N$83)+'СЕТ СН'!$H$9+СВЦЭМ!$D$10+'СЕТ СН'!$H$5-'СЕТ СН'!$H$17</f>
        <v>4406.5893453899998</v>
      </c>
      <c r="O93" s="36">
        <f>SUMIFS(СВЦЭМ!$C$39:$C$782,СВЦЭМ!$A$39:$A$782,$A93,СВЦЭМ!$B$39:$B$782,O$83)+'СЕТ СН'!$H$9+СВЦЭМ!$D$10+'СЕТ СН'!$H$5-'СЕТ СН'!$H$17</f>
        <v>4415.6638506400004</v>
      </c>
      <c r="P93" s="36">
        <f>SUMIFS(СВЦЭМ!$C$39:$C$782,СВЦЭМ!$A$39:$A$782,$A93,СВЦЭМ!$B$39:$B$782,P$83)+'СЕТ СН'!$H$9+СВЦЭМ!$D$10+'СЕТ СН'!$H$5-'СЕТ СН'!$H$17</f>
        <v>4433.1919692299998</v>
      </c>
      <c r="Q93" s="36">
        <f>SUMIFS(СВЦЭМ!$C$39:$C$782,СВЦЭМ!$A$39:$A$782,$A93,СВЦЭМ!$B$39:$B$782,Q$83)+'СЕТ СН'!$H$9+СВЦЭМ!$D$10+'СЕТ СН'!$H$5-'СЕТ СН'!$H$17</f>
        <v>4428.0622288699997</v>
      </c>
      <c r="R93" s="36">
        <f>SUMIFS(СВЦЭМ!$C$39:$C$782,СВЦЭМ!$A$39:$A$782,$A93,СВЦЭМ!$B$39:$B$782,R$83)+'СЕТ СН'!$H$9+СВЦЭМ!$D$10+'СЕТ СН'!$H$5-'СЕТ СН'!$H$17</f>
        <v>4431.2354715600004</v>
      </c>
      <c r="S93" s="36">
        <f>SUMIFS(СВЦЭМ!$C$39:$C$782,СВЦЭМ!$A$39:$A$782,$A93,СВЦЭМ!$B$39:$B$782,S$83)+'СЕТ СН'!$H$9+СВЦЭМ!$D$10+'СЕТ СН'!$H$5-'СЕТ СН'!$H$17</f>
        <v>4380.1304128199999</v>
      </c>
      <c r="T93" s="36">
        <f>SUMIFS(СВЦЭМ!$C$39:$C$782,СВЦЭМ!$A$39:$A$782,$A93,СВЦЭМ!$B$39:$B$782,T$83)+'СЕТ СН'!$H$9+СВЦЭМ!$D$10+'СЕТ СН'!$H$5-'СЕТ СН'!$H$17</f>
        <v>4329.2333955399999</v>
      </c>
      <c r="U93" s="36">
        <f>SUMIFS(СВЦЭМ!$C$39:$C$782,СВЦЭМ!$A$39:$A$782,$A93,СВЦЭМ!$B$39:$B$782,U$83)+'СЕТ СН'!$H$9+СВЦЭМ!$D$10+'СЕТ СН'!$H$5-'СЕТ СН'!$H$17</f>
        <v>4348.6326566600001</v>
      </c>
      <c r="V93" s="36">
        <f>SUMIFS(СВЦЭМ!$C$39:$C$782,СВЦЭМ!$A$39:$A$782,$A93,СВЦЭМ!$B$39:$B$782,V$83)+'СЕТ СН'!$H$9+СВЦЭМ!$D$10+'СЕТ СН'!$H$5-'СЕТ СН'!$H$17</f>
        <v>4352.5746875799996</v>
      </c>
      <c r="W93" s="36">
        <f>SUMIFS(СВЦЭМ!$C$39:$C$782,СВЦЭМ!$A$39:$A$782,$A93,СВЦЭМ!$B$39:$B$782,W$83)+'СЕТ СН'!$H$9+СВЦЭМ!$D$10+'СЕТ СН'!$H$5-'СЕТ СН'!$H$17</f>
        <v>4382.21164383</v>
      </c>
      <c r="X93" s="36">
        <f>SUMIFS(СВЦЭМ!$C$39:$C$782,СВЦЭМ!$A$39:$A$782,$A93,СВЦЭМ!$B$39:$B$782,X$83)+'СЕТ СН'!$H$9+СВЦЭМ!$D$10+'СЕТ СН'!$H$5-'СЕТ СН'!$H$17</f>
        <v>4403.9014774999996</v>
      </c>
      <c r="Y93" s="36">
        <f>SUMIFS(СВЦЭМ!$C$39:$C$782,СВЦЭМ!$A$39:$A$782,$A93,СВЦЭМ!$B$39:$B$782,Y$83)+'СЕТ СН'!$H$9+СВЦЭМ!$D$10+'СЕТ СН'!$H$5-'СЕТ СН'!$H$17</f>
        <v>4407.22557091</v>
      </c>
    </row>
    <row r="94" spans="1:25" ht="15.75" x14ac:dyDescent="0.2">
      <c r="A94" s="35">
        <f t="shared" si="2"/>
        <v>44876</v>
      </c>
      <c r="B94" s="36">
        <f>SUMIFS(СВЦЭМ!$C$39:$C$782,СВЦЭМ!$A$39:$A$782,$A94,СВЦЭМ!$B$39:$B$782,B$83)+'СЕТ СН'!$H$9+СВЦЭМ!$D$10+'СЕТ СН'!$H$5-'СЕТ СН'!$H$17</f>
        <v>4316.1267344200005</v>
      </c>
      <c r="C94" s="36">
        <f>SUMIFS(СВЦЭМ!$C$39:$C$782,СВЦЭМ!$A$39:$A$782,$A94,СВЦЭМ!$B$39:$B$782,C$83)+'СЕТ СН'!$H$9+СВЦЭМ!$D$10+'СЕТ СН'!$H$5-'СЕТ СН'!$H$17</f>
        <v>4425.6941685800002</v>
      </c>
      <c r="D94" s="36">
        <f>SUMIFS(СВЦЭМ!$C$39:$C$782,СВЦЭМ!$A$39:$A$782,$A94,СВЦЭМ!$B$39:$B$782,D$83)+'СЕТ СН'!$H$9+СВЦЭМ!$D$10+'СЕТ СН'!$H$5-'СЕТ СН'!$H$17</f>
        <v>4526.7766908800004</v>
      </c>
      <c r="E94" s="36">
        <f>SUMIFS(СВЦЭМ!$C$39:$C$782,СВЦЭМ!$A$39:$A$782,$A94,СВЦЭМ!$B$39:$B$782,E$83)+'СЕТ СН'!$H$9+СВЦЭМ!$D$10+'СЕТ СН'!$H$5-'СЕТ СН'!$H$17</f>
        <v>4524.7428184199998</v>
      </c>
      <c r="F94" s="36">
        <f>SUMIFS(СВЦЭМ!$C$39:$C$782,СВЦЭМ!$A$39:$A$782,$A94,СВЦЭМ!$B$39:$B$782,F$83)+'СЕТ СН'!$H$9+СВЦЭМ!$D$10+'СЕТ СН'!$H$5-'СЕТ СН'!$H$17</f>
        <v>4508.3850566000001</v>
      </c>
      <c r="G94" s="36">
        <f>SUMIFS(СВЦЭМ!$C$39:$C$782,СВЦЭМ!$A$39:$A$782,$A94,СВЦЭМ!$B$39:$B$782,G$83)+'СЕТ СН'!$H$9+СВЦЭМ!$D$10+'СЕТ СН'!$H$5-'СЕТ СН'!$H$17</f>
        <v>4494.3196008000004</v>
      </c>
      <c r="H94" s="36">
        <f>SUMIFS(СВЦЭМ!$C$39:$C$782,СВЦЭМ!$A$39:$A$782,$A94,СВЦЭМ!$B$39:$B$782,H$83)+'СЕТ СН'!$H$9+СВЦЭМ!$D$10+'СЕТ СН'!$H$5-'СЕТ СН'!$H$17</f>
        <v>4449.5755913000003</v>
      </c>
      <c r="I94" s="36">
        <f>SUMIFS(СВЦЭМ!$C$39:$C$782,СВЦЭМ!$A$39:$A$782,$A94,СВЦЭМ!$B$39:$B$782,I$83)+'СЕТ СН'!$H$9+СВЦЭМ!$D$10+'СЕТ СН'!$H$5-'СЕТ СН'!$H$17</f>
        <v>4430.5965071800001</v>
      </c>
      <c r="J94" s="36">
        <f>SUMIFS(СВЦЭМ!$C$39:$C$782,СВЦЭМ!$A$39:$A$782,$A94,СВЦЭМ!$B$39:$B$782,J$83)+'СЕТ СН'!$H$9+СВЦЭМ!$D$10+'СЕТ СН'!$H$5-'СЕТ СН'!$H$17</f>
        <v>4370.5539633500002</v>
      </c>
      <c r="K94" s="36">
        <f>SUMIFS(СВЦЭМ!$C$39:$C$782,СВЦЭМ!$A$39:$A$782,$A94,СВЦЭМ!$B$39:$B$782,K$83)+'СЕТ СН'!$H$9+СВЦЭМ!$D$10+'СЕТ СН'!$H$5-'СЕТ СН'!$H$17</f>
        <v>4371.9958015499997</v>
      </c>
      <c r="L94" s="36">
        <f>SUMIFS(СВЦЭМ!$C$39:$C$782,СВЦЭМ!$A$39:$A$782,$A94,СВЦЭМ!$B$39:$B$782,L$83)+'СЕТ СН'!$H$9+СВЦЭМ!$D$10+'СЕТ СН'!$H$5-'СЕТ СН'!$H$17</f>
        <v>4392.8926537000007</v>
      </c>
      <c r="M94" s="36">
        <f>SUMIFS(СВЦЭМ!$C$39:$C$782,СВЦЭМ!$A$39:$A$782,$A94,СВЦЭМ!$B$39:$B$782,M$83)+'СЕТ СН'!$H$9+СВЦЭМ!$D$10+'СЕТ СН'!$H$5-'СЕТ СН'!$H$17</f>
        <v>4411.9608102900002</v>
      </c>
      <c r="N94" s="36">
        <f>SUMIFS(СВЦЭМ!$C$39:$C$782,СВЦЭМ!$A$39:$A$782,$A94,СВЦЭМ!$B$39:$B$782,N$83)+'СЕТ СН'!$H$9+СВЦЭМ!$D$10+'СЕТ СН'!$H$5-'СЕТ СН'!$H$17</f>
        <v>4429.8259426300001</v>
      </c>
      <c r="O94" s="36">
        <f>SUMIFS(СВЦЭМ!$C$39:$C$782,СВЦЭМ!$A$39:$A$782,$A94,СВЦЭМ!$B$39:$B$782,O$83)+'СЕТ СН'!$H$9+СВЦЭМ!$D$10+'СЕТ СН'!$H$5-'СЕТ СН'!$H$17</f>
        <v>4442.7674103500003</v>
      </c>
      <c r="P94" s="36">
        <f>SUMIFS(СВЦЭМ!$C$39:$C$782,СВЦЭМ!$A$39:$A$782,$A94,СВЦЭМ!$B$39:$B$782,P$83)+'СЕТ СН'!$H$9+СВЦЭМ!$D$10+'СЕТ СН'!$H$5-'СЕТ СН'!$H$17</f>
        <v>4416.4299820599999</v>
      </c>
      <c r="Q94" s="36">
        <f>SUMIFS(СВЦЭМ!$C$39:$C$782,СВЦЭМ!$A$39:$A$782,$A94,СВЦЭМ!$B$39:$B$782,Q$83)+'СЕТ СН'!$H$9+СВЦЭМ!$D$10+'СЕТ СН'!$H$5-'СЕТ СН'!$H$17</f>
        <v>4412.0567332600003</v>
      </c>
      <c r="R94" s="36">
        <f>SUMIFS(СВЦЭМ!$C$39:$C$782,СВЦЭМ!$A$39:$A$782,$A94,СВЦЭМ!$B$39:$B$782,R$83)+'СЕТ СН'!$H$9+СВЦЭМ!$D$10+'СЕТ СН'!$H$5-'СЕТ СН'!$H$17</f>
        <v>4401.9836479799997</v>
      </c>
      <c r="S94" s="36">
        <f>SUMIFS(СВЦЭМ!$C$39:$C$782,СВЦЭМ!$A$39:$A$782,$A94,СВЦЭМ!$B$39:$B$782,S$83)+'СЕТ СН'!$H$9+СВЦЭМ!$D$10+'СЕТ СН'!$H$5-'СЕТ СН'!$H$17</f>
        <v>4343.3167064400004</v>
      </c>
      <c r="T94" s="36">
        <f>SUMIFS(СВЦЭМ!$C$39:$C$782,СВЦЭМ!$A$39:$A$782,$A94,СВЦЭМ!$B$39:$B$782,T$83)+'СЕТ СН'!$H$9+СВЦЭМ!$D$10+'СЕТ СН'!$H$5-'СЕТ СН'!$H$17</f>
        <v>4342.9587402799998</v>
      </c>
      <c r="U94" s="36">
        <f>SUMIFS(СВЦЭМ!$C$39:$C$782,СВЦЭМ!$A$39:$A$782,$A94,СВЦЭМ!$B$39:$B$782,U$83)+'СЕТ СН'!$H$9+СВЦЭМ!$D$10+'СЕТ СН'!$H$5-'СЕТ СН'!$H$17</f>
        <v>4364.1944071799999</v>
      </c>
      <c r="V94" s="36">
        <f>SUMIFS(СВЦЭМ!$C$39:$C$782,СВЦЭМ!$A$39:$A$782,$A94,СВЦЭМ!$B$39:$B$782,V$83)+'СЕТ СН'!$H$9+СВЦЭМ!$D$10+'СЕТ СН'!$H$5-'СЕТ СН'!$H$17</f>
        <v>4388.8891690199998</v>
      </c>
      <c r="W94" s="36">
        <f>SUMIFS(СВЦЭМ!$C$39:$C$782,СВЦЭМ!$A$39:$A$782,$A94,СВЦЭМ!$B$39:$B$782,W$83)+'СЕТ СН'!$H$9+СВЦЭМ!$D$10+'СЕТ СН'!$H$5-'СЕТ СН'!$H$17</f>
        <v>4388.4279075100003</v>
      </c>
      <c r="X94" s="36">
        <f>SUMIFS(СВЦЭМ!$C$39:$C$782,СВЦЭМ!$A$39:$A$782,$A94,СВЦЭМ!$B$39:$B$782,X$83)+'СЕТ СН'!$H$9+СВЦЭМ!$D$10+'СЕТ СН'!$H$5-'СЕТ СН'!$H$17</f>
        <v>4357.41376795</v>
      </c>
      <c r="Y94" s="36">
        <f>SUMIFS(СВЦЭМ!$C$39:$C$782,СВЦЭМ!$A$39:$A$782,$A94,СВЦЭМ!$B$39:$B$782,Y$83)+'СЕТ СН'!$H$9+СВЦЭМ!$D$10+'СЕТ СН'!$H$5-'СЕТ СН'!$H$17</f>
        <v>4371.0529879700007</v>
      </c>
    </row>
    <row r="95" spans="1:25" ht="15.75" x14ac:dyDescent="0.2">
      <c r="A95" s="35">
        <f t="shared" si="2"/>
        <v>44877</v>
      </c>
      <c r="B95" s="36">
        <f>SUMIFS(СВЦЭМ!$C$39:$C$782,СВЦЭМ!$A$39:$A$782,$A95,СВЦЭМ!$B$39:$B$782,B$83)+'СЕТ СН'!$H$9+СВЦЭМ!$D$10+'СЕТ СН'!$H$5-'СЕТ СН'!$H$17</f>
        <v>4298.6126428799998</v>
      </c>
      <c r="C95" s="36">
        <f>SUMIFS(СВЦЭМ!$C$39:$C$782,СВЦЭМ!$A$39:$A$782,$A95,СВЦЭМ!$B$39:$B$782,C$83)+'СЕТ СН'!$H$9+СВЦЭМ!$D$10+'СЕТ СН'!$H$5-'СЕТ СН'!$H$17</f>
        <v>4329.8130113400002</v>
      </c>
      <c r="D95" s="36">
        <f>SUMIFS(СВЦЭМ!$C$39:$C$782,СВЦЭМ!$A$39:$A$782,$A95,СВЦЭМ!$B$39:$B$782,D$83)+'СЕТ СН'!$H$9+СВЦЭМ!$D$10+'СЕТ СН'!$H$5-'СЕТ СН'!$H$17</f>
        <v>4371.1907185300006</v>
      </c>
      <c r="E95" s="36">
        <f>SUMIFS(СВЦЭМ!$C$39:$C$782,СВЦЭМ!$A$39:$A$782,$A95,СВЦЭМ!$B$39:$B$782,E$83)+'СЕТ СН'!$H$9+СВЦЭМ!$D$10+'СЕТ СН'!$H$5-'СЕТ СН'!$H$17</f>
        <v>4387.3210309799997</v>
      </c>
      <c r="F95" s="36">
        <f>SUMIFS(СВЦЭМ!$C$39:$C$782,СВЦЭМ!$A$39:$A$782,$A95,СВЦЭМ!$B$39:$B$782,F$83)+'СЕТ СН'!$H$9+СВЦЭМ!$D$10+'СЕТ СН'!$H$5-'СЕТ СН'!$H$17</f>
        <v>4387.6266703800002</v>
      </c>
      <c r="G95" s="36">
        <f>SUMIFS(СВЦЭМ!$C$39:$C$782,СВЦЭМ!$A$39:$A$782,$A95,СВЦЭМ!$B$39:$B$782,G$83)+'СЕТ СН'!$H$9+СВЦЭМ!$D$10+'СЕТ СН'!$H$5-'СЕТ СН'!$H$17</f>
        <v>4394.3650678800004</v>
      </c>
      <c r="H95" s="36">
        <f>SUMIFS(СВЦЭМ!$C$39:$C$782,СВЦЭМ!$A$39:$A$782,$A95,СВЦЭМ!$B$39:$B$782,H$83)+'СЕТ СН'!$H$9+СВЦЭМ!$D$10+'СЕТ СН'!$H$5-'СЕТ СН'!$H$17</f>
        <v>4386.1936264100004</v>
      </c>
      <c r="I95" s="36">
        <f>SUMIFS(СВЦЭМ!$C$39:$C$782,СВЦЭМ!$A$39:$A$782,$A95,СВЦЭМ!$B$39:$B$782,I$83)+'СЕТ СН'!$H$9+СВЦЭМ!$D$10+'СЕТ СН'!$H$5-'СЕТ СН'!$H$17</f>
        <v>4367.21254795</v>
      </c>
      <c r="J95" s="36">
        <f>SUMIFS(СВЦЭМ!$C$39:$C$782,СВЦЭМ!$A$39:$A$782,$A95,СВЦЭМ!$B$39:$B$782,J$83)+'СЕТ СН'!$H$9+СВЦЭМ!$D$10+'СЕТ СН'!$H$5-'СЕТ СН'!$H$17</f>
        <v>4332.3971945000003</v>
      </c>
      <c r="K95" s="36">
        <f>SUMIFS(СВЦЭМ!$C$39:$C$782,СВЦЭМ!$A$39:$A$782,$A95,СВЦЭМ!$B$39:$B$782,K$83)+'СЕТ СН'!$H$9+СВЦЭМ!$D$10+'СЕТ СН'!$H$5-'СЕТ СН'!$H$17</f>
        <v>4311.2705904200002</v>
      </c>
      <c r="L95" s="36">
        <f>SUMIFS(СВЦЭМ!$C$39:$C$782,СВЦЭМ!$A$39:$A$782,$A95,СВЦЭМ!$B$39:$B$782,L$83)+'СЕТ СН'!$H$9+СВЦЭМ!$D$10+'СЕТ СН'!$H$5-'СЕТ СН'!$H$17</f>
        <v>4291.7939941300001</v>
      </c>
      <c r="M95" s="36">
        <f>SUMIFS(СВЦЭМ!$C$39:$C$782,СВЦЭМ!$A$39:$A$782,$A95,СВЦЭМ!$B$39:$B$782,M$83)+'СЕТ СН'!$H$9+СВЦЭМ!$D$10+'СЕТ СН'!$H$5-'СЕТ СН'!$H$17</f>
        <v>4332.23149027</v>
      </c>
      <c r="N95" s="36">
        <f>SUMIFS(СВЦЭМ!$C$39:$C$782,СВЦЭМ!$A$39:$A$782,$A95,СВЦЭМ!$B$39:$B$782,N$83)+'СЕТ СН'!$H$9+СВЦЭМ!$D$10+'СЕТ СН'!$H$5-'СЕТ СН'!$H$17</f>
        <v>4354.3648238900005</v>
      </c>
      <c r="O95" s="36">
        <f>SUMIFS(СВЦЭМ!$C$39:$C$782,СВЦЭМ!$A$39:$A$782,$A95,СВЦЭМ!$B$39:$B$782,O$83)+'СЕТ СН'!$H$9+СВЦЭМ!$D$10+'СЕТ СН'!$H$5-'СЕТ СН'!$H$17</f>
        <v>4371.8488749500002</v>
      </c>
      <c r="P95" s="36">
        <f>SUMIFS(СВЦЭМ!$C$39:$C$782,СВЦЭМ!$A$39:$A$782,$A95,СВЦЭМ!$B$39:$B$782,P$83)+'СЕТ СН'!$H$9+СВЦЭМ!$D$10+'СЕТ СН'!$H$5-'СЕТ СН'!$H$17</f>
        <v>4377.1888931600006</v>
      </c>
      <c r="Q95" s="36">
        <f>SUMIFS(СВЦЭМ!$C$39:$C$782,СВЦЭМ!$A$39:$A$782,$A95,СВЦЭМ!$B$39:$B$782,Q$83)+'СЕТ СН'!$H$9+СВЦЭМ!$D$10+'СЕТ СН'!$H$5-'СЕТ СН'!$H$17</f>
        <v>4354.6480680599998</v>
      </c>
      <c r="R95" s="36">
        <f>SUMIFS(СВЦЭМ!$C$39:$C$782,СВЦЭМ!$A$39:$A$782,$A95,СВЦЭМ!$B$39:$B$782,R$83)+'СЕТ СН'!$H$9+СВЦЭМ!$D$10+'СЕТ СН'!$H$5-'СЕТ СН'!$H$17</f>
        <v>4334.8179873600002</v>
      </c>
      <c r="S95" s="36">
        <f>SUMIFS(СВЦЭМ!$C$39:$C$782,СВЦЭМ!$A$39:$A$782,$A95,СВЦЭМ!$B$39:$B$782,S$83)+'СЕТ СН'!$H$9+СВЦЭМ!$D$10+'СЕТ СН'!$H$5-'СЕТ СН'!$H$17</f>
        <v>4293.2251668999997</v>
      </c>
      <c r="T95" s="36">
        <f>SUMIFS(СВЦЭМ!$C$39:$C$782,СВЦЭМ!$A$39:$A$782,$A95,СВЦЭМ!$B$39:$B$782,T$83)+'СЕТ СН'!$H$9+СВЦЭМ!$D$10+'СЕТ СН'!$H$5-'СЕТ СН'!$H$17</f>
        <v>4298.05371173</v>
      </c>
      <c r="U95" s="36">
        <f>SUMIFS(СВЦЭМ!$C$39:$C$782,СВЦЭМ!$A$39:$A$782,$A95,СВЦЭМ!$B$39:$B$782,U$83)+'СЕТ СН'!$H$9+СВЦЭМ!$D$10+'СЕТ СН'!$H$5-'СЕТ СН'!$H$17</f>
        <v>4320.8703437900003</v>
      </c>
      <c r="V95" s="36">
        <f>SUMIFS(СВЦЭМ!$C$39:$C$782,СВЦЭМ!$A$39:$A$782,$A95,СВЦЭМ!$B$39:$B$782,V$83)+'СЕТ СН'!$H$9+СВЦЭМ!$D$10+'СЕТ СН'!$H$5-'СЕТ СН'!$H$17</f>
        <v>4343.1052178400005</v>
      </c>
      <c r="W95" s="36">
        <f>SUMIFS(СВЦЭМ!$C$39:$C$782,СВЦЭМ!$A$39:$A$782,$A95,СВЦЭМ!$B$39:$B$782,W$83)+'СЕТ СН'!$H$9+СВЦЭМ!$D$10+'СЕТ СН'!$H$5-'СЕТ СН'!$H$17</f>
        <v>4370.10472132</v>
      </c>
      <c r="X95" s="36">
        <f>SUMIFS(СВЦЭМ!$C$39:$C$782,СВЦЭМ!$A$39:$A$782,$A95,СВЦЭМ!$B$39:$B$782,X$83)+'СЕТ СН'!$H$9+СВЦЭМ!$D$10+'СЕТ СН'!$H$5-'СЕТ СН'!$H$17</f>
        <v>4390.1363939299999</v>
      </c>
      <c r="Y95" s="36">
        <f>SUMIFS(СВЦЭМ!$C$39:$C$782,СВЦЭМ!$A$39:$A$782,$A95,СВЦЭМ!$B$39:$B$782,Y$83)+'СЕТ СН'!$H$9+СВЦЭМ!$D$10+'СЕТ СН'!$H$5-'СЕТ СН'!$H$17</f>
        <v>4418.4276495200002</v>
      </c>
    </row>
    <row r="96" spans="1:25" ht="15.75" x14ac:dyDescent="0.2">
      <c r="A96" s="35">
        <f t="shared" si="2"/>
        <v>44878</v>
      </c>
      <c r="B96" s="36">
        <f>SUMIFS(СВЦЭМ!$C$39:$C$782,СВЦЭМ!$A$39:$A$782,$A96,СВЦЭМ!$B$39:$B$782,B$83)+'СЕТ СН'!$H$9+СВЦЭМ!$D$10+'СЕТ СН'!$H$5-'СЕТ СН'!$H$17</f>
        <v>4376.80357525</v>
      </c>
      <c r="C96" s="36">
        <f>SUMIFS(СВЦЭМ!$C$39:$C$782,СВЦЭМ!$A$39:$A$782,$A96,СВЦЭМ!$B$39:$B$782,C$83)+'СЕТ СН'!$H$9+СВЦЭМ!$D$10+'СЕТ СН'!$H$5-'СЕТ СН'!$H$17</f>
        <v>4408.2002752099997</v>
      </c>
      <c r="D96" s="36">
        <f>SUMIFS(СВЦЭМ!$C$39:$C$782,СВЦЭМ!$A$39:$A$782,$A96,СВЦЭМ!$B$39:$B$782,D$83)+'СЕТ СН'!$H$9+СВЦЭМ!$D$10+'СЕТ СН'!$H$5-'СЕТ СН'!$H$17</f>
        <v>4422.4329400000006</v>
      </c>
      <c r="E96" s="36">
        <f>SUMIFS(СВЦЭМ!$C$39:$C$782,СВЦЭМ!$A$39:$A$782,$A96,СВЦЭМ!$B$39:$B$782,E$83)+'СЕТ СН'!$H$9+СВЦЭМ!$D$10+'СЕТ СН'!$H$5-'СЕТ СН'!$H$17</f>
        <v>4403.7022250999999</v>
      </c>
      <c r="F96" s="36">
        <f>SUMIFS(СВЦЭМ!$C$39:$C$782,СВЦЭМ!$A$39:$A$782,$A96,СВЦЭМ!$B$39:$B$782,F$83)+'СЕТ СН'!$H$9+СВЦЭМ!$D$10+'СЕТ СН'!$H$5-'СЕТ СН'!$H$17</f>
        <v>4407.0134445599997</v>
      </c>
      <c r="G96" s="36">
        <f>SUMIFS(СВЦЭМ!$C$39:$C$782,СВЦЭМ!$A$39:$A$782,$A96,СВЦЭМ!$B$39:$B$782,G$83)+'СЕТ СН'!$H$9+СВЦЭМ!$D$10+'СЕТ СН'!$H$5-'СЕТ СН'!$H$17</f>
        <v>4410.4415230000004</v>
      </c>
      <c r="H96" s="36">
        <f>SUMIFS(СВЦЭМ!$C$39:$C$782,СВЦЭМ!$A$39:$A$782,$A96,СВЦЭМ!$B$39:$B$782,H$83)+'СЕТ СН'!$H$9+СВЦЭМ!$D$10+'СЕТ СН'!$H$5-'СЕТ СН'!$H$17</f>
        <v>4385.2397739900007</v>
      </c>
      <c r="I96" s="36">
        <f>SUMIFS(СВЦЭМ!$C$39:$C$782,СВЦЭМ!$A$39:$A$782,$A96,СВЦЭМ!$B$39:$B$782,I$83)+'СЕТ СН'!$H$9+СВЦЭМ!$D$10+'СЕТ СН'!$H$5-'СЕТ СН'!$H$17</f>
        <v>4377.5515874900002</v>
      </c>
      <c r="J96" s="36">
        <f>SUMIFS(СВЦЭМ!$C$39:$C$782,СВЦЭМ!$A$39:$A$782,$A96,СВЦЭМ!$B$39:$B$782,J$83)+'СЕТ СН'!$H$9+СВЦЭМ!$D$10+'СЕТ СН'!$H$5-'СЕТ СН'!$H$17</f>
        <v>4332.0560844199999</v>
      </c>
      <c r="K96" s="36">
        <f>SUMIFS(СВЦЭМ!$C$39:$C$782,СВЦЭМ!$A$39:$A$782,$A96,СВЦЭМ!$B$39:$B$782,K$83)+'СЕТ СН'!$H$9+СВЦЭМ!$D$10+'СЕТ СН'!$H$5-'СЕТ СН'!$H$17</f>
        <v>4302.1389522700001</v>
      </c>
      <c r="L96" s="36">
        <f>SUMIFS(СВЦЭМ!$C$39:$C$782,СВЦЭМ!$A$39:$A$782,$A96,СВЦЭМ!$B$39:$B$782,L$83)+'СЕТ СН'!$H$9+СВЦЭМ!$D$10+'СЕТ СН'!$H$5-'СЕТ СН'!$H$17</f>
        <v>4286.9459579800005</v>
      </c>
      <c r="M96" s="36">
        <f>SUMIFS(СВЦЭМ!$C$39:$C$782,СВЦЭМ!$A$39:$A$782,$A96,СВЦЭМ!$B$39:$B$782,M$83)+'СЕТ СН'!$H$9+СВЦЭМ!$D$10+'СЕТ СН'!$H$5-'СЕТ СН'!$H$17</f>
        <v>4312.9668435599997</v>
      </c>
      <c r="N96" s="36">
        <f>SUMIFS(СВЦЭМ!$C$39:$C$782,СВЦЭМ!$A$39:$A$782,$A96,СВЦЭМ!$B$39:$B$782,N$83)+'СЕТ СН'!$H$9+СВЦЭМ!$D$10+'СЕТ СН'!$H$5-'СЕТ СН'!$H$17</f>
        <v>4345.3291616000006</v>
      </c>
      <c r="O96" s="36">
        <f>SUMIFS(СВЦЭМ!$C$39:$C$782,СВЦЭМ!$A$39:$A$782,$A96,СВЦЭМ!$B$39:$B$782,O$83)+'СЕТ СН'!$H$9+СВЦЭМ!$D$10+'СЕТ СН'!$H$5-'СЕТ СН'!$H$17</f>
        <v>4356.7982472700005</v>
      </c>
      <c r="P96" s="36">
        <f>SUMIFS(СВЦЭМ!$C$39:$C$782,СВЦЭМ!$A$39:$A$782,$A96,СВЦЭМ!$B$39:$B$782,P$83)+'СЕТ СН'!$H$9+СВЦЭМ!$D$10+'СЕТ СН'!$H$5-'СЕТ СН'!$H$17</f>
        <v>4357.1158474100002</v>
      </c>
      <c r="Q96" s="36">
        <f>SUMIFS(СВЦЭМ!$C$39:$C$782,СВЦЭМ!$A$39:$A$782,$A96,СВЦЭМ!$B$39:$B$782,Q$83)+'СЕТ СН'!$H$9+СВЦЭМ!$D$10+'СЕТ СН'!$H$5-'СЕТ СН'!$H$17</f>
        <v>4354.0524578100003</v>
      </c>
      <c r="R96" s="36">
        <f>SUMIFS(СВЦЭМ!$C$39:$C$782,СВЦЭМ!$A$39:$A$782,$A96,СВЦЭМ!$B$39:$B$782,R$83)+'СЕТ СН'!$H$9+СВЦЭМ!$D$10+'СЕТ СН'!$H$5-'СЕТ СН'!$H$17</f>
        <v>4323.5434352900002</v>
      </c>
      <c r="S96" s="36">
        <f>SUMIFS(СВЦЭМ!$C$39:$C$782,СВЦЭМ!$A$39:$A$782,$A96,СВЦЭМ!$B$39:$B$782,S$83)+'СЕТ СН'!$H$9+СВЦЭМ!$D$10+'СЕТ СН'!$H$5-'СЕТ СН'!$H$17</f>
        <v>4289.6196691900004</v>
      </c>
      <c r="T96" s="36">
        <f>SUMIFS(СВЦЭМ!$C$39:$C$782,СВЦЭМ!$A$39:$A$782,$A96,СВЦЭМ!$B$39:$B$782,T$83)+'СЕТ СН'!$H$9+СВЦЭМ!$D$10+'СЕТ СН'!$H$5-'СЕТ СН'!$H$17</f>
        <v>4257.44649777</v>
      </c>
      <c r="U96" s="36">
        <f>SUMIFS(СВЦЭМ!$C$39:$C$782,СВЦЭМ!$A$39:$A$782,$A96,СВЦЭМ!$B$39:$B$782,U$83)+'СЕТ СН'!$H$9+СВЦЭМ!$D$10+'СЕТ СН'!$H$5-'СЕТ СН'!$H$17</f>
        <v>4277.0011564400002</v>
      </c>
      <c r="V96" s="36">
        <f>SUMIFS(СВЦЭМ!$C$39:$C$782,СВЦЭМ!$A$39:$A$782,$A96,СВЦЭМ!$B$39:$B$782,V$83)+'СЕТ СН'!$H$9+СВЦЭМ!$D$10+'СЕТ СН'!$H$5-'СЕТ СН'!$H$17</f>
        <v>4297.5131437199998</v>
      </c>
      <c r="W96" s="36">
        <f>SUMIFS(СВЦЭМ!$C$39:$C$782,СВЦЭМ!$A$39:$A$782,$A96,СВЦЭМ!$B$39:$B$782,W$83)+'СЕТ СН'!$H$9+СВЦЭМ!$D$10+'СЕТ СН'!$H$5-'СЕТ СН'!$H$17</f>
        <v>4343.22197091</v>
      </c>
      <c r="X96" s="36">
        <f>SUMIFS(СВЦЭМ!$C$39:$C$782,СВЦЭМ!$A$39:$A$782,$A96,СВЦЭМ!$B$39:$B$782,X$83)+'СЕТ СН'!$H$9+СВЦЭМ!$D$10+'СЕТ СН'!$H$5-'СЕТ СН'!$H$17</f>
        <v>4345.8839384000003</v>
      </c>
      <c r="Y96" s="36">
        <f>SUMIFS(СВЦЭМ!$C$39:$C$782,СВЦЭМ!$A$39:$A$782,$A96,СВЦЭМ!$B$39:$B$782,Y$83)+'СЕТ СН'!$H$9+СВЦЭМ!$D$10+'СЕТ СН'!$H$5-'СЕТ СН'!$H$17</f>
        <v>4383.7378119100003</v>
      </c>
    </row>
    <row r="97" spans="1:25" ht="15.75" x14ac:dyDescent="0.2">
      <c r="A97" s="35">
        <f t="shared" si="2"/>
        <v>44879</v>
      </c>
      <c r="B97" s="36">
        <f>SUMIFS(СВЦЭМ!$C$39:$C$782,СВЦЭМ!$A$39:$A$782,$A97,СВЦЭМ!$B$39:$B$782,B$83)+'СЕТ СН'!$H$9+СВЦЭМ!$D$10+'СЕТ СН'!$H$5-'СЕТ СН'!$H$17</f>
        <v>4352.0631360200005</v>
      </c>
      <c r="C97" s="36">
        <f>SUMIFS(СВЦЭМ!$C$39:$C$782,СВЦЭМ!$A$39:$A$782,$A97,СВЦЭМ!$B$39:$B$782,C$83)+'СЕТ СН'!$H$9+СВЦЭМ!$D$10+'СЕТ СН'!$H$5-'СЕТ СН'!$H$17</f>
        <v>4369.2831888500004</v>
      </c>
      <c r="D97" s="36">
        <f>SUMIFS(СВЦЭМ!$C$39:$C$782,СВЦЭМ!$A$39:$A$782,$A97,СВЦЭМ!$B$39:$B$782,D$83)+'СЕТ СН'!$H$9+СВЦЭМ!$D$10+'СЕТ СН'!$H$5-'СЕТ СН'!$H$17</f>
        <v>4383.7301329900001</v>
      </c>
      <c r="E97" s="36">
        <f>SUMIFS(СВЦЭМ!$C$39:$C$782,СВЦЭМ!$A$39:$A$782,$A97,СВЦЭМ!$B$39:$B$782,E$83)+'СЕТ СН'!$H$9+СВЦЭМ!$D$10+'СЕТ СН'!$H$5-'СЕТ СН'!$H$17</f>
        <v>4385.7070377999999</v>
      </c>
      <c r="F97" s="36">
        <f>SUMIFS(СВЦЭМ!$C$39:$C$782,СВЦЭМ!$A$39:$A$782,$A97,СВЦЭМ!$B$39:$B$782,F$83)+'СЕТ СН'!$H$9+СВЦЭМ!$D$10+'СЕТ СН'!$H$5-'СЕТ СН'!$H$17</f>
        <v>4386.6077496100006</v>
      </c>
      <c r="G97" s="36">
        <f>SUMIFS(СВЦЭМ!$C$39:$C$782,СВЦЭМ!$A$39:$A$782,$A97,СВЦЭМ!$B$39:$B$782,G$83)+'СЕТ СН'!$H$9+СВЦЭМ!$D$10+'СЕТ СН'!$H$5-'СЕТ СН'!$H$17</f>
        <v>4369.6349324599996</v>
      </c>
      <c r="H97" s="36">
        <f>SUMIFS(СВЦЭМ!$C$39:$C$782,СВЦЭМ!$A$39:$A$782,$A97,СВЦЭМ!$B$39:$B$782,H$83)+'СЕТ СН'!$H$9+СВЦЭМ!$D$10+'СЕТ СН'!$H$5-'СЕТ СН'!$H$17</f>
        <v>4313.1575901100005</v>
      </c>
      <c r="I97" s="36">
        <f>SUMIFS(СВЦЭМ!$C$39:$C$782,СВЦЭМ!$A$39:$A$782,$A97,СВЦЭМ!$B$39:$B$782,I$83)+'СЕТ СН'!$H$9+СВЦЭМ!$D$10+'СЕТ СН'!$H$5-'СЕТ СН'!$H$17</f>
        <v>4326.8566547800001</v>
      </c>
      <c r="J97" s="36">
        <f>SUMIFS(СВЦЭМ!$C$39:$C$782,СВЦЭМ!$A$39:$A$782,$A97,СВЦЭМ!$B$39:$B$782,J$83)+'СЕТ СН'!$H$9+СВЦЭМ!$D$10+'СЕТ СН'!$H$5-'СЕТ СН'!$H$17</f>
        <v>4299.2867415800001</v>
      </c>
      <c r="K97" s="36">
        <f>SUMIFS(СВЦЭМ!$C$39:$C$782,СВЦЭМ!$A$39:$A$782,$A97,СВЦЭМ!$B$39:$B$782,K$83)+'СЕТ СН'!$H$9+СВЦЭМ!$D$10+'СЕТ СН'!$H$5-'СЕТ СН'!$H$17</f>
        <v>4293.1742578900003</v>
      </c>
      <c r="L97" s="36">
        <f>SUMIFS(СВЦЭМ!$C$39:$C$782,СВЦЭМ!$A$39:$A$782,$A97,СВЦЭМ!$B$39:$B$782,L$83)+'СЕТ СН'!$H$9+СВЦЭМ!$D$10+'СЕТ СН'!$H$5-'СЕТ СН'!$H$17</f>
        <v>4296.3632185699998</v>
      </c>
      <c r="M97" s="36">
        <f>SUMIFS(СВЦЭМ!$C$39:$C$782,СВЦЭМ!$A$39:$A$782,$A97,СВЦЭМ!$B$39:$B$782,M$83)+'СЕТ СН'!$H$9+СВЦЭМ!$D$10+'СЕТ СН'!$H$5-'СЕТ СН'!$H$17</f>
        <v>4307.0304268600003</v>
      </c>
      <c r="N97" s="36">
        <f>SUMIFS(СВЦЭМ!$C$39:$C$782,СВЦЭМ!$A$39:$A$782,$A97,СВЦЭМ!$B$39:$B$782,N$83)+'СЕТ СН'!$H$9+СВЦЭМ!$D$10+'СЕТ СН'!$H$5-'СЕТ СН'!$H$17</f>
        <v>4321.0453938800001</v>
      </c>
      <c r="O97" s="36">
        <f>SUMIFS(СВЦЭМ!$C$39:$C$782,СВЦЭМ!$A$39:$A$782,$A97,СВЦЭМ!$B$39:$B$782,O$83)+'СЕТ СН'!$H$9+СВЦЭМ!$D$10+'СЕТ СН'!$H$5-'СЕТ СН'!$H$17</f>
        <v>4326.8789883200006</v>
      </c>
      <c r="P97" s="36">
        <f>SUMIFS(СВЦЭМ!$C$39:$C$782,СВЦЭМ!$A$39:$A$782,$A97,СВЦЭМ!$B$39:$B$782,P$83)+'СЕТ СН'!$H$9+СВЦЭМ!$D$10+'СЕТ СН'!$H$5-'СЕТ СН'!$H$17</f>
        <v>4337.3712217400007</v>
      </c>
      <c r="Q97" s="36">
        <f>SUMIFS(СВЦЭМ!$C$39:$C$782,СВЦЭМ!$A$39:$A$782,$A97,СВЦЭМ!$B$39:$B$782,Q$83)+'СЕТ СН'!$H$9+СВЦЭМ!$D$10+'СЕТ СН'!$H$5-'СЕТ СН'!$H$17</f>
        <v>4313.1852196700002</v>
      </c>
      <c r="R97" s="36">
        <f>SUMIFS(СВЦЭМ!$C$39:$C$782,СВЦЭМ!$A$39:$A$782,$A97,СВЦЭМ!$B$39:$B$782,R$83)+'СЕТ СН'!$H$9+СВЦЭМ!$D$10+'СЕТ СН'!$H$5-'СЕТ СН'!$H$17</f>
        <v>4291.9155588399999</v>
      </c>
      <c r="S97" s="36">
        <f>SUMIFS(СВЦЭМ!$C$39:$C$782,СВЦЭМ!$A$39:$A$782,$A97,СВЦЭМ!$B$39:$B$782,S$83)+'СЕТ СН'!$H$9+СВЦЭМ!$D$10+'СЕТ СН'!$H$5-'СЕТ СН'!$H$17</f>
        <v>4260.7633196699999</v>
      </c>
      <c r="T97" s="36">
        <f>SUMIFS(СВЦЭМ!$C$39:$C$782,СВЦЭМ!$A$39:$A$782,$A97,СВЦЭМ!$B$39:$B$782,T$83)+'СЕТ СН'!$H$9+СВЦЭМ!$D$10+'СЕТ СН'!$H$5-'СЕТ СН'!$H$17</f>
        <v>4289.2578386200003</v>
      </c>
      <c r="U97" s="36">
        <f>SUMIFS(СВЦЭМ!$C$39:$C$782,СВЦЭМ!$A$39:$A$782,$A97,СВЦЭМ!$B$39:$B$782,U$83)+'СЕТ СН'!$H$9+СВЦЭМ!$D$10+'СЕТ СН'!$H$5-'СЕТ СН'!$H$17</f>
        <v>4287.4168250100001</v>
      </c>
      <c r="V97" s="36">
        <f>SUMIFS(СВЦЭМ!$C$39:$C$782,СВЦЭМ!$A$39:$A$782,$A97,СВЦЭМ!$B$39:$B$782,V$83)+'СЕТ СН'!$H$9+СВЦЭМ!$D$10+'СЕТ СН'!$H$5-'СЕТ СН'!$H$17</f>
        <v>4314.1007904400003</v>
      </c>
      <c r="W97" s="36">
        <f>SUMIFS(СВЦЭМ!$C$39:$C$782,СВЦЭМ!$A$39:$A$782,$A97,СВЦЭМ!$B$39:$B$782,W$83)+'СЕТ СН'!$H$9+СВЦЭМ!$D$10+'СЕТ СН'!$H$5-'СЕТ СН'!$H$17</f>
        <v>4333.5210985100002</v>
      </c>
      <c r="X97" s="36">
        <f>SUMIFS(СВЦЭМ!$C$39:$C$782,СВЦЭМ!$A$39:$A$782,$A97,СВЦЭМ!$B$39:$B$782,X$83)+'СЕТ СН'!$H$9+СВЦЭМ!$D$10+'СЕТ СН'!$H$5-'СЕТ СН'!$H$17</f>
        <v>4340.0467356500003</v>
      </c>
      <c r="Y97" s="36">
        <f>SUMIFS(СВЦЭМ!$C$39:$C$782,СВЦЭМ!$A$39:$A$782,$A97,СВЦЭМ!$B$39:$B$782,Y$83)+'СЕТ СН'!$H$9+СВЦЭМ!$D$10+'СЕТ СН'!$H$5-'СЕТ СН'!$H$17</f>
        <v>4377.8476857400001</v>
      </c>
    </row>
    <row r="98" spans="1:25" ht="15.75" x14ac:dyDescent="0.2">
      <c r="A98" s="35">
        <f t="shared" si="2"/>
        <v>44880</v>
      </c>
      <c r="B98" s="36">
        <f>SUMIFS(СВЦЭМ!$C$39:$C$782,СВЦЭМ!$A$39:$A$782,$A98,СВЦЭМ!$B$39:$B$782,B$83)+'СЕТ СН'!$H$9+СВЦЭМ!$D$10+'СЕТ СН'!$H$5-'СЕТ СН'!$H$17</f>
        <v>4381.0419202200001</v>
      </c>
      <c r="C98" s="36">
        <f>SUMIFS(СВЦЭМ!$C$39:$C$782,СВЦЭМ!$A$39:$A$782,$A98,СВЦЭМ!$B$39:$B$782,C$83)+'СЕТ СН'!$H$9+СВЦЭМ!$D$10+'СЕТ СН'!$H$5-'СЕТ СН'!$H$17</f>
        <v>4412.9297105900005</v>
      </c>
      <c r="D98" s="36">
        <f>SUMIFS(СВЦЭМ!$C$39:$C$782,СВЦЭМ!$A$39:$A$782,$A98,СВЦЭМ!$B$39:$B$782,D$83)+'СЕТ СН'!$H$9+СВЦЭМ!$D$10+'СЕТ СН'!$H$5-'СЕТ СН'!$H$17</f>
        <v>4404.6451094000004</v>
      </c>
      <c r="E98" s="36">
        <f>SUMIFS(СВЦЭМ!$C$39:$C$782,СВЦЭМ!$A$39:$A$782,$A98,СВЦЭМ!$B$39:$B$782,E$83)+'СЕТ СН'!$H$9+СВЦЭМ!$D$10+'СЕТ СН'!$H$5-'СЕТ СН'!$H$17</f>
        <v>4386.2520396099999</v>
      </c>
      <c r="F98" s="36">
        <f>SUMIFS(СВЦЭМ!$C$39:$C$782,СВЦЭМ!$A$39:$A$782,$A98,СВЦЭМ!$B$39:$B$782,F$83)+'СЕТ СН'!$H$9+СВЦЭМ!$D$10+'СЕТ СН'!$H$5-'СЕТ СН'!$H$17</f>
        <v>4394.0478236100007</v>
      </c>
      <c r="G98" s="36">
        <f>SUMIFS(СВЦЭМ!$C$39:$C$782,СВЦЭМ!$A$39:$A$782,$A98,СВЦЭМ!$B$39:$B$782,G$83)+'СЕТ СН'!$H$9+СВЦЭМ!$D$10+'СЕТ СН'!$H$5-'СЕТ СН'!$H$17</f>
        <v>4408.5628924600005</v>
      </c>
      <c r="H98" s="36">
        <f>SUMIFS(СВЦЭМ!$C$39:$C$782,СВЦЭМ!$A$39:$A$782,$A98,СВЦЭМ!$B$39:$B$782,H$83)+'СЕТ СН'!$H$9+СВЦЭМ!$D$10+'СЕТ СН'!$H$5-'СЕТ СН'!$H$17</f>
        <v>4346.8833730400002</v>
      </c>
      <c r="I98" s="36">
        <f>SUMIFS(СВЦЭМ!$C$39:$C$782,СВЦЭМ!$A$39:$A$782,$A98,СВЦЭМ!$B$39:$B$782,I$83)+'СЕТ СН'!$H$9+СВЦЭМ!$D$10+'СЕТ СН'!$H$5-'СЕТ СН'!$H$17</f>
        <v>4348.7741523900004</v>
      </c>
      <c r="J98" s="36">
        <f>SUMIFS(СВЦЭМ!$C$39:$C$782,СВЦЭМ!$A$39:$A$782,$A98,СВЦЭМ!$B$39:$B$782,J$83)+'СЕТ СН'!$H$9+СВЦЭМ!$D$10+'СЕТ СН'!$H$5-'СЕТ СН'!$H$17</f>
        <v>4316.8896707700005</v>
      </c>
      <c r="K98" s="36">
        <f>SUMIFS(СВЦЭМ!$C$39:$C$782,СВЦЭМ!$A$39:$A$782,$A98,СВЦЭМ!$B$39:$B$782,K$83)+'СЕТ СН'!$H$9+СВЦЭМ!$D$10+'СЕТ СН'!$H$5-'СЕТ СН'!$H$17</f>
        <v>4313.0484722500005</v>
      </c>
      <c r="L98" s="36">
        <f>SUMIFS(СВЦЭМ!$C$39:$C$782,СВЦЭМ!$A$39:$A$782,$A98,СВЦЭМ!$B$39:$B$782,L$83)+'СЕТ СН'!$H$9+СВЦЭМ!$D$10+'СЕТ СН'!$H$5-'СЕТ СН'!$H$17</f>
        <v>4324.4070809499999</v>
      </c>
      <c r="M98" s="36">
        <f>SUMIFS(СВЦЭМ!$C$39:$C$782,СВЦЭМ!$A$39:$A$782,$A98,СВЦЭМ!$B$39:$B$782,M$83)+'СЕТ СН'!$H$9+СВЦЭМ!$D$10+'СЕТ СН'!$H$5-'СЕТ СН'!$H$17</f>
        <v>4348.1567275200005</v>
      </c>
      <c r="N98" s="36">
        <f>SUMIFS(СВЦЭМ!$C$39:$C$782,СВЦЭМ!$A$39:$A$782,$A98,СВЦЭМ!$B$39:$B$782,N$83)+'СЕТ СН'!$H$9+СВЦЭМ!$D$10+'СЕТ СН'!$H$5-'СЕТ СН'!$H$17</f>
        <v>4359.2939866300003</v>
      </c>
      <c r="O98" s="36">
        <f>SUMIFS(СВЦЭМ!$C$39:$C$782,СВЦЭМ!$A$39:$A$782,$A98,СВЦЭМ!$B$39:$B$782,O$83)+'СЕТ СН'!$H$9+СВЦЭМ!$D$10+'СЕТ СН'!$H$5-'СЕТ СН'!$H$17</f>
        <v>4364.8066561599999</v>
      </c>
      <c r="P98" s="36">
        <f>SUMIFS(СВЦЭМ!$C$39:$C$782,СВЦЭМ!$A$39:$A$782,$A98,СВЦЭМ!$B$39:$B$782,P$83)+'СЕТ СН'!$H$9+СВЦЭМ!$D$10+'СЕТ СН'!$H$5-'СЕТ СН'!$H$17</f>
        <v>4377.2669895700001</v>
      </c>
      <c r="Q98" s="36">
        <f>SUMIFS(СВЦЭМ!$C$39:$C$782,СВЦЭМ!$A$39:$A$782,$A98,СВЦЭМ!$B$39:$B$782,Q$83)+'СЕТ СН'!$H$9+СВЦЭМ!$D$10+'СЕТ СН'!$H$5-'СЕТ СН'!$H$17</f>
        <v>4377.5477458400001</v>
      </c>
      <c r="R98" s="36">
        <f>SUMIFS(СВЦЭМ!$C$39:$C$782,СВЦЭМ!$A$39:$A$782,$A98,СВЦЭМ!$B$39:$B$782,R$83)+'СЕТ СН'!$H$9+СВЦЭМ!$D$10+'СЕТ СН'!$H$5-'СЕТ СН'!$H$17</f>
        <v>4368.6521072200003</v>
      </c>
      <c r="S98" s="36">
        <f>SUMIFS(СВЦЭМ!$C$39:$C$782,СВЦЭМ!$A$39:$A$782,$A98,СВЦЭМ!$B$39:$B$782,S$83)+'СЕТ СН'!$H$9+СВЦЭМ!$D$10+'СЕТ СН'!$H$5-'СЕТ СН'!$H$17</f>
        <v>4322.2552959200002</v>
      </c>
      <c r="T98" s="36">
        <f>SUMIFS(СВЦЭМ!$C$39:$C$782,СВЦЭМ!$A$39:$A$782,$A98,СВЦЭМ!$B$39:$B$782,T$83)+'СЕТ СН'!$H$9+СВЦЭМ!$D$10+'СЕТ СН'!$H$5-'СЕТ СН'!$H$17</f>
        <v>4258.3818926100002</v>
      </c>
      <c r="U98" s="36">
        <f>SUMIFS(СВЦЭМ!$C$39:$C$782,СВЦЭМ!$A$39:$A$782,$A98,СВЦЭМ!$B$39:$B$782,U$83)+'СЕТ СН'!$H$9+СВЦЭМ!$D$10+'СЕТ СН'!$H$5-'СЕТ СН'!$H$17</f>
        <v>4258.6465544700004</v>
      </c>
      <c r="V98" s="36">
        <f>SUMIFS(СВЦЭМ!$C$39:$C$782,СВЦЭМ!$A$39:$A$782,$A98,СВЦЭМ!$B$39:$B$782,V$83)+'СЕТ СН'!$H$9+СВЦЭМ!$D$10+'СЕТ СН'!$H$5-'СЕТ СН'!$H$17</f>
        <v>4278.0213643500001</v>
      </c>
      <c r="W98" s="36">
        <f>SUMIFS(СВЦЭМ!$C$39:$C$782,СВЦЭМ!$A$39:$A$782,$A98,СВЦЭМ!$B$39:$B$782,W$83)+'СЕТ СН'!$H$9+СВЦЭМ!$D$10+'СЕТ СН'!$H$5-'СЕТ СН'!$H$17</f>
        <v>4316.6105591100004</v>
      </c>
      <c r="X98" s="36">
        <f>SUMIFS(СВЦЭМ!$C$39:$C$782,СВЦЭМ!$A$39:$A$782,$A98,СВЦЭМ!$B$39:$B$782,X$83)+'СЕТ СН'!$H$9+СВЦЭМ!$D$10+'СЕТ СН'!$H$5-'СЕТ СН'!$H$17</f>
        <v>4335.2596734899998</v>
      </c>
      <c r="Y98" s="36">
        <f>SUMIFS(СВЦЭМ!$C$39:$C$782,СВЦЭМ!$A$39:$A$782,$A98,СВЦЭМ!$B$39:$B$782,Y$83)+'СЕТ СН'!$H$9+СВЦЭМ!$D$10+'СЕТ СН'!$H$5-'СЕТ СН'!$H$17</f>
        <v>4360.0360029599997</v>
      </c>
    </row>
    <row r="99" spans="1:25" ht="15.75" x14ac:dyDescent="0.2">
      <c r="A99" s="35">
        <f t="shared" si="2"/>
        <v>44881</v>
      </c>
      <c r="B99" s="36">
        <f>SUMIFS(СВЦЭМ!$C$39:$C$782,СВЦЭМ!$A$39:$A$782,$A99,СВЦЭМ!$B$39:$B$782,B$83)+'СЕТ СН'!$H$9+СВЦЭМ!$D$10+'СЕТ СН'!$H$5-'СЕТ СН'!$H$17</f>
        <v>4369.4551966899999</v>
      </c>
      <c r="C99" s="36">
        <f>SUMIFS(СВЦЭМ!$C$39:$C$782,СВЦЭМ!$A$39:$A$782,$A99,СВЦЭМ!$B$39:$B$782,C$83)+'СЕТ СН'!$H$9+СВЦЭМ!$D$10+'СЕТ СН'!$H$5-'СЕТ СН'!$H$17</f>
        <v>4398.0084764000003</v>
      </c>
      <c r="D99" s="36">
        <f>SUMIFS(СВЦЭМ!$C$39:$C$782,СВЦЭМ!$A$39:$A$782,$A99,СВЦЭМ!$B$39:$B$782,D$83)+'СЕТ СН'!$H$9+СВЦЭМ!$D$10+'СЕТ СН'!$H$5-'СЕТ СН'!$H$17</f>
        <v>4425.34896484</v>
      </c>
      <c r="E99" s="36">
        <f>SUMIFS(СВЦЭМ!$C$39:$C$782,СВЦЭМ!$A$39:$A$782,$A99,СВЦЭМ!$B$39:$B$782,E$83)+'СЕТ СН'!$H$9+СВЦЭМ!$D$10+'СЕТ СН'!$H$5-'СЕТ СН'!$H$17</f>
        <v>4422.9027212999999</v>
      </c>
      <c r="F99" s="36">
        <f>SUMIFS(СВЦЭМ!$C$39:$C$782,СВЦЭМ!$A$39:$A$782,$A99,СВЦЭМ!$B$39:$B$782,F$83)+'СЕТ СН'!$H$9+СВЦЭМ!$D$10+'СЕТ СН'!$H$5-'СЕТ СН'!$H$17</f>
        <v>4402.52268276</v>
      </c>
      <c r="G99" s="36">
        <f>SUMIFS(СВЦЭМ!$C$39:$C$782,СВЦЭМ!$A$39:$A$782,$A99,СВЦЭМ!$B$39:$B$782,G$83)+'СЕТ СН'!$H$9+СВЦЭМ!$D$10+'СЕТ СН'!$H$5-'СЕТ СН'!$H$17</f>
        <v>4394.6670770600003</v>
      </c>
      <c r="H99" s="36">
        <f>SUMIFS(СВЦЭМ!$C$39:$C$782,СВЦЭМ!$A$39:$A$782,$A99,СВЦЭМ!$B$39:$B$782,H$83)+'СЕТ СН'!$H$9+СВЦЭМ!$D$10+'СЕТ СН'!$H$5-'СЕТ СН'!$H$17</f>
        <v>4367.8279433099997</v>
      </c>
      <c r="I99" s="36">
        <f>SUMIFS(СВЦЭМ!$C$39:$C$782,СВЦЭМ!$A$39:$A$782,$A99,СВЦЭМ!$B$39:$B$782,I$83)+'СЕТ СН'!$H$9+СВЦЭМ!$D$10+'СЕТ СН'!$H$5-'СЕТ СН'!$H$17</f>
        <v>4367.1937810199997</v>
      </c>
      <c r="J99" s="36">
        <f>SUMIFS(СВЦЭМ!$C$39:$C$782,СВЦЭМ!$A$39:$A$782,$A99,СВЦЭМ!$B$39:$B$782,J$83)+'СЕТ СН'!$H$9+СВЦЭМ!$D$10+'СЕТ СН'!$H$5-'СЕТ СН'!$H$17</f>
        <v>4342.2861851899997</v>
      </c>
      <c r="K99" s="36">
        <f>SUMIFS(СВЦЭМ!$C$39:$C$782,СВЦЭМ!$A$39:$A$782,$A99,СВЦЭМ!$B$39:$B$782,K$83)+'СЕТ СН'!$H$9+СВЦЭМ!$D$10+'СЕТ СН'!$H$5-'СЕТ СН'!$H$17</f>
        <v>4339.7684044799998</v>
      </c>
      <c r="L99" s="36">
        <f>SUMIFS(СВЦЭМ!$C$39:$C$782,СВЦЭМ!$A$39:$A$782,$A99,СВЦЭМ!$B$39:$B$782,L$83)+'СЕТ СН'!$H$9+СВЦЭМ!$D$10+'СЕТ СН'!$H$5-'СЕТ СН'!$H$17</f>
        <v>4346.6759023100003</v>
      </c>
      <c r="M99" s="36">
        <f>SUMIFS(СВЦЭМ!$C$39:$C$782,СВЦЭМ!$A$39:$A$782,$A99,СВЦЭМ!$B$39:$B$782,M$83)+'СЕТ СН'!$H$9+СВЦЭМ!$D$10+'СЕТ СН'!$H$5-'СЕТ СН'!$H$17</f>
        <v>4368.3116586300002</v>
      </c>
      <c r="N99" s="36">
        <f>SUMIFS(СВЦЭМ!$C$39:$C$782,СВЦЭМ!$A$39:$A$782,$A99,СВЦЭМ!$B$39:$B$782,N$83)+'СЕТ СН'!$H$9+СВЦЭМ!$D$10+'СЕТ СН'!$H$5-'СЕТ СН'!$H$17</f>
        <v>4369.79791991</v>
      </c>
      <c r="O99" s="36">
        <f>SUMIFS(СВЦЭМ!$C$39:$C$782,СВЦЭМ!$A$39:$A$782,$A99,СВЦЭМ!$B$39:$B$782,O$83)+'СЕТ СН'!$H$9+СВЦЭМ!$D$10+'СЕТ СН'!$H$5-'СЕТ СН'!$H$17</f>
        <v>4379.3343029799998</v>
      </c>
      <c r="P99" s="36">
        <f>SUMIFS(СВЦЭМ!$C$39:$C$782,СВЦЭМ!$A$39:$A$782,$A99,СВЦЭМ!$B$39:$B$782,P$83)+'СЕТ СН'!$H$9+СВЦЭМ!$D$10+'СЕТ СН'!$H$5-'СЕТ СН'!$H$17</f>
        <v>4394.3168761200004</v>
      </c>
      <c r="Q99" s="36">
        <f>SUMIFS(СВЦЭМ!$C$39:$C$782,СВЦЭМ!$A$39:$A$782,$A99,СВЦЭМ!$B$39:$B$782,Q$83)+'СЕТ СН'!$H$9+СВЦЭМ!$D$10+'СЕТ СН'!$H$5-'СЕТ СН'!$H$17</f>
        <v>4369.5600538400004</v>
      </c>
      <c r="R99" s="36">
        <f>SUMIFS(СВЦЭМ!$C$39:$C$782,СВЦЭМ!$A$39:$A$782,$A99,СВЦЭМ!$B$39:$B$782,R$83)+'СЕТ СН'!$H$9+СВЦЭМ!$D$10+'СЕТ СН'!$H$5-'СЕТ СН'!$H$17</f>
        <v>4360.83179053</v>
      </c>
      <c r="S99" s="36">
        <f>SUMIFS(СВЦЭМ!$C$39:$C$782,СВЦЭМ!$A$39:$A$782,$A99,СВЦЭМ!$B$39:$B$782,S$83)+'СЕТ СН'!$H$9+СВЦЭМ!$D$10+'СЕТ СН'!$H$5-'СЕТ СН'!$H$17</f>
        <v>4311.0734283100001</v>
      </c>
      <c r="T99" s="36">
        <f>SUMIFS(СВЦЭМ!$C$39:$C$782,СВЦЭМ!$A$39:$A$782,$A99,СВЦЭМ!$B$39:$B$782,T$83)+'СЕТ СН'!$H$9+СВЦЭМ!$D$10+'СЕТ СН'!$H$5-'СЕТ СН'!$H$17</f>
        <v>4289.5380534599999</v>
      </c>
      <c r="U99" s="36">
        <f>SUMIFS(СВЦЭМ!$C$39:$C$782,СВЦЭМ!$A$39:$A$782,$A99,СВЦЭМ!$B$39:$B$782,U$83)+'СЕТ СН'!$H$9+СВЦЭМ!$D$10+'СЕТ СН'!$H$5-'СЕТ СН'!$H$17</f>
        <v>4306.4665294200004</v>
      </c>
      <c r="V99" s="36">
        <f>SUMIFS(СВЦЭМ!$C$39:$C$782,СВЦЭМ!$A$39:$A$782,$A99,СВЦЭМ!$B$39:$B$782,V$83)+'СЕТ СН'!$H$9+СВЦЭМ!$D$10+'СЕТ СН'!$H$5-'СЕТ СН'!$H$17</f>
        <v>4333.4336561800001</v>
      </c>
      <c r="W99" s="36">
        <f>SUMIFS(СВЦЭМ!$C$39:$C$782,СВЦЭМ!$A$39:$A$782,$A99,СВЦЭМ!$B$39:$B$782,W$83)+'СЕТ СН'!$H$9+СВЦЭМ!$D$10+'СЕТ СН'!$H$5-'СЕТ СН'!$H$17</f>
        <v>4331.4411313600003</v>
      </c>
      <c r="X99" s="36">
        <f>SUMIFS(СВЦЭМ!$C$39:$C$782,СВЦЭМ!$A$39:$A$782,$A99,СВЦЭМ!$B$39:$B$782,X$83)+'СЕТ СН'!$H$9+СВЦЭМ!$D$10+'СЕТ СН'!$H$5-'СЕТ СН'!$H$17</f>
        <v>4357.9157764900001</v>
      </c>
      <c r="Y99" s="36">
        <f>SUMIFS(СВЦЭМ!$C$39:$C$782,СВЦЭМ!$A$39:$A$782,$A99,СВЦЭМ!$B$39:$B$782,Y$83)+'СЕТ СН'!$H$9+СВЦЭМ!$D$10+'СЕТ СН'!$H$5-'СЕТ СН'!$H$17</f>
        <v>4406.9751829100005</v>
      </c>
    </row>
    <row r="100" spans="1:25" ht="15.75" x14ac:dyDescent="0.2">
      <c r="A100" s="35">
        <f t="shared" si="2"/>
        <v>44882</v>
      </c>
      <c r="B100" s="36">
        <f>SUMIFS(СВЦЭМ!$C$39:$C$782,СВЦЭМ!$A$39:$A$782,$A100,СВЦЭМ!$B$39:$B$782,B$83)+'СЕТ СН'!$H$9+СВЦЭМ!$D$10+'СЕТ СН'!$H$5-'СЕТ СН'!$H$17</f>
        <v>4351.1806755200005</v>
      </c>
      <c r="C100" s="36">
        <f>SUMIFS(СВЦЭМ!$C$39:$C$782,СВЦЭМ!$A$39:$A$782,$A100,СВЦЭМ!$B$39:$B$782,C$83)+'СЕТ СН'!$H$9+СВЦЭМ!$D$10+'СЕТ СН'!$H$5-'СЕТ СН'!$H$17</f>
        <v>4370.5118860500006</v>
      </c>
      <c r="D100" s="36">
        <f>SUMIFS(СВЦЭМ!$C$39:$C$782,СВЦЭМ!$A$39:$A$782,$A100,СВЦЭМ!$B$39:$B$782,D$83)+'СЕТ СН'!$H$9+СВЦЭМ!$D$10+'СЕТ СН'!$H$5-'СЕТ СН'!$H$17</f>
        <v>4389.76781794</v>
      </c>
      <c r="E100" s="36">
        <f>SUMIFS(СВЦЭМ!$C$39:$C$782,СВЦЭМ!$A$39:$A$782,$A100,СВЦЭМ!$B$39:$B$782,E$83)+'СЕТ СН'!$H$9+СВЦЭМ!$D$10+'СЕТ СН'!$H$5-'СЕТ СН'!$H$17</f>
        <v>4388.9482619800001</v>
      </c>
      <c r="F100" s="36">
        <f>SUMIFS(СВЦЭМ!$C$39:$C$782,СВЦЭМ!$A$39:$A$782,$A100,СВЦЭМ!$B$39:$B$782,F$83)+'СЕТ СН'!$H$9+СВЦЭМ!$D$10+'СЕТ СН'!$H$5-'СЕТ СН'!$H$17</f>
        <v>4390.6444585700001</v>
      </c>
      <c r="G100" s="36">
        <f>SUMIFS(СВЦЭМ!$C$39:$C$782,СВЦЭМ!$A$39:$A$782,$A100,СВЦЭМ!$B$39:$B$782,G$83)+'СЕТ СН'!$H$9+СВЦЭМ!$D$10+'СЕТ СН'!$H$5-'СЕТ СН'!$H$17</f>
        <v>4400.7718832099999</v>
      </c>
      <c r="H100" s="36">
        <f>SUMIFS(СВЦЭМ!$C$39:$C$782,СВЦЭМ!$A$39:$A$782,$A100,СВЦЭМ!$B$39:$B$782,H$83)+'СЕТ СН'!$H$9+СВЦЭМ!$D$10+'СЕТ СН'!$H$5-'СЕТ СН'!$H$17</f>
        <v>4338.0800098300006</v>
      </c>
      <c r="I100" s="36">
        <f>SUMIFS(СВЦЭМ!$C$39:$C$782,СВЦЭМ!$A$39:$A$782,$A100,СВЦЭМ!$B$39:$B$782,I$83)+'СЕТ СН'!$H$9+СВЦЭМ!$D$10+'СЕТ СН'!$H$5-'СЕТ СН'!$H$17</f>
        <v>4269.9716569600005</v>
      </c>
      <c r="J100" s="36">
        <f>SUMIFS(СВЦЭМ!$C$39:$C$782,СВЦЭМ!$A$39:$A$782,$A100,СВЦЭМ!$B$39:$B$782,J$83)+'СЕТ СН'!$H$9+СВЦЭМ!$D$10+'СЕТ СН'!$H$5-'СЕТ СН'!$H$17</f>
        <v>4293.4740047000005</v>
      </c>
      <c r="K100" s="36">
        <f>SUMIFS(СВЦЭМ!$C$39:$C$782,СВЦЭМ!$A$39:$A$782,$A100,СВЦЭМ!$B$39:$B$782,K$83)+'СЕТ СН'!$H$9+СВЦЭМ!$D$10+'СЕТ СН'!$H$5-'СЕТ СН'!$H$17</f>
        <v>4307.1195709800004</v>
      </c>
      <c r="L100" s="36">
        <f>SUMIFS(СВЦЭМ!$C$39:$C$782,СВЦЭМ!$A$39:$A$782,$A100,СВЦЭМ!$B$39:$B$782,L$83)+'СЕТ СН'!$H$9+СВЦЭМ!$D$10+'СЕТ СН'!$H$5-'СЕТ СН'!$H$17</f>
        <v>4313.3925701799999</v>
      </c>
      <c r="M100" s="36">
        <f>SUMIFS(СВЦЭМ!$C$39:$C$782,СВЦЭМ!$A$39:$A$782,$A100,СВЦЭМ!$B$39:$B$782,M$83)+'СЕТ СН'!$H$9+СВЦЭМ!$D$10+'СЕТ СН'!$H$5-'СЕТ СН'!$H$17</f>
        <v>4339.2160102600001</v>
      </c>
      <c r="N100" s="36">
        <f>SUMIFS(СВЦЭМ!$C$39:$C$782,СВЦЭМ!$A$39:$A$782,$A100,СВЦЭМ!$B$39:$B$782,N$83)+'СЕТ СН'!$H$9+СВЦЭМ!$D$10+'СЕТ СН'!$H$5-'СЕТ СН'!$H$17</f>
        <v>4328.3957121900003</v>
      </c>
      <c r="O100" s="36">
        <f>SUMIFS(СВЦЭМ!$C$39:$C$782,СВЦЭМ!$A$39:$A$782,$A100,СВЦЭМ!$B$39:$B$782,O$83)+'СЕТ СН'!$H$9+СВЦЭМ!$D$10+'СЕТ СН'!$H$5-'СЕТ СН'!$H$17</f>
        <v>4357.4139758800002</v>
      </c>
      <c r="P100" s="36">
        <f>SUMIFS(СВЦЭМ!$C$39:$C$782,СВЦЭМ!$A$39:$A$782,$A100,СВЦЭМ!$B$39:$B$782,P$83)+'СЕТ СН'!$H$9+СВЦЭМ!$D$10+'СЕТ СН'!$H$5-'СЕТ СН'!$H$17</f>
        <v>4361.5439119100001</v>
      </c>
      <c r="Q100" s="36">
        <f>SUMIFS(СВЦЭМ!$C$39:$C$782,СВЦЭМ!$A$39:$A$782,$A100,СВЦЭМ!$B$39:$B$782,Q$83)+'СЕТ СН'!$H$9+СВЦЭМ!$D$10+'СЕТ СН'!$H$5-'СЕТ СН'!$H$17</f>
        <v>4344.3669148099998</v>
      </c>
      <c r="R100" s="36">
        <f>SUMIFS(СВЦЭМ!$C$39:$C$782,СВЦЭМ!$A$39:$A$782,$A100,СВЦЭМ!$B$39:$B$782,R$83)+'СЕТ СН'!$H$9+СВЦЭМ!$D$10+'СЕТ СН'!$H$5-'СЕТ СН'!$H$17</f>
        <v>4323.9498221499998</v>
      </c>
      <c r="S100" s="36">
        <f>SUMIFS(СВЦЭМ!$C$39:$C$782,СВЦЭМ!$A$39:$A$782,$A100,СВЦЭМ!$B$39:$B$782,S$83)+'СЕТ СН'!$H$9+СВЦЭМ!$D$10+'СЕТ СН'!$H$5-'СЕТ СН'!$H$17</f>
        <v>4312.3706840000004</v>
      </c>
      <c r="T100" s="36">
        <f>SUMIFS(СВЦЭМ!$C$39:$C$782,СВЦЭМ!$A$39:$A$782,$A100,СВЦЭМ!$B$39:$B$782,T$83)+'СЕТ СН'!$H$9+СВЦЭМ!$D$10+'СЕТ СН'!$H$5-'СЕТ СН'!$H$17</f>
        <v>4270.4450685499996</v>
      </c>
      <c r="U100" s="36">
        <f>SUMIFS(СВЦЭМ!$C$39:$C$782,СВЦЭМ!$A$39:$A$782,$A100,СВЦЭМ!$B$39:$B$782,U$83)+'СЕТ СН'!$H$9+СВЦЭМ!$D$10+'СЕТ СН'!$H$5-'СЕТ СН'!$H$17</f>
        <v>4286.7090499100004</v>
      </c>
      <c r="V100" s="36">
        <f>SUMIFS(СВЦЭМ!$C$39:$C$782,СВЦЭМ!$A$39:$A$782,$A100,СВЦЭМ!$B$39:$B$782,V$83)+'СЕТ СН'!$H$9+СВЦЭМ!$D$10+'СЕТ СН'!$H$5-'СЕТ СН'!$H$17</f>
        <v>4300.2657993399998</v>
      </c>
      <c r="W100" s="36">
        <f>SUMIFS(СВЦЭМ!$C$39:$C$782,СВЦЭМ!$A$39:$A$782,$A100,СВЦЭМ!$B$39:$B$782,W$83)+'СЕТ СН'!$H$9+СВЦЭМ!$D$10+'СЕТ СН'!$H$5-'СЕТ СН'!$H$17</f>
        <v>4314.8602468899999</v>
      </c>
      <c r="X100" s="36">
        <f>SUMIFS(СВЦЭМ!$C$39:$C$782,СВЦЭМ!$A$39:$A$782,$A100,СВЦЭМ!$B$39:$B$782,X$83)+'СЕТ СН'!$H$9+СВЦЭМ!$D$10+'СЕТ СН'!$H$5-'СЕТ СН'!$H$17</f>
        <v>4332.2851855999997</v>
      </c>
      <c r="Y100" s="36">
        <f>SUMIFS(СВЦЭМ!$C$39:$C$782,СВЦЭМ!$A$39:$A$782,$A100,СВЦЭМ!$B$39:$B$782,Y$83)+'СЕТ СН'!$H$9+СВЦЭМ!$D$10+'СЕТ СН'!$H$5-'СЕТ СН'!$H$17</f>
        <v>4361.38958723</v>
      </c>
    </row>
    <row r="101" spans="1:25" ht="15.75" x14ac:dyDescent="0.2">
      <c r="A101" s="35">
        <f t="shared" si="2"/>
        <v>44883</v>
      </c>
      <c r="B101" s="36">
        <f>SUMIFS(СВЦЭМ!$C$39:$C$782,СВЦЭМ!$A$39:$A$782,$A101,СВЦЭМ!$B$39:$B$782,B$83)+'СЕТ СН'!$H$9+СВЦЭМ!$D$10+'СЕТ СН'!$H$5-'СЕТ СН'!$H$17</f>
        <v>4348.6031338100001</v>
      </c>
      <c r="C101" s="36">
        <f>SUMIFS(СВЦЭМ!$C$39:$C$782,СВЦЭМ!$A$39:$A$782,$A101,СВЦЭМ!$B$39:$B$782,C$83)+'СЕТ СН'!$H$9+СВЦЭМ!$D$10+'СЕТ СН'!$H$5-'СЕТ СН'!$H$17</f>
        <v>4388.2143690299999</v>
      </c>
      <c r="D101" s="36">
        <f>SUMIFS(СВЦЭМ!$C$39:$C$782,СВЦЭМ!$A$39:$A$782,$A101,СВЦЭМ!$B$39:$B$782,D$83)+'СЕТ СН'!$H$9+СВЦЭМ!$D$10+'СЕТ СН'!$H$5-'СЕТ СН'!$H$17</f>
        <v>4400.0467657999998</v>
      </c>
      <c r="E101" s="36">
        <f>SUMIFS(СВЦЭМ!$C$39:$C$782,СВЦЭМ!$A$39:$A$782,$A101,СВЦЭМ!$B$39:$B$782,E$83)+'СЕТ СН'!$H$9+СВЦЭМ!$D$10+'СЕТ СН'!$H$5-'СЕТ СН'!$H$17</f>
        <v>4404.6950049000006</v>
      </c>
      <c r="F101" s="36">
        <f>SUMIFS(СВЦЭМ!$C$39:$C$782,СВЦЭМ!$A$39:$A$782,$A101,СВЦЭМ!$B$39:$B$782,F$83)+'СЕТ СН'!$H$9+СВЦЭМ!$D$10+'СЕТ СН'!$H$5-'СЕТ СН'!$H$17</f>
        <v>4427.0073488799999</v>
      </c>
      <c r="G101" s="36">
        <f>SUMIFS(СВЦЭМ!$C$39:$C$782,СВЦЭМ!$A$39:$A$782,$A101,СВЦЭМ!$B$39:$B$782,G$83)+'СЕТ СН'!$H$9+СВЦЭМ!$D$10+'СЕТ СН'!$H$5-'СЕТ СН'!$H$17</f>
        <v>4413.6178864200001</v>
      </c>
      <c r="H101" s="36">
        <f>SUMIFS(СВЦЭМ!$C$39:$C$782,СВЦЭМ!$A$39:$A$782,$A101,СВЦЭМ!$B$39:$B$782,H$83)+'СЕТ СН'!$H$9+СВЦЭМ!$D$10+'СЕТ СН'!$H$5-'СЕТ СН'!$H$17</f>
        <v>4378.3007506399999</v>
      </c>
      <c r="I101" s="36">
        <f>SUMIFS(СВЦЭМ!$C$39:$C$782,СВЦЭМ!$A$39:$A$782,$A101,СВЦЭМ!$B$39:$B$782,I$83)+'СЕТ СН'!$H$9+СВЦЭМ!$D$10+'СЕТ СН'!$H$5-'СЕТ СН'!$H$17</f>
        <v>4352.3919312500002</v>
      </c>
      <c r="J101" s="36">
        <f>SUMIFS(СВЦЭМ!$C$39:$C$782,СВЦЭМ!$A$39:$A$782,$A101,СВЦЭМ!$B$39:$B$782,J$83)+'СЕТ СН'!$H$9+СВЦЭМ!$D$10+'СЕТ СН'!$H$5-'СЕТ СН'!$H$17</f>
        <v>4320.2740322700001</v>
      </c>
      <c r="K101" s="36">
        <f>SUMIFS(СВЦЭМ!$C$39:$C$782,СВЦЭМ!$A$39:$A$782,$A101,СВЦЭМ!$B$39:$B$782,K$83)+'СЕТ СН'!$H$9+СВЦЭМ!$D$10+'СЕТ СН'!$H$5-'СЕТ СН'!$H$17</f>
        <v>4308.9570215200001</v>
      </c>
      <c r="L101" s="36">
        <f>SUMIFS(СВЦЭМ!$C$39:$C$782,СВЦЭМ!$A$39:$A$782,$A101,СВЦЭМ!$B$39:$B$782,L$83)+'СЕТ СН'!$H$9+СВЦЭМ!$D$10+'СЕТ СН'!$H$5-'СЕТ СН'!$H$17</f>
        <v>4310.5127799100001</v>
      </c>
      <c r="M101" s="36">
        <f>SUMIFS(СВЦЭМ!$C$39:$C$782,СВЦЭМ!$A$39:$A$782,$A101,СВЦЭМ!$B$39:$B$782,M$83)+'СЕТ СН'!$H$9+СВЦЭМ!$D$10+'СЕТ СН'!$H$5-'СЕТ СН'!$H$17</f>
        <v>4330.31469543</v>
      </c>
      <c r="N101" s="36">
        <f>SUMIFS(СВЦЭМ!$C$39:$C$782,СВЦЭМ!$A$39:$A$782,$A101,СВЦЭМ!$B$39:$B$782,N$83)+'СЕТ СН'!$H$9+СВЦЭМ!$D$10+'СЕТ СН'!$H$5-'СЕТ СН'!$H$17</f>
        <v>4352.2485880300001</v>
      </c>
      <c r="O101" s="36">
        <f>SUMIFS(СВЦЭМ!$C$39:$C$782,СВЦЭМ!$A$39:$A$782,$A101,СВЦЭМ!$B$39:$B$782,O$83)+'СЕТ СН'!$H$9+СВЦЭМ!$D$10+'СЕТ СН'!$H$5-'СЕТ СН'!$H$17</f>
        <v>4353.7845539899999</v>
      </c>
      <c r="P101" s="36">
        <f>SUMIFS(СВЦЭМ!$C$39:$C$782,СВЦЭМ!$A$39:$A$782,$A101,СВЦЭМ!$B$39:$B$782,P$83)+'СЕТ СН'!$H$9+СВЦЭМ!$D$10+'СЕТ СН'!$H$5-'СЕТ СН'!$H$17</f>
        <v>4353.8646418099997</v>
      </c>
      <c r="Q101" s="36">
        <f>SUMIFS(СВЦЭМ!$C$39:$C$782,СВЦЭМ!$A$39:$A$782,$A101,СВЦЭМ!$B$39:$B$782,Q$83)+'СЕТ СН'!$H$9+СВЦЭМ!$D$10+'СЕТ СН'!$H$5-'СЕТ СН'!$H$17</f>
        <v>4361.7517441300006</v>
      </c>
      <c r="R101" s="36">
        <f>SUMIFS(СВЦЭМ!$C$39:$C$782,СВЦЭМ!$A$39:$A$782,$A101,СВЦЭМ!$B$39:$B$782,R$83)+'СЕТ СН'!$H$9+СВЦЭМ!$D$10+'СЕТ СН'!$H$5-'СЕТ СН'!$H$17</f>
        <v>4365.6694499700006</v>
      </c>
      <c r="S101" s="36">
        <f>SUMIFS(СВЦЭМ!$C$39:$C$782,СВЦЭМ!$A$39:$A$782,$A101,СВЦЭМ!$B$39:$B$782,S$83)+'СЕТ СН'!$H$9+СВЦЭМ!$D$10+'СЕТ СН'!$H$5-'СЕТ СН'!$H$17</f>
        <v>4350.8561869499999</v>
      </c>
      <c r="T101" s="36">
        <f>SUMIFS(СВЦЭМ!$C$39:$C$782,СВЦЭМ!$A$39:$A$782,$A101,СВЦЭМ!$B$39:$B$782,T$83)+'СЕТ СН'!$H$9+СВЦЭМ!$D$10+'СЕТ СН'!$H$5-'СЕТ СН'!$H$17</f>
        <v>4295.2745410099997</v>
      </c>
      <c r="U101" s="36">
        <f>SUMIFS(СВЦЭМ!$C$39:$C$782,СВЦЭМ!$A$39:$A$782,$A101,СВЦЭМ!$B$39:$B$782,U$83)+'СЕТ СН'!$H$9+СВЦЭМ!$D$10+'СЕТ СН'!$H$5-'СЕТ СН'!$H$17</f>
        <v>4287.7324160799999</v>
      </c>
      <c r="V101" s="36">
        <f>SUMIFS(СВЦЭМ!$C$39:$C$782,СВЦЭМ!$A$39:$A$782,$A101,СВЦЭМ!$B$39:$B$782,V$83)+'СЕТ СН'!$H$9+СВЦЭМ!$D$10+'СЕТ СН'!$H$5-'СЕТ СН'!$H$17</f>
        <v>4305.7570017100006</v>
      </c>
      <c r="W101" s="36">
        <f>SUMIFS(СВЦЭМ!$C$39:$C$782,СВЦЭМ!$A$39:$A$782,$A101,СВЦЭМ!$B$39:$B$782,W$83)+'СЕТ СН'!$H$9+СВЦЭМ!$D$10+'СЕТ СН'!$H$5-'СЕТ СН'!$H$17</f>
        <v>4325.3290450900004</v>
      </c>
      <c r="X101" s="36">
        <f>SUMIFS(СВЦЭМ!$C$39:$C$782,СВЦЭМ!$A$39:$A$782,$A101,СВЦЭМ!$B$39:$B$782,X$83)+'СЕТ СН'!$H$9+СВЦЭМ!$D$10+'СЕТ СН'!$H$5-'СЕТ СН'!$H$17</f>
        <v>4341.5716411399999</v>
      </c>
      <c r="Y101" s="36">
        <f>SUMIFS(СВЦЭМ!$C$39:$C$782,СВЦЭМ!$A$39:$A$782,$A101,СВЦЭМ!$B$39:$B$782,Y$83)+'СЕТ СН'!$H$9+СВЦЭМ!$D$10+'СЕТ СН'!$H$5-'СЕТ СН'!$H$17</f>
        <v>4344.7164421799998</v>
      </c>
    </row>
    <row r="102" spans="1:25" ht="15.75" x14ac:dyDescent="0.2">
      <c r="A102" s="35">
        <f t="shared" si="2"/>
        <v>44884</v>
      </c>
      <c r="B102" s="36">
        <f>SUMIFS(СВЦЭМ!$C$39:$C$782,СВЦЭМ!$A$39:$A$782,$A102,СВЦЭМ!$B$39:$B$782,B$83)+'СЕТ СН'!$H$9+СВЦЭМ!$D$10+'СЕТ СН'!$H$5-'СЕТ СН'!$H$17</f>
        <v>4393.4990168200002</v>
      </c>
      <c r="C102" s="36">
        <f>SUMIFS(СВЦЭМ!$C$39:$C$782,СВЦЭМ!$A$39:$A$782,$A102,СВЦЭМ!$B$39:$B$782,C$83)+'СЕТ СН'!$H$9+СВЦЭМ!$D$10+'СЕТ СН'!$H$5-'СЕТ СН'!$H$17</f>
        <v>4424.1096303499999</v>
      </c>
      <c r="D102" s="36">
        <f>SUMIFS(СВЦЭМ!$C$39:$C$782,СВЦЭМ!$A$39:$A$782,$A102,СВЦЭМ!$B$39:$B$782,D$83)+'СЕТ СН'!$H$9+СВЦЭМ!$D$10+'СЕТ СН'!$H$5-'СЕТ СН'!$H$17</f>
        <v>4452.9758951900003</v>
      </c>
      <c r="E102" s="36">
        <f>SUMIFS(СВЦЭМ!$C$39:$C$782,СВЦЭМ!$A$39:$A$782,$A102,СВЦЭМ!$B$39:$B$782,E$83)+'СЕТ СН'!$H$9+СВЦЭМ!$D$10+'СЕТ СН'!$H$5-'СЕТ СН'!$H$17</f>
        <v>4449.1439225699996</v>
      </c>
      <c r="F102" s="36">
        <f>SUMIFS(СВЦЭМ!$C$39:$C$782,СВЦЭМ!$A$39:$A$782,$A102,СВЦЭМ!$B$39:$B$782,F$83)+'СЕТ СН'!$H$9+СВЦЭМ!$D$10+'СЕТ СН'!$H$5-'СЕТ СН'!$H$17</f>
        <v>4478.3768767500005</v>
      </c>
      <c r="G102" s="36">
        <f>SUMIFS(СВЦЭМ!$C$39:$C$782,СВЦЭМ!$A$39:$A$782,$A102,СВЦЭМ!$B$39:$B$782,G$83)+'СЕТ СН'!$H$9+СВЦЭМ!$D$10+'СЕТ СН'!$H$5-'СЕТ СН'!$H$17</f>
        <v>4367.82532429</v>
      </c>
      <c r="H102" s="36">
        <f>SUMIFS(СВЦЭМ!$C$39:$C$782,СВЦЭМ!$A$39:$A$782,$A102,СВЦЭМ!$B$39:$B$782,H$83)+'СЕТ СН'!$H$9+СВЦЭМ!$D$10+'СЕТ СН'!$H$5-'СЕТ СН'!$H$17</f>
        <v>4324.2935790199999</v>
      </c>
      <c r="I102" s="36">
        <f>SUMIFS(СВЦЭМ!$C$39:$C$782,СВЦЭМ!$A$39:$A$782,$A102,СВЦЭМ!$B$39:$B$782,I$83)+'СЕТ СН'!$H$9+СВЦЭМ!$D$10+'СЕТ СН'!$H$5-'СЕТ СН'!$H$17</f>
        <v>4318.9766211900005</v>
      </c>
      <c r="J102" s="36">
        <f>SUMIFS(СВЦЭМ!$C$39:$C$782,СВЦЭМ!$A$39:$A$782,$A102,СВЦЭМ!$B$39:$B$782,J$83)+'СЕТ СН'!$H$9+СВЦЭМ!$D$10+'СЕТ СН'!$H$5-'СЕТ СН'!$H$17</f>
        <v>4197.7976272899996</v>
      </c>
      <c r="K102" s="36">
        <f>SUMIFS(СВЦЭМ!$C$39:$C$782,СВЦЭМ!$A$39:$A$782,$A102,СВЦЭМ!$B$39:$B$782,K$83)+'СЕТ СН'!$H$9+СВЦЭМ!$D$10+'СЕТ СН'!$H$5-'СЕТ СН'!$H$17</f>
        <v>4160.7865174899998</v>
      </c>
      <c r="L102" s="36">
        <f>SUMIFS(СВЦЭМ!$C$39:$C$782,СВЦЭМ!$A$39:$A$782,$A102,СВЦЭМ!$B$39:$B$782,L$83)+'СЕТ СН'!$H$9+СВЦЭМ!$D$10+'СЕТ СН'!$H$5-'СЕТ СН'!$H$17</f>
        <v>4158.4221976200006</v>
      </c>
      <c r="M102" s="36">
        <f>SUMIFS(СВЦЭМ!$C$39:$C$782,СВЦЭМ!$A$39:$A$782,$A102,СВЦЭМ!$B$39:$B$782,M$83)+'СЕТ СН'!$H$9+СВЦЭМ!$D$10+'СЕТ СН'!$H$5-'СЕТ СН'!$H$17</f>
        <v>4230.6717984200004</v>
      </c>
      <c r="N102" s="36">
        <f>SUMIFS(СВЦЭМ!$C$39:$C$782,СВЦЭМ!$A$39:$A$782,$A102,СВЦЭМ!$B$39:$B$782,N$83)+'СЕТ СН'!$H$9+СВЦЭМ!$D$10+'СЕТ СН'!$H$5-'СЕТ СН'!$H$17</f>
        <v>4315.9871200500002</v>
      </c>
      <c r="O102" s="36">
        <f>SUMIFS(СВЦЭМ!$C$39:$C$782,СВЦЭМ!$A$39:$A$782,$A102,СВЦЭМ!$B$39:$B$782,O$83)+'СЕТ СН'!$H$9+СВЦЭМ!$D$10+'СЕТ СН'!$H$5-'СЕТ СН'!$H$17</f>
        <v>4307.8904194400002</v>
      </c>
      <c r="P102" s="36">
        <f>SUMIFS(СВЦЭМ!$C$39:$C$782,СВЦЭМ!$A$39:$A$782,$A102,СВЦЭМ!$B$39:$B$782,P$83)+'СЕТ СН'!$H$9+СВЦЭМ!$D$10+'СЕТ СН'!$H$5-'СЕТ СН'!$H$17</f>
        <v>4314.0528689000002</v>
      </c>
      <c r="Q102" s="36">
        <f>SUMIFS(СВЦЭМ!$C$39:$C$782,СВЦЭМ!$A$39:$A$782,$A102,СВЦЭМ!$B$39:$B$782,Q$83)+'СЕТ СН'!$H$9+СВЦЭМ!$D$10+'СЕТ СН'!$H$5-'СЕТ СН'!$H$17</f>
        <v>4314.6883748800001</v>
      </c>
      <c r="R102" s="36">
        <f>SUMIFS(СВЦЭМ!$C$39:$C$782,СВЦЭМ!$A$39:$A$782,$A102,СВЦЭМ!$B$39:$B$782,R$83)+'СЕТ СН'!$H$9+СВЦЭМ!$D$10+'СЕТ СН'!$H$5-'СЕТ СН'!$H$17</f>
        <v>4245.7880304600003</v>
      </c>
      <c r="S102" s="36">
        <f>SUMIFS(СВЦЭМ!$C$39:$C$782,СВЦЭМ!$A$39:$A$782,$A102,СВЦЭМ!$B$39:$B$782,S$83)+'СЕТ СН'!$H$9+СВЦЭМ!$D$10+'СЕТ СН'!$H$5-'СЕТ СН'!$H$17</f>
        <v>4195.2730331399998</v>
      </c>
      <c r="T102" s="36">
        <f>SUMIFS(СВЦЭМ!$C$39:$C$782,СВЦЭМ!$A$39:$A$782,$A102,СВЦЭМ!$B$39:$B$782,T$83)+'СЕТ СН'!$H$9+СВЦЭМ!$D$10+'СЕТ СН'!$H$5-'СЕТ СН'!$H$17</f>
        <v>4098.8879864600003</v>
      </c>
      <c r="U102" s="36">
        <f>SUMIFS(СВЦЭМ!$C$39:$C$782,СВЦЭМ!$A$39:$A$782,$A102,СВЦЭМ!$B$39:$B$782,U$83)+'СЕТ СН'!$H$9+СВЦЭМ!$D$10+'СЕТ СН'!$H$5-'СЕТ СН'!$H$17</f>
        <v>4097.6257935399999</v>
      </c>
      <c r="V102" s="36">
        <f>SUMIFS(СВЦЭМ!$C$39:$C$782,СВЦЭМ!$A$39:$A$782,$A102,СВЦЭМ!$B$39:$B$782,V$83)+'СЕТ СН'!$H$9+СВЦЭМ!$D$10+'СЕТ СН'!$H$5-'СЕТ СН'!$H$17</f>
        <v>4110.2439107500004</v>
      </c>
      <c r="W102" s="36">
        <f>SUMIFS(СВЦЭМ!$C$39:$C$782,СВЦЭМ!$A$39:$A$782,$A102,СВЦЭМ!$B$39:$B$782,W$83)+'СЕТ СН'!$H$9+СВЦЭМ!$D$10+'СЕТ СН'!$H$5-'СЕТ СН'!$H$17</f>
        <v>4131.37643966</v>
      </c>
      <c r="X102" s="36">
        <f>SUMIFS(СВЦЭМ!$C$39:$C$782,СВЦЭМ!$A$39:$A$782,$A102,СВЦЭМ!$B$39:$B$782,X$83)+'СЕТ СН'!$H$9+СВЦЭМ!$D$10+'СЕТ СН'!$H$5-'СЕТ СН'!$H$17</f>
        <v>4129.4630115400005</v>
      </c>
      <c r="Y102" s="36">
        <f>SUMIFS(СВЦЭМ!$C$39:$C$782,СВЦЭМ!$A$39:$A$782,$A102,СВЦЭМ!$B$39:$B$782,Y$83)+'СЕТ СН'!$H$9+СВЦЭМ!$D$10+'СЕТ СН'!$H$5-'СЕТ СН'!$H$17</f>
        <v>4127.8361108899999</v>
      </c>
    </row>
    <row r="103" spans="1:25" ht="15.75" x14ac:dyDescent="0.2">
      <c r="A103" s="35">
        <f t="shared" si="2"/>
        <v>44885</v>
      </c>
      <c r="B103" s="36">
        <f>SUMIFS(СВЦЭМ!$C$39:$C$782,СВЦЭМ!$A$39:$A$782,$A103,СВЦЭМ!$B$39:$B$782,B$83)+'СЕТ СН'!$H$9+СВЦЭМ!$D$10+'СЕТ СН'!$H$5-'СЕТ СН'!$H$17</f>
        <v>4409.5859610699999</v>
      </c>
      <c r="C103" s="36">
        <f>SUMIFS(СВЦЭМ!$C$39:$C$782,СВЦЭМ!$A$39:$A$782,$A103,СВЦЭМ!$B$39:$B$782,C$83)+'СЕТ СН'!$H$9+СВЦЭМ!$D$10+'СЕТ СН'!$H$5-'СЕТ СН'!$H$17</f>
        <v>4446.9756082700005</v>
      </c>
      <c r="D103" s="36">
        <f>SUMIFS(СВЦЭМ!$C$39:$C$782,СВЦЭМ!$A$39:$A$782,$A103,СВЦЭМ!$B$39:$B$782,D$83)+'СЕТ СН'!$H$9+СВЦЭМ!$D$10+'СЕТ СН'!$H$5-'СЕТ СН'!$H$17</f>
        <v>4454.3232632300005</v>
      </c>
      <c r="E103" s="36">
        <f>SUMIFS(СВЦЭМ!$C$39:$C$782,СВЦЭМ!$A$39:$A$782,$A103,СВЦЭМ!$B$39:$B$782,E$83)+'СЕТ СН'!$H$9+СВЦЭМ!$D$10+'СЕТ СН'!$H$5-'СЕТ СН'!$H$17</f>
        <v>4438.4817427400003</v>
      </c>
      <c r="F103" s="36">
        <f>SUMIFS(СВЦЭМ!$C$39:$C$782,СВЦЭМ!$A$39:$A$782,$A103,СВЦЭМ!$B$39:$B$782,F$83)+'СЕТ СН'!$H$9+СВЦЭМ!$D$10+'СЕТ СН'!$H$5-'СЕТ СН'!$H$17</f>
        <v>4459.7008979900002</v>
      </c>
      <c r="G103" s="36">
        <f>SUMIFS(СВЦЭМ!$C$39:$C$782,СВЦЭМ!$A$39:$A$782,$A103,СВЦЭМ!$B$39:$B$782,G$83)+'СЕТ СН'!$H$9+СВЦЭМ!$D$10+'СЕТ СН'!$H$5-'СЕТ СН'!$H$17</f>
        <v>4453.7576984099996</v>
      </c>
      <c r="H103" s="36">
        <f>SUMIFS(СВЦЭМ!$C$39:$C$782,СВЦЭМ!$A$39:$A$782,$A103,СВЦЭМ!$B$39:$B$782,H$83)+'СЕТ СН'!$H$9+СВЦЭМ!$D$10+'СЕТ СН'!$H$5-'СЕТ СН'!$H$17</f>
        <v>4444.4681337700003</v>
      </c>
      <c r="I103" s="36">
        <f>SUMIFS(СВЦЭМ!$C$39:$C$782,СВЦЭМ!$A$39:$A$782,$A103,СВЦЭМ!$B$39:$B$782,I$83)+'СЕТ СН'!$H$9+СВЦЭМ!$D$10+'СЕТ СН'!$H$5-'СЕТ СН'!$H$17</f>
        <v>4454.8858095200003</v>
      </c>
      <c r="J103" s="36">
        <f>SUMIFS(СВЦЭМ!$C$39:$C$782,СВЦЭМ!$A$39:$A$782,$A103,СВЦЭМ!$B$39:$B$782,J$83)+'СЕТ СН'!$H$9+СВЦЭМ!$D$10+'СЕТ СН'!$H$5-'СЕТ СН'!$H$17</f>
        <v>4408.08726441</v>
      </c>
      <c r="K103" s="36">
        <f>SUMIFS(СВЦЭМ!$C$39:$C$782,СВЦЭМ!$A$39:$A$782,$A103,СВЦЭМ!$B$39:$B$782,K$83)+'СЕТ СН'!$H$9+СВЦЭМ!$D$10+'СЕТ СН'!$H$5-'СЕТ СН'!$H$17</f>
        <v>4349.5161211600007</v>
      </c>
      <c r="L103" s="36">
        <f>SUMIFS(СВЦЭМ!$C$39:$C$782,СВЦЭМ!$A$39:$A$782,$A103,СВЦЭМ!$B$39:$B$782,L$83)+'СЕТ СН'!$H$9+СВЦЭМ!$D$10+'СЕТ СН'!$H$5-'СЕТ СН'!$H$17</f>
        <v>4346.4585440999999</v>
      </c>
      <c r="M103" s="36">
        <f>SUMIFS(СВЦЭМ!$C$39:$C$782,СВЦЭМ!$A$39:$A$782,$A103,СВЦЭМ!$B$39:$B$782,M$83)+'СЕТ СН'!$H$9+СВЦЭМ!$D$10+'СЕТ СН'!$H$5-'СЕТ СН'!$H$17</f>
        <v>4359.9646155500004</v>
      </c>
      <c r="N103" s="36">
        <f>SUMIFS(СВЦЭМ!$C$39:$C$782,СВЦЭМ!$A$39:$A$782,$A103,СВЦЭМ!$B$39:$B$782,N$83)+'СЕТ СН'!$H$9+СВЦЭМ!$D$10+'СЕТ СН'!$H$5-'СЕТ СН'!$H$17</f>
        <v>4372.58170935</v>
      </c>
      <c r="O103" s="36">
        <f>SUMIFS(СВЦЭМ!$C$39:$C$782,СВЦЭМ!$A$39:$A$782,$A103,СВЦЭМ!$B$39:$B$782,O$83)+'СЕТ СН'!$H$9+СВЦЭМ!$D$10+'СЕТ СН'!$H$5-'СЕТ СН'!$H$17</f>
        <v>4370.3151962600004</v>
      </c>
      <c r="P103" s="36">
        <f>SUMIFS(СВЦЭМ!$C$39:$C$782,СВЦЭМ!$A$39:$A$782,$A103,СВЦЭМ!$B$39:$B$782,P$83)+'СЕТ СН'!$H$9+СВЦЭМ!$D$10+'СЕТ СН'!$H$5-'СЕТ СН'!$H$17</f>
        <v>4380.7338951000002</v>
      </c>
      <c r="Q103" s="36">
        <f>SUMIFS(СВЦЭМ!$C$39:$C$782,СВЦЭМ!$A$39:$A$782,$A103,СВЦЭМ!$B$39:$B$782,Q$83)+'СЕТ СН'!$H$9+СВЦЭМ!$D$10+'СЕТ СН'!$H$5-'СЕТ СН'!$H$17</f>
        <v>4385.1717641900004</v>
      </c>
      <c r="R103" s="36">
        <f>SUMIFS(СВЦЭМ!$C$39:$C$782,СВЦЭМ!$A$39:$A$782,$A103,СВЦЭМ!$B$39:$B$782,R$83)+'СЕТ СН'!$H$9+СВЦЭМ!$D$10+'СЕТ СН'!$H$5-'СЕТ СН'!$H$17</f>
        <v>4370.8904376800001</v>
      </c>
      <c r="S103" s="36">
        <f>SUMIFS(СВЦЭМ!$C$39:$C$782,СВЦЭМ!$A$39:$A$782,$A103,СВЦЭМ!$B$39:$B$782,S$83)+'СЕТ СН'!$H$9+СВЦЭМ!$D$10+'СЕТ СН'!$H$5-'СЕТ СН'!$H$17</f>
        <v>4367.2597332400001</v>
      </c>
      <c r="T103" s="36">
        <f>SUMIFS(СВЦЭМ!$C$39:$C$782,СВЦЭМ!$A$39:$A$782,$A103,СВЦЭМ!$B$39:$B$782,T$83)+'СЕТ СН'!$H$9+СВЦЭМ!$D$10+'СЕТ СН'!$H$5-'СЕТ СН'!$H$17</f>
        <v>4302.3173497300004</v>
      </c>
      <c r="U103" s="36">
        <f>SUMIFS(СВЦЭМ!$C$39:$C$782,СВЦЭМ!$A$39:$A$782,$A103,СВЦЭМ!$B$39:$B$782,U$83)+'СЕТ СН'!$H$9+СВЦЭМ!$D$10+'СЕТ СН'!$H$5-'СЕТ СН'!$H$17</f>
        <v>4309.2069101899997</v>
      </c>
      <c r="V103" s="36">
        <f>SUMIFS(СВЦЭМ!$C$39:$C$782,СВЦЭМ!$A$39:$A$782,$A103,СВЦЭМ!$B$39:$B$782,V$83)+'СЕТ СН'!$H$9+СВЦЭМ!$D$10+'СЕТ СН'!$H$5-'СЕТ СН'!$H$17</f>
        <v>4322.3235884599999</v>
      </c>
      <c r="W103" s="36">
        <f>SUMIFS(СВЦЭМ!$C$39:$C$782,СВЦЭМ!$A$39:$A$782,$A103,СВЦЭМ!$B$39:$B$782,W$83)+'СЕТ СН'!$H$9+СВЦЭМ!$D$10+'СЕТ СН'!$H$5-'СЕТ СН'!$H$17</f>
        <v>4343.0183179900005</v>
      </c>
      <c r="X103" s="36">
        <f>SUMIFS(СВЦЭМ!$C$39:$C$782,СВЦЭМ!$A$39:$A$782,$A103,СВЦЭМ!$B$39:$B$782,X$83)+'СЕТ СН'!$H$9+СВЦЭМ!$D$10+'СЕТ СН'!$H$5-'СЕТ СН'!$H$17</f>
        <v>4356.9000559300002</v>
      </c>
      <c r="Y103" s="36">
        <f>SUMIFS(СВЦЭМ!$C$39:$C$782,СВЦЭМ!$A$39:$A$782,$A103,СВЦЭМ!$B$39:$B$782,Y$83)+'СЕТ СН'!$H$9+СВЦЭМ!$D$10+'СЕТ СН'!$H$5-'СЕТ СН'!$H$17</f>
        <v>4381.2570808500004</v>
      </c>
    </row>
    <row r="104" spans="1:25" ht="15.75" x14ac:dyDescent="0.2">
      <c r="A104" s="35">
        <f t="shared" si="2"/>
        <v>44886</v>
      </c>
      <c r="B104" s="36">
        <f>SUMIFS(СВЦЭМ!$C$39:$C$782,СВЦЭМ!$A$39:$A$782,$A104,СВЦЭМ!$B$39:$B$782,B$83)+'СЕТ СН'!$H$9+СВЦЭМ!$D$10+'СЕТ СН'!$H$5-'СЕТ СН'!$H$17</f>
        <v>4444.16433848</v>
      </c>
      <c r="C104" s="36">
        <f>SUMIFS(СВЦЭМ!$C$39:$C$782,СВЦЭМ!$A$39:$A$782,$A104,СВЦЭМ!$B$39:$B$782,C$83)+'СЕТ СН'!$H$9+СВЦЭМ!$D$10+'СЕТ СН'!$H$5-'СЕТ СН'!$H$17</f>
        <v>4462.2077744100006</v>
      </c>
      <c r="D104" s="36">
        <f>SUMIFS(СВЦЭМ!$C$39:$C$782,СВЦЭМ!$A$39:$A$782,$A104,СВЦЭМ!$B$39:$B$782,D$83)+'СЕТ СН'!$H$9+СВЦЭМ!$D$10+'СЕТ СН'!$H$5-'СЕТ СН'!$H$17</f>
        <v>4475.9971598600005</v>
      </c>
      <c r="E104" s="36">
        <f>SUMIFS(СВЦЭМ!$C$39:$C$782,СВЦЭМ!$A$39:$A$782,$A104,СВЦЭМ!$B$39:$B$782,E$83)+'СЕТ СН'!$H$9+СВЦЭМ!$D$10+'СЕТ СН'!$H$5-'СЕТ СН'!$H$17</f>
        <v>4483.3875686499996</v>
      </c>
      <c r="F104" s="36">
        <f>SUMIFS(СВЦЭМ!$C$39:$C$782,СВЦЭМ!$A$39:$A$782,$A104,СВЦЭМ!$B$39:$B$782,F$83)+'СЕТ СН'!$H$9+СВЦЭМ!$D$10+'СЕТ СН'!$H$5-'СЕТ СН'!$H$17</f>
        <v>4512.1908848100002</v>
      </c>
      <c r="G104" s="36">
        <f>SUMIFS(СВЦЭМ!$C$39:$C$782,СВЦЭМ!$A$39:$A$782,$A104,СВЦЭМ!$B$39:$B$782,G$83)+'СЕТ СН'!$H$9+СВЦЭМ!$D$10+'СЕТ СН'!$H$5-'СЕТ СН'!$H$17</f>
        <v>4495.97587346</v>
      </c>
      <c r="H104" s="36">
        <f>SUMIFS(СВЦЭМ!$C$39:$C$782,СВЦЭМ!$A$39:$A$782,$A104,СВЦЭМ!$B$39:$B$782,H$83)+'СЕТ СН'!$H$9+СВЦЭМ!$D$10+'СЕТ СН'!$H$5-'СЕТ СН'!$H$17</f>
        <v>4440.9473429200007</v>
      </c>
      <c r="I104" s="36">
        <f>SUMIFS(СВЦЭМ!$C$39:$C$782,СВЦЭМ!$A$39:$A$782,$A104,СВЦЭМ!$B$39:$B$782,I$83)+'СЕТ СН'!$H$9+СВЦЭМ!$D$10+'СЕТ СН'!$H$5-'СЕТ СН'!$H$17</f>
        <v>4389.8307785100005</v>
      </c>
      <c r="J104" s="36">
        <f>SUMIFS(СВЦЭМ!$C$39:$C$782,СВЦЭМ!$A$39:$A$782,$A104,СВЦЭМ!$B$39:$B$782,J$83)+'СЕТ СН'!$H$9+СВЦЭМ!$D$10+'СЕТ СН'!$H$5-'СЕТ СН'!$H$17</f>
        <v>4365.1270635600004</v>
      </c>
      <c r="K104" s="36">
        <f>SUMIFS(СВЦЭМ!$C$39:$C$782,СВЦЭМ!$A$39:$A$782,$A104,СВЦЭМ!$B$39:$B$782,K$83)+'СЕТ СН'!$H$9+СВЦЭМ!$D$10+'СЕТ СН'!$H$5-'СЕТ СН'!$H$17</f>
        <v>4375.5531573099997</v>
      </c>
      <c r="L104" s="36">
        <f>SUMIFS(СВЦЭМ!$C$39:$C$782,СВЦЭМ!$A$39:$A$782,$A104,СВЦЭМ!$B$39:$B$782,L$83)+'СЕТ СН'!$H$9+СВЦЭМ!$D$10+'СЕТ СН'!$H$5-'СЕТ СН'!$H$17</f>
        <v>4372.1585331699998</v>
      </c>
      <c r="M104" s="36">
        <f>SUMIFS(СВЦЭМ!$C$39:$C$782,СВЦЭМ!$A$39:$A$782,$A104,СВЦЭМ!$B$39:$B$782,M$83)+'СЕТ СН'!$H$9+СВЦЭМ!$D$10+'СЕТ СН'!$H$5-'СЕТ СН'!$H$17</f>
        <v>4370.3197108599998</v>
      </c>
      <c r="N104" s="36">
        <f>SUMIFS(СВЦЭМ!$C$39:$C$782,СВЦЭМ!$A$39:$A$782,$A104,СВЦЭМ!$B$39:$B$782,N$83)+'СЕТ СН'!$H$9+СВЦЭМ!$D$10+'СЕТ СН'!$H$5-'СЕТ СН'!$H$17</f>
        <v>4382.4056953300005</v>
      </c>
      <c r="O104" s="36">
        <f>SUMIFS(СВЦЭМ!$C$39:$C$782,СВЦЭМ!$A$39:$A$782,$A104,СВЦЭМ!$B$39:$B$782,O$83)+'СЕТ СН'!$H$9+СВЦЭМ!$D$10+'СЕТ СН'!$H$5-'СЕТ СН'!$H$17</f>
        <v>4377.10387816</v>
      </c>
      <c r="P104" s="36">
        <f>SUMIFS(СВЦЭМ!$C$39:$C$782,СВЦЭМ!$A$39:$A$782,$A104,СВЦЭМ!$B$39:$B$782,P$83)+'СЕТ СН'!$H$9+СВЦЭМ!$D$10+'СЕТ СН'!$H$5-'СЕТ СН'!$H$17</f>
        <v>4390.80971632</v>
      </c>
      <c r="Q104" s="36">
        <f>SUMIFS(СВЦЭМ!$C$39:$C$782,СВЦЭМ!$A$39:$A$782,$A104,СВЦЭМ!$B$39:$B$782,Q$83)+'СЕТ СН'!$H$9+СВЦЭМ!$D$10+'СЕТ СН'!$H$5-'СЕТ СН'!$H$17</f>
        <v>4389.3273505899997</v>
      </c>
      <c r="R104" s="36">
        <f>SUMIFS(СВЦЭМ!$C$39:$C$782,СВЦЭМ!$A$39:$A$782,$A104,СВЦЭМ!$B$39:$B$782,R$83)+'СЕТ СН'!$H$9+СВЦЭМ!$D$10+'СЕТ СН'!$H$5-'СЕТ СН'!$H$17</f>
        <v>4375.0951986999999</v>
      </c>
      <c r="S104" s="36">
        <f>SUMIFS(СВЦЭМ!$C$39:$C$782,СВЦЭМ!$A$39:$A$782,$A104,СВЦЭМ!$B$39:$B$782,S$83)+'СЕТ СН'!$H$9+СВЦЭМ!$D$10+'СЕТ СН'!$H$5-'СЕТ СН'!$H$17</f>
        <v>4388.6782055900003</v>
      </c>
      <c r="T104" s="36">
        <f>SUMIFS(СВЦЭМ!$C$39:$C$782,СВЦЭМ!$A$39:$A$782,$A104,СВЦЭМ!$B$39:$B$782,T$83)+'СЕТ СН'!$H$9+СВЦЭМ!$D$10+'СЕТ СН'!$H$5-'СЕТ СН'!$H$17</f>
        <v>4370.9759535800004</v>
      </c>
      <c r="U104" s="36">
        <f>SUMIFS(СВЦЭМ!$C$39:$C$782,СВЦЭМ!$A$39:$A$782,$A104,СВЦЭМ!$B$39:$B$782,U$83)+'СЕТ СН'!$H$9+СВЦЭМ!$D$10+'СЕТ СН'!$H$5-'СЕТ СН'!$H$17</f>
        <v>4373.7282417500001</v>
      </c>
      <c r="V104" s="36">
        <f>SUMIFS(СВЦЭМ!$C$39:$C$782,СВЦЭМ!$A$39:$A$782,$A104,СВЦЭМ!$B$39:$B$782,V$83)+'СЕТ СН'!$H$9+СВЦЭМ!$D$10+'СЕТ СН'!$H$5-'СЕТ СН'!$H$17</f>
        <v>4371.0179125000004</v>
      </c>
      <c r="W104" s="36">
        <f>SUMIFS(СВЦЭМ!$C$39:$C$782,СВЦЭМ!$A$39:$A$782,$A104,СВЦЭМ!$B$39:$B$782,W$83)+'СЕТ СН'!$H$9+СВЦЭМ!$D$10+'СЕТ СН'!$H$5-'СЕТ СН'!$H$17</f>
        <v>4388.5226529700003</v>
      </c>
      <c r="X104" s="36">
        <f>SUMIFS(СВЦЭМ!$C$39:$C$782,СВЦЭМ!$A$39:$A$782,$A104,СВЦЭМ!$B$39:$B$782,X$83)+'СЕТ СН'!$H$9+СВЦЭМ!$D$10+'СЕТ СН'!$H$5-'СЕТ СН'!$H$17</f>
        <v>4397.9890590100003</v>
      </c>
      <c r="Y104" s="36">
        <f>SUMIFS(СВЦЭМ!$C$39:$C$782,СВЦЭМ!$A$39:$A$782,$A104,СВЦЭМ!$B$39:$B$782,Y$83)+'СЕТ СН'!$H$9+СВЦЭМ!$D$10+'СЕТ СН'!$H$5-'СЕТ СН'!$H$17</f>
        <v>4440.5807824100002</v>
      </c>
    </row>
    <row r="105" spans="1:25" ht="15.75" x14ac:dyDescent="0.2">
      <c r="A105" s="35">
        <f t="shared" si="2"/>
        <v>44887</v>
      </c>
      <c r="B105" s="36">
        <f>SUMIFS(СВЦЭМ!$C$39:$C$782,СВЦЭМ!$A$39:$A$782,$A105,СВЦЭМ!$B$39:$B$782,B$83)+'СЕТ СН'!$H$9+СВЦЭМ!$D$10+'СЕТ СН'!$H$5-'СЕТ СН'!$H$17</f>
        <v>4390.3520013300003</v>
      </c>
      <c r="C105" s="36">
        <f>SUMIFS(СВЦЭМ!$C$39:$C$782,СВЦЭМ!$A$39:$A$782,$A105,СВЦЭМ!$B$39:$B$782,C$83)+'СЕТ СН'!$H$9+СВЦЭМ!$D$10+'СЕТ СН'!$H$5-'СЕТ СН'!$H$17</f>
        <v>4417.22363167</v>
      </c>
      <c r="D105" s="36">
        <f>SUMIFS(СВЦЭМ!$C$39:$C$782,СВЦЭМ!$A$39:$A$782,$A105,СВЦЭМ!$B$39:$B$782,D$83)+'СЕТ СН'!$H$9+СВЦЭМ!$D$10+'СЕТ СН'!$H$5-'СЕТ СН'!$H$17</f>
        <v>4412.8648489099996</v>
      </c>
      <c r="E105" s="36">
        <f>SUMIFS(СВЦЭМ!$C$39:$C$782,СВЦЭМ!$A$39:$A$782,$A105,СВЦЭМ!$B$39:$B$782,E$83)+'СЕТ СН'!$H$9+СВЦЭМ!$D$10+'СЕТ СН'!$H$5-'СЕТ СН'!$H$17</f>
        <v>4405.62549012</v>
      </c>
      <c r="F105" s="36">
        <f>SUMIFS(СВЦЭМ!$C$39:$C$782,СВЦЭМ!$A$39:$A$782,$A105,СВЦЭМ!$B$39:$B$782,F$83)+'СЕТ СН'!$H$9+СВЦЭМ!$D$10+'СЕТ СН'!$H$5-'СЕТ СН'!$H$17</f>
        <v>4461.3286226999999</v>
      </c>
      <c r="G105" s="36">
        <f>SUMIFS(СВЦЭМ!$C$39:$C$782,СВЦЭМ!$A$39:$A$782,$A105,СВЦЭМ!$B$39:$B$782,G$83)+'СЕТ СН'!$H$9+СВЦЭМ!$D$10+'СЕТ СН'!$H$5-'СЕТ СН'!$H$17</f>
        <v>4415.5404026800006</v>
      </c>
      <c r="H105" s="36">
        <f>SUMIFS(СВЦЭМ!$C$39:$C$782,СВЦЭМ!$A$39:$A$782,$A105,СВЦЭМ!$B$39:$B$782,H$83)+'СЕТ СН'!$H$9+СВЦЭМ!$D$10+'СЕТ СН'!$H$5-'СЕТ СН'!$H$17</f>
        <v>4402.41120735</v>
      </c>
      <c r="I105" s="36">
        <f>SUMIFS(СВЦЭМ!$C$39:$C$782,СВЦЭМ!$A$39:$A$782,$A105,СВЦЭМ!$B$39:$B$782,I$83)+'СЕТ СН'!$H$9+СВЦЭМ!$D$10+'СЕТ СН'!$H$5-'СЕТ СН'!$H$17</f>
        <v>4397.2578878499999</v>
      </c>
      <c r="J105" s="36">
        <f>SUMIFS(СВЦЭМ!$C$39:$C$782,СВЦЭМ!$A$39:$A$782,$A105,СВЦЭМ!$B$39:$B$782,J$83)+'СЕТ СН'!$H$9+СВЦЭМ!$D$10+'СЕТ СН'!$H$5-'СЕТ СН'!$H$17</f>
        <v>4387.8848577300005</v>
      </c>
      <c r="K105" s="36">
        <f>SUMIFS(СВЦЭМ!$C$39:$C$782,СВЦЭМ!$A$39:$A$782,$A105,СВЦЭМ!$B$39:$B$782,K$83)+'СЕТ СН'!$H$9+СВЦЭМ!$D$10+'СЕТ СН'!$H$5-'СЕТ СН'!$H$17</f>
        <v>4361.8525835700002</v>
      </c>
      <c r="L105" s="36">
        <f>SUMIFS(СВЦЭМ!$C$39:$C$782,СВЦЭМ!$A$39:$A$782,$A105,СВЦЭМ!$B$39:$B$782,L$83)+'СЕТ СН'!$H$9+СВЦЭМ!$D$10+'СЕТ СН'!$H$5-'СЕТ СН'!$H$17</f>
        <v>4371.3851176099997</v>
      </c>
      <c r="M105" s="36">
        <f>SUMIFS(СВЦЭМ!$C$39:$C$782,СВЦЭМ!$A$39:$A$782,$A105,СВЦЭМ!$B$39:$B$782,M$83)+'СЕТ СН'!$H$9+СВЦЭМ!$D$10+'СЕТ СН'!$H$5-'СЕТ СН'!$H$17</f>
        <v>4377.0573741400003</v>
      </c>
      <c r="N105" s="36">
        <f>SUMIFS(СВЦЭМ!$C$39:$C$782,СВЦЭМ!$A$39:$A$782,$A105,СВЦЭМ!$B$39:$B$782,N$83)+'СЕТ СН'!$H$9+СВЦЭМ!$D$10+'СЕТ СН'!$H$5-'СЕТ СН'!$H$17</f>
        <v>4409.2801471100001</v>
      </c>
      <c r="O105" s="36">
        <f>SUMIFS(СВЦЭМ!$C$39:$C$782,СВЦЭМ!$A$39:$A$782,$A105,СВЦЭМ!$B$39:$B$782,O$83)+'СЕТ СН'!$H$9+СВЦЭМ!$D$10+'СЕТ СН'!$H$5-'СЕТ СН'!$H$17</f>
        <v>4372.1493675299998</v>
      </c>
      <c r="P105" s="36">
        <f>SUMIFS(СВЦЭМ!$C$39:$C$782,СВЦЭМ!$A$39:$A$782,$A105,СВЦЭМ!$B$39:$B$782,P$83)+'СЕТ СН'!$H$9+СВЦЭМ!$D$10+'СЕТ СН'!$H$5-'СЕТ СН'!$H$17</f>
        <v>4377.1688821900007</v>
      </c>
      <c r="Q105" s="36">
        <f>SUMIFS(СВЦЭМ!$C$39:$C$782,СВЦЭМ!$A$39:$A$782,$A105,СВЦЭМ!$B$39:$B$782,Q$83)+'СЕТ СН'!$H$9+СВЦЭМ!$D$10+'СЕТ СН'!$H$5-'СЕТ СН'!$H$17</f>
        <v>4399.7938658100002</v>
      </c>
      <c r="R105" s="36">
        <f>SUMIFS(СВЦЭМ!$C$39:$C$782,СВЦЭМ!$A$39:$A$782,$A105,СВЦЭМ!$B$39:$B$782,R$83)+'СЕТ СН'!$H$9+СВЦЭМ!$D$10+'СЕТ СН'!$H$5-'СЕТ СН'!$H$17</f>
        <v>4395.33283983</v>
      </c>
      <c r="S105" s="36">
        <f>SUMIFS(СВЦЭМ!$C$39:$C$782,СВЦЭМ!$A$39:$A$782,$A105,СВЦЭМ!$B$39:$B$782,S$83)+'СЕТ СН'!$H$9+СВЦЭМ!$D$10+'СЕТ СН'!$H$5-'СЕТ СН'!$H$17</f>
        <v>4397.7480948100001</v>
      </c>
      <c r="T105" s="36">
        <f>SUMIFS(СВЦЭМ!$C$39:$C$782,СВЦЭМ!$A$39:$A$782,$A105,СВЦЭМ!$B$39:$B$782,T$83)+'СЕТ СН'!$H$9+СВЦЭМ!$D$10+'СЕТ СН'!$H$5-'СЕТ СН'!$H$17</f>
        <v>4347.5929211800003</v>
      </c>
      <c r="U105" s="36">
        <f>SUMIFS(СВЦЭМ!$C$39:$C$782,СВЦЭМ!$A$39:$A$782,$A105,СВЦЭМ!$B$39:$B$782,U$83)+'СЕТ СН'!$H$9+СВЦЭМ!$D$10+'СЕТ СН'!$H$5-'СЕТ СН'!$H$17</f>
        <v>4339.4295174700001</v>
      </c>
      <c r="V105" s="36">
        <f>SUMIFS(СВЦЭМ!$C$39:$C$782,СВЦЭМ!$A$39:$A$782,$A105,СВЦЭМ!$B$39:$B$782,V$83)+'СЕТ СН'!$H$9+СВЦЭМ!$D$10+'СЕТ СН'!$H$5-'СЕТ СН'!$H$17</f>
        <v>4357.5290568099999</v>
      </c>
      <c r="W105" s="36">
        <f>SUMIFS(СВЦЭМ!$C$39:$C$782,СВЦЭМ!$A$39:$A$782,$A105,СВЦЭМ!$B$39:$B$782,W$83)+'СЕТ СН'!$H$9+СВЦЭМ!$D$10+'СЕТ СН'!$H$5-'СЕТ СН'!$H$17</f>
        <v>4351.1750636100005</v>
      </c>
      <c r="X105" s="36">
        <f>SUMIFS(СВЦЭМ!$C$39:$C$782,СВЦЭМ!$A$39:$A$782,$A105,СВЦЭМ!$B$39:$B$782,X$83)+'СЕТ СН'!$H$9+СВЦЭМ!$D$10+'СЕТ СН'!$H$5-'СЕТ СН'!$H$17</f>
        <v>4373.9093083400003</v>
      </c>
      <c r="Y105" s="36">
        <f>SUMIFS(СВЦЭМ!$C$39:$C$782,СВЦЭМ!$A$39:$A$782,$A105,СВЦЭМ!$B$39:$B$782,Y$83)+'СЕТ СН'!$H$9+СВЦЭМ!$D$10+'СЕТ СН'!$H$5-'СЕТ СН'!$H$17</f>
        <v>4383.07137822</v>
      </c>
    </row>
    <row r="106" spans="1:25" ht="15.75" x14ac:dyDescent="0.2">
      <c r="A106" s="35">
        <f t="shared" si="2"/>
        <v>44888</v>
      </c>
      <c r="B106" s="36">
        <f>SUMIFS(СВЦЭМ!$C$39:$C$782,СВЦЭМ!$A$39:$A$782,$A106,СВЦЭМ!$B$39:$B$782,B$83)+'СЕТ СН'!$H$9+СВЦЭМ!$D$10+'СЕТ СН'!$H$5-'СЕТ СН'!$H$17</f>
        <v>4387.77235294</v>
      </c>
      <c r="C106" s="36">
        <f>SUMIFS(СВЦЭМ!$C$39:$C$782,СВЦЭМ!$A$39:$A$782,$A106,СВЦЭМ!$B$39:$B$782,C$83)+'СЕТ СН'!$H$9+СВЦЭМ!$D$10+'СЕТ СН'!$H$5-'СЕТ СН'!$H$17</f>
        <v>4409.5714542300002</v>
      </c>
      <c r="D106" s="36">
        <f>SUMIFS(СВЦЭМ!$C$39:$C$782,СВЦЭМ!$A$39:$A$782,$A106,СВЦЭМ!$B$39:$B$782,D$83)+'СЕТ СН'!$H$9+СВЦЭМ!$D$10+'СЕТ СН'!$H$5-'СЕТ СН'!$H$17</f>
        <v>4446.1139337100003</v>
      </c>
      <c r="E106" s="36">
        <f>SUMIFS(СВЦЭМ!$C$39:$C$782,СВЦЭМ!$A$39:$A$782,$A106,СВЦЭМ!$B$39:$B$782,E$83)+'СЕТ СН'!$H$9+СВЦЭМ!$D$10+'СЕТ СН'!$H$5-'СЕТ СН'!$H$17</f>
        <v>4451.3884403000002</v>
      </c>
      <c r="F106" s="36">
        <f>SUMIFS(СВЦЭМ!$C$39:$C$782,СВЦЭМ!$A$39:$A$782,$A106,СВЦЭМ!$B$39:$B$782,F$83)+'СЕТ СН'!$H$9+СВЦЭМ!$D$10+'СЕТ СН'!$H$5-'СЕТ СН'!$H$17</f>
        <v>4484.0526030500005</v>
      </c>
      <c r="G106" s="36">
        <f>SUMIFS(СВЦЭМ!$C$39:$C$782,СВЦЭМ!$A$39:$A$782,$A106,СВЦЭМ!$B$39:$B$782,G$83)+'СЕТ СН'!$H$9+СВЦЭМ!$D$10+'СЕТ СН'!$H$5-'СЕТ СН'!$H$17</f>
        <v>4466.7458304000002</v>
      </c>
      <c r="H106" s="36">
        <f>SUMIFS(СВЦЭМ!$C$39:$C$782,СВЦЭМ!$A$39:$A$782,$A106,СВЦЭМ!$B$39:$B$782,H$83)+'СЕТ СН'!$H$9+СВЦЭМ!$D$10+'СЕТ СН'!$H$5-'СЕТ СН'!$H$17</f>
        <v>4412.1571383</v>
      </c>
      <c r="I106" s="36">
        <f>SUMIFS(СВЦЭМ!$C$39:$C$782,СВЦЭМ!$A$39:$A$782,$A106,СВЦЭМ!$B$39:$B$782,I$83)+'СЕТ СН'!$H$9+СВЦЭМ!$D$10+'СЕТ СН'!$H$5-'СЕТ СН'!$H$17</f>
        <v>4377.5690537</v>
      </c>
      <c r="J106" s="36">
        <f>SUMIFS(СВЦЭМ!$C$39:$C$782,СВЦЭМ!$A$39:$A$782,$A106,СВЦЭМ!$B$39:$B$782,J$83)+'СЕТ СН'!$H$9+СВЦЭМ!$D$10+'СЕТ СН'!$H$5-'СЕТ СН'!$H$17</f>
        <v>4356.8988526600006</v>
      </c>
      <c r="K106" s="36">
        <f>SUMIFS(СВЦЭМ!$C$39:$C$782,СВЦЭМ!$A$39:$A$782,$A106,СВЦЭМ!$B$39:$B$782,K$83)+'СЕТ СН'!$H$9+СВЦЭМ!$D$10+'СЕТ СН'!$H$5-'СЕТ СН'!$H$17</f>
        <v>4392.7939151299997</v>
      </c>
      <c r="L106" s="36">
        <f>SUMIFS(СВЦЭМ!$C$39:$C$782,СВЦЭМ!$A$39:$A$782,$A106,СВЦЭМ!$B$39:$B$782,L$83)+'СЕТ СН'!$H$9+СВЦЭМ!$D$10+'СЕТ СН'!$H$5-'СЕТ СН'!$H$17</f>
        <v>4416.4082371000004</v>
      </c>
      <c r="M106" s="36">
        <f>SUMIFS(СВЦЭМ!$C$39:$C$782,СВЦЭМ!$A$39:$A$782,$A106,СВЦЭМ!$B$39:$B$782,M$83)+'СЕТ СН'!$H$9+СВЦЭМ!$D$10+'СЕТ СН'!$H$5-'СЕТ СН'!$H$17</f>
        <v>4411.9565411800004</v>
      </c>
      <c r="N106" s="36">
        <f>SUMIFS(СВЦЭМ!$C$39:$C$782,СВЦЭМ!$A$39:$A$782,$A106,СВЦЭМ!$B$39:$B$782,N$83)+'СЕТ СН'!$H$9+СВЦЭМ!$D$10+'СЕТ СН'!$H$5-'СЕТ СН'!$H$17</f>
        <v>4432.2056301900002</v>
      </c>
      <c r="O106" s="36">
        <f>SUMIFS(СВЦЭМ!$C$39:$C$782,СВЦЭМ!$A$39:$A$782,$A106,СВЦЭМ!$B$39:$B$782,O$83)+'СЕТ СН'!$H$9+СВЦЭМ!$D$10+'СЕТ СН'!$H$5-'СЕТ СН'!$H$17</f>
        <v>4440.3024275600001</v>
      </c>
      <c r="P106" s="36">
        <f>SUMIFS(СВЦЭМ!$C$39:$C$782,СВЦЭМ!$A$39:$A$782,$A106,СВЦЭМ!$B$39:$B$782,P$83)+'СЕТ СН'!$H$9+СВЦЭМ!$D$10+'СЕТ СН'!$H$5-'СЕТ СН'!$H$17</f>
        <v>4450.8547033699997</v>
      </c>
      <c r="Q106" s="36">
        <f>SUMIFS(СВЦЭМ!$C$39:$C$782,СВЦЭМ!$A$39:$A$782,$A106,СВЦЭМ!$B$39:$B$782,Q$83)+'СЕТ СН'!$H$9+СВЦЭМ!$D$10+'СЕТ СН'!$H$5-'СЕТ СН'!$H$17</f>
        <v>4445.9906380700004</v>
      </c>
      <c r="R106" s="36">
        <f>SUMIFS(СВЦЭМ!$C$39:$C$782,СВЦЭМ!$A$39:$A$782,$A106,СВЦЭМ!$B$39:$B$782,R$83)+'СЕТ СН'!$H$9+СВЦЭМ!$D$10+'СЕТ СН'!$H$5-'СЕТ СН'!$H$17</f>
        <v>4440.1676847199997</v>
      </c>
      <c r="S106" s="36">
        <f>SUMIFS(СВЦЭМ!$C$39:$C$782,СВЦЭМ!$A$39:$A$782,$A106,СВЦЭМ!$B$39:$B$782,S$83)+'СЕТ СН'!$H$9+СВЦЭМ!$D$10+'СЕТ СН'!$H$5-'СЕТ СН'!$H$17</f>
        <v>4429.4122318700001</v>
      </c>
      <c r="T106" s="36">
        <f>SUMIFS(СВЦЭМ!$C$39:$C$782,СВЦЭМ!$A$39:$A$782,$A106,СВЦЭМ!$B$39:$B$782,T$83)+'СЕТ СН'!$H$9+СВЦЭМ!$D$10+'СЕТ СН'!$H$5-'СЕТ СН'!$H$17</f>
        <v>4379.8046916200001</v>
      </c>
      <c r="U106" s="36">
        <f>SUMIFS(СВЦЭМ!$C$39:$C$782,СВЦЭМ!$A$39:$A$782,$A106,СВЦЭМ!$B$39:$B$782,U$83)+'СЕТ СН'!$H$9+СВЦЭМ!$D$10+'СЕТ СН'!$H$5-'СЕТ СН'!$H$17</f>
        <v>4360.1479670999997</v>
      </c>
      <c r="V106" s="36">
        <f>SUMIFS(СВЦЭМ!$C$39:$C$782,СВЦЭМ!$A$39:$A$782,$A106,СВЦЭМ!$B$39:$B$782,V$83)+'СЕТ СН'!$H$9+СВЦЭМ!$D$10+'СЕТ СН'!$H$5-'СЕТ СН'!$H$17</f>
        <v>4337.1195891099997</v>
      </c>
      <c r="W106" s="36">
        <f>SUMIFS(СВЦЭМ!$C$39:$C$782,СВЦЭМ!$A$39:$A$782,$A106,СВЦЭМ!$B$39:$B$782,W$83)+'СЕТ СН'!$H$9+СВЦЭМ!$D$10+'СЕТ СН'!$H$5-'СЕТ СН'!$H$17</f>
        <v>4355.1517206799999</v>
      </c>
      <c r="X106" s="36">
        <f>SUMIFS(СВЦЭМ!$C$39:$C$782,СВЦЭМ!$A$39:$A$782,$A106,СВЦЭМ!$B$39:$B$782,X$83)+'СЕТ СН'!$H$9+СВЦЭМ!$D$10+'СЕТ СН'!$H$5-'СЕТ СН'!$H$17</f>
        <v>4361.2785010000007</v>
      </c>
      <c r="Y106" s="36">
        <f>SUMIFS(СВЦЭМ!$C$39:$C$782,СВЦЭМ!$A$39:$A$782,$A106,СВЦЭМ!$B$39:$B$782,Y$83)+'СЕТ СН'!$H$9+СВЦЭМ!$D$10+'СЕТ СН'!$H$5-'СЕТ СН'!$H$17</f>
        <v>4373.08517433</v>
      </c>
    </row>
    <row r="107" spans="1:25" ht="15.75" x14ac:dyDescent="0.2">
      <c r="A107" s="35">
        <f t="shared" si="2"/>
        <v>44889</v>
      </c>
      <c r="B107" s="36">
        <f>SUMIFS(СВЦЭМ!$C$39:$C$782,СВЦЭМ!$A$39:$A$782,$A107,СВЦЭМ!$B$39:$B$782,B$83)+'СЕТ СН'!$H$9+СВЦЭМ!$D$10+'СЕТ СН'!$H$5-'СЕТ СН'!$H$17</f>
        <v>4456.7725951600005</v>
      </c>
      <c r="C107" s="36">
        <f>SUMIFS(СВЦЭМ!$C$39:$C$782,СВЦЭМ!$A$39:$A$782,$A107,СВЦЭМ!$B$39:$B$782,C$83)+'СЕТ СН'!$H$9+СВЦЭМ!$D$10+'СЕТ СН'!$H$5-'СЕТ СН'!$H$17</f>
        <v>4489.0724615300005</v>
      </c>
      <c r="D107" s="36">
        <f>SUMIFS(СВЦЭМ!$C$39:$C$782,СВЦЭМ!$A$39:$A$782,$A107,СВЦЭМ!$B$39:$B$782,D$83)+'СЕТ СН'!$H$9+СВЦЭМ!$D$10+'СЕТ СН'!$H$5-'СЕТ СН'!$H$17</f>
        <v>4493.8068921399999</v>
      </c>
      <c r="E107" s="36">
        <f>SUMIFS(СВЦЭМ!$C$39:$C$782,СВЦЭМ!$A$39:$A$782,$A107,СВЦЭМ!$B$39:$B$782,E$83)+'СЕТ СН'!$H$9+СВЦЭМ!$D$10+'СЕТ СН'!$H$5-'СЕТ СН'!$H$17</f>
        <v>4500.6278195000004</v>
      </c>
      <c r="F107" s="36">
        <f>SUMIFS(СВЦЭМ!$C$39:$C$782,СВЦЭМ!$A$39:$A$782,$A107,СВЦЭМ!$B$39:$B$782,F$83)+'СЕТ СН'!$H$9+СВЦЭМ!$D$10+'СЕТ СН'!$H$5-'СЕТ СН'!$H$17</f>
        <v>4509.67500389</v>
      </c>
      <c r="G107" s="36">
        <f>SUMIFS(СВЦЭМ!$C$39:$C$782,СВЦЭМ!$A$39:$A$782,$A107,СВЦЭМ!$B$39:$B$782,G$83)+'СЕТ СН'!$H$9+СВЦЭМ!$D$10+'СЕТ СН'!$H$5-'СЕТ СН'!$H$17</f>
        <v>4507.7423248800005</v>
      </c>
      <c r="H107" s="36">
        <f>SUMIFS(СВЦЭМ!$C$39:$C$782,СВЦЭМ!$A$39:$A$782,$A107,СВЦЭМ!$B$39:$B$782,H$83)+'СЕТ СН'!$H$9+СВЦЭМ!$D$10+'СЕТ СН'!$H$5-'СЕТ СН'!$H$17</f>
        <v>4494.4056480199997</v>
      </c>
      <c r="I107" s="36">
        <f>SUMIFS(СВЦЭМ!$C$39:$C$782,СВЦЭМ!$A$39:$A$782,$A107,СВЦЭМ!$B$39:$B$782,I$83)+'СЕТ СН'!$H$9+СВЦЭМ!$D$10+'СЕТ СН'!$H$5-'СЕТ СН'!$H$17</f>
        <v>4453.5622986600001</v>
      </c>
      <c r="J107" s="36">
        <f>SUMIFS(СВЦЭМ!$C$39:$C$782,СВЦЭМ!$A$39:$A$782,$A107,СВЦЭМ!$B$39:$B$782,J$83)+'СЕТ СН'!$H$9+СВЦЭМ!$D$10+'СЕТ СН'!$H$5-'СЕТ СН'!$H$17</f>
        <v>4406.8432952399999</v>
      </c>
      <c r="K107" s="36">
        <f>SUMIFS(СВЦЭМ!$C$39:$C$782,СВЦЭМ!$A$39:$A$782,$A107,СВЦЭМ!$B$39:$B$782,K$83)+'СЕТ СН'!$H$9+СВЦЭМ!$D$10+'СЕТ СН'!$H$5-'СЕТ СН'!$H$17</f>
        <v>4464.4646783500002</v>
      </c>
      <c r="L107" s="36">
        <f>SUMIFS(СВЦЭМ!$C$39:$C$782,СВЦЭМ!$A$39:$A$782,$A107,СВЦЭМ!$B$39:$B$782,L$83)+'СЕТ СН'!$H$9+СВЦЭМ!$D$10+'СЕТ СН'!$H$5-'СЕТ СН'!$H$17</f>
        <v>4523.2128548500004</v>
      </c>
      <c r="M107" s="36">
        <f>SUMIFS(СВЦЭМ!$C$39:$C$782,СВЦЭМ!$A$39:$A$782,$A107,СВЦЭМ!$B$39:$B$782,M$83)+'СЕТ СН'!$H$9+СВЦЭМ!$D$10+'СЕТ СН'!$H$5-'СЕТ СН'!$H$17</f>
        <v>4528.3255936799997</v>
      </c>
      <c r="N107" s="36">
        <f>SUMIFS(СВЦЭМ!$C$39:$C$782,СВЦЭМ!$A$39:$A$782,$A107,СВЦЭМ!$B$39:$B$782,N$83)+'СЕТ СН'!$H$9+СВЦЭМ!$D$10+'СЕТ СН'!$H$5-'СЕТ СН'!$H$17</f>
        <v>4552.5549041499999</v>
      </c>
      <c r="O107" s="36">
        <f>SUMIFS(СВЦЭМ!$C$39:$C$782,СВЦЭМ!$A$39:$A$782,$A107,СВЦЭМ!$B$39:$B$782,O$83)+'СЕТ СН'!$H$9+СВЦЭМ!$D$10+'СЕТ СН'!$H$5-'СЕТ СН'!$H$17</f>
        <v>4561.9624970200002</v>
      </c>
      <c r="P107" s="36">
        <f>SUMIFS(СВЦЭМ!$C$39:$C$782,СВЦЭМ!$A$39:$A$782,$A107,СВЦЭМ!$B$39:$B$782,P$83)+'СЕТ СН'!$H$9+СВЦЭМ!$D$10+'СЕТ СН'!$H$5-'СЕТ СН'!$H$17</f>
        <v>4566.3374001499997</v>
      </c>
      <c r="Q107" s="36">
        <f>SUMIFS(СВЦЭМ!$C$39:$C$782,СВЦЭМ!$A$39:$A$782,$A107,СВЦЭМ!$B$39:$B$782,Q$83)+'СЕТ СН'!$H$9+СВЦЭМ!$D$10+'СЕТ СН'!$H$5-'СЕТ СН'!$H$17</f>
        <v>4567.4032681400004</v>
      </c>
      <c r="R107" s="36">
        <f>SUMIFS(СВЦЭМ!$C$39:$C$782,СВЦЭМ!$A$39:$A$782,$A107,СВЦЭМ!$B$39:$B$782,R$83)+'СЕТ СН'!$H$9+СВЦЭМ!$D$10+'СЕТ СН'!$H$5-'СЕТ СН'!$H$17</f>
        <v>4554.5814489300001</v>
      </c>
      <c r="S107" s="36">
        <f>SUMIFS(СВЦЭМ!$C$39:$C$782,СВЦЭМ!$A$39:$A$782,$A107,СВЦЭМ!$B$39:$B$782,S$83)+'СЕТ СН'!$H$9+СВЦЭМ!$D$10+'СЕТ СН'!$H$5-'СЕТ СН'!$H$17</f>
        <v>4506.6281426799997</v>
      </c>
      <c r="T107" s="36">
        <f>SUMIFS(СВЦЭМ!$C$39:$C$782,СВЦЭМ!$A$39:$A$782,$A107,СВЦЭМ!$B$39:$B$782,T$83)+'СЕТ СН'!$H$9+СВЦЭМ!$D$10+'СЕТ СН'!$H$5-'СЕТ СН'!$H$17</f>
        <v>4456.0768264799999</v>
      </c>
      <c r="U107" s="36">
        <f>SUMIFS(СВЦЭМ!$C$39:$C$782,СВЦЭМ!$A$39:$A$782,$A107,СВЦЭМ!$B$39:$B$782,U$83)+'СЕТ СН'!$H$9+СВЦЭМ!$D$10+'СЕТ СН'!$H$5-'СЕТ СН'!$H$17</f>
        <v>4405.6632206100003</v>
      </c>
      <c r="V107" s="36">
        <f>SUMIFS(СВЦЭМ!$C$39:$C$782,СВЦЭМ!$A$39:$A$782,$A107,СВЦЭМ!$B$39:$B$782,V$83)+'СЕТ СН'!$H$9+СВЦЭМ!$D$10+'СЕТ СН'!$H$5-'СЕТ СН'!$H$17</f>
        <v>4403.5273995500002</v>
      </c>
      <c r="W107" s="36">
        <f>SUMIFS(СВЦЭМ!$C$39:$C$782,СВЦЭМ!$A$39:$A$782,$A107,СВЦЭМ!$B$39:$B$782,W$83)+'СЕТ СН'!$H$9+СВЦЭМ!$D$10+'СЕТ СН'!$H$5-'СЕТ СН'!$H$17</f>
        <v>4423.1077208300003</v>
      </c>
      <c r="X107" s="36">
        <f>SUMIFS(СВЦЭМ!$C$39:$C$782,СВЦЭМ!$A$39:$A$782,$A107,СВЦЭМ!$B$39:$B$782,X$83)+'СЕТ СН'!$H$9+СВЦЭМ!$D$10+'СЕТ СН'!$H$5-'СЕТ СН'!$H$17</f>
        <v>4429.4022814</v>
      </c>
      <c r="Y107" s="36">
        <f>SUMIFS(СВЦЭМ!$C$39:$C$782,СВЦЭМ!$A$39:$A$782,$A107,СВЦЭМ!$B$39:$B$782,Y$83)+'СЕТ СН'!$H$9+СВЦЭМ!$D$10+'СЕТ СН'!$H$5-'СЕТ СН'!$H$17</f>
        <v>4456.3124714000005</v>
      </c>
    </row>
    <row r="108" spans="1:25" ht="15.75" x14ac:dyDescent="0.2">
      <c r="A108" s="35">
        <f t="shared" si="2"/>
        <v>44890</v>
      </c>
      <c r="B108" s="36">
        <f>SUMIFS(СВЦЭМ!$C$39:$C$782,СВЦЭМ!$A$39:$A$782,$A108,СВЦЭМ!$B$39:$B$782,B$83)+'СЕТ СН'!$H$9+СВЦЭМ!$D$10+'СЕТ СН'!$H$5-'СЕТ СН'!$H$17</f>
        <v>4370.08325573</v>
      </c>
      <c r="C108" s="36">
        <f>SUMIFS(СВЦЭМ!$C$39:$C$782,СВЦЭМ!$A$39:$A$782,$A108,СВЦЭМ!$B$39:$B$782,C$83)+'СЕТ СН'!$H$9+СВЦЭМ!$D$10+'СЕТ СН'!$H$5-'СЕТ СН'!$H$17</f>
        <v>4442.3958884900003</v>
      </c>
      <c r="D108" s="36">
        <f>SUMIFS(СВЦЭМ!$C$39:$C$782,СВЦЭМ!$A$39:$A$782,$A108,СВЦЭМ!$B$39:$B$782,D$83)+'СЕТ СН'!$H$9+СВЦЭМ!$D$10+'СЕТ СН'!$H$5-'СЕТ СН'!$H$17</f>
        <v>4500.4809091099996</v>
      </c>
      <c r="E108" s="36">
        <f>SUMIFS(СВЦЭМ!$C$39:$C$782,СВЦЭМ!$A$39:$A$782,$A108,СВЦЭМ!$B$39:$B$782,E$83)+'СЕТ СН'!$H$9+СВЦЭМ!$D$10+'СЕТ СН'!$H$5-'СЕТ СН'!$H$17</f>
        <v>4517.9298252400004</v>
      </c>
      <c r="F108" s="36">
        <f>SUMIFS(СВЦЭМ!$C$39:$C$782,СВЦЭМ!$A$39:$A$782,$A108,СВЦЭМ!$B$39:$B$782,F$83)+'СЕТ СН'!$H$9+СВЦЭМ!$D$10+'СЕТ СН'!$H$5-'СЕТ СН'!$H$17</f>
        <v>4517.68762926</v>
      </c>
      <c r="G108" s="36">
        <f>SUMIFS(СВЦЭМ!$C$39:$C$782,СВЦЭМ!$A$39:$A$782,$A108,СВЦЭМ!$B$39:$B$782,G$83)+'СЕТ СН'!$H$9+СВЦЭМ!$D$10+'СЕТ СН'!$H$5-'СЕТ СН'!$H$17</f>
        <v>4506.67966935</v>
      </c>
      <c r="H108" s="36">
        <f>SUMIFS(СВЦЭМ!$C$39:$C$782,СВЦЭМ!$A$39:$A$782,$A108,СВЦЭМ!$B$39:$B$782,H$83)+'СЕТ СН'!$H$9+СВЦЭМ!$D$10+'СЕТ СН'!$H$5-'СЕТ СН'!$H$17</f>
        <v>4471.6009557899997</v>
      </c>
      <c r="I108" s="36">
        <f>SUMIFS(СВЦЭМ!$C$39:$C$782,СВЦЭМ!$A$39:$A$782,$A108,СВЦЭМ!$B$39:$B$782,I$83)+'СЕТ СН'!$H$9+СВЦЭМ!$D$10+'СЕТ СН'!$H$5-'СЕТ СН'!$H$17</f>
        <v>4423.3081547800002</v>
      </c>
      <c r="J108" s="36">
        <f>SUMIFS(СВЦЭМ!$C$39:$C$782,СВЦЭМ!$A$39:$A$782,$A108,СВЦЭМ!$B$39:$B$782,J$83)+'СЕТ СН'!$H$9+СВЦЭМ!$D$10+'СЕТ СН'!$H$5-'СЕТ СН'!$H$17</f>
        <v>4382.2954242300002</v>
      </c>
      <c r="K108" s="36">
        <f>SUMIFS(СВЦЭМ!$C$39:$C$782,СВЦЭМ!$A$39:$A$782,$A108,СВЦЭМ!$B$39:$B$782,K$83)+'СЕТ СН'!$H$9+СВЦЭМ!$D$10+'СЕТ СН'!$H$5-'СЕТ СН'!$H$17</f>
        <v>4405.8003029199999</v>
      </c>
      <c r="L108" s="36">
        <f>SUMIFS(СВЦЭМ!$C$39:$C$782,СВЦЭМ!$A$39:$A$782,$A108,СВЦЭМ!$B$39:$B$782,L$83)+'СЕТ СН'!$H$9+СВЦЭМ!$D$10+'СЕТ СН'!$H$5-'СЕТ СН'!$H$17</f>
        <v>4393.4164751999997</v>
      </c>
      <c r="M108" s="36">
        <f>SUMIFS(СВЦЭМ!$C$39:$C$782,СВЦЭМ!$A$39:$A$782,$A108,СВЦЭМ!$B$39:$B$782,M$83)+'СЕТ СН'!$H$9+СВЦЭМ!$D$10+'СЕТ СН'!$H$5-'СЕТ СН'!$H$17</f>
        <v>4407.6065556900003</v>
      </c>
      <c r="N108" s="36">
        <f>SUMIFS(СВЦЭМ!$C$39:$C$782,СВЦЭМ!$A$39:$A$782,$A108,СВЦЭМ!$B$39:$B$782,N$83)+'СЕТ СН'!$H$9+СВЦЭМ!$D$10+'СЕТ СН'!$H$5-'СЕТ СН'!$H$17</f>
        <v>4424.3903559800001</v>
      </c>
      <c r="O108" s="36">
        <f>SUMIFS(СВЦЭМ!$C$39:$C$782,СВЦЭМ!$A$39:$A$782,$A108,СВЦЭМ!$B$39:$B$782,O$83)+'СЕТ СН'!$H$9+СВЦЭМ!$D$10+'СЕТ СН'!$H$5-'СЕТ СН'!$H$17</f>
        <v>4411.6319793500006</v>
      </c>
      <c r="P108" s="36">
        <f>SUMIFS(СВЦЭМ!$C$39:$C$782,СВЦЭМ!$A$39:$A$782,$A108,СВЦЭМ!$B$39:$B$782,P$83)+'СЕТ СН'!$H$9+СВЦЭМ!$D$10+'СЕТ СН'!$H$5-'СЕТ СН'!$H$17</f>
        <v>4418.4607101600004</v>
      </c>
      <c r="Q108" s="36">
        <f>SUMIFS(СВЦЭМ!$C$39:$C$782,СВЦЭМ!$A$39:$A$782,$A108,СВЦЭМ!$B$39:$B$782,Q$83)+'СЕТ СН'!$H$9+СВЦЭМ!$D$10+'СЕТ СН'!$H$5-'СЕТ СН'!$H$17</f>
        <v>4457.9006534399996</v>
      </c>
      <c r="R108" s="36">
        <f>SUMIFS(СВЦЭМ!$C$39:$C$782,СВЦЭМ!$A$39:$A$782,$A108,СВЦЭМ!$B$39:$B$782,R$83)+'СЕТ СН'!$H$9+СВЦЭМ!$D$10+'СЕТ СН'!$H$5-'СЕТ СН'!$H$17</f>
        <v>4446.0306950900003</v>
      </c>
      <c r="S108" s="36">
        <f>SUMIFS(СВЦЭМ!$C$39:$C$782,СВЦЭМ!$A$39:$A$782,$A108,СВЦЭМ!$B$39:$B$782,S$83)+'СЕТ СН'!$H$9+СВЦЭМ!$D$10+'СЕТ СН'!$H$5-'СЕТ СН'!$H$17</f>
        <v>4370.1633751400004</v>
      </c>
      <c r="T108" s="36">
        <f>SUMIFS(СВЦЭМ!$C$39:$C$782,СВЦЭМ!$A$39:$A$782,$A108,СВЦЭМ!$B$39:$B$782,T$83)+'СЕТ СН'!$H$9+СВЦЭМ!$D$10+'СЕТ СН'!$H$5-'СЕТ СН'!$H$17</f>
        <v>4362.9286527599997</v>
      </c>
      <c r="U108" s="36">
        <f>SUMIFS(СВЦЭМ!$C$39:$C$782,СВЦЭМ!$A$39:$A$782,$A108,СВЦЭМ!$B$39:$B$782,U$83)+'СЕТ СН'!$H$9+СВЦЭМ!$D$10+'СЕТ СН'!$H$5-'СЕТ СН'!$H$17</f>
        <v>4375.7118695600002</v>
      </c>
      <c r="V108" s="36">
        <f>SUMIFS(СВЦЭМ!$C$39:$C$782,СВЦЭМ!$A$39:$A$782,$A108,СВЦЭМ!$B$39:$B$782,V$83)+'СЕТ СН'!$H$9+СВЦЭМ!$D$10+'СЕТ СН'!$H$5-'СЕТ СН'!$H$17</f>
        <v>4384.0481611000005</v>
      </c>
      <c r="W108" s="36">
        <f>SUMIFS(СВЦЭМ!$C$39:$C$782,СВЦЭМ!$A$39:$A$782,$A108,СВЦЭМ!$B$39:$B$782,W$83)+'СЕТ СН'!$H$9+СВЦЭМ!$D$10+'СЕТ СН'!$H$5-'СЕТ СН'!$H$17</f>
        <v>4403.1494025800002</v>
      </c>
      <c r="X108" s="36">
        <f>SUMIFS(СВЦЭМ!$C$39:$C$782,СВЦЭМ!$A$39:$A$782,$A108,СВЦЭМ!$B$39:$B$782,X$83)+'СЕТ СН'!$H$9+СВЦЭМ!$D$10+'СЕТ СН'!$H$5-'СЕТ СН'!$H$17</f>
        <v>4410.8944201300001</v>
      </c>
      <c r="Y108" s="36">
        <f>SUMIFS(СВЦЭМ!$C$39:$C$782,СВЦЭМ!$A$39:$A$782,$A108,СВЦЭМ!$B$39:$B$782,Y$83)+'СЕТ СН'!$H$9+СВЦЭМ!$D$10+'СЕТ СН'!$H$5-'СЕТ СН'!$H$17</f>
        <v>4436.07386589</v>
      </c>
    </row>
    <row r="109" spans="1:25" ht="15.75" x14ac:dyDescent="0.2">
      <c r="A109" s="35">
        <f t="shared" si="2"/>
        <v>44891</v>
      </c>
      <c r="B109" s="36">
        <f>SUMIFS(СВЦЭМ!$C$39:$C$782,СВЦЭМ!$A$39:$A$782,$A109,СВЦЭМ!$B$39:$B$782,B$83)+'СЕТ СН'!$H$9+СВЦЭМ!$D$10+'СЕТ СН'!$H$5-'СЕТ СН'!$H$17</f>
        <v>4447.85918305</v>
      </c>
      <c r="C109" s="36">
        <f>SUMIFS(СВЦЭМ!$C$39:$C$782,СВЦЭМ!$A$39:$A$782,$A109,СВЦЭМ!$B$39:$B$782,C$83)+'СЕТ СН'!$H$9+СВЦЭМ!$D$10+'СЕТ СН'!$H$5-'СЕТ СН'!$H$17</f>
        <v>4465.9437017500004</v>
      </c>
      <c r="D109" s="36">
        <f>SUMIFS(СВЦЭМ!$C$39:$C$782,СВЦЭМ!$A$39:$A$782,$A109,СВЦЭМ!$B$39:$B$782,D$83)+'СЕТ СН'!$H$9+СВЦЭМ!$D$10+'СЕТ СН'!$H$5-'СЕТ СН'!$H$17</f>
        <v>4476.0228775800006</v>
      </c>
      <c r="E109" s="36">
        <f>SUMIFS(СВЦЭМ!$C$39:$C$782,СВЦЭМ!$A$39:$A$782,$A109,СВЦЭМ!$B$39:$B$782,E$83)+'СЕТ СН'!$H$9+СВЦЭМ!$D$10+'СЕТ СН'!$H$5-'СЕТ СН'!$H$17</f>
        <v>4483.2920357700004</v>
      </c>
      <c r="F109" s="36">
        <f>SUMIFS(СВЦЭМ!$C$39:$C$782,СВЦЭМ!$A$39:$A$782,$A109,СВЦЭМ!$B$39:$B$782,F$83)+'СЕТ СН'!$H$9+СВЦЭМ!$D$10+'СЕТ СН'!$H$5-'СЕТ СН'!$H$17</f>
        <v>4483.9268051600002</v>
      </c>
      <c r="G109" s="36">
        <f>SUMIFS(СВЦЭМ!$C$39:$C$782,СВЦЭМ!$A$39:$A$782,$A109,СВЦЭМ!$B$39:$B$782,G$83)+'СЕТ СН'!$H$9+СВЦЭМ!$D$10+'СЕТ СН'!$H$5-'СЕТ СН'!$H$17</f>
        <v>4468.0059351300006</v>
      </c>
      <c r="H109" s="36">
        <f>SUMIFS(СВЦЭМ!$C$39:$C$782,СВЦЭМ!$A$39:$A$782,$A109,СВЦЭМ!$B$39:$B$782,H$83)+'СЕТ СН'!$H$9+СВЦЭМ!$D$10+'СЕТ СН'!$H$5-'СЕТ СН'!$H$17</f>
        <v>4453.75349766</v>
      </c>
      <c r="I109" s="36">
        <f>SUMIFS(СВЦЭМ!$C$39:$C$782,СВЦЭМ!$A$39:$A$782,$A109,СВЦЭМ!$B$39:$B$782,I$83)+'СЕТ СН'!$H$9+СВЦЭМ!$D$10+'СЕТ СН'!$H$5-'СЕТ СН'!$H$17</f>
        <v>4446.5408571300004</v>
      </c>
      <c r="J109" s="36">
        <f>SUMIFS(СВЦЭМ!$C$39:$C$782,СВЦЭМ!$A$39:$A$782,$A109,СВЦЭМ!$B$39:$B$782,J$83)+'СЕТ СН'!$H$9+СВЦЭМ!$D$10+'СЕТ СН'!$H$5-'СЕТ СН'!$H$17</f>
        <v>4417.7186779900003</v>
      </c>
      <c r="K109" s="36">
        <f>SUMIFS(СВЦЭМ!$C$39:$C$782,СВЦЭМ!$A$39:$A$782,$A109,СВЦЭМ!$B$39:$B$782,K$83)+'СЕТ СН'!$H$9+СВЦЭМ!$D$10+'СЕТ СН'!$H$5-'СЕТ СН'!$H$17</f>
        <v>4383.3545530499996</v>
      </c>
      <c r="L109" s="36">
        <f>SUMIFS(СВЦЭМ!$C$39:$C$782,СВЦЭМ!$A$39:$A$782,$A109,СВЦЭМ!$B$39:$B$782,L$83)+'СЕТ СН'!$H$9+СВЦЭМ!$D$10+'СЕТ СН'!$H$5-'СЕТ СН'!$H$17</f>
        <v>4385.9369139600003</v>
      </c>
      <c r="M109" s="36">
        <f>SUMIFS(СВЦЭМ!$C$39:$C$782,СВЦЭМ!$A$39:$A$782,$A109,СВЦЭМ!$B$39:$B$782,M$83)+'СЕТ СН'!$H$9+СВЦЭМ!$D$10+'СЕТ СН'!$H$5-'СЕТ СН'!$H$17</f>
        <v>4409.32105133</v>
      </c>
      <c r="N109" s="36">
        <f>SUMIFS(СВЦЭМ!$C$39:$C$782,СВЦЭМ!$A$39:$A$782,$A109,СВЦЭМ!$B$39:$B$782,N$83)+'СЕТ СН'!$H$9+СВЦЭМ!$D$10+'СЕТ СН'!$H$5-'СЕТ СН'!$H$17</f>
        <v>4447.2249036000003</v>
      </c>
      <c r="O109" s="36">
        <f>SUMIFS(СВЦЭМ!$C$39:$C$782,СВЦЭМ!$A$39:$A$782,$A109,СВЦЭМ!$B$39:$B$782,O$83)+'СЕТ СН'!$H$9+СВЦЭМ!$D$10+'СЕТ СН'!$H$5-'СЕТ СН'!$H$17</f>
        <v>4445.9569238000004</v>
      </c>
      <c r="P109" s="36">
        <f>SUMIFS(СВЦЭМ!$C$39:$C$782,СВЦЭМ!$A$39:$A$782,$A109,СВЦЭМ!$B$39:$B$782,P$83)+'СЕТ СН'!$H$9+СВЦЭМ!$D$10+'СЕТ СН'!$H$5-'СЕТ СН'!$H$17</f>
        <v>4458.8482937600002</v>
      </c>
      <c r="Q109" s="36">
        <f>SUMIFS(СВЦЭМ!$C$39:$C$782,СВЦЭМ!$A$39:$A$782,$A109,СВЦЭМ!$B$39:$B$782,Q$83)+'СЕТ СН'!$H$9+СВЦЭМ!$D$10+'СЕТ СН'!$H$5-'СЕТ СН'!$H$17</f>
        <v>4459.91639459</v>
      </c>
      <c r="R109" s="36">
        <f>SUMIFS(СВЦЭМ!$C$39:$C$782,СВЦЭМ!$A$39:$A$782,$A109,СВЦЭМ!$B$39:$B$782,R$83)+'СЕТ СН'!$H$9+СВЦЭМ!$D$10+'СЕТ СН'!$H$5-'СЕТ СН'!$H$17</f>
        <v>4430.04117047</v>
      </c>
      <c r="S109" s="36">
        <f>SUMIFS(СВЦЭМ!$C$39:$C$782,СВЦЭМ!$A$39:$A$782,$A109,СВЦЭМ!$B$39:$B$782,S$83)+'СЕТ СН'!$H$9+СВЦЭМ!$D$10+'СЕТ СН'!$H$5-'СЕТ СН'!$H$17</f>
        <v>4402.4978196700004</v>
      </c>
      <c r="T109" s="36">
        <f>SUMIFS(СВЦЭМ!$C$39:$C$782,СВЦЭМ!$A$39:$A$782,$A109,СВЦЭМ!$B$39:$B$782,T$83)+'СЕТ СН'!$H$9+СВЦЭМ!$D$10+'СЕТ СН'!$H$5-'СЕТ СН'!$H$17</f>
        <v>4392.6810755900005</v>
      </c>
      <c r="U109" s="36">
        <f>SUMIFS(СВЦЭМ!$C$39:$C$782,СВЦЭМ!$A$39:$A$782,$A109,СВЦЭМ!$B$39:$B$782,U$83)+'СЕТ СН'!$H$9+СВЦЭМ!$D$10+'СЕТ СН'!$H$5-'СЕТ СН'!$H$17</f>
        <v>4383.2182399600006</v>
      </c>
      <c r="V109" s="36">
        <f>SUMIFS(СВЦЭМ!$C$39:$C$782,СВЦЭМ!$A$39:$A$782,$A109,СВЦЭМ!$B$39:$B$782,V$83)+'СЕТ СН'!$H$9+СВЦЭМ!$D$10+'СЕТ СН'!$H$5-'СЕТ СН'!$H$17</f>
        <v>4419.8655865600003</v>
      </c>
      <c r="W109" s="36">
        <f>SUMIFS(СВЦЭМ!$C$39:$C$782,СВЦЭМ!$A$39:$A$782,$A109,СВЦЭМ!$B$39:$B$782,W$83)+'СЕТ СН'!$H$9+СВЦЭМ!$D$10+'СЕТ СН'!$H$5-'СЕТ СН'!$H$17</f>
        <v>4440.2087683999998</v>
      </c>
      <c r="X109" s="36">
        <f>SUMIFS(СВЦЭМ!$C$39:$C$782,СВЦЭМ!$A$39:$A$782,$A109,СВЦЭМ!$B$39:$B$782,X$83)+'СЕТ СН'!$H$9+СВЦЭМ!$D$10+'СЕТ СН'!$H$5-'СЕТ СН'!$H$17</f>
        <v>4464.4251229700003</v>
      </c>
      <c r="Y109" s="36">
        <f>SUMIFS(СВЦЭМ!$C$39:$C$782,СВЦЭМ!$A$39:$A$782,$A109,СВЦЭМ!$B$39:$B$782,Y$83)+'СЕТ СН'!$H$9+СВЦЭМ!$D$10+'СЕТ СН'!$H$5-'СЕТ СН'!$H$17</f>
        <v>4466.9900569000001</v>
      </c>
    </row>
    <row r="110" spans="1:25" ht="15.75" x14ac:dyDescent="0.2">
      <c r="A110" s="35">
        <f t="shared" si="2"/>
        <v>44892</v>
      </c>
      <c r="B110" s="36">
        <f>SUMIFS(СВЦЭМ!$C$39:$C$782,СВЦЭМ!$A$39:$A$782,$A110,СВЦЭМ!$B$39:$B$782,B$83)+'СЕТ СН'!$H$9+СВЦЭМ!$D$10+'СЕТ СН'!$H$5-'СЕТ СН'!$H$17</f>
        <v>4499.9857700600005</v>
      </c>
      <c r="C110" s="36">
        <f>SUMIFS(СВЦЭМ!$C$39:$C$782,СВЦЭМ!$A$39:$A$782,$A110,СВЦЭМ!$B$39:$B$782,C$83)+'СЕТ СН'!$H$9+СВЦЭМ!$D$10+'СЕТ СН'!$H$5-'СЕТ СН'!$H$17</f>
        <v>4501.0677353299998</v>
      </c>
      <c r="D110" s="36">
        <f>SUMIFS(СВЦЭМ!$C$39:$C$782,СВЦЭМ!$A$39:$A$782,$A110,СВЦЭМ!$B$39:$B$782,D$83)+'СЕТ СН'!$H$9+СВЦЭМ!$D$10+'СЕТ СН'!$H$5-'СЕТ СН'!$H$17</f>
        <v>4499.9489057600003</v>
      </c>
      <c r="E110" s="36">
        <f>SUMIFS(СВЦЭМ!$C$39:$C$782,СВЦЭМ!$A$39:$A$782,$A110,СВЦЭМ!$B$39:$B$782,E$83)+'СЕТ СН'!$H$9+СВЦЭМ!$D$10+'СЕТ СН'!$H$5-'СЕТ СН'!$H$17</f>
        <v>4504.8065458700003</v>
      </c>
      <c r="F110" s="36">
        <f>SUMIFS(СВЦЭМ!$C$39:$C$782,СВЦЭМ!$A$39:$A$782,$A110,СВЦЭМ!$B$39:$B$782,F$83)+'СЕТ СН'!$H$9+СВЦЭМ!$D$10+'СЕТ СН'!$H$5-'СЕТ СН'!$H$17</f>
        <v>4531.4322790599999</v>
      </c>
      <c r="G110" s="36">
        <f>SUMIFS(СВЦЭМ!$C$39:$C$782,СВЦЭМ!$A$39:$A$782,$A110,СВЦЭМ!$B$39:$B$782,G$83)+'СЕТ СН'!$H$9+СВЦЭМ!$D$10+'СЕТ СН'!$H$5-'СЕТ СН'!$H$17</f>
        <v>4522.4686117900001</v>
      </c>
      <c r="H110" s="36">
        <f>SUMIFS(СВЦЭМ!$C$39:$C$782,СВЦЭМ!$A$39:$A$782,$A110,СВЦЭМ!$B$39:$B$782,H$83)+'СЕТ СН'!$H$9+СВЦЭМ!$D$10+'СЕТ СН'!$H$5-'СЕТ СН'!$H$17</f>
        <v>4508.9516074500007</v>
      </c>
      <c r="I110" s="36">
        <f>SUMIFS(СВЦЭМ!$C$39:$C$782,СВЦЭМ!$A$39:$A$782,$A110,СВЦЭМ!$B$39:$B$782,I$83)+'СЕТ СН'!$H$9+СВЦЭМ!$D$10+'СЕТ СН'!$H$5-'СЕТ СН'!$H$17</f>
        <v>4492.2402594800005</v>
      </c>
      <c r="J110" s="36">
        <f>SUMIFS(СВЦЭМ!$C$39:$C$782,СВЦЭМ!$A$39:$A$782,$A110,СВЦЭМ!$B$39:$B$782,J$83)+'СЕТ СН'!$H$9+СВЦЭМ!$D$10+'СЕТ СН'!$H$5-'СЕТ СН'!$H$17</f>
        <v>4505.9559033200003</v>
      </c>
      <c r="K110" s="36">
        <f>SUMIFS(СВЦЭМ!$C$39:$C$782,СВЦЭМ!$A$39:$A$782,$A110,СВЦЭМ!$B$39:$B$782,K$83)+'СЕТ СН'!$H$9+СВЦЭМ!$D$10+'СЕТ СН'!$H$5-'СЕТ СН'!$H$17</f>
        <v>4450.3688614000002</v>
      </c>
      <c r="L110" s="36">
        <f>SUMIFS(СВЦЭМ!$C$39:$C$782,СВЦЭМ!$A$39:$A$782,$A110,СВЦЭМ!$B$39:$B$782,L$83)+'СЕТ СН'!$H$9+СВЦЭМ!$D$10+'СЕТ СН'!$H$5-'СЕТ СН'!$H$17</f>
        <v>4405.5879723899998</v>
      </c>
      <c r="M110" s="36">
        <f>SUMIFS(СВЦЭМ!$C$39:$C$782,СВЦЭМ!$A$39:$A$782,$A110,СВЦЭМ!$B$39:$B$782,M$83)+'СЕТ СН'!$H$9+СВЦЭМ!$D$10+'СЕТ СН'!$H$5-'СЕТ СН'!$H$17</f>
        <v>4425.5754101399998</v>
      </c>
      <c r="N110" s="36">
        <f>SUMIFS(СВЦЭМ!$C$39:$C$782,СВЦЭМ!$A$39:$A$782,$A110,СВЦЭМ!$B$39:$B$782,N$83)+'СЕТ СН'!$H$9+СВЦЭМ!$D$10+'СЕТ СН'!$H$5-'СЕТ СН'!$H$17</f>
        <v>4442.77914203</v>
      </c>
      <c r="O110" s="36">
        <f>SUMIFS(СВЦЭМ!$C$39:$C$782,СВЦЭМ!$A$39:$A$782,$A110,СВЦЭМ!$B$39:$B$782,O$83)+'СЕТ СН'!$H$9+СВЦЭМ!$D$10+'СЕТ СН'!$H$5-'СЕТ СН'!$H$17</f>
        <v>4464.4141514100002</v>
      </c>
      <c r="P110" s="36">
        <f>SUMIFS(СВЦЭМ!$C$39:$C$782,СВЦЭМ!$A$39:$A$782,$A110,СВЦЭМ!$B$39:$B$782,P$83)+'СЕТ СН'!$H$9+СВЦЭМ!$D$10+'СЕТ СН'!$H$5-'СЕТ СН'!$H$17</f>
        <v>4473.13061672</v>
      </c>
      <c r="Q110" s="36">
        <f>SUMIFS(СВЦЭМ!$C$39:$C$782,СВЦЭМ!$A$39:$A$782,$A110,СВЦЭМ!$B$39:$B$782,Q$83)+'СЕТ СН'!$H$9+СВЦЭМ!$D$10+'СЕТ СН'!$H$5-'СЕТ СН'!$H$17</f>
        <v>4473.2335089900007</v>
      </c>
      <c r="R110" s="36">
        <f>SUMIFS(СВЦЭМ!$C$39:$C$782,СВЦЭМ!$A$39:$A$782,$A110,СВЦЭМ!$B$39:$B$782,R$83)+'СЕТ СН'!$H$9+СВЦЭМ!$D$10+'СЕТ СН'!$H$5-'СЕТ СН'!$H$17</f>
        <v>4470.6211692200004</v>
      </c>
      <c r="S110" s="36">
        <f>SUMIFS(СВЦЭМ!$C$39:$C$782,СВЦЭМ!$A$39:$A$782,$A110,СВЦЭМ!$B$39:$B$782,S$83)+'СЕТ СН'!$H$9+СВЦЭМ!$D$10+'СЕТ СН'!$H$5-'СЕТ СН'!$H$17</f>
        <v>4404.98175928</v>
      </c>
      <c r="T110" s="36">
        <f>SUMIFS(СВЦЭМ!$C$39:$C$782,СВЦЭМ!$A$39:$A$782,$A110,СВЦЭМ!$B$39:$B$782,T$83)+'СЕТ СН'!$H$9+СВЦЭМ!$D$10+'СЕТ СН'!$H$5-'СЕТ СН'!$H$17</f>
        <v>4388.5092900099999</v>
      </c>
      <c r="U110" s="36">
        <f>SUMIFS(СВЦЭМ!$C$39:$C$782,СВЦЭМ!$A$39:$A$782,$A110,СВЦЭМ!$B$39:$B$782,U$83)+'СЕТ СН'!$H$9+СВЦЭМ!$D$10+'СЕТ СН'!$H$5-'СЕТ СН'!$H$17</f>
        <v>4411.5333063899998</v>
      </c>
      <c r="V110" s="36">
        <f>SUMIFS(СВЦЭМ!$C$39:$C$782,СВЦЭМ!$A$39:$A$782,$A110,СВЦЭМ!$B$39:$B$782,V$83)+'СЕТ СН'!$H$9+СВЦЭМ!$D$10+'СЕТ СН'!$H$5-'СЕТ СН'!$H$17</f>
        <v>4410.86137478</v>
      </c>
      <c r="W110" s="36">
        <f>SUMIFS(СВЦЭМ!$C$39:$C$782,СВЦЭМ!$A$39:$A$782,$A110,СВЦЭМ!$B$39:$B$782,W$83)+'СЕТ СН'!$H$9+СВЦЭМ!$D$10+'СЕТ СН'!$H$5-'СЕТ СН'!$H$17</f>
        <v>4439.4228608399999</v>
      </c>
      <c r="X110" s="36">
        <f>SUMIFS(СВЦЭМ!$C$39:$C$782,СВЦЭМ!$A$39:$A$782,$A110,СВЦЭМ!$B$39:$B$782,X$83)+'СЕТ СН'!$H$9+СВЦЭМ!$D$10+'СЕТ СН'!$H$5-'СЕТ СН'!$H$17</f>
        <v>4437.8578674500004</v>
      </c>
      <c r="Y110" s="36">
        <f>SUMIFS(СВЦЭМ!$C$39:$C$782,СВЦЭМ!$A$39:$A$782,$A110,СВЦЭМ!$B$39:$B$782,Y$83)+'СЕТ СН'!$H$9+СВЦЭМ!$D$10+'СЕТ СН'!$H$5-'СЕТ СН'!$H$17</f>
        <v>4506.2362764500003</v>
      </c>
    </row>
    <row r="111" spans="1:25" ht="15.75" x14ac:dyDescent="0.2">
      <c r="A111" s="35">
        <f t="shared" si="2"/>
        <v>44893</v>
      </c>
      <c r="B111" s="36">
        <f>SUMIFS(СВЦЭМ!$C$39:$C$782,СВЦЭМ!$A$39:$A$782,$A111,СВЦЭМ!$B$39:$B$782,B$83)+'СЕТ СН'!$H$9+СВЦЭМ!$D$10+'СЕТ СН'!$H$5-'СЕТ СН'!$H$17</f>
        <v>4459.8856537900001</v>
      </c>
      <c r="C111" s="36">
        <f>SUMIFS(СВЦЭМ!$C$39:$C$782,СВЦЭМ!$A$39:$A$782,$A111,СВЦЭМ!$B$39:$B$782,C$83)+'СЕТ СН'!$H$9+СВЦЭМ!$D$10+'СЕТ СН'!$H$5-'СЕТ СН'!$H$17</f>
        <v>4472.9539760999996</v>
      </c>
      <c r="D111" s="36">
        <f>SUMIFS(СВЦЭМ!$C$39:$C$782,СВЦЭМ!$A$39:$A$782,$A111,СВЦЭМ!$B$39:$B$782,D$83)+'СЕТ СН'!$H$9+СВЦЭМ!$D$10+'СЕТ СН'!$H$5-'СЕТ СН'!$H$17</f>
        <v>4471.7721339700001</v>
      </c>
      <c r="E111" s="36">
        <f>SUMIFS(СВЦЭМ!$C$39:$C$782,СВЦЭМ!$A$39:$A$782,$A111,СВЦЭМ!$B$39:$B$782,E$83)+'СЕТ СН'!$H$9+СВЦЭМ!$D$10+'СЕТ СН'!$H$5-'СЕТ СН'!$H$17</f>
        <v>4476.7546800600003</v>
      </c>
      <c r="F111" s="36">
        <f>SUMIFS(СВЦЭМ!$C$39:$C$782,СВЦЭМ!$A$39:$A$782,$A111,СВЦЭМ!$B$39:$B$782,F$83)+'СЕТ СН'!$H$9+СВЦЭМ!$D$10+'СЕТ СН'!$H$5-'СЕТ СН'!$H$17</f>
        <v>4486.75463021</v>
      </c>
      <c r="G111" s="36">
        <f>SUMIFS(СВЦЭМ!$C$39:$C$782,СВЦЭМ!$A$39:$A$782,$A111,СВЦЭМ!$B$39:$B$782,G$83)+'СЕТ СН'!$H$9+СВЦЭМ!$D$10+'СЕТ СН'!$H$5-'СЕТ СН'!$H$17</f>
        <v>4489.5430456600006</v>
      </c>
      <c r="H111" s="36">
        <f>SUMIFS(СВЦЭМ!$C$39:$C$782,СВЦЭМ!$A$39:$A$782,$A111,СВЦЭМ!$B$39:$B$782,H$83)+'СЕТ СН'!$H$9+СВЦЭМ!$D$10+'СЕТ СН'!$H$5-'СЕТ СН'!$H$17</f>
        <v>4404.71200666</v>
      </c>
      <c r="I111" s="36">
        <f>SUMIFS(СВЦЭМ!$C$39:$C$782,СВЦЭМ!$A$39:$A$782,$A111,СВЦЭМ!$B$39:$B$782,I$83)+'СЕТ СН'!$H$9+СВЦЭМ!$D$10+'СЕТ СН'!$H$5-'СЕТ СН'!$H$17</f>
        <v>4387.6210076200005</v>
      </c>
      <c r="J111" s="36">
        <f>SUMIFS(СВЦЭМ!$C$39:$C$782,СВЦЭМ!$A$39:$A$782,$A111,СВЦЭМ!$B$39:$B$782,J$83)+'СЕТ СН'!$H$9+СВЦЭМ!$D$10+'СЕТ СН'!$H$5-'СЕТ СН'!$H$17</f>
        <v>4372.4446882000002</v>
      </c>
      <c r="K111" s="36">
        <f>SUMIFS(СВЦЭМ!$C$39:$C$782,СВЦЭМ!$A$39:$A$782,$A111,СВЦЭМ!$B$39:$B$782,K$83)+'СЕТ СН'!$H$9+СВЦЭМ!$D$10+'СЕТ СН'!$H$5-'СЕТ СН'!$H$17</f>
        <v>4333.4071169300005</v>
      </c>
      <c r="L111" s="36">
        <f>SUMIFS(СВЦЭМ!$C$39:$C$782,СВЦЭМ!$A$39:$A$782,$A111,СВЦЭМ!$B$39:$B$782,L$83)+'СЕТ СН'!$H$9+СВЦЭМ!$D$10+'СЕТ СН'!$H$5-'СЕТ СН'!$H$17</f>
        <v>4366.1964521299997</v>
      </c>
      <c r="M111" s="36">
        <f>SUMIFS(СВЦЭМ!$C$39:$C$782,СВЦЭМ!$A$39:$A$782,$A111,СВЦЭМ!$B$39:$B$782,M$83)+'СЕТ СН'!$H$9+СВЦЭМ!$D$10+'СЕТ СН'!$H$5-'СЕТ СН'!$H$17</f>
        <v>4388.6636849699998</v>
      </c>
      <c r="N111" s="36">
        <f>SUMIFS(СВЦЭМ!$C$39:$C$782,СВЦЭМ!$A$39:$A$782,$A111,СВЦЭМ!$B$39:$B$782,N$83)+'СЕТ СН'!$H$9+СВЦЭМ!$D$10+'СЕТ СН'!$H$5-'СЕТ СН'!$H$17</f>
        <v>4406.4679990900004</v>
      </c>
      <c r="O111" s="36">
        <f>SUMIFS(СВЦЭМ!$C$39:$C$782,СВЦЭМ!$A$39:$A$782,$A111,СВЦЭМ!$B$39:$B$782,O$83)+'СЕТ СН'!$H$9+СВЦЭМ!$D$10+'СЕТ СН'!$H$5-'СЕТ СН'!$H$17</f>
        <v>4422.1606012400007</v>
      </c>
      <c r="P111" s="36">
        <f>SUMIFS(СВЦЭМ!$C$39:$C$782,СВЦЭМ!$A$39:$A$782,$A111,СВЦЭМ!$B$39:$B$782,P$83)+'СЕТ СН'!$H$9+СВЦЭМ!$D$10+'СЕТ СН'!$H$5-'СЕТ СН'!$H$17</f>
        <v>4427.5521639300005</v>
      </c>
      <c r="Q111" s="36">
        <f>SUMIFS(СВЦЭМ!$C$39:$C$782,СВЦЭМ!$A$39:$A$782,$A111,СВЦЭМ!$B$39:$B$782,Q$83)+'СЕТ СН'!$H$9+СВЦЭМ!$D$10+'СЕТ СН'!$H$5-'СЕТ СН'!$H$17</f>
        <v>4400.1761261299998</v>
      </c>
      <c r="R111" s="36">
        <f>SUMIFS(СВЦЭМ!$C$39:$C$782,СВЦЭМ!$A$39:$A$782,$A111,СВЦЭМ!$B$39:$B$782,R$83)+'СЕТ СН'!$H$9+СВЦЭМ!$D$10+'СЕТ СН'!$H$5-'СЕТ СН'!$H$17</f>
        <v>4380.3125551100002</v>
      </c>
      <c r="S111" s="36">
        <f>SUMIFS(СВЦЭМ!$C$39:$C$782,СВЦЭМ!$A$39:$A$782,$A111,СВЦЭМ!$B$39:$B$782,S$83)+'СЕТ СН'!$H$9+СВЦЭМ!$D$10+'СЕТ СН'!$H$5-'СЕТ СН'!$H$17</f>
        <v>4336.0677335399996</v>
      </c>
      <c r="T111" s="36">
        <f>SUMIFS(СВЦЭМ!$C$39:$C$782,СВЦЭМ!$A$39:$A$782,$A111,СВЦЭМ!$B$39:$B$782,T$83)+'СЕТ СН'!$H$9+СВЦЭМ!$D$10+'СЕТ СН'!$H$5-'СЕТ СН'!$H$17</f>
        <v>4330.2114999700007</v>
      </c>
      <c r="U111" s="36">
        <f>SUMIFS(СВЦЭМ!$C$39:$C$782,СВЦЭМ!$A$39:$A$782,$A111,СВЦЭМ!$B$39:$B$782,U$83)+'СЕТ СН'!$H$9+СВЦЭМ!$D$10+'СЕТ СН'!$H$5-'СЕТ СН'!$H$17</f>
        <v>4334.6169173899998</v>
      </c>
      <c r="V111" s="36">
        <f>SUMIFS(СВЦЭМ!$C$39:$C$782,СВЦЭМ!$A$39:$A$782,$A111,СВЦЭМ!$B$39:$B$782,V$83)+'СЕТ СН'!$H$9+СВЦЭМ!$D$10+'СЕТ СН'!$H$5-'СЕТ СН'!$H$17</f>
        <v>4349.0334912899998</v>
      </c>
      <c r="W111" s="36">
        <f>SUMIFS(СВЦЭМ!$C$39:$C$782,СВЦЭМ!$A$39:$A$782,$A111,СВЦЭМ!$B$39:$B$782,W$83)+'СЕТ СН'!$H$9+СВЦЭМ!$D$10+'СЕТ СН'!$H$5-'СЕТ СН'!$H$17</f>
        <v>4375.2980492799998</v>
      </c>
      <c r="X111" s="36">
        <f>SUMIFS(СВЦЭМ!$C$39:$C$782,СВЦЭМ!$A$39:$A$782,$A111,СВЦЭМ!$B$39:$B$782,X$83)+'СЕТ СН'!$H$9+СВЦЭМ!$D$10+'СЕТ СН'!$H$5-'СЕТ СН'!$H$17</f>
        <v>4393.3709490500005</v>
      </c>
      <c r="Y111" s="36">
        <f>SUMIFS(СВЦЭМ!$C$39:$C$782,СВЦЭМ!$A$39:$A$782,$A111,СВЦЭМ!$B$39:$B$782,Y$83)+'СЕТ СН'!$H$9+СВЦЭМ!$D$10+'СЕТ СН'!$H$5-'СЕТ СН'!$H$17</f>
        <v>4403.3105983799996</v>
      </c>
    </row>
    <row r="112" spans="1:25" ht="15.75" x14ac:dyDescent="0.2">
      <c r="A112" s="35">
        <f t="shared" si="2"/>
        <v>44894</v>
      </c>
      <c r="B112" s="36">
        <f>SUMIFS(СВЦЭМ!$C$39:$C$782,СВЦЭМ!$A$39:$A$782,$A112,СВЦЭМ!$B$39:$B$782,B$83)+'СЕТ СН'!$H$9+СВЦЭМ!$D$10+'СЕТ СН'!$H$5-'СЕТ СН'!$H$17</f>
        <v>4419.5085132000004</v>
      </c>
      <c r="C112" s="36">
        <f>SUMIFS(СВЦЭМ!$C$39:$C$782,СВЦЭМ!$A$39:$A$782,$A112,СВЦЭМ!$B$39:$B$782,C$83)+'СЕТ СН'!$H$9+СВЦЭМ!$D$10+'СЕТ СН'!$H$5-'СЕТ СН'!$H$17</f>
        <v>4447.4354732600004</v>
      </c>
      <c r="D112" s="36">
        <f>SUMIFS(СВЦЭМ!$C$39:$C$782,СВЦЭМ!$A$39:$A$782,$A112,СВЦЭМ!$B$39:$B$782,D$83)+'СЕТ СН'!$H$9+СВЦЭМ!$D$10+'СЕТ СН'!$H$5-'СЕТ СН'!$H$17</f>
        <v>4469.8273980100003</v>
      </c>
      <c r="E112" s="36">
        <f>SUMIFS(СВЦЭМ!$C$39:$C$782,СВЦЭМ!$A$39:$A$782,$A112,СВЦЭМ!$B$39:$B$782,E$83)+'СЕТ СН'!$H$9+СВЦЭМ!$D$10+'СЕТ СН'!$H$5-'СЕТ СН'!$H$17</f>
        <v>4375.4210494700001</v>
      </c>
      <c r="F112" s="36">
        <f>SUMIFS(СВЦЭМ!$C$39:$C$782,СВЦЭМ!$A$39:$A$782,$A112,СВЦЭМ!$B$39:$B$782,F$83)+'СЕТ СН'!$H$9+СВЦЭМ!$D$10+'СЕТ СН'!$H$5-'СЕТ СН'!$H$17</f>
        <v>4340.9883258899999</v>
      </c>
      <c r="G112" s="36">
        <f>SUMIFS(СВЦЭМ!$C$39:$C$782,СВЦЭМ!$A$39:$A$782,$A112,СВЦЭМ!$B$39:$B$782,G$83)+'СЕТ СН'!$H$9+СВЦЭМ!$D$10+'СЕТ СН'!$H$5-'СЕТ СН'!$H$17</f>
        <v>4318.9893786299999</v>
      </c>
      <c r="H112" s="36">
        <f>SUMIFS(СВЦЭМ!$C$39:$C$782,СВЦЭМ!$A$39:$A$782,$A112,СВЦЭМ!$B$39:$B$782,H$83)+'СЕТ СН'!$H$9+СВЦЭМ!$D$10+'СЕТ СН'!$H$5-'СЕТ СН'!$H$17</f>
        <v>4272.6431443900001</v>
      </c>
      <c r="I112" s="36">
        <f>SUMIFS(СВЦЭМ!$C$39:$C$782,СВЦЭМ!$A$39:$A$782,$A112,СВЦЭМ!$B$39:$B$782,I$83)+'СЕТ СН'!$H$9+СВЦЭМ!$D$10+'СЕТ СН'!$H$5-'СЕТ СН'!$H$17</f>
        <v>4277.3225135800003</v>
      </c>
      <c r="J112" s="36">
        <f>SUMIFS(СВЦЭМ!$C$39:$C$782,СВЦЭМ!$A$39:$A$782,$A112,СВЦЭМ!$B$39:$B$782,J$83)+'СЕТ СН'!$H$9+СВЦЭМ!$D$10+'СЕТ СН'!$H$5-'СЕТ СН'!$H$17</f>
        <v>4180.8614273599997</v>
      </c>
      <c r="K112" s="36">
        <f>SUMIFS(СВЦЭМ!$C$39:$C$782,СВЦЭМ!$A$39:$A$782,$A112,СВЦЭМ!$B$39:$B$782,K$83)+'СЕТ СН'!$H$9+СВЦЭМ!$D$10+'СЕТ СН'!$H$5-'СЕТ СН'!$H$17</f>
        <v>4181.8003105300004</v>
      </c>
      <c r="L112" s="36">
        <f>SUMIFS(СВЦЭМ!$C$39:$C$782,СВЦЭМ!$A$39:$A$782,$A112,СВЦЭМ!$B$39:$B$782,L$83)+'СЕТ СН'!$H$9+СВЦЭМ!$D$10+'СЕТ СН'!$H$5-'СЕТ СН'!$H$17</f>
        <v>4177.36883321</v>
      </c>
      <c r="M112" s="36">
        <f>SUMIFS(СВЦЭМ!$C$39:$C$782,СВЦЭМ!$A$39:$A$782,$A112,СВЦЭМ!$B$39:$B$782,M$83)+'СЕТ СН'!$H$9+СВЦЭМ!$D$10+'СЕТ СН'!$H$5-'СЕТ СН'!$H$17</f>
        <v>4262.2133842500007</v>
      </c>
      <c r="N112" s="36">
        <f>SUMIFS(СВЦЭМ!$C$39:$C$782,СВЦЭМ!$A$39:$A$782,$A112,СВЦЭМ!$B$39:$B$782,N$83)+'СЕТ СН'!$H$9+СВЦЭМ!$D$10+'СЕТ СН'!$H$5-'СЕТ СН'!$H$17</f>
        <v>4343.5606841400004</v>
      </c>
      <c r="O112" s="36">
        <f>SUMIFS(СВЦЭМ!$C$39:$C$782,СВЦЭМ!$A$39:$A$782,$A112,СВЦЭМ!$B$39:$B$782,O$83)+'СЕТ СН'!$H$9+СВЦЭМ!$D$10+'СЕТ СН'!$H$5-'СЕТ СН'!$H$17</f>
        <v>4336.3045914900003</v>
      </c>
      <c r="P112" s="36">
        <f>SUMIFS(СВЦЭМ!$C$39:$C$782,СВЦЭМ!$A$39:$A$782,$A112,СВЦЭМ!$B$39:$B$782,P$83)+'СЕТ СН'!$H$9+СВЦЭМ!$D$10+'СЕТ СН'!$H$5-'СЕТ СН'!$H$17</f>
        <v>4340.3264881100004</v>
      </c>
      <c r="Q112" s="36">
        <f>SUMIFS(СВЦЭМ!$C$39:$C$782,СВЦЭМ!$A$39:$A$782,$A112,СВЦЭМ!$B$39:$B$782,Q$83)+'СЕТ СН'!$H$9+СВЦЭМ!$D$10+'СЕТ СН'!$H$5-'СЕТ СН'!$H$17</f>
        <v>4334.2576243900003</v>
      </c>
      <c r="R112" s="36">
        <f>SUMIFS(СВЦЭМ!$C$39:$C$782,СВЦЭМ!$A$39:$A$782,$A112,СВЦЭМ!$B$39:$B$782,R$83)+'СЕТ СН'!$H$9+СВЦЭМ!$D$10+'СЕТ СН'!$H$5-'СЕТ СН'!$H$17</f>
        <v>4245.0230170200002</v>
      </c>
      <c r="S112" s="36">
        <f>SUMIFS(СВЦЭМ!$C$39:$C$782,СВЦЭМ!$A$39:$A$782,$A112,СВЦЭМ!$B$39:$B$782,S$83)+'СЕТ СН'!$H$9+СВЦЭМ!$D$10+'СЕТ СН'!$H$5-'СЕТ СН'!$H$17</f>
        <v>4159.3437764300006</v>
      </c>
      <c r="T112" s="36">
        <f>SUMIFS(СВЦЭМ!$C$39:$C$782,СВЦЭМ!$A$39:$A$782,$A112,СВЦЭМ!$B$39:$B$782,T$83)+'СЕТ СН'!$H$9+СВЦЭМ!$D$10+'СЕТ СН'!$H$5-'СЕТ СН'!$H$17</f>
        <v>4087.6507555100002</v>
      </c>
      <c r="U112" s="36">
        <f>SUMIFS(СВЦЭМ!$C$39:$C$782,СВЦЭМ!$A$39:$A$782,$A112,СВЦЭМ!$B$39:$B$782,U$83)+'СЕТ СН'!$H$9+СВЦЭМ!$D$10+'СЕТ СН'!$H$5-'СЕТ СН'!$H$17</f>
        <v>4116.9709960999999</v>
      </c>
      <c r="V112" s="36">
        <f>SUMIFS(СВЦЭМ!$C$39:$C$782,СВЦЭМ!$A$39:$A$782,$A112,СВЦЭМ!$B$39:$B$782,V$83)+'СЕТ СН'!$H$9+СВЦЭМ!$D$10+'СЕТ СН'!$H$5-'СЕТ СН'!$H$17</f>
        <v>4133.06308257</v>
      </c>
      <c r="W112" s="36">
        <f>SUMIFS(СВЦЭМ!$C$39:$C$782,СВЦЭМ!$A$39:$A$782,$A112,СВЦЭМ!$B$39:$B$782,W$83)+'СЕТ СН'!$H$9+СВЦЭМ!$D$10+'СЕТ СН'!$H$5-'СЕТ СН'!$H$17</f>
        <v>4145.1864139500003</v>
      </c>
      <c r="X112" s="36">
        <f>SUMIFS(СВЦЭМ!$C$39:$C$782,СВЦЭМ!$A$39:$A$782,$A112,СВЦЭМ!$B$39:$B$782,X$83)+'СЕТ СН'!$H$9+СВЦЭМ!$D$10+'СЕТ СН'!$H$5-'СЕТ СН'!$H$17</f>
        <v>4164.0481876200001</v>
      </c>
      <c r="Y112" s="36">
        <f>SUMIFS(СВЦЭМ!$C$39:$C$782,СВЦЭМ!$A$39:$A$782,$A112,СВЦЭМ!$B$39:$B$782,Y$83)+'СЕТ СН'!$H$9+СВЦЭМ!$D$10+'СЕТ СН'!$H$5-'СЕТ СН'!$H$17</f>
        <v>4157.9399015700001</v>
      </c>
    </row>
    <row r="113" spans="1:27" ht="15.75" x14ac:dyDescent="0.2">
      <c r="A113" s="35">
        <f t="shared" si="2"/>
        <v>44895</v>
      </c>
      <c r="B113" s="36">
        <f>SUMIFS(СВЦЭМ!$C$39:$C$782,СВЦЭМ!$A$39:$A$782,$A113,СВЦЭМ!$B$39:$B$782,B$83)+'СЕТ СН'!$H$9+СВЦЭМ!$D$10+'СЕТ СН'!$H$5-'СЕТ СН'!$H$17</f>
        <v>4346.2756486799999</v>
      </c>
      <c r="C113" s="36">
        <f>SUMIFS(СВЦЭМ!$C$39:$C$782,СВЦЭМ!$A$39:$A$782,$A113,СВЦЭМ!$B$39:$B$782,C$83)+'СЕТ СН'!$H$9+СВЦЭМ!$D$10+'СЕТ СН'!$H$5-'СЕТ СН'!$H$17</f>
        <v>4355.0633649400006</v>
      </c>
      <c r="D113" s="36">
        <f>SUMIFS(СВЦЭМ!$C$39:$C$782,СВЦЭМ!$A$39:$A$782,$A113,СВЦЭМ!$B$39:$B$782,D$83)+'СЕТ СН'!$H$9+СВЦЭМ!$D$10+'СЕТ СН'!$H$5-'СЕТ СН'!$H$17</f>
        <v>4404.2212944900002</v>
      </c>
      <c r="E113" s="36">
        <f>SUMIFS(СВЦЭМ!$C$39:$C$782,СВЦЭМ!$A$39:$A$782,$A113,СВЦЭМ!$B$39:$B$782,E$83)+'СЕТ СН'!$H$9+СВЦЭМ!$D$10+'СЕТ СН'!$H$5-'СЕТ СН'!$H$17</f>
        <v>4436.8036831500003</v>
      </c>
      <c r="F113" s="36">
        <f>SUMIFS(СВЦЭМ!$C$39:$C$782,СВЦЭМ!$A$39:$A$782,$A113,СВЦЭМ!$B$39:$B$782,F$83)+'СЕТ СН'!$H$9+СВЦЭМ!$D$10+'СЕТ СН'!$H$5-'СЕТ СН'!$H$17</f>
        <v>4420.2563039200004</v>
      </c>
      <c r="G113" s="36">
        <f>SUMIFS(СВЦЭМ!$C$39:$C$782,СВЦЭМ!$A$39:$A$782,$A113,СВЦЭМ!$B$39:$B$782,G$83)+'СЕТ СН'!$H$9+СВЦЭМ!$D$10+'СЕТ СН'!$H$5-'СЕТ СН'!$H$17</f>
        <v>4382.6589591600004</v>
      </c>
      <c r="H113" s="36">
        <f>SUMIFS(СВЦЭМ!$C$39:$C$782,СВЦЭМ!$A$39:$A$782,$A113,СВЦЭМ!$B$39:$B$782,H$83)+'СЕТ СН'!$H$9+СВЦЭМ!$D$10+'СЕТ СН'!$H$5-'СЕТ СН'!$H$17</f>
        <v>4349.03821565</v>
      </c>
      <c r="I113" s="36">
        <f>SUMIFS(СВЦЭМ!$C$39:$C$782,СВЦЭМ!$A$39:$A$782,$A113,СВЦЭМ!$B$39:$B$782,I$83)+'СЕТ СН'!$H$9+СВЦЭМ!$D$10+'СЕТ СН'!$H$5-'СЕТ СН'!$H$17</f>
        <v>4348.04064999</v>
      </c>
      <c r="J113" s="36">
        <f>SUMIFS(СВЦЭМ!$C$39:$C$782,СВЦЭМ!$A$39:$A$782,$A113,СВЦЭМ!$B$39:$B$782,J$83)+'СЕТ СН'!$H$9+СВЦЭМ!$D$10+'СЕТ СН'!$H$5-'СЕТ СН'!$H$17</f>
        <v>4317.9488889700006</v>
      </c>
      <c r="K113" s="36">
        <f>SUMIFS(СВЦЭМ!$C$39:$C$782,СВЦЭМ!$A$39:$A$782,$A113,СВЦЭМ!$B$39:$B$782,K$83)+'СЕТ СН'!$H$9+СВЦЭМ!$D$10+'СЕТ СН'!$H$5-'СЕТ СН'!$H$17</f>
        <v>4294.3880429399997</v>
      </c>
      <c r="L113" s="36">
        <f>SUMIFS(СВЦЭМ!$C$39:$C$782,СВЦЭМ!$A$39:$A$782,$A113,СВЦЭМ!$B$39:$B$782,L$83)+'СЕТ СН'!$H$9+СВЦЭМ!$D$10+'СЕТ СН'!$H$5-'СЕТ СН'!$H$17</f>
        <v>4305.2788349299999</v>
      </c>
      <c r="M113" s="36">
        <f>SUMIFS(СВЦЭМ!$C$39:$C$782,СВЦЭМ!$A$39:$A$782,$A113,СВЦЭМ!$B$39:$B$782,M$83)+'СЕТ СН'!$H$9+СВЦЭМ!$D$10+'СЕТ СН'!$H$5-'СЕТ СН'!$H$17</f>
        <v>4321.8097010299998</v>
      </c>
      <c r="N113" s="36">
        <f>SUMIFS(СВЦЭМ!$C$39:$C$782,СВЦЭМ!$A$39:$A$782,$A113,СВЦЭМ!$B$39:$B$782,N$83)+'СЕТ СН'!$H$9+СВЦЭМ!$D$10+'СЕТ СН'!$H$5-'СЕТ СН'!$H$17</f>
        <v>4341.5605931700002</v>
      </c>
      <c r="O113" s="36">
        <f>SUMIFS(СВЦЭМ!$C$39:$C$782,СВЦЭМ!$A$39:$A$782,$A113,СВЦЭМ!$B$39:$B$782,O$83)+'СЕТ СН'!$H$9+СВЦЭМ!$D$10+'СЕТ СН'!$H$5-'СЕТ СН'!$H$17</f>
        <v>4354.5080258199996</v>
      </c>
      <c r="P113" s="36">
        <f>SUMIFS(СВЦЭМ!$C$39:$C$782,СВЦЭМ!$A$39:$A$782,$A113,СВЦЭМ!$B$39:$B$782,P$83)+'СЕТ СН'!$H$9+СВЦЭМ!$D$10+'СЕТ СН'!$H$5-'СЕТ СН'!$H$17</f>
        <v>4361.3325296500007</v>
      </c>
      <c r="Q113" s="36">
        <f>SUMIFS(СВЦЭМ!$C$39:$C$782,СВЦЭМ!$A$39:$A$782,$A113,СВЦЭМ!$B$39:$B$782,Q$83)+'СЕТ СН'!$H$9+СВЦЭМ!$D$10+'СЕТ СН'!$H$5-'СЕТ СН'!$H$17</f>
        <v>4353.8614728800003</v>
      </c>
      <c r="R113" s="36">
        <f>SUMIFS(СВЦЭМ!$C$39:$C$782,СВЦЭМ!$A$39:$A$782,$A113,СВЦЭМ!$B$39:$B$782,R$83)+'СЕТ СН'!$H$9+СВЦЭМ!$D$10+'СЕТ СН'!$H$5-'СЕТ СН'!$H$17</f>
        <v>4352.0231236199998</v>
      </c>
      <c r="S113" s="36">
        <f>SUMIFS(СВЦЭМ!$C$39:$C$782,СВЦЭМ!$A$39:$A$782,$A113,СВЦЭМ!$B$39:$B$782,S$83)+'СЕТ СН'!$H$9+СВЦЭМ!$D$10+'СЕТ СН'!$H$5-'СЕТ СН'!$H$17</f>
        <v>4325.3088319199996</v>
      </c>
      <c r="T113" s="36">
        <f>SUMIFS(СВЦЭМ!$C$39:$C$782,СВЦЭМ!$A$39:$A$782,$A113,СВЦЭМ!$B$39:$B$782,T$83)+'СЕТ СН'!$H$9+СВЦЭМ!$D$10+'СЕТ СН'!$H$5-'СЕТ СН'!$H$17</f>
        <v>4282.9107385699999</v>
      </c>
      <c r="U113" s="36">
        <f>SUMIFS(СВЦЭМ!$C$39:$C$782,СВЦЭМ!$A$39:$A$782,$A113,СВЦЭМ!$B$39:$B$782,U$83)+'СЕТ СН'!$H$9+СВЦЭМ!$D$10+'СЕТ СН'!$H$5-'СЕТ СН'!$H$17</f>
        <v>4321.6322096700005</v>
      </c>
      <c r="V113" s="36">
        <f>SUMIFS(СВЦЭМ!$C$39:$C$782,СВЦЭМ!$A$39:$A$782,$A113,СВЦЭМ!$B$39:$B$782,V$83)+'СЕТ СН'!$H$9+СВЦЭМ!$D$10+'СЕТ СН'!$H$5-'СЕТ СН'!$H$17</f>
        <v>4362.60670596</v>
      </c>
      <c r="W113" s="36">
        <f>SUMIFS(СВЦЭМ!$C$39:$C$782,СВЦЭМ!$A$39:$A$782,$A113,СВЦЭМ!$B$39:$B$782,W$83)+'СЕТ СН'!$H$9+СВЦЭМ!$D$10+'СЕТ СН'!$H$5-'СЕТ СН'!$H$17</f>
        <v>4384.1980239300001</v>
      </c>
      <c r="X113" s="36">
        <f>SUMIFS(СВЦЭМ!$C$39:$C$782,СВЦЭМ!$A$39:$A$782,$A113,СВЦЭМ!$B$39:$B$782,X$83)+'СЕТ СН'!$H$9+СВЦЭМ!$D$10+'СЕТ СН'!$H$5-'СЕТ СН'!$H$17</f>
        <v>4394.7759179100003</v>
      </c>
      <c r="Y113" s="36">
        <f>SUMIFS(СВЦЭМ!$C$39:$C$782,СВЦЭМ!$A$39:$A$782,$A113,СВЦЭМ!$B$39:$B$782,Y$83)+'СЕТ СН'!$H$9+СВЦЭМ!$D$10+'СЕТ СН'!$H$5-'СЕТ СН'!$H$17</f>
        <v>4403.5058324800002</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01.11.2022</v>
      </c>
      <c r="B120" s="36">
        <f>SUMIFS(СВЦЭМ!$C$39:$C$782,СВЦЭМ!$A$39:$A$782,$A120,СВЦЭМ!$B$39:$B$782,B$119)+'СЕТ СН'!$I$9+СВЦЭМ!$D$10+'СЕТ СН'!$I$5-'СЕТ СН'!$I$17</f>
        <v>4336.9031822800007</v>
      </c>
      <c r="C120" s="36">
        <f>SUMIFS(СВЦЭМ!$C$39:$C$782,СВЦЭМ!$A$39:$A$782,$A120,СВЦЭМ!$B$39:$B$782,C$119)+'СЕТ СН'!$I$9+СВЦЭМ!$D$10+'СЕТ СН'!$I$5-'СЕТ СН'!$I$17</f>
        <v>4368.92964957</v>
      </c>
      <c r="D120" s="36">
        <f>SUMIFS(СВЦЭМ!$C$39:$C$782,СВЦЭМ!$A$39:$A$782,$A120,СВЦЭМ!$B$39:$B$782,D$119)+'СЕТ СН'!$I$9+СВЦЭМ!$D$10+'СЕТ СН'!$I$5-'СЕТ СН'!$I$17</f>
        <v>4412.1318203800001</v>
      </c>
      <c r="E120" s="36">
        <f>SUMIFS(СВЦЭМ!$C$39:$C$782,СВЦЭМ!$A$39:$A$782,$A120,СВЦЭМ!$B$39:$B$782,E$119)+'СЕТ СН'!$I$9+СВЦЭМ!$D$10+'СЕТ СН'!$I$5-'СЕТ СН'!$I$17</f>
        <v>4406.6044904800001</v>
      </c>
      <c r="F120" s="36">
        <f>SUMIFS(СВЦЭМ!$C$39:$C$782,СВЦЭМ!$A$39:$A$782,$A120,СВЦЭМ!$B$39:$B$782,F$119)+'СЕТ СН'!$I$9+СВЦЭМ!$D$10+'СЕТ СН'!$I$5-'СЕТ СН'!$I$17</f>
        <v>4403.8351741400002</v>
      </c>
      <c r="G120" s="36">
        <f>SUMIFS(СВЦЭМ!$C$39:$C$782,СВЦЭМ!$A$39:$A$782,$A120,СВЦЭМ!$B$39:$B$782,G$119)+'СЕТ СН'!$I$9+СВЦЭМ!$D$10+'СЕТ СН'!$I$5-'СЕТ СН'!$I$17</f>
        <v>4379.8596523800006</v>
      </c>
      <c r="H120" s="36">
        <f>SUMIFS(СВЦЭМ!$C$39:$C$782,СВЦЭМ!$A$39:$A$782,$A120,СВЦЭМ!$B$39:$B$782,H$119)+'СЕТ СН'!$I$9+СВЦЭМ!$D$10+'СЕТ СН'!$I$5-'СЕТ СН'!$I$17</f>
        <v>4312.2861283100001</v>
      </c>
      <c r="I120" s="36">
        <f>SUMIFS(СВЦЭМ!$C$39:$C$782,СВЦЭМ!$A$39:$A$782,$A120,СВЦЭМ!$B$39:$B$782,I$119)+'СЕТ СН'!$I$9+СВЦЭМ!$D$10+'СЕТ СН'!$I$5-'СЕТ СН'!$I$17</f>
        <v>4308.0164546599999</v>
      </c>
      <c r="J120" s="36">
        <f>SUMIFS(СВЦЭМ!$C$39:$C$782,СВЦЭМ!$A$39:$A$782,$A120,СВЦЭМ!$B$39:$B$782,J$119)+'СЕТ СН'!$I$9+СВЦЭМ!$D$10+'СЕТ СН'!$I$5-'СЕТ СН'!$I$17</f>
        <v>4287.1982697800004</v>
      </c>
      <c r="K120" s="36">
        <f>SUMIFS(СВЦЭМ!$C$39:$C$782,СВЦЭМ!$A$39:$A$782,$A120,СВЦЭМ!$B$39:$B$782,K$119)+'СЕТ СН'!$I$9+СВЦЭМ!$D$10+'СЕТ СН'!$I$5-'СЕТ СН'!$I$17</f>
        <v>4264.5545721400003</v>
      </c>
      <c r="L120" s="36">
        <f>SUMIFS(СВЦЭМ!$C$39:$C$782,СВЦЭМ!$A$39:$A$782,$A120,СВЦЭМ!$B$39:$B$782,L$119)+'СЕТ СН'!$I$9+СВЦЭМ!$D$10+'СЕТ СН'!$I$5-'СЕТ СН'!$I$17</f>
        <v>4279.3459110499998</v>
      </c>
      <c r="M120" s="36">
        <f>SUMIFS(СВЦЭМ!$C$39:$C$782,СВЦЭМ!$A$39:$A$782,$A120,СВЦЭМ!$B$39:$B$782,M$119)+'СЕТ СН'!$I$9+СВЦЭМ!$D$10+'СЕТ СН'!$I$5-'СЕТ СН'!$I$17</f>
        <v>4307.0239372100004</v>
      </c>
      <c r="N120" s="36">
        <f>SUMIFS(СВЦЭМ!$C$39:$C$782,СВЦЭМ!$A$39:$A$782,$A120,СВЦЭМ!$B$39:$B$782,N$119)+'СЕТ СН'!$I$9+СВЦЭМ!$D$10+'СЕТ СН'!$I$5-'СЕТ СН'!$I$17</f>
        <v>4318.0906439199998</v>
      </c>
      <c r="O120" s="36">
        <f>SUMIFS(СВЦЭМ!$C$39:$C$782,СВЦЭМ!$A$39:$A$782,$A120,СВЦЭМ!$B$39:$B$782,O$119)+'СЕТ СН'!$I$9+СВЦЭМ!$D$10+'СЕТ СН'!$I$5-'СЕТ СН'!$I$17</f>
        <v>4305.0287125100003</v>
      </c>
      <c r="P120" s="36">
        <f>SUMIFS(СВЦЭМ!$C$39:$C$782,СВЦЭМ!$A$39:$A$782,$A120,СВЦЭМ!$B$39:$B$782,P$119)+'СЕТ СН'!$I$9+СВЦЭМ!$D$10+'СЕТ СН'!$I$5-'СЕТ СН'!$I$17</f>
        <v>4312.09042305</v>
      </c>
      <c r="Q120" s="36">
        <f>SUMIFS(СВЦЭМ!$C$39:$C$782,СВЦЭМ!$A$39:$A$782,$A120,СВЦЭМ!$B$39:$B$782,Q$119)+'СЕТ СН'!$I$9+СВЦЭМ!$D$10+'СЕТ СН'!$I$5-'СЕТ СН'!$I$17</f>
        <v>4315.54030186</v>
      </c>
      <c r="R120" s="36">
        <f>SUMIFS(СВЦЭМ!$C$39:$C$782,СВЦЭМ!$A$39:$A$782,$A120,СВЦЭМ!$B$39:$B$782,R$119)+'СЕТ СН'!$I$9+СВЦЭМ!$D$10+'СЕТ СН'!$I$5-'СЕТ СН'!$I$17</f>
        <v>4292.0945593500001</v>
      </c>
      <c r="S120" s="36">
        <f>SUMIFS(СВЦЭМ!$C$39:$C$782,СВЦЭМ!$A$39:$A$782,$A120,СВЦЭМ!$B$39:$B$782,S$119)+'СЕТ СН'!$I$9+СВЦЭМ!$D$10+'СЕТ СН'!$I$5-'СЕТ СН'!$I$17</f>
        <v>4239.6107581899996</v>
      </c>
      <c r="T120" s="36">
        <f>SUMIFS(СВЦЭМ!$C$39:$C$782,СВЦЭМ!$A$39:$A$782,$A120,СВЦЭМ!$B$39:$B$782,T$119)+'СЕТ СН'!$I$9+СВЦЭМ!$D$10+'СЕТ СН'!$I$5-'СЕТ СН'!$I$17</f>
        <v>4236.6606688000002</v>
      </c>
      <c r="U120" s="36">
        <f>SUMIFS(СВЦЭМ!$C$39:$C$782,СВЦЭМ!$A$39:$A$782,$A120,СВЦЭМ!$B$39:$B$782,U$119)+'СЕТ СН'!$I$9+СВЦЭМ!$D$10+'СЕТ СН'!$I$5-'СЕТ СН'!$I$17</f>
        <v>4252.6155778700004</v>
      </c>
      <c r="V120" s="36">
        <f>SUMIFS(СВЦЭМ!$C$39:$C$782,СВЦЭМ!$A$39:$A$782,$A120,СВЦЭМ!$B$39:$B$782,V$119)+'СЕТ СН'!$I$9+СВЦЭМ!$D$10+'СЕТ СН'!$I$5-'СЕТ СН'!$I$17</f>
        <v>4272.5210148799997</v>
      </c>
      <c r="W120" s="36">
        <f>SUMIFS(СВЦЭМ!$C$39:$C$782,СВЦЭМ!$A$39:$A$782,$A120,СВЦЭМ!$B$39:$B$782,W$119)+'СЕТ СН'!$I$9+СВЦЭМ!$D$10+'СЕТ СН'!$I$5-'СЕТ СН'!$I$17</f>
        <v>4281.9867686899997</v>
      </c>
      <c r="X120" s="36">
        <f>SUMIFS(СВЦЭМ!$C$39:$C$782,СВЦЭМ!$A$39:$A$782,$A120,СВЦЭМ!$B$39:$B$782,X$119)+'СЕТ СН'!$I$9+СВЦЭМ!$D$10+'СЕТ СН'!$I$5-'СЕТ СН'!$I$17</f>
        <v>4332.4669886600004</v>
      </c>
      <c r="Y120" s="36">
        <f>SUMIFS(СВЦЭМ!$C$39:$C$782,СВЦЭМ!$A$39:$A$782,$A120,СВЦЭМ!$B$39:$B$782,Y$119)+'СЕТ СН'!$I$9+СВЦЭМ!$D$10+'СЕТ СН'!$I$5-'СЕТ СН'!$I$17</f>
        <v>4366.6855309299999</v>
      </c>
    </row>
    <row r="121" spans="1:27" ht="15.75" x14ac:dyDescent="0.2">
      <c r="A121" s="35">
        <f>A120+1</f>
        <v>44867</v>
      </c>
      <c r="B121" s="36">
        <f>SUMIFS(СВЦЭМ!$C$39:$C$782,СВЦЭМ!$A$39:$A$782,$A121,СВЦЭМ!$B$39:$B$782,B$119)+'СЕТ СН'!$I$9+СВЦЭМ!$D$10+'СЕТ СН'!$I$5-'СЕТ СН'!$I$17</f>
        <v>4331.7604761299999</v>
      </c>
      <c r="C121" s="36">
        <f>SUMIFS(СВЦЭМ!$C$39:$C$782,СВЦЭМ!$A$39:$A$782,$A121,СВЦЭМ!$B$39:$B$782,C$119)+'СЕТ СН'!$I$9+СВЦЭМ!$D$10+'СЕТ СН'!$I$5-'СЕТ СН'!$I$17</f>
        <v>4360.60639782</v>
      </c>
      <c r="D121" s="36">
        <f>SUMIFS(СВЦЭМ!$C$39:$C$782,СВЦЭМ!$A$39:$A$782,$A121,СВЦЭМ!$B$39:$B$782,D$119)+'СЕТ СН'!$I$9+СВЦЭМ!$D$10+'СЕТ СН'!$I$5-'СЕТ СН'!$I$17</f>
        <v>4400.1493838200004</v>
      </c>
      <c r="E121" s="36">
        <f>SUMIFS(СВЦЭМ!$C$39:$C$782,СВЦЭМ!$A$39:$A$782,$A121,СВЦЭМ!$B$39:$B$782,E$119)+'СЕТ СН'!$I$9+СВЦЭМ!$D$10+'СЕТ СН'!$I$5-'СЕТ СН'!$I$17</f>
        <v>4384.9477348099999</v>
      </c>
      <c r="F121" s="36">
        <f>SUMIFS(СВЦЭМ!$C$39:$C$782,СВЦЭМ!$A$39:$A$782,$A121,СВЦЭМ!$B$39:$B$782,F$119)+'СЕТ СН'!$I$9+СВЦЭМ!$D$10+'СЕТ СН'!$I$5-'СЕТ СН'!$I$17</f>
        <v>4391.9091333300003</v>
      </c>
      <c r="G121" s="36">
        <f>SUMIFS(СВЦЭМ!$C$39:$C$782,СВЦЭМ!$A$39:$A$782,$A121,СВЦЭМ!$B$39:$B$782,G$119)+'СЕТ СН'!$I$9+СВЦЭМ!$D$10+'СЕТ СН'!$I$5-'СЕТ СН'!$I$17</f>
        <v>4398.1379867900005</v>
      </c>
      <c r="H121" s="36">
        <f>SUMIFS(СВЦЭМ!$C$39:$C$782,СВЦЭМ!$A$39:$A$782,$A121,СВЦЭМ!$B$39:$B$782,H$119)+'СЕТ СН'!$I$9+СВЦЭМ!$D$10+'СЕТ СН'!$I$5-'СЕТ СН'!$I$17</f>
        <v>4337.8900362100003</v>
      </c>
      <c r="I121" s="36">
        <f>SUMIFS(СВЦЭМ!$C$39:$C$782,СВЦЭМ!$A$39:$A$782,$A121,СВЦЭМ!$B$39:$B$782,I$119)+'СЕТ СН'!$I$9+СВЦЭМ!$D$10+'СЕТ СН'!$I$5-'СЕТ СН'!$I$17</f>
        <v>4330.7511302500006</v>
      </c>
      <c r="J121" s="36">
        <f>SUMIFS(СВЦЭМ!$C$39:$C$782,СВЦЭМ!$A$39:$A$782,$A121,СВЦЭМ!$B$39:$B$782,J$119)+'СЕТ СН'!$I$9+СВЦЭМ!$D$10+'СЕТ СН'!$I$5-'СЕТ СН'!$I$17</f>
        <v>4292.84491953</v>
      </c>
      <c r="K121" s="36">
        <f>SUMIFS(СВЦЭМ!$C$39:$C$782,СВЦЭМ!$A$39:$A$782,$A121,СВЦЭМ!$B$39:$B$782,K$119)+'СЕТ СН'!$I$9+СВЦЭМ!$D$10+'СЕТ СН'!$I$5-'СЕТ СН'!$I$17</f>
        <v>4280.8204887700003</v>
      </c>
      <c r="L121" s="36">
        <f>SUMIFS(СВЦЭМ!$C$39:$C$782,СВЦЭМ!$A$39:$A$782,$A121,СВЦЭМ!$B$39:$B$782,L$119)+'СЕТ СН'!$I$9+СВЦЭМ!$D$10+'СЕТ СН'!$I$5-'СЕТ СН'!$I$17</f>
        <v>4257.2823064599997</v>
      </c>
      <c r="M121" s="36">
        <f>SUMIFS(СВЦЭМ!$C$39:$C$782,СВЦЭМ!$A$39:$A$782,$A121,СВЦЭМ!$B$39:$B$782,M$119)+'СЕТ СН'!$I$9+СВЦЭМ!$D$10+'СЕТ СН'!$I$5-'СЕТ СН'!$I$17</f>
        <v>4275.0714785600003</v>
      </c>
      <c r="N121" s="36">
        <f>SUMIFS(СВЦЭМ!$C$39:$C$782,СВЦЭМ!$A$39:$A$782,$A121,СВЦЭМ!$B$39:$B$782,N$119)+'СЕТ СН'!$I$9+СВЦЭМ!$D$10+'СЕТ СН'!$I$5-'СЕТ СН'!$I$17</f>
        <v>4310.27045516</v>
      </c>
      <c r="O121" s="36">
        <f>SUMIFS(СВЦЭМ!$C$39:$C$782,СВЦЭМ!$A$39:$A$782,$A121,СВЦЭМ!$B$39:$B$782,O$119)+'СЕТ СН'!$I$9+СВЦЭМ!$D$10+'СЕТ СН'!$I$5-'СЕТ СН'!$I$17</f>
        <v>4299.3936351100001</v>
      </c>
      <c r="P121" s="36">
        <f>SUMIFS(СВЦЭМ!$C$39:$C$782,СВЦЭМ!$A$39:$A$782,$A121,СВЦЭМ!$B$39:$B$782,P$119)+'СЕТ СН'!$I$9+СВЦЭМ!$D$10+'СЕТ СН'!$I$5-'СЕТ СН'!$I$17</f>
        <v>4304.6891259000004</v>
      </c>
      <c r="Q121" s="36">
        <f>SUMIFS(СВЦЭМ!$C$39:$C$782,СВЦЭМ!$A$39:$A$782,$A121,СВЦЭМ!$B$39:$B$782,Q$119)+'СЕТ СН'!$I$9+СВЦЭМ!$D$10+'СЕТ СН'!$I$5-'СЕТ СН'!$I$17</f>
        <v>4313.4487766700004</v>
      </c>
      <c r="R121" s="36">
        <f>SUMIFS(СВЦЭМ!$C$39:$C$782,СВЦЭМ!$A$39:$A$782,$A121,СВЦЭМ!$B$39:$B$782,R$119)+'СЕТ СН'!$I$9+СВЦЭМ!$D$10+'СЕТ СН'!$I$5-'СЕТ СН'!$I$17</f>
        <v>4290.86942542</v>
      </c>
      <c r="S121" s="36">
        <f>SUMIFS(СВЦЭМ!$C$39:$C$782,СВЦЭМ!$A$39:$A$782,$A121,СВЦЭМ!$B$39:$B$782,S$119)+'СЕТ СН'!$I$9+СВЦЭМ!$D$10+'СЕТ СН'!$I$5-'СЕТ СН'!$I$17</f>
        <v>4274.8865965599998</v>
      </c>
      <c r="T121" s="36">
        <f>SUMIFS(СВЦЭМ!$C$39:$C$782,СВЦЭМ!$A$39:$A$782,$A121,СВЦЭМ!$B$39:$B$782,T$119)+'СЕТ СН'!$I$9+СВЦЭМ!$D$10+'СЕТ СН'!$I$5-'СЕТ СН'!$I$17</f>
        <v>4253.3803588000001</v>
      </c>
      <c r="U121" s="36">
        <f>SUMIFS(СВЦЭМ!$C$39:$C$782,СВЦЭМ!$A$39:$A$782,$A121,СВЦЭМ!$B$39:$B$782,U$119)+'СЕТ СН'!$I$9+СВЦЭМ!$D$10+'СЕТ СН'!$I$5-'СЕТ СН'!$I$17</f>
        <v>4249.9484944599999</v>
      </c>
      <c r="V121" s="36">
        <f>SUMIFS(СВЦЭМ!$C$39:$C$782,СВЦЭМ!$A$39:$A$782,$A121,СВЦЭМ!$B$39:$B$782,V$119)+'СЕТ СН'!$I$9+СВЦЭМ!$D$10+'СЕТ СН'!$I$5-'СЕТ СН'!$I$17</f>
        <v>4274.4705587799999</v>
      </c>
      <c r="W121" s="36">
        <f>SUMIFS(СВЦЭМ!$C$39:$C$782,СВЦЭМ!$A$39:$A$782,$A121,СВЦЭМ!$B$39:$B$782,W$119)+'СЕТ СН'!$I$9+СВЦЭМ!$D$10+'СЕТ СН'!$I$5-'СЕТ СН'!$I$17</f>
        <v>4298.9739955000005</v>
      </c>
      <c r="X121" s="36">
        <f>SUMIFS(СВЦЭМ!$C$39:$C$782,СВЦЭМ!$A$39:$A$782,$A121,СВЦЭМ!$B$39:$B$782,X$119)+'СЕТ СН'!$I$9+СВЦЭМ!$D$10+'СЕТ СН'!$I$5-'СЕТ СН'!$I$17</f>
        <v>4319.21367577</v>
      </c>
      <c r="Y121" s="36">
        <f>SUMIFS(СВЦЭМ!$C$39:$C$782,СВЦЭМ!$A$39:$A$782,$A121,СВЦЭМ!$B$39:$B$782,Y$119)+'СЕТ СН'!$I$9+СВЦЭМ!$D$10+'СЕТ СН'!$I$5-'СЕТ СН'!$I$17</f>
        <v>4341.1597107100006</v>
      </c>
    </row>
    <row r="122" spans="1:27" ht="15.75" x14ac:dyDescent="0.2">
      <c r="A122" s="35">
        <f t="shared" ref="A122:A149" si="3">A121+1</f>
        <v>44868</v>
      </c>
      <c r="B122" s="36">
        <f>SUMIFS(СВЦЭМ!$C$39:$C$782,СВЦЭМ!$A$39:$A$782,$A122,СВЦЭМ!$B$39:$B$782,B$119)+'СЕТ СН'!$I$9+СВЦЭМ!$D$10+'СЕТ СН'!$I$5-'СЕТ СН'!$I$17</f>
        <v>4351.4782134400002</v>
      </c>
      <c r="C122" s="36">
        <f>SUMIFS(СВЦЭМ!$C$39:$C$782,СВЦЭМ!$A$39:$A$782,$A122,СВЦЭМ!$B$39:$B$782,C$119)+'СЕТ СН'!$I$9+СВЦЭМ!$D$10+'СЕТ СН'!$I$5-'СЕТ СН'!$I$17</f>
        <v>4376.7885202300004</v>
      </c>
      <c r="D122" s="36">
        <f>SUMIFS(СВЦЭМ!$C$39:$C$782,СВЦЭМ!$A$39:$A$782,$A122,СВЦЭМ!$B$39:$B$782,D$119)+'СЕТ СН'!$I$9+СВЦЭМ!$D$10+'СЕТ СН'!$I$5-'СЕТ СН'!$I$17</f>
        <v>4400.1134811900001</v>
      </c>
      <c r="E122" s="36">
        <f>SUMIFS(СВЦЭМ!$C$39:$C$782,СВЦЭМ!$A$39:$A$782,$A122,СВЦЭМ!$B$39:$B$782,E$119)+'СЕТ СН'!$I$9+СВЦЭМ!$D$10+'СЕТ СН'!$I$5-'СЕТ СН'!$I$17</f>
        <v>4364.11835926</v>
      </c>
      <c r="F122" s="36">
        <f>SUMIFS(СВЦЭМ!$C$39:$C$782,СВЦЭМ!$A$39:$A$782,$A122,СВЦЭМ!$B$39:$B$782,F$119)+'СЕТ СН'!$I$9+СВЦЭМ!$D$10+'СЕТ СН'!$I$5-'СЕТ СН'!$I$17</f>
        <v>4349.5855158600007</v>
      </c>
      <c r="G122" s="36">
        <f>SUMIFS(СВЦЭМ!$C$39:$C$782,СВЦЭМ!$A$39:$A$782,$A122,СВЦЭМ!$B$39:$B$782,G$119)+'СЕТ СН'!$I$9+СВЦЭМ!$D$10+'СЕТ СН'!$I$5-'СЕТ СН'!$I$17</f>
        <v>4304.79602239</v>
      </c>
      <c r="H122" s="36">
        <f>SUMIFS(СВЦЭМ!$C$39:$C$782,СВЦЭМ!$A$39:$A$782,$A122,СВЦЭМ!$B$39:$B$782,H$119)+'СЕТ СН'!$I$9+СВЦЭМ!$D$10+'СЕТ СН'!$I$5-'СЕТ СН'!$I$17</f>
        <v>4264.9004367500002</v>
      </c>
      <c r="I122" s="36">
        <f>SUMIFS(СВЦЭМ!$C$39:$C$782,СВЦЭМ!$A$39:$A$782,$A122,СВЦЭМ!$B$39:$B$782,I$119)+'СЕТ СН'!$I$9+СВЦЭМ!$D$10+'СЕТ СН'!$I$5-'СЕТ СН'!$I$17</f>
        <v>4231.5355654200002</v>
      </c>
      <c r="J122" s="36">
        <f>SUMIFS(СВЦЭМ!$C$39:$C$782,СВЦЭМ!$A$39:$A$782,$A122,СВЦЭМ!$B$39:$B$782,J$119)+'СЕТ СН'!$I$9+СВЦЭМ!$D$10+'СЕТ СН'!$I$5-'СЕТ СН'!$I$17</f>
        <v>4197.7691098100004</v>
      </c>
      <c r="K122" s="36">
        <f>SUMIFS(СВЦЭМ!$C$39:$C$782,СВЦЭМ!$A$39:$A$782,$A122,СВЦЭМ!$B$39:$B$782,K$119)+'СЕТ СН'!$I$9+СВЦЭМ!$D$10+'СЕТ СН'!$I$5-'СЕТ СН'!$I$17</f>
        <v>4227.81709211</v>
      </c>
      <c r="L122" s="36">
        <f>SUMIFS(СВЦЭМ!$C$39:$C$782,СВЦЭМ!$A$39:$A$782,$A122,СВЦЭМ!$B$39:$B$782,L$119)+'СЕТ СН'!$I$9+СВЦЭМ!$D$10+'СЕТ СН'!$I$5-'СЕТ СН'!$I$17</f>
        <v>4260.3200212800002</v>
      </c>
      <c r="M122" s="36">
        <f>SUMIFS(СВЦЭМ!$C$39:$C$782,СВЦЭМ!$A$39:$A$782,$A122,СВЦЭМ!$B$39:$B$782,M$119)+'СЕТ СН'!$I$9+СВЦЭМ!$D$10+'СЕТ СН'!$I$5-'СЕТ СН'!$I$17</f>
        <v>4294.9285084599996</v>
      </c>
      <c r="N122" s="36">
        <f>SUMIFS(СВЦЭМ!$C$39:$C$782,СВЦЭМ!$A$39:$A$782,$A122,СВЦЭМ!$B$39:$B$782,N$119)+'СЕТ СН'!$I$9+СВЦЭМ!$D$10+'СЕТ СН'!$I$5-'СЕТ СН'!$I$17</f>
        <v>4299.0483373799998</v>
      </c>
      <c r="O122" s="36">
        <f>SUMIFS(СВЦЭМ!$C$39:$C$782,СВЦЭМ!$A$39:$A$782,$A122,СВЦЭМ!$B$39:$B$782,O$119)+'СЕТ СН'!$I$9+СВЦЭМ!$D$10+'СЕТ СН'!$I$5-'СЕТ СН'!$I$17</f>
        <v>4298.5424285099998</v>
      </c>
      <c r="P122" s="36">
        <f>SUMIFS(СВЦЭМ!$C$39:$C$782,СВЦЭМ!$A$39:$A$782,$A122,СВЦЭМ!$B$39:$B$782,P$119)+'СЕТ СН'!$I$9+СВЦЭМ!$D$10+'СЕТ СН'!$I$5-'СЕТ СН'!$I$17</f>
        <v>4300.1354066399999</v>
      </c>
      <c r="Q122" s="36">
        <f>SUMIFS(СВЦЭМ!$C$39:$C$782,СВЦЭМ!$A$39:$A$782,$A122,СВЦЭМ!$B$39:$B$782,Q$119)+'СЕТ СН'!$I$9+СВЦЭМ!$D$10+'СЕТ СН'!$I$5-'СЕТ СН'!$I$17</f>
        <v>4306.1472585800002</v>
      </c>
      <c r="R122" s="36">
        <f>SUMIFS(СВЦЭМ!$C$39:$C$782,СВЦЭМ!$A$39:$A$782,$A122,СВЦЭМ!$B$39:$B$782,R$119)+'СЕТ СН'!$I$9+СВЦЭМ!$D$10+'СЕТ СН'!$I$5-'СЕТ СН'!$I$17</f>
        <v>4261.3408251000001</v>
      </c>
      <c r="S122" s="36">
        <f>SUMIFS(СВЦЭМ!$C$39:$C$782,СВЦЭМ!$A$39:$A$782,$A122,СВЦЭМ!$B$39:$B$782,S$119)+'СЕТ СН'!$I$9+СВЦЭМ!$D$10+'СЕТ СН'!$I$5-'СЕТ СН'!$I$17</f>
        <v>4220.3641221199996</v>
      </c>
      <c r="T122" s="36">
        <f>SUMIFS(СВЦЭМ!$C$39:$C$782,СВЦЭМ!$A$39:$A$782,$A122,СВЦЭМ!$B$39:$B$782,T$119)+'СЕТ СН'!$I$9+СВЦЭМ!$D$10+'СЕТ СН'!$I$5-'СЕТ СН'!$I$17</f>
        <v>4202.6446075399999</v>
      </c>
      <c r="U122" s="36">
        <f>SUMIFS(СВЦЭМ!$C$39:$C$782,СВЦЭМ!$A$39:$A$782,$A122,СВЦЭМ!$B$39:$B$782,U$119)+'СЕТ СН'!$I$9+СВЦЭМ!$D$10+'СЕТ СН'!$I$5-'СЕТ СН'!$I$17</f>
        <v>4219.0266921000002</v>
      </c>
      <c r="V122" s="36">
        <f>SUMIFS(СВЦЭМ!$C$39:$C$782,СВЦЭМ!$A$39:$A$782,$A122,СВЦЭМ!$B$39:$B$782,V$119)+'СЕТ СН'!$I$9+СВЦЭМ!$D$10+'СЕТ СН'!$I$5-'СЕТ СН'!$I$17</f>
        <v>4217.4247974899999</v>
      </c>
      <c r="W122" s="36">
        <f>SUMIFS(СВЦЭМ!$C$39:$C$782,СВЦЭМ!$A$39:$A$782,$A122,СВЦЭМ!$B$39:$B$782,W$119)+'СЕТ СН'!$I$9+СВЦЭМ!$D$10+'СЕТ СН'!$I$5-'СЕТ СН'!$I$17</f>
        <v>4214.5497788100001</v>
      </c>
      <c r="X122" s="36">
        <f>SUMIFS(СВЦЭМ!$C$39:$C$782,СВЦЭМ!$A$39:$A$782,$A122,СВЦЭМ!$B$39:$B$782,X$119)+'СЕТ СН'!$I$9+СВЦЭМ!$D$10+'СЕТ СН'!$I$5-'СЕТ СН'!$I$17</f>
        <v>4241.7952721600004</v>
      </c>
      <c r="Y122" s="36">
        <f>SUMIFS(СВЦЭМ!$C$39:$C$782,СВЦЭМ!$A$39:$A$782,$A122,СВЦЭМ!$B$39:$B$782,Y$119)+'СЕТ СН'!$I$9+СВЦЭМ!$D$10+'СЕТ СН'!$I$5-'СЕТ СН'!$I$17</f>
        <v>4285.3284745500005</v>
      </c>
    </row>
    <row r="123" spans="1:27" ht="15.75" x14ac:dyDescent="0.2">
      <c r="A123" s="35">
        <f t="shared" si="3"/>
        <v>44869</v>
      </c>
      <c r="B123" s="36">
        <f>SUMIFS(СВЦЭМ!$C$39:$C$782,СВЦЭМ!$A$39:$A$782,$A123,СВЦЭМ!$B$39:$B$782,B$119)+'СЕТ СН'!$I$9+СВЦЭМ!$D$10+'СЕТ СН'!$I$5-'СЕТ СН'!$I$17</f>
        <v>4232.2573699000004</v>
      </c>
      <c r="C123" s="36">
        <f>SUMIFS(СВЦЭМ!$C$39:$C$782,СВЦЭМ!$A$39:$A$782,$A123,СВЦЭМ!$B$39:$B$782,C$119)+'СЕТ СН'!$I$9+СВЦЭМ!$D$10+'СЕТ СН'!$I$5-'СЕТ СН'!$I$17</f>
        <v>4268.6012577800002</v>
      </c>
      <c r="D123" s="36">
        <f>SUMIFS(СВЦЭМ!$C$39:$C$782,СВЦЭМ!$A$39:$A$782,$A123,СВЦЭМ!$B$39:$B$782,D$119)+'СЕТ СН'!$I$9+СВЦЭМ!$D$10+'СЕТ СН'!$I$5-'СЕТ СН'!$I$17</f>
        <v>4332.0991182300004</v>
      </c>
      <c r="E123" s="36">
        <f>SUMIFS(СВЦЭМ!$C$39:$C$782,СВЦЭМ!$A$39:$A$782,$A123,СВЦЭМ!$B$39:$B$782,E$119)+'СЕТ СН'!$I$9+СВЦЭМ!$D$10+'СЕТ СН'!$I$5-'СЕТ СН'!$I$17</f>
        <v>4324.8973167200002</v>
      </c>
      <c r="F123" s="36">
        <f>SUMIFS(СВЦЭМ!$C$39:$C$782,СВЦЭМ!$A$39:$A$782,$A123,СВЦЭМ!$B$39:$B$782,F$119)+'СЕТ СН'!$I$9+СВЦЭМ!$D$10+'СЕТ СН'!$I$5-'СЕТ СН'!$I$17</f>
        <v>4338.1534331599996</v>
      </c>
      <c r="G123" s="36">
        <f>SUMIFS(СВЦЭМ!$C$39:$C$782,СВЦЭМ!$A$39:$A$782,$A123,СВЦЭМ!$B$39:$B$782,G$119)+'СЕТ СН'!$I$9+СВЦЭМ!$D$10+'СЕТ СН'!$I$5-'СЕТ СН'!$I$17</f>
        <v>4356.7752688800001</v>
      </c>
      <c r="H123" s="36">
        <f>SUMIFS(СВЦЭМ!$C$39:$C$782,СВЦЭМ!$A$39:$A$782,$A123,СВЦЭМ!$B$39:$B$782,H$119)+'СЕТ СН'!$I$9+СВЦЭМ!$D$10+'СЕТ СН'!$I$5-'СЕТ СН'!$I$17</f>
        <v>4339.03323946</v>
      </c>
      <c r="I123" s="36">
        <f>SUMIFS(СВЦЭМ!$C$39:$C$782,СВЦЭМ!$A$39:$A$782,$A123,СВЦЭМ!$B$39:$B$782,I$119)+'СЕТ СН'!$I$9+СВЦЭМ!$D$10+'СЕТ СН'!$I$5-'СЕТ СН'!$I$17</f>
        <v>4312.1681435</v>
      </c>
      <c r="J123" s="36">
        <f>SUMIFS(СВЦЭМ!$C$39:$C$782,СВЦЭМ!$A$39:$A$782,$A123,СВЦЭМ!$B$39:$B$782,J$119)+'СЕТ СН'!$I$9+СВЦЭМ!$D$10+'СЕТ СН'!$I$5-'СЕТ СН'!$I$17</f>
        <v>4257.2642364500007</v>
      </c>
      <c r="K123" s="36">
        <f>SUMIFS(СВЦЭМ!$C$39:$C$782,СВЦЭМ!$A$39:$A$782,$A123,СВЦЭМ!$B$39:$B$782,K$119)+'СЕТ СН'!$I$9+СВЦЭМ!$D$10+'СЕТ СН'!$I$5-'СЕТ СН'!$I$17</f>
        <v>4217.6113271699996</v>
      </c>
      <c r="L123" s="36">
        <f>SUMIFS(СВЦЭМ!$C$39:$C$782,СВЦЭМ!$A$39:$A$782,$A123,СВЦЭМ!$B$39:$B$782,L$119)+'СЕТ СН'!$I$9+СВЦЭМ!$D$10+'СЕТ СН'!$I$5-'СЕТ СН'!$I$17</f>
        <v>4214.00569817</v>
      </c>
      <c r="M123" s="36">
        <f>SUMIFS(СВЦЭМ!$C$39:$C$782,СВЦЭМ!$A$39:$A$782,$A123,СВЦЭМ!$B$39:$B$782,M$119)+'СЕТ СН'!$I$9+СВЦЭМ!$D$10+'СЕТ СН'!$I$5-'СЕТ СН'!$I$17</f>
        <v>4232.2945219900002</v>
      </c>
      <c r="N123" s="36">
        <f>SUMIFS(СВЦЭМ!$C$39:$C$782,СВЦЭМ!$A$39:$A$782,$A123,СВЦЭМ!$B$39:$B$782,N$119)+'СЕТ СН'!$I$9+СВЦЭМ!$D$10+'СЕТ СН'!$I$5-'СЕТ СН'!$I$17</f>
        <v>4257.44659245</v>
      </c>
      <c r="O123" s="36">
        <f>SUMIFS(СВЦЭМ!$C$39:$C$782,СВЦЭМ!$A$39:$A$782,$A123,СВЦЭМ!$B$39:$B$782,O$119)+'СЕТ СН'!$I$9+СВЦЭМ!$D$10+'СЕТ СН'!$I$5-'СЕТ СН'!$I$17</f>
        <v>4268.0469766300002</v>
      </c>
      <c r="P123" s="36">
        <f>SUMIFS(СВЦЭМ!$C$39:$C$782,СВЦЭМ!$A$39:$A$782,$A123,СВЦЭМ!$B$39:$B$782,P$119)+'СЕТ СН'!$I$9+СВЦЭМ!$D$10+'СЕТ СН'!$I$5-'СЕТ СН'!$I$17</f>
        <v>4276.3657466100003</v>
      </c>
      <c r="Q123" s="36">
        <f>SUMIFS(СВЦЭМ!$C$39:$C$782,СВЦЭМ!$A$39:$A$782,$A123,СВЦЭМ!$B$39:$B$782,Q$119)+'СЕТ СН'!$I$9+СВЦЭМ!$D$10+'СЕТ СН'!$I$5-'СЕТ СН'!$I$17</f>
        <v>4280.4706815200007</v>
      </c>
      <c r="R123" s="36">
        <f>SUMIFS(СВЦЭМ!$C$39:$C$782,СВЦЭМ!$A$39:$A$782,$A123,СВЦЭМ!$B$39:$B$782,R$119)+'СЕТ СН'!$I$9+СВЦЭМ!$D$10+'СЕТ СН'!$I$5-'СЕТ СН'!$I$17</f>
        <v>4248.6581101600004</v>
      </c>
      <c r="S123" s="36">
        <f>SUMIFS(СВЦЭМ!$C$39:$C$782,СВЦЭМ!$A$39:$A$782,$A123,СВЦЭМ!$B$39:$B$782,S$119)+'СЕТ СН'!$I$9+СВЦЭМ!$D$10+'СЕТ СН'!$I$5-'СЕТ СН'!$I$17</f>
        <v>4192.0282367600003</v>
      </c>
      <c r="T123" s="36">
        <f>SUMIFS(СВЦЭМ!$C$39:$C$782,СВЦЭМ!$A$39:$A$782,$A123,СВЦЭМ!$B$39:$B$782,T$119)+'СЕТ СН'!$I$9+СВЦЭМ!$D$10+'СЕТ СН'!$I$5-'СЕТ СН'!$I$17</f>
        <v>4179.3048191799999</v>
      </c>
      <c r="U123" s="36">
        <f>SUMIFS(СВЦЭМ!$C$39:$C$782,СВЦЭМ!$A$39:$A$782,$A123,СВЦЭМ!$B$39:$B$782,U$119)+'СЕТ СН'!$I$9+СВЦЭМ!$D$10+'СЕТ СН'!$I$5-'СЕТ СН'!$I$17</f>
        <v>4186.8113246100002</v>
      </c>
      <c r="V123" s="36">
        <f>SUMIFS(СВЦЭМ!$C$39:$C$782,СВЦЭМ!$A$39:$A$782,$A123,СВЦЭМ!$B$39:$B$782,V$119)+'СЕТ СН'!$I$9+СВЦЭМ!$D$10+'СЕТ СН'!$I$5-'СЕТ СН'!$I$17</f>
        <v>4203.6387141100004</v>
      </c>
      <c r="W123" s="36">
        <f>SUMIFS(СВЦЭМ!$C$39:$C$782,СВЦЭМ!$A$39:$A$782,$A123,СВЦЭМ!$B$39:$B$782,W$119)+'СЕТ СН'!$I$9+СВЦЭМ!$D$10+'СЕТ СН'!$I$5-'СЕТ СН'!$I$17</f>
        <v>4236.6155181499998</v>
      </c>
      <c r="X123" s="36">
        <f>SUMIFS(СВЦЭМ!$C$39:$C$782,СВЦЭМ!$A$39:$A$782,$A123,СВЦЭМ!$B$39:$B$782,X$119)+'СЕТ СН'!$I$9+СВЦЭМ!$D$10+'СЕТ СН'!$I$5-'СЕТ СН'!$I$17</f>
        <v>4286.2228691600003</v>
      </c>
      <c r="Y123" s="36">
        <f>SUMIFS(СВЦЭМ!$C$39:$C$782,СВЦЭМ!$A$39:$A$782,$A123,СВЦЭМ!$B$39:$B$782,Y$119)+'СЕТ СН'!$I$9+СВЦЭМ!$D$10+'СЕТ СН'!$I$5-'СЕТ СН'!$I$17</f>
        <v>4330.9735040900005</v>
      </c>
    </row>
    <row r="124" spans="1:27" ht="15.75" x14ac:dyDescent="0.2">
      <c r="A124" s="35">
        <f t="shared" si="3"/>
        <v>44870</v>
      </c>
      <c r="B124" s="36">
        <f>SUMIFS(СВЦЭМ!$C$39:$C$782,СВЦЭМ!$A$39:$A$782,$A124,СВЦЭМ!$B$39:$B$782,B$119)+'СЕТ СН'!$I$9+СВЦЭМ!$D$10+'СЕТ СН'!$I$5-'СЕТ СН'!$I$17</f>
        <v>4265.4560318100002</v>
      </c>
      <c r="C124" s="36">
        <f>SUMIFS(СВЦЭМ!$C$39:$C$782,СВЦЭМ!$A$39:$A$782,$A124,СВЦЭМ!$B$39:$B$782,C$119)+'СЕТ СН'!$I$9+СВЦЭМ!$D$10+'СЕТ СН'!$I$5-'СЕТ СН'!$I$17</f>
        <v>4278.4068491899998</v>
      </c>
      <c r="D124" s="36">
        <f>SUMIFS(СВЦЭМ!$C$39:$C$782,СВЦЭМ!$A$39:$A$782,$A124,СВЦЭМ!$B$39:$B$782,D$119)+'СЕТ СН'!$I$9+СВЦЭМ!$D$10+'СЕТ СН'!$I$5-'СЕТ СН'!$I$17</f>
        <v>4301.9659448599996</v>
      </c>
      <c r="E124" s="36">
        <f>SUMIFS(СВЦЭМ!$C$39:$C$782,СВЦЭМ!$A$39:$A$782,$A124,СВЦЭМ!$B$39:$B$782,E$119)+'СЕТ СН'!$I$9+СВЦЭМ!$D$10+'СЕТ СН'!$I$5-'СЕТ СН'!$I$17</f>
        <v>4288.6398608400004</v>
      </c>
      <c r="F124" s="36">
        <f>SUMIFS(СВЦЭМ!$C$39:$C$782,СВЦЭМ!$A$39:$A$782,$A124,СВЦЭМ!$B$39:$B$782,F$119)+'СЕТ СН'!$I$9+СВЦЭМ!$D$10+'СЕТ СН'!$I$5-'СЕТ СН'!$I$17</f>
        <v>4304.3904216400006</v>
      </c>
      <c r="G124" s="36">
        <f>SUMIFS(СВЦЭМ!$C$39:$C$782,СВЦЭМ!$A$39:$A$782,$A124,СВЦЭМ!$B$39:$B$782,G$119)+'СЕТ СН'!$I$9+СВЦЭМ!$D$10+'СЕТ СН'!$I$5-'СЕТ СН'!$I$17</f>
        <v>4311.35598682</v>
      </c>
      <c r="H124" s="36">
        <f>SUMIFS(СВЦЭМ!$C$39:$C$782,СВЦЭМ!$A$39:$A$782,$A124,СВЦЭМ!$B$39:$B$782,H$119)+'СЕТ СН'!$I$9+СВЦЭМ!$D$10+'СЕТ СН'!$I$5-'СЕТ СН'!$I$17</f>
        <v>4290.2236772800006</v>
      </c>
      <c r="I124" s="36">
        <f>SUMIFS(СВЦЭМ!$C$39:$C$782,СВЦЭМ!$A$39:$A$782,$A124,СВЦЭМ!$B$39:$B$782,I$119)+'СЕТ СН'!$I$9+СВЦЭМ!$D$10+'СЕТ СН'!$I$5-'СЕТ СН'!$I$17</f>
        <v>4275.1367943599998</v>
      </c>
      <c r="J124" s="36">
        <f>SUMIFS(СВЦЭМ!$C$39:$C$782,СВЦЭМ!$A$39:$A$782,$A124,СВЦЭМ!$B$39:$B$782,J$119)+'СЕТ СН'!$I$9+СВЦЭМ!$D$10+'СЕТ СН'!$I$5-'СЕТ СН'!$I$17</f>
        <v>4225.06079778</v>
      </c>
      <c r="K124" s="36">
        <f>SUMIFS(СВЦЭМ!$C$39:$C$782,СВЦЭМ!$A$39:$A$782,$A124,СВЦЭМ!$B$39:$B$782,K$119)+'СЕТ СН'!$I$9+СВЦЭМ!$D$10+'СЕТ СН'!$I$5-'СЕТ СН'!$I$17</f>
        <v>4211.0480017099999</v>
      </c>
      <c r="L124" s="36">
        <f>SUMIFS(СВЦЭМ!$C$39:$C$782,СВЦЭМ!$A$39:$A$782,$A124,СВЦЭМ!$B$39:$B$782,L$119)+'СЕТ СН'!$I$9+СВЦЭМ!$D$10+'СЕТ СН'!$I$5-'СЕТ СН'!$I$17</f>
        <v>4201.5059944900004</v>
      </c>
      <c r="M124" s="36">
        <f>SUMIFS(СВЦЭМ!$C$39:$C$782,СВЦЭМ!$A$39:$A$782,$A124,СВЦЭМ!$B$39:$B$782,M$119)+'СЕТ СН'!$I$9+СВЦЭМ!$D$10+'СЕТ СН'!$I$5-'СЕТ СН'!$I$17</f>
        <v>4218.7908063300001</v>
      </c>
      <c r="N124" s="36">
        <f>SUMIFS(СВЦЭМ!$C$39:$C$782,СВЦЭМ!$A$39:$A$782,$A124,СВЦЭМ!$B$39:$B$782,N$119)+'СЕТ СН'!$I$9+СВЦЭМ!$D$10+'СЕТ СН'!$I$5-'СЕТ СН'!$I$17</f>
        <v>4232.7209632600006</v>
      </c>
      <c r="O124" s="36">
        <f>SUMIFS(СВЦЭМ!$C$39:$C$782,СВЦЭМ!$A$39:$A$782,$A124,СВЦЭМ!$B$39:$B$782,O$119)+'СЕТ СН'!$I$9+СВЦЭМ!$D$10+'СЕТ СН'!$I$5-'СЕТ СН'!$I$17</f>
        <v>4235.2133530700003</v>
      </c>
      <c r="P124" s="36">
        <f>SUMIFS(СВЦЭМ!$C$39:$C$782,СВЦЭМ!$A$39:$A$782,$A124,СВЦЭМ!$B$39:$B$782,P$119)+'СЕТ СН'!$I$9+СВЦЭМ!$D$10+'СЕТ СН'!$I$5-'СЕТ СН'!$I$17</f>
        <v>4260.4905639600001</v>
      </c>
      <c r="Q124" s="36">
        <f>SUMIFS(СВЦЭМ!$C$39:$C$782,СВЦЭМ!$A$39:$A$782,$A124,СВЦЭМ!$B$39:$B$782,Q$119)+'СЕТ СН'!$I$9+СВЦЭМ!$D$10+'СЕТ СН'!$I$5-'СЕТ СН'!$I$17</f>
        <v>4274.3137950099999</v>
      </c>
      <c r="R124" s="36">
        <f>SUMIFS(СВЦЭМ!$C$39:$C$782,СВЦЭМ!$A$39:$A$782,$A124,СВЦЭМ!$B$39:$B$782,R$119)+'СЕТ СН'!$I$9+СВЦЭМ!$D$10+'СЕТ СН'!$I$5-'СЕТ СН'!$I$17</f>
        <v>4228.5396727099996</v>
      </c>
      <c r="S124" s="36">
        <f>SUMIFS(СВЦЭМ!$C$39:$C$782,СВЦЭМ!$A$39:$A$782,$A124,СВЦЭМ!$B$39:$B$782,S$119)+'СЕТ СН'!$I$9+СВЦЭМ!$D$10+'СЕТ СН'!$I$5-'СЕТ СН'!$I$17</f>
        <v>4153.1850759200006</v>
      </c>
      <c r="T124" s="36">
        <f>SUMIFS(СВЦЭМ!$C$39:$C$782,СВЦЭМ!$A$39:$A$782,$A124,СВЦЭМ!$B$39:$B$782,T$119)+'СЕТ СН'!$I$9+СВЦЭМ!$D$10+'СЕТ СН'!$I$5-'СЕТ СН'!$I$17</f>
        <v>4164.9239712400004</v>
      </c>
      <c r="U124" s="36">
        <f>SUMIFS(СВЦЭМ!$C$39:$C$782,СВЦЭМ!$A$39:$A$782,$A124,СВЦЭМ!$B$39:$B$782,U$119)+'СЕТ СН'!$I$9+СВЦЭМ!$D$10+'СЕТ СН'!$I$5-'СЕТ СН'!$I$17</f>
        <v>4179.6200001100005</v>
      </c>
      <c r="V124" s="36">
        <f>SUMIFS(СВЦЭМ!$C$39:$C$782,СВЦЭМ!$A$39:$A$782,$A124,СВЦЭМ!$B$39:$B$782,V$119)+'СЕТ СН'!$I$9+СВЦЭМ!$D$10+'СЕТ СН'!$I$5-'СЕТ СН'!$I$17</f>
        <v>4212.0351766500007</v>
      </c>
      <c r="W124" s="36">
        <f>SUMIFS(СВЦЭМ!$C$39:$C$782,СВЦЭМ!$A$39:$A$782,$A124,СВЦЭМ!$B$39:$B$782,W$119)+'СЕТ СН'!$I$9+СВЦЭМ!$D$10+'СЕТ СН'!$I$5-'СЕТ СН'!$I$17</f>
        <v>4233.9594572300002</v>
      </c>
      <c r="X124" s="36">
        <f>SUMIFS(СВЦЭМ!$C$39:$C$782,СВЦЭМ!$A$39:$A$782,$A124,СВЦЭМ!$B$39:$B$782,X$119)+'СЕТ СН'!$I$9+СВЦЭМ!$D$10+'СЕТ СН'!$I$5-'СЕТ СН'!$I$17</f>
        <v>4269.93259347</v>
      </c>
      <c r="Y124" s="36">
        <f>SUMIFS(СВЦЭМ!$C$39:$C$782,СВЦЭМ!$A$39:$A$782,$A124,СВЦЭМ!$B$39:$B$782,Y$119)+'СЕТ СН'!$I$9+СВЦЭМ!$D$10+'СЕТ СН'!$I$5-'СЕТ СН'!$I$17</f>
        <v>4296.27140108</v>
      </c>
    </row>
    <row r="125" spans="1:27" ht="15.75" x14ac:dyDescent="0.2">
      <c r="A125" s="35">
        <f t="shared" si="3"/>
        <v>44871</v>
      </c>
      <c r="B125" s="36">
        <f>SUMIFS(СВЦЭМ!$C$39:$C$782,СВЦЭМ!$A$39:$A$782,$A125,СВЦЭМ!$B$39:$B$782,B$119)+'СЕТ СН'!$I$9+СВЦЭМ!$D$10+'СЕТ СН'!$I$5-'СЕТ СН'!$I$17</f>
        <v>4174.4956909499997</v>
      </c>
      <c r="C125" s="36">
        <f>SUMIFS(СВЦЭМ!$C$39:$C$782,СВЦЭМ!$A$39:$A$782,$A125,СВЦЭМ!$B$39:$B$782,C$119)+'СЕТ СН'!$I$9+СВЦЭМ!$D$10+'СЕТ СН'!$I$5-'СЕТ СН'!$I$17</f>
        <v>4200.1108279500004</v>
      </c>
      <c r="D125" s="36">
        <f>SUMIFS(СВЦЭМ!$C$39:$C$782,СВЦЭМ!$A$39:$A$782,$A125,СВЦЭМ!$B$39:$B$782,D$119)+'СЕТ СН'!$I$9+СВЦЭМ!$D$10+'СЕТ СН'!$I$5-'СЕТ СН'!$I$17</f>
        <v>4224.66556717</v>
      </c>
      <c r="E125" s="36">
        <f>SUMIFS(СВЦЭМ!$C$39:$C$782,СВЦЭМ!$A$39:$A$782,$A125,СВЦЭМ!$B$39:$B$782,E$119)+'СЕТ СН'!$I$9+СВЦЭМ!$D$10+'СЕТ СН'!$I$5-'СЕТ СН'!$I$17</f>
        <v>4224.9675262199999</v>
      </c>
      <c r="F125" s="36">
        <f>SUMIFS(СВЦЭМ!$C$39:$C$782,СВЦЭМ!$A$39:$A$782,$A125,СВЦЭМ!$B$39:$B$782,F$119)+'СЕТ СН'!$I$9+СВЦЭМ!$D$10+'СЕТ СН'!$I$5-'СЕТ СН'!$I$17</f>
        <v>4226.21251166</v>
      </c>
      <c r="G125" s="36">
        <f>SUMIFS(СВЦЭМ!$C$39:$C$782,СВЦЭМ!$A$39:$A$782,$A125,СВЦЭМ!$B$39:$B$782,G$119)+'СЕТ СН'!$I$9+СВЦЭМ!$D$10+'СЕТ СН'!$I$5-'СЕТ СН'!$I$17</f>
        <v>4235.57363747</v>
      </c>
      <c r="H125" s="36">
        <f>SUMIFS(СВЦЭМ!$C$39:$C$782,СВЦЭМ!$A$39:$A$782,$A125,СВЦЭМ!$B$39:$B$782,H$119)+'СЕТ СН'!$I$9+СВЦЭМ!$D$10+'СЕТ СН'!$I$5-'СЕТ СН'!$I$17</f>
        <v>4234.6182853700002</v>
      </c>
      <c r="I125" s="36">
        <f>SUMIFS(СВЦЭМ!$C$39:$C$782,СВЦЭМ!$A$39:$A$782,$A125,СВЦЭМ!$B$39:$B$782,I$119)+'СЕТ СН'!$I$9+СВЦЭМ!$D$10+'СЕТ СН'!$I$5-'СЕТ СН'!$I$17</f>
        <v>4183.6430795400001</v>
      </c>
      <c r="J125" s="36">
        <f>SUMIFS(СВЦЭМ!$C$39:$C$782,СВЦЭМ!$A$39:$A$782,$A125,СВЦЭМ!$B$39:$B$782,J$119)+'СЕТ СН'!$I$9+СВЦЭМ!$D$10+'СЕТ СН'!$I$5-'СЕТ СН'!$I$17</f>
        <v>4154.7577769</v>
      </c>
      <c r="K125" s="36">
        <f>SUMIFS(СВЦЭМ!$C$39:$C$782,СВЦЭМ!$A$39:$A$782,$A125,СВЦЭМ!$B$39:$B$782,K$119)+'СЕТ СН'!$I$9+СВЦЭМ!$D$10+'СЕТ СН'!$I$5-'СЕТ СН'!$I$17</f>
        <v>4132.6357849900005</v>
      </c>
      <c r="L125" s="36">
        <f>SUMIFS(СВЦЭМ!$C$39:$C$782,СВЦЭМ!$A$39:$A$782,$A125,СВЦЭМ!$B$39:$B$782,L$119)+'СЕТ СН'!$I$9+СВЦЭМ!$D$10+'СЕТ СН'!$I$5-'СЕТ СН'!$I$17</f>
        <v>4128.2442989600004</v>
      </c>
      <c r="M125" s="36">
        <f>SUMIFS(СВЦЭМ!$C$39:$C$782,СВЦЭМ!$A$39:$A$782,$A125,СВЦЭМ!$B$39:$B$782,M$119)+'СЕТ СН'!$I$9+СВЦЭМ!$D$10+'СЕТ СН'!$I$5-'СЕТ СН'!$I$17</f>
        <v>4152.1571698900007</v>
      </c>
      <c r="N125" s="36">
        <f>SUMIFS(СВЦЭМ!$C$39:$C$782,СВЦЭМ!$A$39:$A$782,$A125,СВЦЭМ!$B$39:$B$782,N$119)+'СЕТ СН'!$I$9+СВЦЭМ!$D$10+'СЕТ СН'!$I$5-'СЕТ СН'!$I$17</f>
        <v>4177.5354508700002</v>
      </c>
      <c r="O125" s="36">
        <f>SUMIFS(СВЦЭМ!$C$39:$C$782,СВЦЭМ!$A$39:$A$782,$A125,СВЦЭМ!$B$39:$B$782,O$119)+'СЕТ СН'!$I$9+СВЦЭМ!$D$10+'СЕТ СН'!$I$5-'СЕТ СН'!$I$17</f>
        <v>4184.1476582200003</v>
      </c>
      <c r="P125" s="36">
        <f>SUMIFS(СВЦЭМ!$C$39:$C$782,СВЦЭМ!$A$39:$A$782,$A125,СВЦЭМ!$B$39:$B$782,P$119)+'СЕТ СН'!$I$9+СВЦЭМ!$D$10+'СЕТ СН'!$I$5-'СЕТ СН'!$I$17</f>
        <v>4192.7662601299999</v>
      </c>
      <c r="Q125" s="36">
        <f>SUMIFS(СВЦЭМ!$C$39:$C$782,СВЦЭМ!$A$39:$A$782,$A125,СВЦЭМ!$B$39:$B$782,Q$119)+'СЕТ СН'!$I$9+СВЦЭМ!$D$10+'СЕТ СН'!$I$5-'СЕТ СН'!$I$17</f>
        <v>4192.2854734700004</v>
      </c>
      <c r="R125" s="36">
        <f>SUMIFS(СВЦЭМ!$C$39:$C$782,СВЦЭМ!$A$39:$A$782,$A125,СВЦЭМ!$B$39:$B$782,R$119)+'СЕТ СН'!$I$9+СВЦЭМ!$D$10+'СЕТ СН'!$I$5-'СЕТ СН'!$I$17</f>
        <v>4145.2454175299999</v>
      </c>
      <c r="S125" s="36">
        <f>SUMIFS(СВЦЭМ!$C$39:$C$782,СВЦЭМ!$A$39:$A$782,$A125,СВЦЭМ!$B$39:$B$782,S$119)+'СЕТ СН'!$I$9+СВЦЭМ!$D$10+'СЕТ СН'!$I$5-'СЕТ СН'!$I$17</f>
        <v>4107.3113161700003</v>
      </c>
      <c r="T125" s="36">
        <f>SUMIFS(СВЦЭМ!$C$39:$C$782,СВЦЭМ!$A$39:$A$782,$A125,СВЦЭМ!$B$39:$B$782,T$119)+'СЕТ СН'!$I$9+СВЦЭМ!$D$10+'СЕТ СН'!$I$5-'СЕТ СН'!$I$17</f>
        <v>4115.3744091799999</v>
      </c>
      <c r="U125" s="36">
        <f>SUMIFS(СВЦЭМ!$C$39:$C$782,СВЦЭМ!$A$39:$A$782,$A125,СВЦЭМ!$B$39:$B$782,U$119)+'СЕТ СН'!$I$9+СВЦЭМ!$D$10+'СЕТ СН'!$I$5-'СЕТ СН'!$I$17</f>
        <v>4120.61901433</v>
      </c>
      <c r="V125" s="36">
        <f>SUMIFS(СВЦЭМ!$C$39:$C$782,СВЦЭМ!$A$39:$A$782,$A125,СВЦЭМ!$B$39:$B$782,V$119)+'СЕТ СН'!$I$9+СВЦЭМ!$D$10+'СЕТ СН'!$I$5-'СЕТ СН'!$I$17</f>
        <v>4144.85959886</v>
      </c>
      <c r="W125" s="36">
        <f>SUMIFS(СВЦЭМ!$C$39:$C$782,СВЦЭМ!$A$39:$A$782,$A125,СВЦЭМ!$B$39:$B$782,W$119)+'СЕТ СН'!$I$9+СВЦЭМ!$D$10+'СЕТ СН'!$I$5-'СЕТ СН'!$I$17</f>
        <v>4180.2354071600002</v>
      </c>
      <c r="X125" s="36">
        <f>SUMIFS(СВЦЭМ!$C$39:$C$782,СВЦЭМ!$A$39:$A$782,$A125,СВЦЭМ!$B$39:$B$782,X$119)+'СЕТ СН'!$I$9+СВЦЭМ!$D$10+'СЕТ СН'!$I$5-'СЕТ СН'!$I$17</f>
        <v>4211.3249380400002</v>
      </c>
      <c r="Y125" s="36">
        <f>SUMIFS(СВЦЭМ!$C$39:$C$782,СВЦЭМ!$A$39:$A$782,$A125,СВЦЭМ!$B$39:$B$782,Y$119)+'СЕТ СН'!$I$9+СВЦЭМ!$D$10+'СЕТ СН'!$I$5-'СЕТ СН'!$I$17</f>
        <v>4250.7792892200005</v>
      </c>
    </row>
    <row r="126" spans="1:27" ht="15.75" x14ac:dyDescent="0.2">
      <c r="A126" s="35">
        <f t="shared" si="3"/>
        <v>44872</v>
      </c>
      <c r="B126" s="36">
        <f>SUMIFS(СВЦЭМ!$C$39:$C$782,СВЦЭМ!$A$39:$A$782,$A126,СВЦЭМ!$B$39:$B$782,B$119)+'СЕТ СН'!$I$9+СВЦЭМ!$D$10+'СЕТ СН'!$I$5-'СЕТ СН'!$I$17</f>
        <v>4275.6034584899999</v>
      </c>
      <c r="C126" s="36">
        <f>SUMIFS(СВЦЭМ!$C$39:$C$782,СВЦЭМ!$A$39:$A$782,$A126,СВЦЭМ!$B$39:$B$782,C$119)+'СЕТ СН'!$I$9+СВЦЭМ!$D$10+'СЕТ СН'!$I$5-'СЕТ СН'!$I$17</f>
        <v>4315.78110388</v>
      </c>
      <c r="D126" s="36">
        <f>SUMIFS(СВЦЭМ!$C$39:$C$782,СВЦЭМ!$A$39:$A$782,$A126,СВЦЭМ!$B$39:$B$782,D$119)+'СЕТ СН'!$I$9+СВЦЭМ!$D$10+'СЕТ СН'!$I$5-'СЕТ СН'!$I$17</f>
        <v>4356.4698429300006</v>
      </c>
      <c r="E126" s="36">
        <f>SUMIFS(СВЦЭМ!$C$39:$C$782,СВЦЭМ!$A$39:$A$782,$A126,СВЦЭМ!$B$39:$B$782,E$119)+'СЕТ СН'!$I$9+СВЦЭМ!$D$10+'СЕТ СН'!$I$5-'СЕТ СН'!$I$17</f>
        <v>4345.54642186</v>
      </c>
      <c r="F126" s="36">
        <f>SUMIFS(СВЦЭМ!$C$39:$C$782,СВЦЭМ!$A$39:$A$782,$A126,СВЦЭМ!$B$39:$B$782,F$119)+'СЕТ СН'!$I$9+СВЦЭМ!$D$10+'СЕТ СН'!$I$5-'СЕТ СН'!$I$17</f>
        <v>4351.1891797400003</v>
      </c>
      <c r="G126" s="36">
        <f>SUMIFS(СВЦЭМ!$C$39:$C$782,СВЦЭМ!$A$39:$A$782,$A126,СВЦЭМ!$B$39:$B$782,G$119)+'СЕТ СН'!$I$9+СВЦЭМ!$D$10+'СЕТ СН'!$I$5-'СЕТ СН'!$I$17</f>
        <v>4358.8623653499999</v>
      </c>
      <c r="H126" s="36">
        <f>SUMIFS(СВЦЭМ!$C$39:$C$782,СВЦЭМ!$A$39:$A$782,$A126,СВЦЭМ!$B$39:$B$782,H$119)+'СЕТ СН'!$I$9+СВЦЭМ!$D$10+'СЕТ СН'!$I$5-'СЕТ СН'!$I$17</f>
        <v>4306.5401302800001</v>
      </c>
      <c r="I126" s="36">
        <f>SUMIFS(СВЦЭМ!$C$39:$C$782,СВЦЭМ!$A$39:$A$782,$A126,СВЦЭМ!$B$39:$B$782,I$119)+'СЕТ СН'!$I$9+СВЦЭМ!$D$10+'СЕТ СН'!$I$5-'СЕТ СН'!$I$17</f>
        <v>4250.6322417600004</v>
      </c>
      <c r="J126" s="36">
        <f>SUMIFS(СВЦЭМ!$C$39:$C$782,СВЦЭМ!$A$39:$A$782,$A126,СВЦЭМ!$B$39:$B$782,J$119)+'СЕТ СН'!$I$9+СВЦЭМ!$D$10+'СЕТ СН'!$I$5-'СЕТ СН'!$I$17</f>
        <v>4215.0699539800007</v>
      </c>
      <c r="K126" s="36">
        <f>SUMIFS(СВЦЭМ!$C$39:$C$782,СВЦЭМ!$A$39:$A$782,$A126,СВЦЭМ!$B$39:$B$782,K$119)+'СЕТ СН'!$I$9+СВЦЭМ!$D$10+'СЕТ СН'!$I$5-'СЕТ СН'!$I$17</f>
        <v>4205.0301577999999</v>
      </c>
      <c r="L126" s="36">
        <f>SUMIFS(СВЦЭМ!$C$39:$C$782,СВЦЭМ!$A$39:$A$782,$A126,СВЦЭМ!$B$39:$B$782,L$119)+'СЕТ СН'!$I$9+СВЦЭМ!$D$10+'СЕТ СН'!$I$5-'СЕТ СН'!$I$17</f>
        <v>4198.4500576700002</v>
      </c>
      <c r="M126" s="36">
        <f>SUMIFS(СВЦЭМ!$C$39:$C$782,СВЦЭМ!$A$39:$A$782,$A126,СВЦЭМ!$B$39:$B$782,M$119)+'СЕТ СН'!$I$9+СВЦЭМ!$D$10+'СЕТ СН'!$I$5-'СЕТ СН'!$I$17</f>
        <v>4217.8227180900003</v>
      </c>
      <c r="N126" s="36">
        <f>SUMIFS(СВЦЭМ!$C$39:$C$782,СВЦЭМ!$A$39:$A$782,$A126,СВЦЭМ!$B$39:$B$782,N$119)+'СЕТ СН'!$I$9+СВЦЭМ!$D$10+'СЕТ СН'!$I$5-'СЕТ СН'!$I$17</f>
        <v>4227.1076060800006</v>
      </c>
      <c r="O126" s="36">
        <f>SUMIFS(СВЦЭМ!$C$39:$C$782,СВЦЭМ!$A$39:$A$782,$A126,СВЦЭМ!$B$39:$B$782,O$119)+'СЕТ СН'!$I$9+СВЦЭМ!$D$10+'СЕТ СН'!$I$5-'СЕТ СН'!$I$17</f>
        <v>4217.9573124500002</v>
      </c>
      <c r="P126" s="36">
        <f>SUMIFS(СВЦЭМ!$C$39:$C$782,СВЦЭМ!$A$39:$A$782,$A126,СВЦЭМ!$B$39:$B$782,P$119)+'СЕТ СН'!$I$9+СВЦЭМ!$D$10+'СЕТ СН'!$I$5-'СЕТ СН'!$I$17</f>
        <v>4231.7716856099996</v>
      </c>
      <c r="Q126" s="36">
        <f>SUMIFS(СВЦЭМ!$C$39:$C$782,СВЦЭМ!$A$39:$A$782,$A126,СВЦЭМ!$B$39:$B$782,Q$119)+'СЕТ СН'!$I$9+СВЦЭМ!$D$10+'СЕТ СН'!$I$5-'СЕТ СН'!$I$17</f>
        <v>4272.23627201</v>
      </c>
      <c r="R126" s="36">
        <f>SUMIFS(СВЦЭМ!$C$39:$C$782,СВЦЭМ!$A$39:$A$782,$A126,СВЦЭМ!$B$39:$B$782,R$119)+'СЕТ СН'!$I$9+СВЦЭМ!$D$10+'СЕТ СН'!$I$5-'СЕТ СН'!$I$17</f>
        <v>4238.6235975400004</v>
      </c>
      <c r="S126" s="36">
        <f>SUMIFS(СВЦЭМ!$C$39:$C$782,СВЦЭМ!$A$39:$A$782,$A126,СВЦЭМ!$B$39:$B$782,S$119)+'СЕТ СН'!$I$9+СВЦЭМ!$D$10+'СЕТ СН'!$I$5-'СЕТ СН'!$I$17</f>
        <v>4207.9952082399996</v>
      </c>
      <c r="T126" s="36">
        <f>SUMIFS(СВЦЭМ!$C$39:$C$782,СВЦЭМ!$A$39:$A$782,$A126,СВЦЭМ!$B$39:$B$782,T$119)+'СЕТ СН'!$I$9+СВЦЭМ!$D$10+'СЕТ СН'!$I$5-'СЕТ СН'!$I$17</f>
        <v>4221.3938908300006</v>
      </c>
      <c r="U126" s="36">
        <f>SUMIFS(СВЦЭМ!$C$39:$C$782,СВЦЭМ!$A$39:$A$782,$A126,СВЦЭМ!$B$39:$B$782,U$119)+'СЕТ СН'!$I$9+СВЦЭМ!$D$10+'СЕТ СН'!$I$5-'СЕТ СН'!$I$17</f>
        <v>4218.5044660700005</v>
      </c>
      <c r="V126" s="36">
        <f>SUMIFS(СВЦЭМ!$C$39:$C$782,СВЦЭМ!$A$39:$A$782,$A126,СВЦЭМ!$B$39:$B$782,V$119)+'СЕТ СН'!$I$9+СВЦЭМ!$D$10+'СЕТ СН'!$I$5-'СЕТ СН'!$I$17</f>
        <v>4196.1162322300006</v>
      </c>
      <c r="W126" s="36">
        <f>SUMIFS(СВЦЭМ!$C$39:$C$782,СВЦЭМ!$A$39:$A$782,$A126,СВЦЭМ!$B$39:$B$782,W$119)+'СЕТ СН'!$I$9+СВЦЭМ!$D$10+'СЕТ СН'!$I$5-'СЕТ СН'!$I$17</f>
        <v>4212.56234503</v>
      </c>
      <c r="X126" s="36">
        <f>SUMIFS(СВЦЭМ!$C$39:$C$782,СВЦЭМ!$A$39:$A$782,$A126,СВЦЭМ!$B$39:$B$782,X$119)+'СЕТ СН'!$I$9+СВЦЭМ!$D$10+'СЕТ СН'!$I$5-'СЕТ СН'!$I$17</f>
        <v>4242.9014275999998</v>
      </c>
      <c r="Y126" s="36">
        <f>SUMIFS(СВЦЭМ!$C$39:$C$782,СВЦЭМ!$A$39:$A$782,$A126,СВЦЭМ!$B$39:$B$782,Y$119)+'СЕТ СН'!$I$9+СВЦЭМ!$D$10+'СЕТ СН'!$I$5-'СЕТ СН'!$I$17</f>
        <v>4243.9564494699998</v>
      </c>
    </row>
    <row r="127" spans="1:27" ht="15.75" x14ac:dyDescent="0.2">
      <c r="A127" s="35">
        <f t="shared" si="3"/>
        <v>44873</v>
      </c>
      <c r="B127" s="36">
        <f>SUMIFS(СВЦЭМ!$C$39:$C$782,СВЦЭМ!$A$39:$A$782,$A127,СВЦЭМ!$B$39:$B$782,B$119)+'СЕТ СН'!$I$9+СВЦЭМ!$D$10+'СЕТ СН'!$I$5-'СЕТ СН'!$I$17</f>
        <v>4263.42288362</v>
      </c>
      <c r="C127" s="36">
        <f>SUMIFS(СВЦЭМ!$C$39:$C$782,СВЦЭМ!$A$39:$A$782,$A127,СВЦЭМ!$B$39:$B$782,C$119)+'СЕТ СН'!$I$9+СВЦЭМ!$D$10+'СЕТ СН'!$I$5-'СЕТ СН'!$I$17</f>
        <v>4302.4161510399999</v>
      </c>
      <c r="D127" s="36">
        <f>SUMIFS(СВЦЭМ!$C$39:$C$782,СВЦЭМ!$A$39:$A$782,$A127,СВЦЭМ!$B$39:$B$782,D$119)+'СЕТ СН'!$I$9+СВЦЭМ!$D$10+'СЕТ СН'!$I$5-'СЕТ СН'!$I$17</f>
        <v>4348.0158063899999</v>
      </c>
      <c r="E127" s="36">
        <f>SUMIFS(СВЦЭМ!$C$39:$C$782,СВЦЭМ!$A$39:$A$782,$A127,СВЦЭМ!$B$39:$B$782,E$119)+'СЕТ СН'!$I$9+СВЦЭМ!$D$10+'СЕТ СН'!$I$5-'СЕТ СН'!$I$17</f>
        <v>4336.2179705300005</v>
      </c>
      <c r="F127" s="36">
        <f>SUMIFS(СВЦЭМ!$C$39:$C$782,СВЦЭМ!$A$39:$A$782,$A127,СВЦЭМ!$B$39:$B$782,F$119)+'СЕТ СН'!$I$9+СВЦЭМ!$D$10+'СЕТ СН'!$I$5-'СЕТ СН'!$I$17</f>
        <v>4339.3654633599999</v>
      </c>
      <c r="G127" s="36">
        <f>SUMIFS(СВЦЭМ!$C$39:$C$782,СВЦЭМ!$A$39:$A$782,$A127,СВЦЭМ!$B$39:$B$782,G$119)+'СЕТ СН'!$I$9+СВЦЭМ!$D$10+'СЕТ СН'!$I$5-'СЕТ СН'!$I$17</f>
        <v>4352.6777392399999</v>
      </c>
      <c r="H127" s="36">
        <f>SUMIFS(СВЦЭМ!$C$39:$C$782,СВЦЭМ!$A$39:$A$782,$A127,СВЦЭМ!$B$39:$B$782,H$119)+'СЕТ СН'!$I$9+СВЦЭМ!$D$10+'СЕТ СН'!$I$5-'СЕТ СН'!$I$17</f>
        <v>4307.6098152499999</v>
      </c>
      <c r="I127" s="36">
        <f>SUMIFS(СВЦЭМ!$C$39:$C$782,СВЦЭМ!$A$39:$A$782,$A127,СВЦЭМ!$B$39:$B$782,I$119)+'СЕТ СН'!$I$9+СВЦЭМ!$D$10+'СЕТ СН'!$I$5-'СЕТ СН'!$I$17</f>
        <v>4290.9163813200003</v>
      </c>
      <c r="J127" s="36">
        <f>SUMIFS(СВЦЭМ!$C$39:$C$782,СВЦЭМ!$A$39:$A$782,$A127,СВЦЭМ!$B$39:$B$782,J$119)+'СЕТ СН'!$I$9+СВЦЭМ!$D$10+'СЕТ СН'!$I$5-'СЕТ СН'!$I$17</f>
        <v>4257.1229718900004</v>
      </c>
      <c r="K127" s="36">
        <f>SUMIFS(СВЦЭМ!$C$39:$C$782,СВЦЭМ!$A$39:$A$782,$A127,СВЦЭМ!$B$39:$B$782,K$119)+'СЕТ СН'!$I$9+СВЦЭМ!$D$10+'СЕТ СН'!$I$5-'СЕТ СН'!$I$17</f>
        <v>4222.1132586700005</v>
      </c>
      <c r="L127" s="36">
        <f>SUMIFS(СВЦЭМ!$C$39:$C$782,СВЦЭМ!$A$39:$A$782,$A127,СВЦЭМ!$B$39:$B$782,L$119)+'СЕТ СН'!$I$9+СВЦЭМ!$D$10+'СЕТ СН'!$I$5-'СЕТ СН'!$I$17</f>
        <v>4220.3341422699996</v>
      </c>
      <c r="M127" s="36">
        <f>SUMIFS(СВЦЭМ!$C$39:$C$782,СВЦЭМ!$A$39:$A$782,$A127,СВЦЭМ!$B$39:$B$782,M$119)+'СЕТ СН'!$I$9+СВЦЭМ!$D$10+'СЕТ СН'!$I$5-'СЕТ СН'!$I$17</f>
        <v>4218.1008148199999</v>
      </c>
      <c r="N127" s="36">
        <f>SUMIFS(СВЦЭМ!$C$39:$C$782,СВЦЭМ!$A$39:$A$782,$A127,СВЦЭМ!$B$39:$B$782,N$119)+'СЕТ СН'!$I$9+СВЦЭМ!$D$10+'СЕТ СН'!$I$5-'СЕТ СН'!$I$17</f>
        <v>4220.1234613400002</v>
      </c>
      <c r="O127" s="36">
        <f>SUMIFS(СВЦЭМ!$C$39:$C$782,СВЦЭМ!$A$39:$A$782,$A127,СВЦЭМ!$B$39:$B$782,O$119)+'СЕТ СН'!$I$9+СВЦЭМ!$D$10+'СЕТ СН'!$I$5-'СЕТ СН'!$I$17</f>
        <v>4217.3368985300003</v>
      </c>
      <c r="P127" s="36">
        <f>SUMIFS(СВЦЭМ!$C$39:$C$782,СВЦЭМ!$A$39:$A$782,$A127,СВЦЭМ!$B$39:$B$782,P$119)+'СЕТ СН'!$I$9+СВЦЭМ!$D$10+'СЕТ СН'!$I$5-'СЕТ СН'!$I$17</f>
        <v>4231.40037837</v>
      </c>
      <c r="Q127" s="36">
        <f>SUMIFS(СВЦЭМ!$C$39:$C$782,СВЦЭМ!$A$39:$A$782,$A127,СВЦЭМ!$B$39:$B$782,Q$119)+'СЕТ СН'!$I$9+СВЦЭМ!$D$10+'СЕТ СН'!$I$5-'СЕТ СН'!$I$17</f>
        <v>4258.0830608100005</v>
      </c>
      <c r="R127" s="36">
        <f>SUMIFS(СВЦЭМ!$C$39:$C$782,СВЦЭМ!$A$39:$A$782,$A127,СВЦЭМ!$B$39:$B$782,R$119)+'СЕТ СН'!$I$9+СВЦЭМ!$D$10+'СЕТ СН'!$I$5-'СЕТ СН'!$I$17</f>
        <v>4251.1805494</v>
      </c>
      <c r="S127" s="36">
        <f>SUMIFS(СВЦЭМ!$C$39:$C$782,СВЦЭМ!$A$39:$A$782,$A127,СВЦЭМ!$B$39:$B$782,S$119)+'СЕТ СН'!$I$9+СВЦЭМ!$D$10+'СЕТ СН'!$I$5-'СЕТ СН'!$I$17</f>
        <v>4240.85143384</v>
      </c>
      <c r="T127" s="36">
        <f>SUMIFS(СВЦЭМ!$C$39:$C$782,СВЦЭМ!$A$39:$A$782,$A127,СВЦЭМ!$B$39:$B$782,T$119)+'СЕТ СН'!$I$9+СВЦЭМ!$D$10+'СЕТ СН'!$I$5-'СЕТ СН'!$I$17</f>
        <v>4230.5158157700007</v>
      </c>
      <c r="U127" s="36">
        <f>SUMIFS(СВЦЭМ!$C$39:$C$782,СВЦЭМ!$A$39:$A$782,$A127,СВЦЭМ!$B$39:$B$782,U$119)+'СЕТ СН'!$I$9+СВЦЭМ!$D$10+'СЕТ СН'!$I$5-'СЕТ СН'!$I$17</f>
        <v>4227.58479876</v>
      </c>
      <c r="V127" s="36">
        <f>SUMIFS(СВЦЭМ!$C$39:$C$782,СВЦЭМ!$A$39:$A$782,$A127,СВЦЭМ!$B$39:$B$782,V$119)+'СЕТ СН'!$I$9+СВЦЭМ!$D$10+'СЕТ СН'!$I$5-'СЕТ СН'!$I$17</f>
        <v>4229.3625559299999</v>
      </c>
      <c r="W127" s="36">
        <f>SUMIFS(СВЦЭМ!$C$39:$C$782,СВЦЭМ!$A$39:$A$782,$A127,СВЦЭМ!$B$39:$B$782,W$119)+'СЕТ СН'!$I$9+СВЦЭМ!$D$10+'СЕТ СН'!$I$5-'СЕТ СН'!$I$17</f>
        <v>4236.2500358400002</v>
      </c>
      <c r="X127" s="36">
        <f>SUMIFS(СВЦЭМ!$C$39:$C$782,СВЦЭМ!$A$39:$A$782,$A127,СВЦЭМ!$B$39:$B$782,X$119)+'СЕТ СН'!$I$9+СВЦЭМ!$D$10+'СЕТ СН'!$I$5-'СЕТ СН'!$I$17</f>
        <v>4235.9331104900002</v>
      </c>
      <c r="Y127" s="36">
        <f>SUMIFS(СВЦЭМ!$C$39:$C$782,СВЦЭМ!$A$39:$A$782,$A127,СВЦЭМ!$B$39:$B$782,Y$119)+'СЕТ СН'!$I$9+СВЦЭМ!$D$10+'СЕТ СН'!$I$5-'СЕТ СН'!$I$17</f>
        <v>4237.1835196600005</v>
      </c>
    </row>
    <row r="128" spans="1:27" ht="15.75" x14ac:dyDescent="0.2">
      <c r="A128" s="35">
        <f t="shared" si="3"/>
        <v>44874</v>
      </c>
      <c r="B128" s="36">
        <f>SUMIFS(СВЦЭМ!$C$39:$C$782,СВЦЭМ!$A$39:$A$782,$A128,СВЦЭМ!$B$39:$B$782,B$119)+'СЕТ СН'!$I$9+СВЦЭМ!$D$10+'СЕТ СН'!$I$5-'СЕТ СН'!$I$17</f>
        <v>4407.5714814100002</v>
      </c>
      <c r="C128" s="36">
        <f>SUMIFS(СВЦЭМ!$C$39:$C$782,СВЦЭМ!$A$39:$A$782,$A128,СВЦЭМ!$B$39:$B$782,C$119)+'СЕТ СН'!$I$9+СВЦЭМ!$D$10+'СЕТ СН'!$I$5-'СЕТ СН'!$I$17</f>
        <v>4400.8655110899999</v>
      </c>
      <c r="D128" s="36">
        <f>SUMIFS(СВЦЭМ!$C$39:$C$782,СВЦЭМ!$A$39:$A$782,$A128,СВЦЭМ!$B$39:$B$782,D$119)+'СЕТ СН'!$I$9+СВЦЭМ!$D$10+'СЕТ СН'!$I$5-'СЕТ СН'!$I$17</f>
        <v>4413.7293404299999</v>
      </c>
      <c r="E128" s="36">
        <f>SUMIFS(СВЦЭМ!$C$39:$C$782,СВЦЭМ!$A$39:$A$782,$A128,СВЦЭМ!$B$39:$B$782,E$119)+'СЕТ СН'!$I$9+СВЦЭМ!$D$10+'СЕТ СН'!$I$5-'СЕТ СН'!$I$17</f>
        <v>4394.4375763500002</v>
      </c>
      <c r="F128" s="36">
        <f>SUMIFS(СВЦЭМ!$C$39:$C$782,СВЦЭМ!$A$39:$A$782,$A128,СВЦЭМ!$B$39:$B$782,F$119)+'СЕТ СН'!$I$9+СВЦЭМ!$D$10+'СЕТ СН'!$I$5-'СЕТ СН'!$I$17</f>
        <v>4397.6487717700002</v>
      </c>
      <c r="G128" s="36">
        <f>SUMIFS(СВЦЭМ!$C$39:$C$782,СВЦЭМ!$A$39:$A$782,$A128,СВЦЭМ!$B$39:$B$782,G$119)+'СЕТ СН'!$I$9+СВЦЭМ!$D$10+'СЕТ СН'!$I$5-'СЕТ СН'!$I$17</f>
        <v>4398.0058700500003</v>
      </c>
      <c r="H128" s="36">
        <f>SUMIFS(СВЦЭМ!$C$39:$C$782,СВЦЭМ!$A$39:$A$782,$A128,СВЦЭМ!$B$39:$B$782,H$119)+'СЕТ СН'!$I$9+СВЦЭМ!$D$10+'СЕТ СН'!$I$5-'СЕТ СН'!$I$17</f>
        <v>4346.75837976</v>
      </c>
      <c r="I128" s="36">
        <f>SUMIFS(СВЦЭМ!$C$39:$C$782,СВЦЭМ!$A$39:$A$782,$A128,СВЦЭМ!$B$39:$B$782,I$119)+'СЕТ СН'!$I$9+СВЦЭМ!$D$10+'СЕТ СН'!$I$5-'СЕТ СН'!$I$17</f>
        <v>4296.2112141400003</v>
      </c>
      <c r="J128" s="36">
        <f>SUMIFS(СВЦЭМ!$C$39:$C$782,СВЦЭМ!$A$39:$A$782,$A128,СВЦЭМ!$B$39:$B$782,J$119)+'СЕТ СН'!$I$9+СВЦЭМ!$D$10+'СЕТ СН'!$I$5-'СЕТ СН'!$I$17</f>
        <v>4287.0724479199998</v>
      </c>
      <c r="K128" s="36">
        <f>SUMIFS(СВЦЭМ!$C$39:$C$782,СВЦЭМ!$A$39:$A$782,$A128,СВЦЭМ!$B$39:$B$782,K$119)+'СЕТ СН'!$I$9+СВЦЭМ!$D$10+'СЕТ СН'!$I$5-'СЕТ СН'!$I$17</f>
        <v>4303.1488642499999</v>
      </c>
      <c r="L128" s="36">
        <f>SUMIFS(СВЦЭМ!$C$39:$C$782,СВЦЭМ!$A$39:$A$782,$A128,СВЦЭМ!$B$39:$B$782,L$119)+'СЕТ СН'!$I$9+СВЦЭМ!$D$10+'СЕТ СН'!$I$5-'СЕТ СН'!$I$17</f>
        <v>4319.7442566299997</v>
      </c>
      <c r="M128" s="36">
        <f>SUMIFS(СВЦЭМ!$C$39:$C$782,СВЦЭМ!$A$39:$A$782,$A128,СВЦЭМ!$B$39:$B$782,M$119)+'СЕТ СН'!$I$9+СВЦЭМ!$D$10+'СЕТ СН'!$I$5-'СЕТ СН'!$I$17</f>
        <v>4342.5125784499996</v>
      </c>
      <c r="N128" s="36">
        <f>SUMIFS(СВЦЭМ!$C$39:$C$782,СВЦЭМ!$A$39:$A$782,$A128,СВЦЭМ!$B$39:$B$782,N$119)+'СЕТ СН'!$I$9+СВЦЭМ!$D$10+'СЕТ СН'!$I$5-'СЕТ СН'!$I$17</f>
        <v>4381.2707287100002</v>
      </c>
      <c r="O128" s="36">
        <f>SUMIFS(СВЦЭМ!$C$39:$C$782,СВЦЭМ!$A$39:$A$782,$A128,СВЦЭМ!$B$39:$B$782,O$119)+'СЕТ СН'!$I$9+СВЦЭМ!$D$10+'СЕТ СН'!$I$5-'СЕТ СН'!$I$17</f>
        <v>4376.56529735</v>
      </c>
      <c r="P128" s="36">
        <f>SUMIFS(СВЦЭМ!$C$39:$C$782,СВЦЭМ!$A$39:$A$782,$A128,СВЦЭМ!$B$39:$B$782,P$119)+'СЕТ СН'!$I$9+СВЦЭМ!$D$10+'СЕТ СН'!$I$5-'СЕТ СН'!$I$17</f>
        <v>4371.4989949199999</v>
      </c>
      <c r="Q128" s="36">
        <f>SUMIFS(СВЦЭМ!$C$39:$C$782,СВЦЭМ!$A$39:$A$782,$A128,СВЦЭМ!$B$39:$B$782,Q$119)+'СЕТ СН'!$I$9+СВЦЭМ!$D$10+'СЕТ СН'!$I$5-'СЕТ СН'!$I$17</f>
        <v>4346.3772125800006</v>
      </c>
      <c r="R128" s="36">
        <f>SUMIFS(СВЦЭМ!$C$39:$C$782,СВЦЭМ!$A$39:$A$782,$A128,СВЦЭМ!$B$39:$B$782,R$119)+'СЕТ СН'!$I$9+СВЦЭМ!$D$10+'СЕТ СН'!$I$5-'СЕТ СН'!$I$17</f>
        <v>4321.9080270100003</v>
      </c>
      <c r="S128" s="36">
        <f>SUMIFS(СВЦЭМ!$C$39:$C$782,СВЦЭМ!$A$39:$A$782,$A128,СВЦЭМ!$B$39:$B$782,S$119)+'СЕТ СН'!$I$9+СВЦЭМ!$D$10+'СЕТ СН'!$I$5-'СЕТ СН'!$I$17</f>
        <v>4289.25554973</v>
      </c>
      <c r="T128" s="36">
        <f>SUMIFS(СВЦЭМ!$C$39:$C$782,СВЦЭМ!$A$39:$A$782,$A128,СВЦЭМ!$B$39:$B$782,T$119)+'СЕТ СН'!$I$9+СВЦЭМ!$D$10+'СЕТ СН'!$I$5-'СЕТ СН'!$I$17</f>
        <v>4334.8508724000003</v>
      </c>
      <c r="U128" s="36">
        <f>SUMIFS(СВЦЭМ!$C$39:$C$782,СВЦЭМ!$A$39:$A$782,$A128,СВЦЭМ!$B$39:$B$782,U$119)+'СЕТ СН'!$I$9+СВЦЭМ!$D$10+'СЕТ СН'!$I$5-'СЕТ СН'!$I$17</f>
        <v>4331.5941387500006</v>
      </c>
      <c r="V128" s="36">
        <f>SUMIFS(СВЦЭМ!$C$39:$C$782,СВЦЭМ!$A$39:$A$782,$A128,СВЦЭМ!$B$39:$B$782,V$119)+'СЕТ СН'!$I$9+СВЦЭМ!$D$10+'СЕТ СН'!$I$5-'СЕТ СН'!$I$17</f>
        <v>4345.1717728000003</v>
      </c>
      <c r="W128" s="36">
        <f>SUMIFS(СВЦЭМ!$C$39:$C$782,СВЦЭМ!$A$39:$A$782,$A128,СВЦЭМ!$B$39:$B$782,W$119)+'СЕТ СН'!$I$9+СВЦЭМ!$D$10+'СЕТ СН'!$I$5-'СЕТ СН'!$I$17</f>
        <v>4245.7434564699997</v>
      </c>
      <c r="X128" s="36">
        <f>SUMIFS(СВЦЭМ!$C$39:$C$782,СВЦЭМ!$A$39:$A$782,$A128,СВЦЭМ!$B$39:$B$782,X$119)+'СЕТ СН'!$I$9+СВЦЭМ!$D$10+'СЕТ СН'!$I$5-'СЕТ СН'!$I$17</f>
        <v>4244.2823940500002</v>
      </c>
      <c r="Y128" s="36">
        <f>SUMIFS(СВЦЭМ!$C$39:$C$782,СВЦЭМ!$A$39:$A$782,$A128,СВЦЭМ!$B$39:$B$782,Y$119)+'СЕТ СН'!$I$9+СВЦЭМ!$D$10+'СЕТ СН'!$I$5-'СЕТ СН'!$I$17</f>
        <v>4209.7984069600006</v>
      </c>
    </row>
    <row r="129" spans="1:25" ht="15.75" x14ac:dyDescent="0.2">
      <c r="A129" s="35">
        <f t="shared" si="3"/>
        <v>44875</v>
      </c>
      <c r="B129" s="36">
        <f>SUMIFS(СВЦЭМ!$C$39:$C$782,СВЦЭМ!$A$39:$A$782,$A129,СВЦЭМ!$B$39:$B$782,B$119)+'СЕТ СН'!$I$9+СВЦЭМ!$D$10+'СЕТ СН'!$I$5-'СЕТ СН'!$I$17</f>
        <v>4320.0141769000002</v>
      </c>
      <c r="C129" s="36">
        <f>SUMIFS(СВЦЭМ!$C$39:$C$782,СВЦЭМ!$A$39:$A$782,$A129,СВЦЭМ!$B$39:$B$782,C$119)+'СЕТ СН'!$I$9+СВЦЭМ!$D$10+'СЕТ СН'!$I$5-'СЕТ СН'!$I$17</f>
        <v>4357.6324631300004</v>
      </c>
      <c r="D129" s="36">
        <f>SUMIFS(СВЦЭМ!$C$39:$C$782,СВЦЭМ!$A$39:$A$782,$A129,СВЦЭМ!$B$39:$B$782,D$119)+'СЕТ СН'!$I$9+СВЦЭМ!$D$10+'СЕТ СН'!$I$5-'СЕТ СН'!$I$17</f>
        <v>4422.5339405200002</v>
      </c>
      <c r="E129" s="36">
        <f>SUMIFS(СВЦЭМ!$C$39:$C$782,СВЦЭМ!$A$39:$A$782,$A129,СВЦЭМ!$B$39:$B$782,E$119)+'СЕТ СН'!$I$9+СВЦЭМ!$D$10+'СЕТ СН'!$I$5-'СЕТ СН'!$I$17</f>
        <v>4404.9778983300002</v>
      </c>
      <c r="F129" s="36">
        <f>SUMIFS(СВЦЭМ!$C$39:$C$782,СВЦЭМ!$A$39:$A$782,$A129,СВЦЭМ!$B$39:$B$782,F$119)+'СЕТ СН'!$I$9+СВЦЭМ!$D$10+'СЕТ СН'!$I$5-'СЕТ СН'!$I$17</f>
        <v>4426.6089950900005</v>
      </c>
      <c r="G129" s="36">
        <f>SUMIFS(СВЦЭМ!$C$39:$C$782,СВЦЭМ!$A$39:$A$782,$A129,СВЦЭМ!$B$39:$B$782,G$119)+'СЕТ СН'!$I$9+СВЦЭМ!$D$10+'СЕТ СН'!$I$5-'СЕТ СН'!$I$17</f>
        <v>4439.2356368500004</v>
      </c>
      <c r="H129" s="36">
        <f>SUMIFS(СВЦЭМ!$C$39:$C$782,СВЦЭМ!$A$39:$A$782,$A129,СВЦЭМ!$B$39:$B$782,H$119)+'СЕТ СН'!$I$9+СВЦЭМ!$D$10+'СЕТ СН'!$I$5-'СЕТ СН'!$I$17</f>
        <v>4405.1799480299997</v>
      </c>
      <c r="I129" s="36">
        <f>SUMIFS(СВЦЭМ!$C$39:$C$782,СВЦЭМ!$A$39:$A$782,$A129,СВЦЭМ!$B$39:$B$782,I$119)+'СЕТ СН'!$I$9+СВЦЭМ!$D$10+'СЕТ СН'!$I$5-'СЕТ СН'!$I$17</f>
        <v>4385.08399912</v>
      </c>
      <c r="J129" s="36">
        <f>SUMIFS(СВЦЭМ!$C$39:$C$782,СВЦЭМ!$A$39:$A$782,$A129,СВЦЭМ!$B$39:$B$782,J$119)+'СЕТ СН'!$I$9+СВЦЭМ!$D$10+'СЕТ СН'!$I$5-'СЕТ СН'!$I$17</f>
        <v>4366.1870934199997</v>
      </c>
      <c r="K129" s="36">
        <f>SUMIFS(СВЦЭМ!$C$39:$C$782,СВЦЭМ!$A$39:$A$782,$A129,СВЦЭМ!$B$39:$B$782,K$119)+'СЕТ СН'!$I$9+СВЦЭМ!$D$10+'СЕТ СН'!$I$5-'СЕТ СН'!$I$17</f>
        <v>4360.1283472599998</v>
      </c>
      <c r="L129" s="36">
        <f>SUMIFS(СВЦЭМ!$C$39:$C$782,СВЦЭМ!$A$39:$A$782,$A129,СВЦЭМ!$B$39:$B$782,L$119)+'СЕТ СН'!$I$9+СВЦЭМ!$D$10+'СЕТ СН'!$I$5-'СЕТ СН'!$I$17</f>
        <v>4366.2108236800004</v>
      </c>
      <c r="M129" s="36">
        <f>SUMIFS(СВЦЭМ!$C$39:$C$782,СВЦЭМ!$A$39:$A$782,$A129,СВЦЭМ!$B$39:$B$782,M$119)+'СЕТ СН'!$I$9+СВЦЭМ!$D$10+'СЕТ СН'!$I$5-'СЕТ СН'!$I$17</f>
        <v>4389.2465417900003</v>
      </c>
      <c r="N129" s="36">
        <f>SUMIFS(СВЦЭМ!$C$39:$C$782,СВЦЭМ!$A$39:$A$782,$A129,СВЦЭМ!$B$39:$B$782,N$119)+'СЕТ СН'!$I$9+СВЦЭМ!$D$10+'СЕТ СН'!$I$5-'СЕТ СН'!$I$17</f>
        <v>4406.5893453899998</v>
      </c>
      <c r="O129" s="36">
        <f>SUMIFS(СВЦЭМ!$C$39:$C$782,СВЦЭМ!$A$39:$A$782,$A129,СВЦЭМ!$B$39:$B$782,O$119)+'СЕТ СН'!$I$9+СВЦЭМ!$D$10+'СЕТ СН'!$I$5-'СЕТ СН'!$I$17</f>
        <v>4415.6638506400004</v>
      </c>
      <c r="P129" s="36">
        <f>SUMIFS(СВЦЭМ!$C$39:$C$782,СВЦЭМ!$A$39:$A$782,$A129,СВЦЭМ!$B$39:$B$782,P$119)+'СЕТ СН'!$I$9+СВЦЭМ!$D$10+'СЕТ СН'!$I$5-'СЕТ СН'!$I$17</f>
        <v>4433.1919692299998</v>
      </c>
      <c r="Q129" s="36">
        <f>SUMIFS(СВЦЭМ!$C$39:$C$782,СВЦЭМ!$A$39:$A$782,$A129,СВЦЭМ!$B$39:$B$782,Q$119)+'СЕТ СН'!$I$9+СВЦЭМ!$D$10+'СЕТ СН'!$I$5-'СЕТ СН'!$I$17</f>
        <v>4428.0622288699997</v>
      </c>
      <c r="R129" s="36">
        <f>SUMIFS(СВЦЭМ!$C$39:$C$782,СВЦЭМ!$A$39:$A$782,$A129,СВЦЭМ!$B$39:$B$782,R$119)+'СЕТ СН'!$I$9+СВЦЭМ!$D$10+'СЕТ СН'!$I$5-'СЕТ СН'!$I$17</f>
        <v>4431.2354715600004</v>
      </c>
      <c r="S129" s="36">
        <f>SUMIFS(СВЦЭМ!$C$39:$C$782,СВЦЭМ!$A$39:$A$782,$A129,СВЦЭМ!$B$39:$B$782,S$119)+'СЕТ СН'!$I$9+СВЦЭМ!$D$10+'СЕТ СН'!$I$5-'СЕТ СН'!$I$17</f>
        <v>4380.1304128199999</v>
      </c>
      <c r="T129" s="36">
        <f>SUMIFS(СВЦЭМ!$C$39:$C$782,СВЦЭМ!$A$39:$A$782,$A129,СВЦЭМ!$B$39:$B$782,T$119)+'СЕТ СН'!$I$9+СВЦЭМ!$D$10+'СЕТ СН'!$I$5-'СЕТ СН'!$I$17</f>
        <v>4329.2333955399999</v>
      </c>
      <c r="U129" s="36">
        <f>SUMIFS(СВЦЭМ!$C$39:$C$782,СВЦЭМ!$A$39:$A$782,$A129,СВЦЭМ!$B$39:$B$782,U$119)+'СЕТ СН'!$I$9+СВЦЭМ!$D$10+'СЕТ СН'!$I$5-'СЕТ СН'!$I$17</f>
        <v>4348.6326566600001</v>
      </c>
      <c r="V129" s="36">
        <f>SUMIFS(СВЦЭМ!$C$39:$C$782,СВЦЭМ!$A$39:$A$782,$A129,СВЦЭМ!$B$39:$B$782,V$119)+'СЕТ СН'!$I$9+СВЦЭМ!$D$10+'СЕТ СН'!$I$5-'СЕТ СН'!$I$17</f>
        <v>4352.5746875799996</v>
      </c>
      <c r="W129" s="36">
        <f>SUMIFS(СВЦЭМ!$C$39:$C$782,СВЦЭМ!$A$39:$A$782,$A129,СВЦЭМ!$B$39:$B$782,W$119)+'СЕТ СН'!$I$9+СВЦЭМ!$D$10+'СЕТ СН'!$I$5-'СЕТ СН'!$I$17</f>
        <v>4382.21164383</v>
      </c>
      <c r="X129" s="36">
        <f>SUMIFS(СВЦЭМ!$C$39:$C$782,СВЦЭМ!$A$39:$A$782,$A129,СВЦЭМ!$B$39:$B$782,X$119)+'СЕТ СН'!$I$9+СВЦЭМ!$D$10+'СЕТ СН'!$I$5-'СЕТ СН'!$I$17</f>
        <v>4403.9014774999996</v>
      </c>
      <c r="Y129" s="36">
        <f>SUMIFS(СВЦЭМ!$C$39:$C$782,СВЦЭМ!$A$39:$A$782,$A129,СВЦЭМ!$B$39:$B$782,Y$119)+'СЕТ СН'!$I$9+СВЦЭМ!$D$10+'СЕТ СН'!$I$5-'СЕТ СН'!$I$17</f>
        <v>4407.22557091</v>
      </c>
    </row>
    <row r="130" spans="1:25" ht="15.75" x14ac:dyDescent="0.2">
      <c r="A130" s="35">
        <f t="shared" si="3"/>
        <v>44876</v>
      </c>
      <c r="B130" s="36">
        <f>SUMIFS(СВЦЭМ!$C$39:$C$782,СВЦЭМ!$A$39:$A$782,$A130,СВЦЭМ!$B$39:$B$782,B$119)+'СЕТ СН'!$I$9+СВЦЭМ!$D$10+'СЕТ СН'!$I$5-'СЕТ СН'!$I$17</f>
        <v>4316.1267344200005</v>
      </c>
      <c r="C130" s="36">
        <f>SUMIFS(СВЦЭМ!$C$39:$C$782,СВЦЭМ!$A$39:$A$782,$A130,СВЦЭМ!$B$39:$B$782,C$119)+'СЕТ СН'!$I$9+СВЦЭМ!$D$10+'СЕТ СН'!$I$5-'СЕТ СН'!$I$17</f>
        <v>4425.6941685800002</v>
      </c>
      <c r="D130" s="36">
        <f>SUMIFS(СВЦЭМ!$C$39:$C$782,СВЦЭМ!$A$39:$A$782,$A130,СВЦЭМ!$B$39:$B$782,D$119)+'СЕТ СН'!$I$9+СВЦЭМ!$D$10+'СЕТ СН'!$I$5-'СЕТ СН'!$I$17</f>
        <v>4526.7766908800004</v>
      </c>
      <c r="E130" s="36">
        <f>SUMIFS(СВЦЭМ!$C$39:$C$782,СВЦЭМ!$A$39:$A$782,$A130,СВЦЭМ!$B$39:$B$782,E$119)+'СЕТ СН'!$I$9+СВЦЭМ!$D$10+'СЕТ СН'!$I$5-'СЕТ СН'!$I$17</f>
        <v>4524.7428184199998</v>
      </c>
      <c r="F130" s="36">
        <f>SUMIFS(СВЦЭМ!$C$39:$C$782,СВЦЭМ!$A$39:$A$782,$A130,СВЦЭМ!$B$39:$B$782,F$119)+'СЕТ СН'!$I$9+СВЦЭМ!$D$10+'СЕТ СН'!$I$5-'СЕТ СН'!$I$17</f>
        <v>4508.3850566000001</v>
      </c>
      <c r="G130" s="36">
        <f>SUMIFS(СВЦЭМ!$C$39:$C$782,СВЦЭМ!$A$39:$A$782,$A130,СВЦЭМ!$B$39:$B$782,G$119)+'СЕТ СН'!$I$9+СВЦЭМ!$D$10+'СЕТ СН'!$I$5-'СЕТ СН'!$I$17</f>
        <v>4494.3196008000004</v>
      </c>
      <c r="H130" s="36">
        <f>SUMIFS(СВЦЭМ!$C$39:$C$782,СВЦЭМ!$A$39:$A$782,$A130,СВЦЭМ!$B$39:$B$782,H$119)+'СЕТ СН'!$I$9+СВЦЭМ!$D$10+'СЕТ СН'!$I$5-'СЕТ СН'!$I$17</f>
        <v>4449.5755913000003</v>
      </c>
      <c r="I130" s="36">
        <f>SUMIFS(СВЦЭМ!$C$39:$C$782,СВЦЭМ!$A$39:$A$782,$A130,СВЦЭМ!$B$39:$B$782,I$119)+'СЕТ СН'!$I$9+СВЦЭМ!$D$10+'СЕТ СН'!$I$5-'СЕТ СН'!$I$17</f>
        <v>4430.5965071800001</v>
      </c>
      <c r="J130" s="36">
        <f>SUMIFS(СВЦЭМ!$C$39:$C$782,СВЦЭМ!$A$39:$A$782,$A130,СВЦЭМ!$B$39:$B$782,J$119)+'СЕТ СН'!$I$9+СВЦЭМ!$D$10+'СЕТ СН'!$I$5-'СЕТ СН'!$I$17</f>
        <v>4370.5539633500002</v>
      </c>
      <c r="K130" s="36">
        <f>SUMIFS(СВЦЭМ!$C$39:$C$782,СВЦЭМ!$A$39:$A$782,$A130,СВЦЭМ!$B$39:$B$782,K$119)+'СЕТ СН'!$I$9+СВЦЭМ!$D$10+'СЕТ СН'!$I$5-'СЕТ СН'!$I$17</f>
        <v>4371.9958015499997</v>
      </c>
      <c r="L130" s="36">
        <f>SUMIFS(СВЦЭМ!$C$39:$C$782,СВЦЭМ!$A$39:$A$782,$A130,СВЦЭМ!$B$39:$B$782,L$119)+'СЕТ СН'!$I$9+СВЦЭМ!$D$10+'СЕТ СН'!$I$5-'СЕТ СН'!$I$17</f>
        <v>4392.8926537000007</v>
      </c>
      <c r="M130" s="36">
        <f>SUMIFS(СВЦЭМ!$C$39:$C$782,СВЦЭМ!$A$39:$A$782,$A130,СВЦЭМ!$B$39:$B$782,M$119)+'СЕТ СН'!$I$9+СВЦЭМ!$D$10+'СЕТ СН'!$I$5-'СЕТ СН'!$I$17</f>
        <v>4411.9608102900002</v>
      </c>
      <c r="N130" s="36">
        <f>SUMIFS(СВЦЭМ!$C$39:$C$782,СВЦЭМ!$A$39:$A$782,$A130,СВЦЭМ!$B$39:$B$782,N$119)+'СЕТ СН'!$I$9+СВЦЭМ!$D$10+'СЕТ СН'!$I$5-'СЕТ СН'!$I$17</f>
        <v>4429.8259426300001</v>
      </c>
      <c r="O130" s="36">
        <f>SUMIFS(СВЦЭМ!$C$39:$C$782,СВЦЭМ!$A$39:$A$782,$A130,СВЦЭМ!$B$39:$B$782,O$119)+'СЕТ СН'!$I$9+СВЦЭМ!$D$10+'СЕТ СН'!$I$5-'СЕТ СН'!$I$17</f>
        <v>4442.7674103500003</v>
      </c>
      <c r="P130" s="36">
        <f>SUMIFS(СВЦЭМ!$C$39:$C$782,СВЦЭМ!$A$39:$A$782,$A130,СВЦЭМ!$B$39:$B$782,P$119)+'СЕТ СН'!$I$9+СВЦЭМ!$D$10+'СЕТ СН'!$I$5-'СЕТ СН'!$I$17</f>
        <v>4416.4299820599999</v>
      </c>
      <c r="Q130" s="36">
        <f>SUMIFS(СВЦЭМ!$C$39:$C$782,СВЦЭМ!$A$39:$A$782,$A130,СВЦЭМ!$B$39:$B$782,Q$119)+'СЕТ СН'!$I$9+СВЦЭМ!$D$10+'СЕТ СН'!$I$5-'СЕТ СН'!$I$17</f>
        <v>4412.0567332600003</v>
      </c>
      <c r="R130" s="36">
        <f>SUMIFS(СВЦЭМ!$C$39:$C$782,СВЦЭМ!$A$39:$A$782,$A130,СВЦЭМ!$B$39:$B$782,R$119)+'СЕТ СН'!$I$9+СВЦЭМ!$D$10+'СЕТ СН'!$I$5-'СЕТ СН'!$I$17</f>
        <v>4401.9836479799997</v>
      </c>
      <c r="S130" s="36">
        <f>SUMIFS(СВЦЭМ!$C$39:$C$782,СВЦЭМ!$A$39:$A$782,$A130,СВЦЭМ!$B$39:$B$782,S$119)+'СЕТ СН'!$I$9+СВЦЭМ!$D$10+'СЕТ СН'!$I$5-'СЕТ СН'!$I$17</f>
        <v>4343.3167064400004</v>
      </c>
      <c r="T130" s="36">
        <f>SUMIFS(СВЦЭМ!$C$39:$C$782,СВЦЭМ!$A$39:$A$782,$A130,СВЦЭМ!$B$39:$B$782,T$119)+'СЕТ СН'!$I$9+СВЦЭМ!$D$10+'СЕТ СН'!$I$5-'СЕТ СН'!$I$17</f>
        <v>4342.9587402799998</v>
      </c>
      <c r="U130" s="36">
        <f>SUMIFS(СВЦЭМ!$C$39:$C$782,СВЦЭМ!$A$39:$A$782,$A130,СВЦЭМ!$B$39:$B$782,U$119)+'СЕТ СН'!$I$9+СВЦЭМ!$D$10+'СЕТ СН'!$I$5-'СЕТ СН'!$I$17</f>
        <v>4364.1944071799999</v>
      </c>
      <c r="V130" s="36">
        <f>SUMIFS(СВЦЭМ!$C$39:$C$782,СВЦЭМ!$A$39:$A$782,$A130,СВЦЭМ!$B$39:$B$782,V$119)+'СЕТ СН'!$I$9+СВЦЭМ!$D$10+'СЕТ СН'!$I$5-'СЕТ СН'!$I$17</f>
        <v>4388.8891690199998</v>
      </c>
      <c r="W130" s="36">
        <f>SUMIFS(СВЦЭМ!$C$39:$C$782,СВЦЭМ!$A$39:$A$782,$A130,СВЦЭМ!$B$39:$B$782,W$119)+'СЕТ СН'!$I$9+СВЦЭМ!$D$10+'СЕТ СН'!$I$5-'СЕТ СН'!$I$17</f>
        <v>4388.4279075100003</v>
      </c>
      <c r="X130" s="36">
        <f>SUMIFS(СВЦЭМ!$C$39:$C$782,СВЦЭМ!$A$39:$A$782,$A130,СВЦЭМ!$B$39:$B$782,X$119)+'СЕТ СН'!$I$9+СВЦЭМ!$D$10+'СЕТ СН'!$I$5-'СЕТ СН'!$I$17</f>
        <v>4357.41376795</v>
      </c>
      <c r="Y130" s="36">
        <f>SUMIFS(СВЦЭМ!$C$39:$C$782,СВЦЭМ!$A$39:$A$782,$A130,СВЦЭМ!$B$39:$B$782,Y$119)+'СЕТ СН'!$I$9+СВЦЭМ!$D$10+'СЕТ СН'!$I$5-'СЕТ СН'!$I$17</f>
        <v>4371.0529879700007</v>
      </c>
    </row>
    <row r="131" spans="1:25" ht="15.75" x14ac:dyDescent="0.2">
      <c r="A131" s="35">
        <f t="shared" si="3"/>
        <v>44877</v>
      </c>
      <c r="B131" s="36">
        <f>SUMIFS(СВЦЭМ!$C$39:$C$782,СВЦЭМ!$A$39:$A$782,$A131,СВЦЭМ!$B$39:$B$782,B$119)+'СЕТ СН'!$I$9+СВЦЭМ!$D$10+'СЕТ СН'!$I$5-'СЕТ СН'!$I$17</f>
        <v>4298.6126428799998</v>
      </c>
      <c r="C131" s="36">
        <f>SUMIFS(СВЦЭМ!$C$39:$C$782,СВЦЭМ!$A$39:$A$782,$A131,СВЦЭМ!$B$39:$B$782,C$119)+'СЕТ СН'!$I$9+СВЦЭМ!$D$10+'СЕТ СН'!$I$5-'СЕТ СН'!$I$17</f>
        <v>4329.8130113400002</v>
      </c>
      <c r="D131" s="36">
        <f>SUMIFS(СВЦЭМ!$C$39:$C$782,СВЦЭМ!$A$39:$A$782,$A131,СВЦЭМ!$B$39:$B$782,D$119)+'СЕТ СН'!$I$9+СВЦЭМ!$D$10+'СЕТ СН'!$I$5-'СЕТ СН'!$I$17</f>
        <v>4371.1907185300006</v>
      </c>
      <c r="E131" s="36">
        <f>SUMIFS(СВЦЭМ!$C$39:$C$782,СВЦЭМ!$A$39:$A$782,$A131,СВЦЭМ!$B$39:$B$782,E$119)+'СЕТ СН'!$I$9+СВЦЭМ!$D$10+'СЕТ СН'!$I$5-'СЕТ СН'!$I$17</f>
        <v>4387.3210309799997</v>
      </c>
      <c r="F131" s="36">
        <f>SUMIFS(СВЦЭМ!$C$39:$C$782,СВЦЭМ!$A$39:$A$782,$A131,СВЦЭМ!$B$39:$B$782,F$119)+'СЕТ СН'!$I$9+СВЦЭМ!$D$10+'СЕТ СН'!$I$5-'СЕТ СН'!$I$17</f>
        <v>4387.6266703800002</v>
      </c>
      <c r="G131" s="36">
        <f>SUMIFS(СВЦЭМ!$C$39:$C$782,СВЦЭМ!$A$39:$A$782,$A131,СВЦЭМ!$B$39:$B$782,G$119)+'СЕТ СН'!$I$9+СВЦЭМ!$D$10+'СЕТ СН'!$I$5-'СЕТ СН'!$I$17</f>
        <v>4394.3650678800004</v>
      </c>
      <c r="H131" s="36">
        <f>SUMIFS(СВЦЭМ!$C$39:$C$782,СВЦЭМ!$A$39:$A$782,$A131,СВЦЭМ!$B$39:$B$782,H$119)+'СЕТ СН'!$I$9+СВЦЭМ!$D$10+'СЕТ СН'!$I$5-'СЕТ СН'!$I$17</f>
        <v>4386.1936264100004</v>
      </c>
      <c r="I131" s="36">
        <f>SUMIFS(СВЦЭМ!$C$39:$C$782,СВЦЭМ!$A$39:$A$782,$A131,СВЦЭМ!$B$39:$B$782,I$119)+'СЕТ СН'!$I$9+СВЦЭМ!$D$10+'СЕТ СН'!$I$5-'СЕТ СН'!$I$17</f>
        <v>4367.21254795</v>
      </c>
      <c r="J131" s="36">
        <f>SUMIFS(СВЦЭМ!$C$39:$C$782,СВЦЭМ!$A$39:$A$782,$A131,СВЦЭМ!$B$39:$B$782,J$119)+'СЕТ СН'!$I$9+СВЦЭМ!$D$10+'СЕТ СН'!$I$5-'СЕТ СН'!$I$17</f>
        <v>4332.3971945000003</v>
      </c>
      <c r="K131" s="36">
        <f>SUMIFS(СВЦЭМ!$C$39:$C$782,СВЦЭМ!$A$39:$A$782,$A131,СВЦЭМ!$B$39:$B$782,K$119)+'СЕТ СН'!$I$9+СВЦЭМ!$D$10+'СЕТ СН'!$I$5-'СЕТ СН'!$I$17</f>
        <v>4311.2705904200002</v>
      </c>
      <c r="L131" s="36">
        <f>SUMIFS(СВЦЭМ!$C$39:$C$782,СВЦЭМ!$A$39:$A$782,$A131,СВЦЭМ!$B$39:$B$782,L$119)+'СЕТ СН'!$I$9+СВЦЭМ!$D$10+'СЕТ СН'!$I$5-'СЕТ СН'!$I$17</f>
        <v>4291.7939941300001</v>
      </c>
      <c r="M131" s="36">
        <f>SUMIFS(СВЦЭМ!$C$39:$C$782,СВЦЭМ!$A$39:$A$782,$A131,СВЦЭМ!$B$39:$B$782,M$119)+'СЕТ СН'!$I$9+СВЦЭМ!$D$10+'СЕТ СН'!$I$5-'СЕТ СН'!$I$17</f>
        <v>4332.23149027</v>
      </c>
      <c r="N131" s="36">
        <f>SUMIFS(СВЦЭМ!$C$39:$C$782,СВЦЭМ!$A$39:$A$782,$A131,СВЦЭМ!$B$39:$B$782,N$119)+'СЕТ СН'!$I$9+СВЦЭМ!$D$10+'СЕТ СН'!$I$5-'СЕТ СН'!$I$17</f>
        <v>4354.3648238900005</v>
      </c>
      <c r="O131" s="36">
        <f>SUMIFS(СВЦЭМ!$C$39:$C$782,СВЦЭМ!$A$39:$A$782,$A131,СВЦЭМ!$B$39:$B$782,O$119)+'СЕТ СН'!$I$9+СВЦЭМ!$D$10+'СЕТ СН'!$I$5-'СЕТ СН'!$I$17</f>
        <v>4371.8488749500002</v>
      </c>
      <c r="P131" s="36">
        <f>SUMIFS(СВЦЭМ!$C$39:$C$782,СВЦЭМ!$A$39:$A$782,$A131,СВЦЭМ!$B$39:$B$782,P$119)+'СЕТ СН'!$I$9+СВЦЭМ!$D$10+'СЕТ СН'!$I$5-'СЕТ СН'!$I$17</f>
        <v>4377.1888931600006</v>
      </c>
      <c r="Q131" s="36">
        <f>SUMIFS(СВЦЭМ!$C$39:$C$782,СВЦЭМ!$A$39:$A$782,$A131,СВЦЭМ!$B$39:$B$782,Q$119)+'СЕТ СН'!$I$9+СВЦЭМ!$D$10+'СЕТ СН'!$I$5-'СЕТ СН'!$I$17</f>
        <v>4354.6480680599998</v>
      </c>
      <c r="R131" s="36">
        <f>SUMIFS(СВЦЭМ!$C$39:$C$782,СВЦЭМ!$A$39:$A$782,$A131,СВЦЭМ!$B$39:$B$782,R$119)+'СЕТ СН'!$I$9+СВЦЭМ!$D$10+'СЕТ СН'!$I$5-'СЕТ СН'!$I$17</f>
        <v>4334.8179873600002</v>
      </c>
      <c r="S131" s="36">
        <f>SUMIFS(СВЦЭМ!$C$39:$C$782,СВЦЭМ!$A$39:$A$782,$A131,СВЦЭМ!$B$39:$B$782,S$119)+'СЕТ СН'!$I$9+СВЦЭМ!$D$10+'СЕТ СН'!$I$5-'СЕТ СН'!$I$17</f>
        <v>4293.2251668999997</v>
      </c>
      <c r="T131" s="36">
        <f>SUMIFS(СВЦЭМ!$C$39:$C$782,СВЦЭМ!$A$39:$A$782,$A131,СВЦЭМ!$B$39:$B$782,T$119)+'СЕТ СН'!$I$9+СВЦЭМ!$D$10+'СЕТ СН'!$I$5-'СЕТ СН'!$I$17</f>
        <v>4298.05371173</v>
      </c>
      <c r="U131" s="36">
        <f>SUMIFS(СВЦЭМ!$C$39:$C$782,СВЦЭМ!$A$39:$A$782,$A131,СВЦЭМ!$B$39:$B$782,U$119)+'СЕТ СН'!$I$9+СВЦЭМ!$D$10+'СЕТ СН'!$I$5-'СЕТ СН'!$I$17</f>
        <v>4320.8703437900003</v>
      </c>
      <c r="V131" s="36">
        <f>SUMIFS(СВЦЭМ!$C$39:$C$782,СВЦЭМ!$A$39:$A$782,$A131,СВЦЭМ!$B$39:$B$782,V$119)+'СЕТ СН'!$I$9+СВЦЭМ!$D$10+'СЕТ СН'!$I$5-'СЕТ СН'!$I$17</f>
        <v>4343.1052178400005</v>
      </c>
      <c r="W131" s="36">
        <f>SUMIFS(СВЦЭМ!$C$39:$C$782,СВЦЭМ!$A$39:$A$782,$A131,СВЦЭМ!$B$39:$B$782,W$119)+'СЕТ СН'!$I$9+СВЦЭМ!$D$10+'СЕТ СН'!$I$5-'СЕТ СН'!$I$17</f>
        <v>4370.10472132</v>
      </c>
      <c r="X131" s="36">
        <f>SUMIFS(СВЦЭМ!$C$39:$C$782,СВЦЭМ!$A$39:$A$782,$A131,СВЦЭМ!$B$39:$B$782,X$119)+'СЕТ СН'!$I$9+СВЦЭМ!$D$10+'СЕТ СН'!$I$5-'СЕТ СН'!$I$17</f>
        <v>4390.1363939299999</v>
      </c>
      <c r="Y131" s="36">
        <f>SUMIFS(СВЦЭМ!$C$39:$C$782,СВЦЭМ!$A$39:$A$782,$A131,СВЦЭМ!$B$39:$B$782,Y$119)+'СЕТ СН'!$I$9+СВЦЭМ!$D$10+'СЕТ СН'!$I$5-'СЕТ СН'!$I$17</f>
        <v>4418.4276495200002</v>
      </c>
    </row>
    <row r="132" spans="1:25" ht="15.75" x14ac:dyDescent="0.2">
      <c r="A132" s="35">
        <f t="shared" si="3"/>
        <v>44878</v>
      </c>
      <c r="B132" s="36">
        <f>SUMIFS(СВЦЭМ!$C$39:$C$782,СВЦЭМ!$A$39:$A$782,$A132,СВЦЭМ!$B$39:$B$782,B$119)+'СЕТ СН'!$I$9+СВЦЭМ!$D$10+'СЕТ СН'!$I$5-'СЕТ СН'!$I$17</f>
        <v>4376.80357525</v>
      </c>
      <c r="C132" s="36">
        <f>SUMIFS(СВЦЭМ!$C$39:$C$782,СВЦЭМ!$A$39:$A$782,$A132,СВЦЭМ!$B$39:$B$782,C$119)+'СЕТ СН'!$I$9+СВЦЭМ!$D$10+'СЕТ СН'!$I$5-'СЕТ СН'!$I$17</f>
        <v>4408.2002752099997</v>
      </c>
      <c r="D132" s="36">
        <f>SUMIFS(СВЦЭМ!$C$39:$C$782,СВЦЭМ!$A$39:$A$782,$A132,СВЦЭМ!$B$39:$B$782,D$119)+'СЕТ СН'!$I$9+СВЦЭМ!$D$10+'СЕТ СН'!$I$5-'СЕТ СН'!$I$17</f>
        <v>4422.4329400000006</v>
      </c>
      <c r="E132" s="36">
        <f>SUMIFS(СВЦЭМ!$C$39:$C$782,СВЦЭМ!$A$39:$A$782,$A132,СВЦЭМ!$B$39:$B$782,E$119)+'СЕТ СН'!$I$9+СВЦЭМ!$D$10+'СЕТ СН'!$I$5-'СЕТ СН'!$I$17</f>
        <v>4403.7022250999999</v>
      </c>
      <c r="F132" s="36">
        <f>SUMIFS(СВЦЭМ!$C$39:$C$782,СВЦЭМ!$A$39:$A$782,$A132,СВЦЭМ!$B$39:$B$782,F$119)+'СЕТ СН'!$I$9+СВЦЭМ!$D$10+'СЕТ СН'!$I$5-'СЕТ СН'!$I$17</f>
        <v>4407.0134445599997</v>
      </c>
      <c r="G132" s="36">
        <f>SUMIFS(СВЦЭМ!$C$39:$C$782,СВЦЭМ!$A$39:$A$782,$A132,СВЦЭМ!$B$39:$B$782,G$119)+'СЕТ СН'!$I$9+СВЦЭМ!$D$10+'СЕТ СН'!$I$5-'СЕТ СН'!$I$17</f>
        <v>4410.4415230000004</v>
      </c>
      <c r="H132" s="36">
        <f>SUMIFS(СВЦЭМ!$C$39:$C$782,СВЦЭМ!$A$39:$A$782,$A132,СВЦЭМ!$B$39:$B$782,H$119)+'СЕТ СН'!$I$9+СВЦЭМ!$D$10+'СЕТ СН'!$I$5-'СЕТ СН'!$I$17</f>
        <v>4385.2397739900007</v>
      </c>
      <c r="I132" s="36">
        <f>SUMIFS(СВЦЭМ!$C$39:$C$782,СВЦЭМ!$A$39:$A$782,$A132,СВЦЭМ!$B$39:$B$782,I$119)+'СЕТ СН'!$I$9+СВЦЭМ!$D$10+'СЕТ СН'!$I$5-'СЕТ СН'!$I$17</f>
        <v>4377.5515874900002</v>
      </c>
      <c r="J132" s="36">
        <f>SUMIFS(СВЦЭМ!$C$39:$C$782,СВЦЭМ!$A$39:$A$782,$A132,СВЦЭМ!$B$39:$B$782,J$119)+'СЕТ СН'!$I$9+СВЦЭМ!$D$10+'СЕТ СН'!$I$5-'СЕТ СН'!$I$17</f>
        <v>4332.0560844199999</v>
      </c>
      <c r="K132" s="36">
        <f>SUMIFS(СВЦЭМ!$C$39:$C$782,СВЦЭМ!$A$39:$A$782,$A132,СВЦЭМ!$B$39:$B$782,K$119)+'СЕТ СН'!$I$9+СВЦЭМ!$D$10+'СЕТ СН'!$I$5-'СЕТ СН'!$I$17</f>
        <v>4302.1389522700001</v>
      </c>
      <c r="L132" s="36">
        <f>SUMIFS(СВЦЭМ!$C$39:$C$782,СВЦЭМ!$A$39:$A$782,$A132,СВЦЭМ!$B$39:$B$782,L$119)+'СЕТ СН'!$I$9+СВЦЭМ!$D$10+'СЕТ СН'!$I$5-'СЕТ СН'!$I$17</f>
        <v>4286.9459579800005</v>
      </c>
      <c r="M132" s="36">
        <f>SUMIFS(СВЦЭМ!$C$39:$C$782,СВЦЭМ!$A$39:$A$782,$A132,СВЦЭМ!$B$39:$B$782,M$119)+'СЕТ СН'!$I$9+СВЦЭМ!$D$10+'СЕТ СН'!$I$5-'СЕТ СН'!$I$17</f>
        <v>4312.9668435599997</v>
      </c>
      <c r="N132" s="36">
        <f>SUMIFS(СВЦЭМ!$C$39:$C$782,СВЦЭМ!$A$39:$A$782,$A132,СВЦЭМ!$B$39:$B$782,N$119)+'СЕТ СН'!$I$9+СВЦЭМ!$D$10+'СЕТ СН'!$I$5-'СЕТ СН'!$I$17</f>
        <v>4345.3291616000006</v>
      </c>
      <c r="O132" s="36">
        <f>SUMIFS(СВЦЭМ!$C$39:$C$782,СВЦЭМ!$A$39:$A$782,$A132,СВЦЭМ!$B$39:$B$782,O$119)+'СЕТ СН'!$I$9+СВЦЭМ!$D$10+'СЕТ СН'!$I$5-'СЕТ СН'!$I$17</f>
        <v>4356.7982472700005</v>
      </c>
      <c r="P132" s="36">
        <f>SUMIFS(СВЦЭМ!$C$39:$C$782,СВЦЭМ!$A$39:$A$782,$A132,СВЦЭМ!$B$39:$B$782,P$119)+'СЕТ СН'!$I$9+СВЦЭМ!$D$10+'СЕТ СН'!$I$5-'СЕТ СН'!$I$17</f>
        <v>4357.1158474100002</v>
      </c>
      <c r="Q132" s="36">
        <f>SUMIFS(СВЦЭМ!$C$39:$C$782,СВЦЭМ!$A$39:$A$782,$A132,СВЦЭМ!$B$39:$B$782,Q$119)+'СЕТ СН'!$I$9+СВЦЭМ!$D$10+'СЕТ СН'!$I$5-'СЕТ СН'!$I$17</f>
        <v>4354.0524578100003</v>
      </c>
      <c r="R132" s="36">
        <f>SUMIFS(СВЦЭМ!$C$39:$C$782,СВЦЭМ!$A$39:$A$782,$A132,СВЦЭМ!$B$39:$B$782,R$119)+'СЕТ СН'!$I$9+СВЦЭМ!$D$10+'СЕТ СН'!$I$5-'СЕТ СН'!$I$17</f>
        <v>4323.5434352900002</v>
      </c>
      <c r="S132" s="36">
        <f>SUMIFS(СВЦЭМ!$C$39:$C$782,СВЦЭМ!$A$39:$A$782,$A132,СВЦЭМ!$B$39:$B$782,S$119)+'СЕТ СН'!$I$9+СВЦЭМ!$D$10+'СЕТ СН'!$I$5-'СЕТ СН'!$I$17</f>
        <v>4289.6196691900004</v>
      </c>
      <c r="T132" s="36">
        <f>SUMIFS(СВЦЭМ!$C$39:$C$782,СВЦЭМ!$A$39:$A$782,$A132,СВЦЭМ!$B$39:$B$782,T$119)+'СЕТ СН'!$I$9+СВЦЭМ!$D$10+'СЕТ СН'!$I$5-'СЕТ СН'!$I$17</f>
        <v>4257.44649777</v>
      </c>
      <c r="U132" s="36">
        <f>SUMIFS(СВЦЭМ!$C$39:$C$782,СВЦЭМ!$A$39:$A$782,$A132,СВЦЭМ!$B$39:$B$782,U$119)+'СЕТ СН'!$I$9+СВЦЭМ!$D$10+'СЕТ СН'!$I$5-'СЕТ СН'!$I$17</f>
        <v>4277.0011564400002</v>
      </c>
      <c r="V132" s="36">
        <f>SUMIFS(СВЦЭМ!$C$39:$C$782,СВЦЭМ!$A$39:$A$782,$A132,СВЦЭМ!$B$39:$B$782,V$119)+'СЕТ СН'!$I$9+СВЦЭМ!$D$10+'СЕТ СН'!$I$5-'СЕТ СН'!$I$17</f>
        <v>4297.5131437199998</v>
      </c>
      <c r="W132" s="36">
        <f>SUMIFS(СВЦЭМ!$C$39:$C$782,СВЦЭМ!$A$39:$A$782,$A132,СВЦЭМ!$B$39:$B$782,W$119)+'СЕТ СН'!$I$9+СВЦЭМ!$D$10+'СЕТ СН'!$I$5-'СЕТ СН'!$I$17</f>
        <v>4343.22197091</v>
      </c>
      <c r="X132" s="36">
        <f>SUMIFS(СВЦЭМ!$C$39:$C$782,СВЦЭМ!$A$39:$A$782,$A132,СВЦЭМ!$B$39:$B$782,X$119)+'СЕТ СН'!$I$9+СВЦЭМ!$D$10+'СЕТ СН'!$I$5-'СЕТ СН'!$I$17</f>
        <v>4345.8839384000003</v>
      </c>
      <c r="Y132" s="36">
        <f>SUMIFS(СВЦЭМ!$C$39:$C$782,СВЦЭМ!$A$39:$A$782,$A132,СВЦЭМ!$B$39:$B$782,Y$119)+'СЕТ СН'!$I$9+СВЦЭМ!$D$10+'СЕТ СН'!$I$5-'СЕТ СН'!$I$17</f>
        <v>4383.7378119100003</v>
      </c>
    </row>
    <row r="133" spans="1:25" ht="15.75" x14ac:dyDescent="0.2">
      <c r="A133" s="35">
        <f t="shared" si="3"/>
        <v>44879</v>
      </c>
      <c r="B133" s="36">
        <f>SUMIFS(СВЦЭМ!$C$39:$C$782,СВЦЭМ!$A$39:$A$782,$A133,СВЦЭМ!$B$39:$B$782,B$119)+'СЕТ СН'!$I$9+СВЦЭМ!$D$10+'СЕТ СН'!$I$5-'СЕТ СН'!$I$17</f>
        <v>4352.0631360200005</v>
      </c>
      <c r="C133" s="36">
        <f>SUMIFS(СВЦЭМ!$C$39:$C$782,СВЦЭМ!$A$39:$A$782,$A133,СВЦЭМ!$B$39:$B$782,C$119)+'СЕТ СН'!$I$9+СВЦЭМ!$D$10+'СЕТ СН'!$I$5-'СЕТ СН'!$I$17</f>
        <v>4369.2831888500004</v>
      </c>
      <c r="D133" s="36">
        <f>SUMIFS(СВЦЭМ!$C$39:$C$782,СВЦЭМ!$A$39:$A$782,$A133,СВЦЭМ!$B$39:$B$782,D$119)+'СЕТ СН'!$I$9+СВЦЭМ!$D$10+'СЕТ СН'!$I$5-'СЕТ СН'!$I$17</f>
        <v>4383.7301329900001</v>
      </c>
      <c r="E133" s="36">
        <f>SUMIFS(СВЦЭМ!$C$39:$C$782,СВЦЭМ!$A$39:$A$782,$A133,СВЦЭМ!$B$39:$B$782,E$119)+'СЕТ СН'!$I$9+СВЦЭМ!$D$10+'СЕТ СН'!$I$5-'СЕТ СН'!$I$17</f>
        <v>4385.7070377999999</v>
      </c>
      <c r="F133" s="36">
        <f>SUMIFS(СВЦЭМ!$C$39:$C$782,СВЦЭМ!$A$39:$A$782,$A133,СВЦЭМ!$B$39:$B$782,F$119)+'СЕТ СН'!$I$9+СВЦЭМ!$D$10+'СЕТ СН'!$I$5-'СЕТ СН'!$I$17</f>
        <v>4386.6077496100006</v>
      </c>
      <c r="G133" s="36">
        <f>SUMIFS(СВЦЭМ!$C$39:$C$782,СВЦЭМ!$A$39:$A$782,$A133,СВЦЭМ!$B$39:$B$782,G$119)+'СЕТ СН'!$I$9+СВЦЭМ!$D$10+'СЕТ СН'!$I$5-'СЕТ СН'!$I$17</f>
        <v>4369.6349324599996</v>
      </c>
      <c r="H133" s="36">
        <f>SUMIFS(СВЦЭМ!$C$39:$C$782,СВЦЭМ!$A$39:$A$782,$A133,СВЦЭМ!$B$39:$B$782,H$119)+'СЕТ СН'!$I$9+СВЦЭМ!$D$10+'СЕТ СН'!$I$5-'СЕТ СН'!$I$17</f>
        <v>4313.1575901100005</v>
      </c>
      <c r="I133" s="36">
        <f>SUMIFS(СВЦЭМ!$C$39:$C$782,СВЦЭМ!$A$39:$A$782,$A133,СВЦЭМ!$B$39:$B$782,I$119)+'СЕТ СН'!$I$9+СВЦЭМ!$D$10+'СЕТ СН'!$I$5-'СЕТ СН'!$I$17</f>
        <v>4326.8566547800001</v>
      </c>
      <c r="J133" s="36">
        <f>SUMIFS(СВЦЭМ!$C$39:$C$782,СВЦЭМ!$A$39:$A$782,$A133,СВЦЭМ!$B$39:$B$782,J$119)+'СЕТ СН'!$I$9+СВЦЭМ!$D$10+'СЕТ СН'!$I$5-'СЕТ СН'!$I$17</f>
        <v>4299.2867415800001</v>
      </c>
      <c r="K133" s="36">
        <f>SUMIFS(СВЦЭМ!$C$39:$C$782,СВЦЭМ!$A$39:$A$782,$A133,СВЦЭМ!$B$39:$B$782,K$119)+'СЕТ СН'!$I$9+СВЦЭМ!$D$10+'СЕТ СН'!$I$5-'СЕТ СН'!$I$17</f>
        <v>4293.1742578900003</v>
      </c>
      <c r="L133" s="36">
        <f>SUMIFS(СВЦЭМ!$C$39:$C$782,СВЦЭМ!$A$39:$A$782,$A133,СВЦЭМ!$B$39:$B$782,L$119)+'СЕТ СН'!$I$9+СВЦЭМ!$D$10+'СЕТ СН'!$I$5-'СЕТ СН'!$I$17</f>
        <v>4296.3632185699998</v>
      </c>
      <c r="M133" s="36">
        <f>SUMIFS(СВЦЭМ!$C$39:$C$782,СВЦЭМ!$A$39:$A$782,$A133,СВЦЭМ!$B$39:$B$782,M$119)+'СЕТ СН'!$I$9+СВЦЭМ!$D$10+'СЕТ СН'!$I$5-'СЕТ СН'!$I$17</f>
        <v>4307.0304268600003</v>
      </c>
      <c r="N133" s="36">
        <f>SUMIFS(СВЦЭМ!$C$39:$C$782,СВЦЭМ!$A$39:$A$782,$A133,СВЦЭМ!$B$39:$B$782,N$119)+'СЕТ СН'!$I$9+СВЦЭМ!$D$10+'СЕТ СН'!$I$5-'СЕТ СН'!$I$17</f>
        <v>4321.0453938800001</v>
      </c>
      <c r="O133" s="36">
        <f>SUMIFS(СВЦЭМ!$C$39:$C$782,СВЦЭМ!$A$39:$A$782,$A133,СВЦЭМ!$B$39:$B$782,O$119)+'СЕТ СН'!$I$9+СВЦЭМ!$D$10+'СЕТ СН'!$I$5-'СЕТ СН'!$I$17</f>
        <v>4326.8789883200006</v>
      </c>
      <c r="P133" s="36">
        <f>SUMIFS(СВЦЭМ!$C$39:$C$782,СВЦЭМ!$A$39:$A$782,$A133,СВЦЭМ!$B$39:$B$782,P$119)+'СЕТ СН'!$I$9+СВЦЭМ!$D$10+'СЕТ СН'!$I$5-'СЕТ СН'!$I$17</f>
        <v>4337.3712217400007</v>
      </c>
      <c r="Q133" s="36">
        <f>SUMIFS(СВЦЭМ!$C$39:$C$782,СВЦЭМ!$A$39:$A$782,$A133,СВЦЭМ!$B$39:$B$782,Q$119)+'СЕТ СН'!$I$9+СВЦЭМ!$D$10+'СЕТ СН'!$I$5-'СЕТ СН'!$I$17</f>
        <v>4313.1852196700002</v>
      </c>
      <c r="R133" s="36">
        <f>SUMIFS(СВЦЭМ!$C$39:$C$782,СВЦЭМ!$A$39:$A$782,$A133,СВЦЭМ!$B$39:$B$782,R$119)+'СЕТ СН'!$I$9+СВЦЭМ!$D$10+'СЕТ СН'!$I$5-'СЕТ СН'!$I$17</f>
        <v>4291.9155588399999</v>
      </c>
      <c r="S133" s="36">
        <f>SUMIFS(СВЦЭМ!$C$39:$C$782,СВЦЭМ!$A$39:$A$782,$A133,СВЦЭМ!$B$39:$B$782,S$119)+'СЕТ СН'!$I$9+СВЦЭМ!$D$10+'СЕТ СН'!$I$5-'СЕТ СН'!$I$17</f>
        <v>4260.7633196699999</v>
      </c>
      <c r="T133" s="36">
        <f>SUMIFS(СВЦЭМ!$C$39:$C$782,СВЦЭМ!$A$39:$A$782,$A133,СВЦЭМ!$B$39:$B$782,T$119)+'СЕТ СН'!$I$9+СВЦЭМ!$D$10+'СЕТ СН'!$I$5-'СЕТ СН'!$I$17</f>
        <v>4289.2578386200003</v>
      </c>
      <c r="U133" s="36">
        <f>SUMIFS(СВЦЭМ!$C$39:$C$782,СВЦЭМ!$A$39:$A$782,$A133,СВЦЭМ!$B$39:$B$782,U$119)+'СЕТ СН'!$I$9+СВЦЭМ!$D$10+'СЕТ СН'!$I$5-'СЕТ СН'!$I$17</f>
        <v>4287.4168250100001</v>
      </c>
      <c r="V133" s="36">
        <f>SUMIFS(СВЦЭМ!$C$39:$C$782,СВЦЭМ!$A$39:$A$782,$A133,СВЦЭМ!$B$39:$B$782,V$119)+'СЕТ СН'!$I$9+СВЦЭМ!$D$10+'СЕТ СН'!$I$5-'СЕТ СН'!$I$17</f>
        <v>4314.1007904400003</v>
      </c>
      <c r="W133" s="36">
        <f>SUMIFS(СВЦЭМ!$C$39:$C$782,СВЦЭМ!$A$39:$A$782,$A133,СВЦЭМ!$B$39:$B$782,W$119)+'СЕТ СН'!$I$9+СВЦЭМ!$D$10+'СЕТ СН'!$I$5-'СЕТ СН'!$I$17</f>
        <v>4333.5210985100002</v>
      </c>
      <c r="X133" s="36">
        <f>SUMIFS(СВЦЭМ!$C$39:$C$782,СВЦЭМ!$A$39:$A$782,$A133,СВЦЭМ!$B$39:$B$782,X$119)+'СЕТ СН'!$I$9+СВЦЭМ!$D$10+'СЕТ СН'!$I$5-'СЕТ СН'!$I$17</f>
        <v>4340.0467356500003</v>
      </c>
      <c r="Y133" s="36">
        <f>SUMIFS(СВЦЭМ!$C$39:$C$782,СВЦЭМ!$A$39:$A$782,$A133,СВЦЭМ!$B$39:$B$782,Y$119)+'СЕТ СН'!$I$9+СВЦЭМ!$D$10+'СЕТ СН'!$I$5-'СЕТ СН'!$I$17</f>
        <v>4377.8476857400001</v>
      </c>
    </row>
    <row r="134" spans="1:25" ht="15.75" x14ac:dyDescent="0.2">
      <c r="A134" s="35">
        <f t="shared" si="3"/>
        <v>44880</v>
      </c>
      <c r="B134" s="36">
        <f>SUMIFS(СВЦЭМ!$C$39:$C$782,СВЦЭМ!$A$39:$A$782,$A134,СВЦЭМ!$B$39:$B$782,B$119)+'СЕТ СН'!$I$9+СВЦЭМ!$D$10+'СЕТ СН'!$I$5-'СЕТ СН'!$I$17</f>
        <v>4381.0419202200001</v>
      </c>
      <c r="C134" s="36">
        <f>SUMIFS(СВЦЭМ!$C$39:$C$782,СВЦЭМ!$A$39:$A$782,$A134,СВЦЭМ!$B$39:$B$782,C$119)+'СЕТ СН'!$I$9+СВЦЭМ!$D$10+'СЕТ СН'!$I$5-'СЕТ СН'!$I$17</f>
        <v>4412.9297105900005</v>
      </c>
      <c r="D134" s="36">
        <f>SUMIFS(СВЦЭМ!$C$39:$C$782,СВЦЭМ!$A$39:$A$782,$A134,СВЦЭМ!$B$39:$B$782,D$119)+'СЕТ СН'!$I$9+СВЦЭМ!$D$10+'СЕТ СН'!$I$5-'СЕТ СН'!$I$17</f>
        <v>4404.6451094000004</v>
      </c>
      <c r="E134" s="36">
        <f>SUMIFS(СВЦЭМ!$C$39:$C$782,СВЦЭМ!$A$39:$A$782,$A134,СВЦЭМ!$B$39:$B$782,E$119)+'СЕТ СН'!$I$9+СВЦЭМ!$D$10+'СЕТ СН'!$I$5-'СЕТ СН'!$I$17</f>
        <v>4386.2520396099999</v>
      </c>
      <c r="F134" s="36">
        <f>SUMIFS(СВЦЭМ!$C$39:$C$782,СВЦЭМ!$A$39:$A$782,$A134,СВЦЭМ!$B$39:$B$782,F$119)+'СЕТ СН'!$I$9+СВЦЭМ!$D$10+'СЕТ СН'!$I$5-'СЕТ СН'!$I$17</f>
        <v>4394.0478236100007</v>
      </c>
      <c r="G134" s="36">
        <f>SUMIFS(СВЦЭМ!$C$39:$C$782,СВЦЭМ!$A$39:$A$782,$A134,СВЦЭМ!$B$39:$B$782,G$119)+'СЕТ СН'!$I$9+СВЦЭМ!$D$10+'СЕТ СН'!$I$5-'СЕТ СН'!$I$17</f>
        <v>4408.5628924600005</v>
      </c>
      <c r="H134" s="36">
        <f>SUMIFS(СВЦЭМ!$C$39:$C$782,СВЦЭМ!$A$39:$A$782,$A134,СВЦЭМ!$B$39:$B$782,H$119)+'СЕТ СН'!$I$9+СВЦЭМ!$D$10+'СЕТ СН'!$I$5-'СЕТ СН'!$I$17</f>
        <v>4346.8833730400002</v>
      </c>
      <c r="I134" s="36">
        <f>SUMIFS(СВЦЭМ!$C$39:$C$782,СВЦЭМ!$A$39:$A$782,$A134,СВЦЭМ!$B$39:$B$782,I$119)+'СЕТ СН'!$I$9+СВЦЭМ!$D$10+'СЕТ СН'!$I$5-'СЕТ СН'!$I$17</f>
        <v>4348.7741523900004</v>
      </c>
      <c r="J134" s="36">
        <f>SUMIFS(СВЦЭМ!$C$39:$C$782,СВЦЭМ!$A$39:$A$782,$A134,СВЦЭМ!$B$39:$B$782,J$119)+'СЕТ СН'!$I$9+СВЦЭМ!$D$10+'СЕТ СН'!$I$5-'СЕТ СН'!$I$17</f>
        <v>4316.8896707700005</v>
      </c>
      <c r="K134" s="36">
        <f>SUMIFS(СВЦЭМ!$C$39:$C$782,СВЦЭМ!$A$39:$A$782,$A134,СВЦЭМ!$B$39:$B$782,K$119)+'СЕТ СН'!$I$9+СВЦЭМ!$D$10+'СЕТ СН'!$I$5-'СЕТ СН'!$I$17</f>
        <v>4313.0484722500005</v>
      </c>
      <c r="L134" s="36">
        <f>SUMIFS(СВЦЭМ!$C$39:$C$782,СВЦЭМ!$A$39:$A$782,$A134,СВЦЭМ!$B$39:$B$782,L$119)+'СЕТ СН'!$I$9+СВЦЭМ!$D$10+'СЕТ СН'!$I$5-'СЕТ СН'!$I$17</f>
        <v>4324.4070809499999</v>
      </c>
      <c r="M134" s="36">
        <f>SUMIFS(СВЦЭМ!$C$39:$C$782,СВЦЭМ!$A$39:$A$782,$A134,СВЦЭМ!$B$39:$B$782,M$119)+'СЕТ СН'!$I$9+СВЦЭМ!$D$10+'СЕТ СН'!$I$5-'СЕТ СН'!$I$17</f>
        <v>4348.1567275200005</v>
      </c>
      <c r="N134" s="36">
        <f>SUMIFS(СВЦЭМ!$C$39:$C$782,СВЦЭМ!$A$39:$A$782,$A134,СВЦЭМ!$B$39:$B$782,N$119)+'СЕТ СН'!$I$9+СВЦЭМ!$D$10+'СЕТ СН'!$I$5-'СЕТ СН'!$I$17</f>
        <v>4359.2939866300003</v>
      </c>
      <c r="O134" s="36">
        <f>SUMIFS(СВЦЭМ!$C$39:$C$782,СВЦЭМ!$A$39:$A$782,$A134,СВЦЭМ!$B$39:$B$782,O$119)+'СЕТ СН'!$I$9+СВЦЭМ!$D$10+'СЕТ СН'!$I$5-'СЕТ СН'!$I$17</f>
        <v>4364.8066561599999</v>
      </c>
      <c r="P134" s="36">
        <f>SUMIFS(СВЦЭМ!$C$39:$C$782,СВЦЭМ!$A$39:$A$782,$A134,СВЦЭМ!$B$39:$B$782,P$119)+'СЕТ СН'!$I$9+СВЦЭМ!$D$10+'СЕТ СН'!$I$5-'СЕТ СН'!$I$17</f>
        <v>4377.2669895700001</v>
      </c>
      <c r="Q134" s="36">
        <f>SUMIFS(СВЦЭМ!$C$39:$C$782,СВЦЭМ!$A$39:$A$782,$A134,СВЦЭМ!$B$39:$B$782,Q$119)+'СЕТ СН'!$I$9+СВЦЭМ!$D$10+'СЕТ СН'!$I$5-'СЕТ СН'!$I$17</f>
        <v>4377.5477458400001</v>
      </c>
      <c r="R134" s="36">
        <f>SUMIFS(СВЦЭМ!$C$39:$C$782,СВЦЭМ!$A$39:$A$782,$A134,СВЦЭМ!$B$39:$B$782,R$119)+'СЕТ СН'!$I$9+СВЦЭМ!$D$10+'СЕТ СН'!$I$5-'СЕТ СН'!$I$17</f>
        <v>4368.6521072200003</v>
      </c>
      <c r="S134" s="36">
        <f>SUMIFS(СВЦЭМ!$C$39:$C$782,СВЦЭМ!$A$39:$A$782,$A134,СВЦЭМ!$B$39:$B$782,S$119)+'СЕТ СН'!$I$9+СВЦЭМ!$D$10+'СЕТ СН'!$I$5-'СЕТ СН'!$I$17</f>
        <v>4322.2552959200002</v>
      </c>
      <c r="T134" s="36">
        <f>SUMIFS(СВЦЭМ!$C$39:$C$782,СВЦЭМ!$A$39:$A$782,$A134,СВЦЭМ!$B$39:$B$782,T$119)+'СЕТ СН'!$I$9+СВЦЭМ!$D$10+'СЕТ СН'!$I$5-'СЕТ СН'!$I$17</f>
        <v>4258.3818926100002</v>
      </c>
      <c r="U134" s="36">
        <f>SUMIFS(СВЦЭМ!$C$39:$C$782,СВЦЭМ!$A$39:$A$782,$A134,СВЦЭМ!$B$39:$B$782,U$119)+'СЕТ СН'!$I$9+СВЦЭМ!$D$10+'СЕТ СН'!$I$5-'СЕТ СН'!$I$17</f>
        <v>4258.6465544700004</v>
      </c>
      <c r="V134" s="36">
        <f>SUMIFS(СВЦЭМ!$C$39:$C$782,СВЦЭМ!$A$39:$A$782,$A134,СВЦЭМ!$B$39:$B$782,V$119)+'СЕТ СН'!$I$9+СВЦЭМ!$D$10+'СЕТ СН'!$I$5-'СЕТ СН'!$I$17</f>
        <v>4278.0213643500001</v>
      </c>
      <c r="W134" s="36">
        <f>SUMIFS(СВЦЭМ!$C$39:$C$782,СВЦЭМ!$A$39:$A$782,$A134,СВЦЭМ!$B$39:$B$782,W$119)+'СЕТ СН'!$I$9+СВЦЭМ!$D$10+'СЕТ СН'!$I$5-'СЕТ СН'!$I$17</f>
        <v>4316.6105591100004</v>
      </c>
      <c r="X134" s="36">
        <f>SUMIFS(СВЦЭМ!$C$39:$C$782,СВЦЭМ!$A$39:$A$782,$A134,СВЦЭМ!$B$39:$B$782,X$119)+'СЕТ СН'!$I$9+СВЦЭМ!$D$10+'СЕТ СН'!$I$5-'СЕТ СН'!$I$17</f>
        <v>4335.2596734899998</v>
      </c>
      <c r="Y134" s="36">
        <f>SUMIFS(СВЦЭМ!$C$39:$C$782,СВЦЭМ!$A$39:$A$782,$A134,СВЦЭМ!$B$39:$B$782,Y$119)+'СЕТ СН'!$I$9+СВЦЭМ!$D$10+'СЕТ СН'!$I$5-'СЕТ СН'!$I$17</f>
        <v>4360.0360029599997</v>
      </c>
    </row>
    <row r="135" spans="1:25" ht="15.75" x14ac:dyDescent="0.2">
      <c r="A135" s="35">
        <f t="shared" si="3"/>
        <v>44881</v>
      </c>
      <c r="B135" s="36">
        <f>SUMIFS(СВЦЭМ!$C$39:$C$782,СВЦЭМ!$A$39:$A$782,$A135,СВЦЭМ!$B$39:$B$782,B$119)+'СЕТ СН'!$I$9+СВЦЭМ!$D$10+'СЕТ СН'!$I$5-'СЕТ СН'!$I$17</f>
        <v>4369.4551966899999</v>
      </c>
      <c r="C135" s="36">
        <f>SUMIFS(СВЦЭМ!$C$39:$C$782,СВЦЭМ!$A$39:$A$782,$A135,СВЦЭМ!$B$39:$B$782,C$119)+'СЕТ СН'!$I$9+СВЦЭМ!$D$10+'СЕТ СН'!$I$5-'СЕТ СН'!$I$17</f>
        <v>4398.0084764000003</v>
      </c>
      <c r="D135" s="36">
        <f>SUMIFS(СВЦЭМ!$C$39:$C$782,СВЦЭМ!$A$39:$A$782,$A135,СВЦЭМ!$B$39:$B$782,D$119)+'СЕТ СН'!$I$9+СВЦЭМ!$D$10+'СЕТ СН'!$I$5-'СЕТ СН'!$I$17</f>
        <v>4425.34896484</v>
      </c>
      <c r="E135" s="36">
        <f>SUMIFS(СВЦЭМ!$C$39:$C$782,СВЦЭМ!$A$39:$A$782,$A135,СВЦЭМ!$B$39:$B$782,E$119)+'СЕТ СН'!$I$9+СВЦЭМ!$D$10+'СЕТ СН'!$I$5-'СЕТ СН'!$I$17</f>
        <v>4422.9027212999999</v>
      </c>
      <c r="F135" s="36">
        <f>SUMIFS(СВЦЭМ!$C$39:$C$782,СВЦЭМ!$A$39:$A$782,$A135,СВЦЭМ!$B$39:$B$782,F$119)+'СЕТ СН'!$I$9+СВЦЭМ!$D$10+'СЕТ СН'!$I$5-'СЕТ СН'!$I$17</f>
        <v>4402.52268276</v>
      </c>
      <c r="G135" s="36">
        <f>SUMIFS(СВЦЭМ!$C$39:$C$782,СВЦЭМ!$A$39:$A$782,$A135,СВЦЭМ!$B$39:$B$782,G$119)+'СЕТ СН'!$I$9+СВЦЭМ!$D$10+'СЕТ СН'!$I$5-'СЕТ СН'!$I$17</f>
        <v>4394.6670770600003</v>
      </c>
      <c r="H135" s="36">
        <f>SUMIFS(СВЦЭМ!$C$39:$C$782,СВЦЭМ!$A$39:$A$782,$A135,СВЦЭМ!$B$39:$B$782,H$119)+'СЕТ СН'!$I$9+СВЦЭМ!$D$10+'СЕТ СН'!$I$5-'СЕТ СН'!$I$17</f>
        <v>4367.8279433099997</v>
      </c>
      <c r="I135" s="36">
        <f>SUMIFS(СВЦЭМ!$C$39:$C$782,СВЦЭМ!$A$39:$A$782,$A135,СВЦЭМ!$B$39:$B$782,I$119)+'СЕТ СН'!$I$9+СВЦЭМ!$D$10+'СЕТ СН'!$I$5-'СЕТ СН'!$I$17</f>
        <v>4367.1937810199997</v>
      </c>
      <c r="J135" s="36">
        <f>SUMIFS(СВЦЭМ!$C$39:$C$782,СВЦЭМ!$A$39:$A$782,$A135,СВЦЭМ!$B$39:$B$782,J$119)+'СЕТ СН'!$I$9+СВЦЭМ!$D$10+'СЕТ СН'!$I$5-'СЕТ СН'!$I$17</f>
        <v>4342.2861851899997</v>
      </c>
      <c r="K135" s="36">
        <f>SUMIFS(СВЦЭМ!$C$39:$C$782,СВЦЭМ!$A$39:$A$782,$A135,СВЦЭМ!$B$39:$B$782,K$119)+'СЕТ СН'!$I$9+СВЦЭМ!$D$10+'СЕТ СН'!$I$5-'СЕТ СН'!$I$17</f>
        <v>4339.7684044799998</v>
      </c>
      <c r="L135" s="36">
        <f>SUMIFS(СВЦЭМ!$C$39:$C$782,СВЦЭМ!$A$39:$A$782,$A135,СВЦЭМ!$B$39:$B$782,L$119)+'СЕТ СН'!$I$9+СВЦЭМ!$D$10+'СЕТ СН'!$I$5-'СЕТ СН'!$I$17</f>
        <v>4346.6759023100003</v>
      </c>
      <c r="M135" s="36">
        <f>SUMIFS(СВЦЭМ!$C$39:$C$782,СВЦЭМ!$A$39:$A$782,$A135,СВЦЭМ!$B$39:$B$782,M$119)+'СЕТ СН'!$I$9+СВЦЭМ!$D$10+'СЕТ СН'!$I$5-'СЕТ СН'!$I$17</f>
        <v>4368.3116586300002</v>
      </c>
      <c r="N135" s="36">
        <f>SUMIFS(СВЦЭМ!$C$39:$C$782,СВЦЭМ!$A$39:$A$782,$A135,СВЦЭМ!$B$39:$B$782,N$119)+'СЕТ СН'!$I$9+СВЦЭМ!$D$10+'СЕТ СН'!$I$5-'СЕТ СН'!$I$17</f>
        <v>4369.79791991</v>
      </c>
      <c r="O135" s="36">
        <f>SUMIFS(СВЦЭМ!$C$39:$C$782,СВЦЭМ!$A$39:$A$782,$A135,СВЦЭМ!$B$39:$B$782,O$119)+'СЕТ СН'!$I$9+СВЦЭМ!$D$10+'СЕТ СН'!$I$5-'СЕТ СН'!$I$17</f>
        <v>4379.3343029799998</v>
      </c>
      <c r="P135" s="36">
        <f>SUMIFS(СВЦЭМ!$C$39:$C$782,СВЦЭМ!$A$39:$A$782,$A135,СВЦЭМ!$B$39:$B$782,P$119)+'СЕТ СН'!$I$9+СВЦЭМ!$D$10+'СЕТ СН'!$I$5-'СЕТ СН'!$I$17</f>
        <v>4394.3168761200004</v>
      </c>
      <c r="Q135" s="36">
        <f>SUMIFS(СВЦЭМ!$C$39:$C$782,СВЦЭМ!$A$39:$A$782,$A135,СВЦЭМ!$B$39:$B$782,Q$119)+'СЕТ СН'!$I$9+СВЦЭМ!$D$10+'СЕТ СН'!$I$5-'СЕТ СН'!$I$17</f>
        <v>4369.5600538400004</v>
      </c>
      <c r="R135" s="36">
        <f>SUMIFS(СВЦЭМ!$C$39:$C$782,СВЦЭМ!$A$39:$A$782,$A135,СВЦЭМ!$B$39:$B$782,R$119)+'СЕТ СН'!$I$9+СВЦЭМ!$D$10+'СЕТ СН'!$I$5-'СЕТ СН'!$I$17</f>
        <v>4360.83179053</v>
      </c>
      <c r="S135" s="36">
        <f>SUMIFS(СВЦЭМ!$C$39:$C$782,СВЦЭМ!$A$39:$A$782,$A135,СВЦЭМ!$B$39:$B$782,S$119)+'СЕТ СН'!$I$9+СВЦЭМ!$D$10+'СЕТ СН'!$I$5-'СЕТ СН'!$I$17</f>
        <v>4311.0734283100001</v>
      </c>
      <c r="T135" s="36">
        <f>SUMIFS(СВЦЭМ!$C$39:$C$782,СВЦЭМ!$A$39:$A$782,$A135,СВЦЭМ!$B$39:$B$782,T$119)+'СЕТ СН'!$I$9+СВЦЭМ!$D$10+'СЕТ СН'!$I$5-'СЕТ СН'!$I$17</f>
        <v>4289.5380534599999</v>
      </c>
      <c r="U135" s="36">
        <f>SUMIFS(СВЦЭМ!$C$39:$C$782,СВЦЭМ!$A$39:$A$782,$A135,СВЦЭМ!$B$39:$B$782,U$119)+'СЕТ СН'!$I$9+СВЦЭМ!$D$10+'СЕТ СН'!$I$5-'СЕТ СН'!$I$17</f>
        <v>4306.4665294200004</v>
      </c>
      <c r="V135" s="36">
        <f>SUMIFS(СВЦЭМ!$C$39:$C$782,СВЦЭМ!$A$39:$A$782,$A135,СВЦЭМ!$B$39:$B$782,V$119)+'СЕТ СН'!$I$9+СВЦЭМ!$D$10+'СЕТ СН'!$I$5-'СЕТ СН'!$I$17</f>
        <v>4333.4336561800001</v>
      </c>
      <c r="W135" s="36">
        <f>SUMIFS(СВЦЭМ!$C$39:$C$782,СВЦЭМ!$A$39:$A$782,$A135,СВЦЭМ!$B$39:$B$782,W$119)+'СЕТ СН'!$I$9+СВЦЭМ!$D$10+'СЕТ СН'!$I$5-'СЕТ СН'!$I$17</f>
        <v>4331.4411313600003</v>
      </c>
      <c r="X135" s="36">
        <f>SUMIFS(СВЦЭМ!$C$39:$C$782,СВЦЭМ!$A$39:$A$782,$A135,СВЦЭМ!$B$39:$B$782,X$119)+'СЕТ СН'!$I$9+СВЦЭМ!$D$10+'СЕТ СН'!$I$5-'СЕТ СН'!$I$17</f>
        <v>4357.9157764900001</v>
      </c>
      <c r="Y135" s="36">
        <f>SUMIFS(СВЦЭМ!$C$39:$C$782,СВЦЭМ!$A$39:$A$782,$A135,СВЦЭМ!$B$39:$B$782,Y$119)+'СЕТ СН'!$I$9+СВЦЭМ!$D$10+'СЕТ СН'!$I$5-'СЕТ СН'!$I$17</f>
        <v>4406.9751829100005</v>
      </c>
    </row>
    <row r="136" spans="1:25" ht="15.75" x14ac:dyDescent="0.2">
      <c r="A136" s="35">
        <f t="shared" si="3"/>
        <v>44882</v>
      </c>
      <c r="B136" s="36">
        <f>SUMIFS(СВЦЭМ!$C$39:$C$782,СВЦЭМ!$A$39:$A$782,$A136,СВЦЭМ!$B$39:$B$782,B$119)+'СЕТ СН'!$I$9+СВЦЭМ!$D$10+'СЕТ СН'!$I$5-'СЕТ СН'!$I$17</f>
        <v>4351.1806755200005</v>
      </c>
      <c r="C136" s="36">
        <f>SUMIFS(СВЦЭМ!$C$39:$C$782,СВЦЭМ!$A$39:$A$782,$A136,СВЦЭМ!$B$39:$B$782,C$119)+'СЕТ СН'!$I$9+СВЦЭМ!$D$10+'СЕТ СН'!$I$5-'СЕТ СН'!$I$17</f>
        <v>4370.5118860500006</v>
      </c>
      <c r="D136" s="36">
        <f>SUMIFS(СВЦЭМ!$C$39:$C$782,СВЦЭМ!$A$39:$A$782,$A136,СВЦЭМ!$B$39:$B$782,D$119)+'СЕТ СН'!$I$9+СВЦЭМ!$D$10+'СЕТ СН'!$I$5-'СЕТ СН'!$I$17</f>
        <v>4389.76781794</v>
      </c>
      <c r="E136" s="36">
        <f>SUMIFS(СВЦЭМ!$C$39:$C$782,СВЦЭМ!$A$39:$A$782,$A136,СВЦЭМ!$B$39:$B$782,E$119)+'СЕТ СН'!$I$9+СВЦЭМ!$D$10+'СЕТ СН'!$I$5-'СЕТ СН'!$I$17</f>
        <v>4388.9482619800001</v>
      </c>
      <c r="F136" s="36">
        <f>SUMIFS(СВЦЭМ!$C$39:$C$782,СВЦЭМ!$A$39:$A$782,$A136,СВЦЭМ!$B$39:$B$782,F$119)+'СЕТ СН'!$I$9+СВЦЭМ!$D$10+'СЕТ СН'!$I$5-'СЕТ СН'!$I$17</f>
        <v>4390.6444585700001</v>
      </c>
      <c r="G136" s="36">
        <f>SUMIFS(СВЦЭМ!$C$39:$C$782,СВЦЭМ!$A$39:$A$782,$A136,СВЦЭМ!$B$39:$B$782,G$119)+'СЕТ СН'!$I$9+СВЦЭМ!$D$10+'СЕТ СН'!$I$5-'СЕТ СН'!$I$17</f>
        <v>4400.7718832099999</v>
      </c>
      <c r="H136" s="36">
        <f>SUMIFS(СВЦЭМ!$C$39:$C$782,СВЦЭМ!$A$39:$A$782,$A136,СВЦЭМ!$B$39:$B$782,H$119)+'СЕТ СН'!$I$9+СВЦЭМ!$D$10+'СЕТ СН'!$I$5-'СЕТ СН'!$I$17</f>
        <v>4338.0800098300006</v>
      </c>
      <c r="I136" s="36">
        <f>SUMIFS(СВЦЭМ!$C$39:$C$782,СВЦЭМ!$A$39:$A$782,$A136,СВЦЭМ!$B$39:$B$782,I$119)+'СЕТ СН'!$I$9+СВЦЭМ!$D$10+'СЕТ СН'!$I$5-'СЕТ СН'!$I$17</f>
        <v>4269.9716569600005</v>
      </c>
      <c r="J136" s="36">
        <f>SUMIFS(СВЦЭМ!$C$39:$C$782,СВЦЭМ!$A$39:$A$782,$A136,СВЦЭМ!$B$39:$B$782,J$119)+'СЕТ СН'!$I$9+СВЦЭМ!$D$10+'СЕТ СН'!$I$5-'СЕТ СН'!$I$17</f>
        <v>4293.4740047000005</v>
      </c>
      <c r="K136" s="36">
        <f>SUMIFS(СВЦЭМ!$C$39:$C$782,СВЦЭМ!$A$39:$A$782,$A136,СВЦЭМ!$B$39:$B$782,K$119)+'СЕТ СН'!$I$9+СВЦЭМ!$D$10+'СЕТ СН'!$I$5-'СЕТ СН'!$I$17</f>
        <v>4307.1195709800004</v>
      </c>
      <c r="L136" s="36">
        <f>SUMIFS(СВЦЭМ!$C$39:$C$782,СВЦЭМ!$A$39:$A$782,$A136,СВЦЭМ!$B$39:$B$782,L$119)+'СЕТ СН'!$I$9+СВЦЭМ!$D$10+'СЕТ СН'!$I$5-'СЕТ СН'!$I$17</f>
        <v>4313.3925701799999</v>
      </c>
      <c r="M136" s="36">
        <f>SUMIFS(СВЦЭМ!$C$39:$C$782,СВЦЭМ!$A$39:$A$782,$A136,СВЦЭМ!$B$39:$B$782,M$119)+'СЕТ СН'!$I$9+СВЦЭМ!$D$10+'СЕТ СН'!$I$5-'СЕТ СН'!$I$17</f>
        <v>4339.2160102600001</v>
      </c>
      <c r="N136" s="36">
        <f>SUMIFS(СВЦЭМ!$C$39:$C$782,СВЦЭМ!$A$39:$A$782,$A136,СВЦЭМ!$B$39:$B$782,N$119)+'СЕТ СН'!$I$9+СВЦЭМ!$D$10+'СЕТ СН'!$I$5-'СЕТ СН'!$I$17</f>
        <v>4328.3957121900003</v>
      </c>
      <c r="O136" s="36">
        <f>SUMIFS(СВЦЭМ!$C$39:$C$782,СВЦЭМ!$A$39:$A$782,$A136,СВЦЭМ!$B$39:$B$782,O$119)+'СЕТ СН'!$I$9+СВЦЭМ!$D$10+'СЕТ СН'!$I$5-'СЕТ СН'!$I$17</f>
        <v>4357.4139758800002</v>
      </c>
      <c r="P136" s="36">
        <f>SUMIFS(СВЦЭМ!$C$39:$C$782,СВЦЭМ!$A$39:$A$782,$A136,СВЦЭМ!$B$39:$B$782,P$119)+'СЕТ СН'!$I$9+СВЦЭМ!$D$10+'СЕТ СН'!$I$5-'СЕТ СН'!$I$17</f>
        <v>4361.5439119100001</v>
      </c>
      <c r="Q136" s="36">
        <f>SUMIFS(СВЦЭМ!$C$39:$C$782,СВЦЭМ!$A$39:$A$782,$A136,СВЦЭМ!$B$39:$B$782,Q$119)+'СЕТ СН'!$I$9+СВЦЭМ!$D$10+'СЕТ СН'!$I$5-'СЕТ СН'!$I$17</f>
        <v>4344.3669148099998</v>
      </c>
      <c r="R136" s="36">
        <f>SUMIFS(СВЦЭМ!$C$39:$C$782,СВЦЭМ!$A$39:$A$782,$A136,СВЦЭМ!$B$39:$B$782,R$119)+'СЕТ СН'!$I$9+СВЦЭМ!$D$10+'СЕТ СН'!$I$5-'СЕТ СН'!$I$17</f>
        <v>4323.9498221499998</v>
      </c>
      <c r="S136" s="36">
        <f>SUMIFS(СВЦЭМ!$C$39:$C$782,СВЦЭМ!$A$39:$A$782,$A136,СВЦЭМ!$B$39:$B$782,S$119)+'СЕТ СН'!$I$9+СВЦЭМ!$D$10+'СЕТ СН'!$I$5-'СЕТ СН'!$I$17</f>
        <v>4312.3706840000004</v>
      </c>
      <c r="T136" s="36">
        <f>SUMIFS(СВЦЭМ!$C$39:$C$782,СВЦЭМ!$A$39:$A$782,$A136,СВЦЭМ!$B$39:$B$782,T$119)+'СЕТ СН'!$I$9+СВЦЭМ!$D$10+'СЕТ СН'!$I$5-'СЕТ СН'!$I$17</f>
        <v>4270.4450685499996</v>
      </c>
      <c r="U136" s="36">
        <f>SUMIFS(СВЦЭМ!$C$39:$C$782,СВЦЭМ!$A$39:$A$782,$A136,СВЦЭМ!$B$39:$B$782,U$119)+'СЕТ СН'!$I$9+СВЦЭМ!$D$10+'СЕТ СН'!$I$5-'СЕТ СН'!$I$17</f>
        <v>4286.7090499100004</v>
      </c>
      <c r="V136" s="36">
        <f>SUMIFS(СВЦЭМ!$C$39:$C$782,СВЦЭМ!$A$39:$A$782,$A136,СВЦЭМ!$B$39:$B$782,V$119)+'СЕТ СН'!$I$9+СВЦЭМ!$D$10+'СЕТ СН'!$I$5-'СЕТ СН'!$I$17</f>
        <v>4300.2657993399998</v>
      </c>
      <c r="W136" s="36">
        <f>SUMIFS(СВЦЭМ!$C$39:$C$782,СВЦЭМ!$A$39:$A$782,$A136,СВЦЭМ!$B$39:$B$782,W$119)+'СЕТ СН'!$I$9+СВЦЭМ!$D$10+'СЕТ СН'!$I$5-'СЕТ СН'!$I$17</f>
        <v>4314.8602468899999</v>
      </c>
      <c r="X136" s="36">
        <f>SUMIFS(СВЦЭМ!$C$39:$C$782,СВЦЭМ!$A$39:$A$782,$A136,СВЦЭМ!$B$39:$B$782,X$119)+'СЕТ СН'!$I$9+СВЦЭМ!$D$10+'СЕТ СН'!$I$5-'СЕТ СН'!$I$17</f>
        <v>4332.2851855999997</v>
      </c>
      <c r="Y136" s="36">
        <f>SUMIFS(СВЦЭМ!$C$39:$C$782,СВЦЭМ!$A$39:$A$782,$A136,СВЦЭМ!$B$39:$B$782,Y$119)+'СЕТ СН'!$I$9+СВЦЭМ!$D$10+'СЕТ СН'!$I$5-'СЕТ СН'!$I$17</f>
        <v>4361.38958723</v>
      </c>
    </row>
    <row r="137" spans="1:25" ht="15.75" x14ac:dyDescent="0.2">
      <c r="A137" s="35">
        <f t="shared" si="3"/>
        <v>44883</v>
      </c>
      <c r="B137" s="36">
        <f>SUMIFS(СВЦЭМ!$C$39:$C$782,СВЦЭМ!$A$39:$A$782,$A137,СВЦЭМ!$B$39:$B$782,B$119)+'СЕТ СН'!$I$9+СВЦЭМ!$D$10+'СЕТ СН'!$I$5-'СЕТ СН'!$I$17</f>
        <v>4348.6031338100001</v>
      </c>
      <c r="C137" s="36">
        <f>SUMIFS(СВЦЭМ!$C$39:$C$782,СВЦЭМ!$A$39:$A$782,$A137,СВЦЭМ!$B$39:$B$782,C$119)+'СЕТ СН'!$I$9+СВЦЭМ!$D$10+'СЕТ СН'!$I$5-'СЕТ СН'!$I$17</f>
        <v>4388.2143690299999</v>
      </c>
      <c r="D137" s="36">
        <f>SUMIFS(СВЦЭМ!$C$39:$C$782,СВЦЭМ!$A$39:$A$782,$A137,СВЦЭМ!$B$39:$B$782,D$119)+'СЕТ СН'!$I$9+СВЦЭМ!$D$10+'СЕТ СН'!$I$5-'СЕТ СН'!$I$17</f>
        <v>4400.0467657999998</v>
      </c>
      <c r="E137" s="36">
        <f>SUMIFS(СВЦЭМ!$C$39:$C$782,СВЦЭМ!$A$39:$A$782,$A137,СВЦЭМ!$B$39:$B$782,E$119)+'СЕТ СН'!$I$9+СВЦЭМ!$D$10+'СЕТ СН'!$I$5-'СЕТ СН'!$I$17</f>
        <v>4404.6950049000006</v>
      </c>
      <c r="F137" s="36">
        <f>SUMIFS(СВЦЭМ!$C$39:$C$782,СВЦЭМ!$A$39:$A$782,$A137,СВЦЭМ!$B$39:$B$782,F$119)+'СЕТ СН'!$I$9+СВЦЭМ!$D$10+'СЕТ СН'!$I$5-'СЕТ СН'!$I$17</f>
        <v>4427.0073488799999</v>
      </c>
      <c r="G137" s="36">
        <f>SUMIFS(СВЦЭМ!$C$39:$C$782,СВЦЭМ!$A$39:$A$782,$A137,СВЦЭМ!$B$39:$B$782,G$119)+'СЕТ СН'!$I$9+СВЦЭМ!$D$10+'СЕТ СН'!$I$5-'СЕТ СН'!$I$17</f>
        <v>4413.6178864200001</v>
      </c>
      <c r="H137" s="36">
        <f>SUMIFS(СВЦЭМ!$C$39:$C$782,СВЦЭМ!$A$39:$A$782,$A137,СВЦЭМ!$B$39:$B$782,H$119)+'СЕТ СН'!$I$9+СВЦЭМ!$D$10+'СЕТ СН'!$I$5-'СЕТ СН'!$I$17</f>
        <v>4378.3007506399999</v>
      </c>
      <c r="I137" s="36">
        <f>SUMIFS(СВЦЭМ!$C$39:$C$782,СВЦЭМ!$A$39:$A$782,$A137,СВЦЭМ!$B$39:$B$782,I$119)+'СЕТ СН'!$I$9+СВЦЭМ!$D$10+'СЕТ СН'!$I$5-'СЕТ СН'!$I$17</f>
        <v>4352.3919312500002</v>
      </c>
      <c r="J137" s="36">
        <f>SUMIFS(СВЦЭМ!$C$39:$C$782,СВЦЭМ!$A$39:$A$782,$A137,СВЦЭМ!$B$39:$B$782,J$119)+'СЕТ СН'!$I$9+СВЦЭМ!$D$10+'СЕТ СН'!$I$5-'СЕТ СН'!$I$17</f>
        <v>4320.2740322700001</v>
      </c>
      <c r="K137" s="36">
        <f>SUMIFS(СВЦЭМ!$C$39:$C$782,СВЦЭМ!$A$39:$A$782,$A137,СВЦЭМ!$B$39:$B$782,K$119)+'СЕТ СН'!$I$9+СВЦЭМ!$D$10+'СЕТ СН'!$I$5-'СЕТ СН'!$I$17</f>
        <v>4308.9570215200001</v>
      </c>
      <c r="L137" s="36">
        <f>SUMIFS(СВЦЭМ!$C$39:$C$782,СВЦЭМ!$A$39:$A$782,$A137,СВЦЭМ!$B$39:$B$782,L$119)+'СЕТ СН'!$I$9+СВЦЭМ!$D$10+'СЕТ СН'!$I$5-'СЕТ СН'!$I$17</f>
        <v>4310.5127799100001</v>
      </c>
      <c r="M137" s="36">
        <f>SUMIFS(СВЦЭМ!$C$39:$C$782,СВЦЭМ!$A$39:$A$782,$A137,СВЦЭМ!$B$39:$B$782,M$119)+'СЕТ СН'!$I$9+СВЦЭМ!$D$10+'СЕТ СН'!$I$5-'СЕТ СН'!$I$17</f>
        <v>4330.31469543</v>
      </c>
      <c r="N137" s="36">
        <f>SUMIFS(СВЦЭМ!$C$39:$C$782,СВЦЭМ!$A$39:$A$782,$A137,СВЦЭМ!$B$39:$B$782,N$119)+'СЕТ СН'!$I$9+СВЦЭМ!$D$10+'СЕТ СН'!$I$5-'СЕТ СН'!$I$17</f>
        <v>4352.2485880300001</v>
      </c>
      <c r="O137" s="36">
        <f>SUMIFS(СВЦЭМ!$C$39:$C$782,СВЦЭМ!$A$39:$A$782,$A137,СВЦЭМ!$B$39:$B$782,O$119)+'СЕТ СН'!$I$9+СВЦЭМ!$D$10+'СЕТ СН'!$I$5-'СЕТ СН'!$I$17</f>
        <v>4353.7845539899999</v>
      </c>
      <c r="P137" s="36">
        <f>SUMIFS(СВЦЭМ!$C$39:$C$782,СВЦЭМ!$A$39:$A$782,$A137,СВЦЭМ!$B$39:$B$782,P$119)+'СЕТ СН'!$I$9+СВЦЭМ!$D$10+'СЕТ СН'!$I$5-'СЕТ СН'!$I$17</f>
        <v>4353.8646418099997</v>
      </c>
      <c r="Q137" s="36">
        <f>SUMIFS(СВЦЭМ!$C$39:$C$782,СВЦЭМ!$A$39:$A$782,$A137,СВЦЭМ!$B$39:$B$782,Q$119)+'СЕТ СН'!$I$9+СВЦЭМ!$D$10+'СЕТ СН'!$I$5-'СЕТ СН'!$I$17</f>
        <v>4361.7517441300006</v>
      </c>
      <c r="R137" s="36">
        <f>SUMIFS(СВЦЭМ!$C$39:$C$782,СВЦЭМ!$A$39:$A$782,$A137,СВЦЭМ!$B$39:$B$782,R$119)+'СЕТ СН'!$I$9+СВЦЭМ!$D$10+'СЕТ СН'!$I$5-'СЕТ СН'!$I$17</f>
        <v>4365.6694499700006</v>
      </c>
      <c r="S137" s="36">
        <f>SUMIFS(СВЦЭМ!$C$39:$C$782,СВЦЭМ!$A$39:$A$782,$A137,СВЦЭМ!$B$39:$B$782,S$119)+'СЕТ СН'!$I$9+СВЦЭМ!$D$10+'СЕТ СН'!$I$5-'СЕТ СН'!$I$17</f>
        <v>4350.8561869499999</v>
      </c>
      <c r="T137" s="36">
        <f>SUMIFS(СВЦЭМ!$C$39:$C$782,СВЦЭМ!$A$39:$A$782,$A137,СВЦЭМ!$B$39:$B$782,T$119)+'СЕТ СН'!$I$9+СВЦЭМ!$D$10+'СЕТ СН'!$I$5-'СЕТ СН'!$I$17</f>
        <v>4295.2745410099997</v>
      </c>
      <c r="U137" s="36">
        <f>SUMIFS(СВЦЭМ!$C$39:$C$782,СВЦЭМ!$A$39:$A$782,$A137,СВЦЭМ!$B$39:$B$782,U$119)+'СЕТ СН'!$I$9+СВЦЭМ!$D$10+'СЕТ СН'!$I$5-'СЕТ СН'!$I$17</f>
        <v>4287.7324160799999</v>
      </c>
      <c r="V137" s="36">
        <f>SUMIFS(СВЦЭМ!$C$39:$C$782,СВЦЭМ!$A$39:$A$782,$A137,СВЦЭМ!$B$39:$B$782,V$119)+'СЕТ СН'!$I$9+СВЦЭМ!$D$10+'СЕТ СН'!$I$5-'СЕТ СН'!$I$17</f>
        <v>4305.7570017100006</v>
      </c>
      <c r="W137" s="36">
        <f>SUMIFS(СВЦЭМ!$C$39:$C$782,СВЦЭМ!$A$39:$A$782,$A137,СВЦЭМ!$B$39:$B$782,W$119)+'СЕТ СН'!$I$9+СВЦЭМ!$D$10+'СЕТ СН'!$I$5-'СЕТ СН'!$I$17</f>
        <v>4325.3290450900004</v>
      </c>
      <c r="X137" s="36">
        <f>SUMIFS(СВЦЭМ!$C$39:$C$782,СВЦЭМ!$A$39:$A$782,$A137,СВЦЭМ!$B$39:$B$782,X$119)+'СЕТ СН'!$I$9+СВЦЭМ!$D$10+'СЕТ СН'!$I$5-'СЕТ СН'!$I$17</f>
        <v>4341.5716411399999</v>
      </c>
      <c r="Y137" s="36">
        <f>SUMIFS(СВЦЭМ!$C$39:$C$782,СВЦЭМ!$A$39:$A$782,$A137,СВЦЭМ!$B$39:$B$782,Y$119)+'СЕТ СН'!$I$9+СВЦЭМ!$D$10+'СЕТ СН'!$I$5-'СЕТ СН'!$I$17</f>
        <v>4344.7164421799998</v>
      </c>
    </row>
    <row r="138" spans="1:25" ht="15.75" x14ac:dyDescent="0.2">
      <c r="A138" s="35">
        <f t="shared" si="3"/>
        <v>44884</v>
      </c>
      <c r="B138" s="36">
        <f>SUMIFS(СВЦЭМ!$C$39:$C$782,СВЦЭМ!$A$39:$A$782,$A138,СВЦЭМ!$B$39:$B$782,B$119)+'СЕТ СН'!$I$9+СВЦЭМ!$D$10+'СЕТ СН'!$I$5-'СЕТ СН'!$I$17</f>
        <v>4393.4990168200002</v>
      </c>
      <c r="C138" s="36">
        <f>SUMIFS(СВЦЭМ!$C$39:$C$782,СВЦЭМ!$A$39:$A$782,$A138,СВЦЭМ!$B$39:$B$782,C$119)+'СЕТ СН'!$I$9+СВЦЭМ!$D$10+'СЕТ СН'!$I$5-'СЕТ СН'!$I$17</f>
        <v>4424.1096303499999</v>
      </c>
      <c r="D138" s="36">
        <f>SUMIFS(СВЦЭМ!$C$39:$C$782,СВЦЭМ!$A$39:$A$782,$A138,СВЦЭМ!$B$39:$B$782,D$119)+'СЕТ СН'!$I$9+СВЦЭМ!$D$10+'СЕТ СН'!$I$5-'СЕТ СН'!$I$17</f>
        <v>4452.9758951900003</v>
      </c>
      <c r="E138" s="36">
        <f>SUMIFS(СВЦЭМ!$C$39:$C$782,СВЦЭМ!$A$39:$A$782,$A138,СВЦЭМ!$B$39:$B$782,E$119)+'СЕТ СН'!$I$9+СВЦЭМ!$D$10+'СЕТ СН'!$I$5-'СЕТ СН'!$I$17</f>
        <v>4449.1439225699996</v>
      </c>
      <c r="F138" s="36">
        <f>SUMIFS(СВЦЭМ!$C$39:$C$782,СВЦЭМ!$A$39:$A$782,$A138,СВЦЭМ!$B$39:$B$782,F$119)+'СЕТ СН'!$I$9+СВЦЭМ!$D$10+'СЕТ СН'!$I$5-'СЕТ СН'!$I$17</f>
        <v>4478.3768767500005</v>
      </c>
      <c r="G138" s="36">
        <f>SUMIFS(СВЦЭМ!$C$39:$C$782,СВЦЭМ!$A$39:$A$782,$A138,СВЦЭМ!$B$39:$B$782,G$119)+'СЕТ СН'!$I$9+СВЦЭМ!$D$10+'СЕТ СН'!$I$5-'СЕТ СН'!$I$17</f>
        <v>4367.82532429</v>
      </c>
      <c r="H138" s="36">
        <f>SUMIFS(СВЦЭМ!$C$39:$C$782,СВЦЭМ!$A$39:$A$782,$A138,СВЦЭМ!$B$39:$B$782,H$119)+'СЕТ СН'!$I$9+СВЦЭМ!$D$10+'СЕТ СН'!$I$5-'СЕТ СН'!$I$17</f>
        <v>4324.2935790199999</v>
      </c>
      <c r="I138" s="36">
        <f>SUMIFS(СВЦЭМ!$C$39:$C$782,СВЦЭМ!$A$39:$A$782,$A138,СВЦЭМ!$B$39:$B$782,I$119)+'СЕТ СН'!$I$9+СВЦЭМ!$D$10+'СЕТ СН'!$I$5-'СЕТ СН'!$I$17</f>
        <v>4318.9766211900005</v>
      </c>
      <c r="J138" s="36">
        <f>SUMIFS(СВЦЭМ!$C$39:$C$782,СВЦЭМ!$A$39:$A$782,$A138,СВЦЭМ!$B$39:$B$782,J$119)+'СЕТ СН'!$I$9+СВЦЭМ!$D$10+'СЕТ СН'!$I$5-'СЕТ СН'!$I$17</f>
        <v>4197.7976272899996</v>
      </c>
      <c r="K138" s="36">
        <f>SUMIFS(СВЦЭМ!$C$39:$C$782,СВЦЭМ!$A$39:$A$782,$A138,СВЦЭМ!$B$39:$B$782,K$119)+'СЕТ СН'!$I$9+СВЦЭМ!$D$10+'СЕТ СН'!$I$5-'СЕТ СН'!$I$17</f>
        <v>4160.7865174899998</v>
      </c>
      <c r="L138" s="36">
        <f>SUMIFS(СВЦЭМ!$C$39:$C$782,СВЦЭМ!$A$39:$A$782,$A138,СВЦЭМ!$B$39:$B$782,L$119)+'СЕТ СН'!$I$9+СВЦЭМ!$D$10+'СЕТ СН'!$I$5-'СЕТ СН'!$I$17</f>
        <v>4158.4221976200006</v>
      </c>
      <c r="M138" s="36">
        <f>SUMIFS(СВЦЭМ!$C$39:$C$782,СВЦЭМ!$A$39:$A$782,$A138,СВЦЭМ!$B$39:$B$782,M$119)+'СЕТ СН'!$I$9+СВЦЭМ!$D$10+'СЕТ СН'!$I$5-'СЕТ СН'!$I$17</f>
        <v>4230.6717984200004</v>
      </c>
      <c r="N138" s="36">
        <f>SUMIFS(СВЦЭМ!$C$39:$C$782,СВЦЭМ!$A$39:$A$782,$A138,СВЦЭМ!$B$39:$B$782,N$119)+'СЕТ СН'!$I$9+СВЦЭМ!$D$10+'СЕТ СН'!$I$5-'СЕТ СН'!$I$17</f>
        <v>4315.9871200500002</v>
      </c>
      <c r="O138" s="36">
        <f>SUMIFS(СВЦЭМ!$C$39:$C$782,СВЦЭМ!$A$39:$A$782,$A138,СВЦЭМ!$B$39:$B$782,O$119)+'СЕТ СН'!$I$9+СВЦЭМ!$D$10+'СЕТ СН'!$I$5-'СЕТ СН'!$I$17</f>
        <v>4307.8904194400002</v>
      </c>
      <c r="P138" s="36">
        <f>SUMIFS(СВЦЭМ!$C$39:$C$782,СВЦЭМ!$A$39:$A$782,$A138,СВЦЭМ!$B$39:$B$782,P$119)+'СЕТ СН'!$I$9+СВЦЭМ!$D$10+'СЕТ СН'!$I$5-'СЕТ СН'!$I$17</f>
        <v>4314.0528689000002</v>
      </c>
      <c r="Q138" s="36">
        <f>SUMIFS(СВЦЭМ!$C$39:$C$782,СВЦЭМ!$A$39:$A$782,$A138,СВЦЭМ!$B$39:$B$782,Q$119)+'СЕТ СН'!$I$9+СВЦЭМ!$D$10+'СЕТ СН'!$I$5-'СЕТ СН'!$I$17</f>
        <v>4314.6883748800001</v>
      </c>
      <c r="R138" s="36">
        <f>SUMIFS(СВЦЭМ!$C$39:$C$782,СВЦЭМ!$A$39:$A$782,$A138,СВЦЭМ!$B$39:$B$782,R$119)+'СЕТ СН'!$I$9+СВЦЭМ!$D$10+'СЕТ СН'!$I$5-'СЕТ СН'!$I$17</f>
        <v>4245.7880304600003</v>
      </c>
      <c r="S138" s="36">
        <f>SUMIFS(СВЦЭМ!$C$39:$C$782,СВЦЭМ!$A$39:$A$782,$A138,СВЦЭМ!$B$39:$B$782,S$119)+'СЕТ СН'!$I$9+СВЦЭМ!$D$10+'СЕТ СН'!$I$5-'СЕТ СН'!$I$17</f>
        <v>4195.2730331399998</v>
      </c>
      <c r="T138" s="36">
        <f>SUMIFS(СВЦЭМ!$C$39:$C$782,СВЦЭМ!$A$39:$A$782,$A138,СВЦЭМ!$B$39:$B$782,T$119)+'СЕТ СН'!$I$9+СВЦЭМ!$D$10+'СЕТ СН'!$I$5-'СЕТ СН'!$I$17</f>
        <v>4098.8879864600003</v>
      </c>
      <c r="U138" s="36">
        <f>SUMIFS(СВЦЭМ!$C$39:$C$782,СВЦЭМ!$A$39:$A$782,$A138,СВЦЭМ!$B$39:$B$782,U$119)+'СЕТ СН'!$I$9+СВЦЭМ!$D$10+'СЕТ СН'!$I$5-'СЕТ СН'!$I$17</f>
        <v>4097.6257935399999</v>
      </c>
      <c r="V138" s="36">
        <f>SUMIFS(СВЦЭМ!$C$39:$C$782,СВЦЭМ!$A$39:$A$782,$A138,СВЦЭМ!$B$39:$B$782,V$119)+'СЕТ СН'!$I$9+СВЦЭМ!$D$10+'СЕТ СН'!$I$5-'СЕТ СН'!$I$17</f>
        <v>4110.2439107500004</v>
      </c>
      <c r="W138" s="36">
        <f>SUMIFS(СВЦЭМ!$C$39:$C$782,СВЦЭМ!$A$39:$A$782,$A138,СВЦЭМ!$B$39:$B$782,W$119)+'СЕТ СН'!$I$9+СВЦЭМ!$D$10+'СЕТ СН'!$I$5-'СЕТ СН'!$I$17</f>
        <v>4131.37643966</v>
      </c>
      <c r="X138" s="36">
        <f>SUMIFS(СВЦЭМ!$C$39:$C$782,СВЦЭМ!$A$39:$A$782,$A138,СВЦЭМ!$B$39:$B$782,X$119)+'СЕТ СН'!$I$9+СВЦЭМ!$D$10+'СЕТ СН'!$I$5-'СЕТ СН'!$I$17</f>
        <v>4129.4630115400005</v>
      </c>
      <c r="Y138" s="36">
        <f>SUMIFS(СВЦЭМ!$C$39:$C$782,СВЦЭМ!$A$39:$A$782,$A138,СВЦЭМ!$B$39:$B$782,Y$119)+'СЕТ СН'!$I$9+СВЦЭМ!$D$10+'СЕТ СН'!$I$5-'СЕТ СН'!$I$17</f>
        <v>4127.8361108899999</v>
      </c>
    </row>
    <row r="139" spans="1:25" ht="15.75" x14ac:dyDescent="0.2">
      <c r="A139" s="35">
        <f t="shared" si="3"/>
        <v>44885</v>
      </c>
      <c r="B139" s="36">
        <f>SUMIFS(СВЦЭМ!$C$39:$C$782,СВЦЭМ!$A$39:$A$782,$A139,СВЦЭМ!$B$39:$B$782,B$119)+'СЕТ СН'!$I$9+СВЦЭМ!$D$10+'СЕТ СН'!$I$5-'СЕТ СН'!$I$17</f>
        <v>4409.5859610699999</v>
      </c>
      <c r="C139" s="36">
        <f>SUMIFS(СВЦЭМ!$C$39:$C$782,СВЦЭМ!$A$39:$A$782,$A139,СВЦЭМ!$B$39:$B$782,C$119)+'СЕТ СН'!$I$9+СВЦЭМ!$D$10+'СЕТ СН'!$I$5-'СЕТ СН'!$I$17</f>
        <v>4446.9756082700005</v>
      </c>
      <c r="D139" s="36">
        <f>SUMIFS(СВЦЭМ!$C$39:$C$782,СВЦЭМ!$A$39:$A$782,$A139,СВЦЭМ!$B$39:$B$782,D$119)+'СЕТ СН'!$I$9+СВЦЭМ!$D$10+'СЕТ СН'!$I$5-'СЕТ СН'!$I$17</f>
        <v>4454.3232632300005</v>
      </c>
      <c r="E139" s="36">
        <f>SUMIFS(СВЦЭМ!$C$39:$C$782,СВЦЭМ!$A$39:$A$782,$A139,СВЦЭМ!$B$39:$B$782,E$119)+'СЕТ СН'!$I$9+СВЦЭМ!$D$10+'СЕТ СН'!$I$5-'СЕТ СН'!$I$17</f>
        <v>4438.4817427400003</v>
      </c>
      <c r="F139" s="36">
        <f>SUMIFS(СВЦЭМ!$C$39:$C$782,СВЦЭМ!$A$39:$A$782,$A139,СВЦЭМ!$B$39:$B$782,F$119)+'СЕТ СН'!$I$9+СВЦЭМ!$D$10+'СЕТ СН'!$I$5-'СЕТ СН'!$I$17</f>
        <v>4459.7008979900002</v>
      </c>
      <c r="G139" s="36">
        <f>SUMIFS(СВЦЭМ!$C$39:$C$782,СВЦЭМ!$A$39:$A$782,$A139,СВЦЭМ!$B$39:$B$782,G$119)+'СЕТ СН'!$I$9+СВЦЭМ!$D$10+'СЕТ СН'!$I$5-'СЕТ СН'!$I$17</f>
        <v>4453.7576984099996</v>
      </c>
      <c r="H139" s="36">
        <f>SUMIFS(СВЦЭМ!$C$39:$C$782,СВЦЭМ!$A$39:$A$782,$A139,СВЦЭМ!$B$39:$B$782,H$119)+'СЕТ СН'!$I$9+СВЦЭМ!$D$10+'СЕТ СН'!$I$5-'СЕТ СН'!$I$17</f>
        <v>4444.4681337700003</v>
      </c>
      <c r="I139" s="36">
        <f>SUMIFS(СВЦЭМ!$C$39:$C$782,СВЦЭМ!$A$39:$A$782,$A139,СВЦЭМ!$B$39:$B$782,I$119)+'СЕТ СН'!$I$9+СВЦЭМ!$D$10+'СЕТ СН'!$I$5-'СЕТ СН'!$I$17</f>
        <v>4454.8858095200003</v>
      </c>
      <c r="J139" s="36">
        <f>SUMIFS(СВЦЭМ!$C$39:$C$782,СВЦЭМ!$A$39:$A$782,$A139,СВЦЭМ!$B$39:$B$782,J$119)+'СЕТ СН'!$I$9+СВЦЭМ!$D$10+'СЕТ СН'!$I$5-'СЕТ СН'!$I$17</f>
        <v>4408.08726441</v>
      </c>
      <c r="K139" s="36">
        <f>SUMIFS(СВЦЭМ!$C$39:$C$782,СВЦЭМ!$A$39:$A$782,$A139,СВЦЭМ!$B$39:$B$782,K$119)+'СЕТ СН'!$I$9+СВЦЭМ!$D$10+'СЕТ СН'!$I$5-'СЕТ СН'!$I$17</f>
        <v>4349.5161211600007</v>
      </c>
      <c r="L139" s="36">
        <f>SUMIFS(СВЦЭМ!$C$39:$C$782,СВЦЭМ!$A$39:$A$782,$A139,СВЦЭМ!$B$39:$B$782,L$119)+'СЕТ СН'!$I$9+СВЦЭМ!$D$10+'СЕТ СН'!$I$5-'СЕТ СН'!$I$17</f>
        <v>4346.4585440999999</v>
      </c>
      <c r="M139" s="36">
        <f>SUMIFS(СВЦЭМ!$C$39:$C$782,СВЦЭМ!$A$39:$A$782,$A139,СВЦЭМ!$B$39:$B$782,M$119)+'СЕТ СН'!$I$9+СВЦЭМ!$D$10+'СЕТ СН'!$I$5-'СЕТ СН'!$I$17</f>
        <v>4359.9646155500004</v>
      </c>
      <c r="N139" s="36">
        <f>SUMIFS(СВЦЭМ!$C$39:$C$782,СВЦЭМ!$A$39:$A$782,$A139,СВЦЭМ!$B$39:$B$782,N$119)+'СЕТ СН'!$I$9+СВЦЭМ!$D$10+'СЕТ СН'!$I$5-'СЕТ СН'!$I$17</f>
        <v>4372.58170935</v>
      </c>
      <c r="O139" s="36">
        <f>SUMIFS(СВЦЭМ!$C$39:$C$782,СВЦЭМ!$A$39:$A$782,$A139,СВЦЭМ!$B$39:$B$782,O$119)+'СЕТ СН'!$I$9+СВЦЭМ!$D$10+'СЕТ СН'!$I$5-'СЕТ СН'!$I$17</f>
        <v>4370.3151962600004</v>
      </c>
      <c r="P139" s="36">
        <f>SUMIFS(СВЦЭМ!$C$39:$C$782,СВЦЭМ!$A$39:$A$782,$A139,СВЦЭМ!$B$39:$B$782,P$119)+'СЕТ СН'!$I$9+СВЦЭМ!$D$10+'СЕТ СН'!$I$5-'СЕТ СН'!$I$17</f>
        <v>4380.7338951000002</v>
      </c>
      <c r="Q139" s="36">
        <f>SUMIFS(СВЦЭМ!$C$39:$C$782,СВЦЭМ!$A$39:$A$782,$A139,СВЦЭМ!$B$39:$B$782,Q$119)+'СЕТ СН'!$I$9+СВЦЭМ!$D$10+'СЕТ СН'!$I$5-'СЕТ СН'!$I$17</f>
        <v>4385.1717641900004</v>
      </c>
      <c r="R139" s="36">
        <f>SUMIFS(СВЦЭМ!$C$39:$C$782,СВЦЭМ!$A$39:$A$782,$A139,СВЦЭМ!$B$39:$B$782,R$119)+'СЕТ СН'!$I$9+СВЦЭМ!$D$10+'СЕТ СН'!$I$5-'СЕТ СН'!$I$17</f>
        <v>4370.8904376800001</v>
      </c>
      <c r="S139" s="36">
        <f>SUMIFS(СВЦЭМ!$C$39:$C$782,СВЦЭМ!$A$39:$A$782,$A139,СВЦЭМ!$B$39:$B$782,S$119)+'СЕТ СН'!$I$9+СВЦЭМ!$D$10+'СЕТ СН'!$I$5-'СЕТ СН'!$I$17</f>
        <v>4367.2597332400001</v>
      </c>
      <c r="T139" s="36">
        <f>SUMIFS(СВЦЭМ!$C$39:$C$782,СВЦЭМ!$A$39:$A$782,$A139,СВЦЭМ!$B$39:$B$782,T$119)+'СЕТ СН'!$I$9+СВЦЭМ!$D$10+'СЕТ СН'!$I$5-'СЕТ СН'!$I$17</f>
        <v>4302.3173497300004</v>
      </c>
      <c r="U139" s="36">
        <f>SUMIFS(СВЦЭМ!$C$39:$C$782,СВЦЭМ!$A$39:$A$782,$A139,СВЦЭМ!$B$39:$B$782,U$119)+'СЕТ СН'!$I$9+СВЦЭМ!$D$10+'СЕТ СН'!$I$5-'СЕТ СН'!$I$17</f>
        <v>4309.2069101899997</v>
      </c>
      <c r="V139" s="36">
        <f>SUMIFS(СВЦЭМ!$C$39:$C$782,СВЦЭМ!$A$39:$A$782,$A139,СВЦЭМ!$B$39:$B$782,V$119)+'СЕТ СН'!$I$9+СВЦЭМ!$D$10+'СЕТ СН'!$I$5-'СЕТ СН'!$I$17</f>
        <v>4322.3235884599999</v>
      </c>
      <c r="W139" s="36">
        <f>SUMIFS(СВЦЭМ!$C$39:$C$782,СВЦЭМ!$A$39:$A$782,$A139,СВЦЭМ!$B$39:$B$782,W$119)+'СЕТ СН'!$I$9+СВЦЭМ!$D$10+'СЕТ СН'!$I$5-'СЕТ СН'!$I$17</f>
        <v>4343.0183179900005</v>
      </c>
      <c r="X139" s="36">
        <f>SUMIFS(СВЦЭМ!$C$39:$C$782,СВЦЭМ!$A$39:$A$782,$A139,СВЦЭМ!$B$39:$B$782,X$119)+'СЕТ СН'!$I$9+СВЦЭМ!$D$10+'СЕТ СН'!$I$5-'СЕТ СН'!$I$17</f>
        <v>4356.9000559300002</v>
      </c>
      <c r="Y139" s="36">
        <f>SUMIFS(СВЦЭМ!$C$39:$C$782,СВЦЭМ!$A$39:$A$782,$A139,СВЦЭМ!$B$39:$B$782,Y$119)+'СЕТ СН'!$I$9+СВЦЭМ!$D$10+'СЕТ СН'!$I$5-'СЕТ СН'!$I$17</f>
        <v>4381.2570808500004</v>
      </c>
    </row>
    <row r="140" spans="1:25" ht="15.75" x14ac:dyDescent="0.2">
      <c r="A140" s="35">
        <f t="shared" si="3"/>
        <v>44886</v>
      </c>
      <c r="B140" s="36">
        <f>SUMIFS(СВЦЭМ!$C$39:$C$782,СВЦЭМ!$A$39:$A$782,$A140,СВЦЭМ!$B$39:$B$782,B$119)+'СЕТ СН'!$I$9+СВЦЭМ!$D$10+'СЕТ СН'!$I$5-'СЕТ СН'!$I$17</f>
        <v>4444.16433848</v>
      </c>
      <c r="C140" s="36">
        <f>SUMIFS(СВЦЭМ!$C$39:$C$782,СВЦЭМ!$A$39:$A$782,$A140,СВЦЭМ!$B$39:$B$782,C$119)+'СЕТ СН'!$I$9+СВЦЭМ!$D$10+'СЕТ СН'!$I$5-'СЕТ СН'!$I$17</f>
        <v>4462.2077744100006</v>
      </c>
      <c r="D140" s="36">
        <f>SUMIFS(СВЦЭМ!$C$39:$C$782,СВЦЭМ!$A$39:$A$782,$A140,СВЦЭМ!$B$39:$B$782,D$119)+'СЕТ СН'!$I$9+СВЦЭМ!$D$10+'СЕТ СН'!$I$5-'СЕТ СН'!$I$17</f>
        <v>4475.9971598600005</v>
      </c>
      <c r="E140" s="36">
        <f>SUMIFS(СВЦЭМ!$C$39:$C$782,СВЦЭМ!$A$39:$A$782,$A140,СВЦЭМ!$B$39:$B$782,E$119)+'СЕТ СН'!$I$9+СВЦЭМ!$D$10+'СЕТ СН'!$I$5-'СЕТ СН'!$I$17</f>
        <v>4483.3875686499996</v>
      </c>
      <c r="F140" s="36">
        <f>SUMIFS(СВЦЭМ!$C$39:$C$782,СВЦЭМ!$A$39:$A$782,$A140,СВЦЭМ!$B$39:$B$782,F$119)+'СЕТ СН'!$I$9+СВЦЭМ!$D$10+'СЕТ СН'!$I$5-'СЕТ СН'!$I$17</f>
        <v>4512.1908848100002</v>
      </c>
      <c r="G140" s="36">
        <f>SUMIFS(СВЦЭМ!$C$39:$C$782,СВЦЭМ!$A$39:$A$782,$A140,СВЦЭМ!$B$39:$B$782,G$119)+'СЕТ СН'!$I$9+СВЦЭМ!$D$10+'СЕТ СН'!$I$5-'СЕТ СН'!$I$17</f>
        <v>4495.97587346</v>
      </c>
      <c r="H140" s="36">
        <f>SUMIFS(СВЦЭМ!$C$39:$C$782,СВЦЭМ!$A$39:$A$782,$A140,СВЦЭМ!$B$39:$B$782,H$119)+'СЕТ СН'!$I$9+СВЦЭМ!$D$10+'СЕТ СН'!$I$5-'СЕТ СН'!$I$17</f>
        <v>4440.9473429200007</v>
      </c>
      <c r="I140" s="36">
        <f>SUMIFS(СВЦЭМ!$C$39:$C$782,СВЦЭМ!$A$39:$A$782,$A140,СВЦЭМ!$B$39:$B$782,I$119)+'СЕТ СН'!$I$9+СВЦЭМ!$D$10+'СЕТ СН'!$I$5-'СЕТ СН'!$I$17</f>
        <v>4389.8307785100005</v>
      </c>
      <c r="J140" s="36">
        <f>SUMIFS(СВЦЭМ!$C$39:$C$782,СВЦЭМ!$A$39:$A$782,$A140,СВЦЭМ!$B$39:$B$782,J$119)+'СЕТ СН'!$I$9+СВЦЭМ!$D$10+'СЕТ СН'!$I$5-'СЕТ СН'!$I$17</f>
        <v>4365.1270635600004</v>
      </c>
      <c r="K140" s="36">
        <f>SUMIFS(СВЦЭМ!$C$39:$C$782,СВЦЭМ!$A$39:$A$782,$A140,СВЦЭМ!$B$39:$B$782,K$119)+'СЕТ СН'!$I$9+СВЦЭМ!$D$10+'СЕТ СН'!$I$5-'СЕТ СН'!$I$17</f>
        <v>4375.5531573099997</v>
      </c>
      <c r="L140" s="36">
        <f>SUMIFS(СВЦЭМ!$C$39:$C$782,СВЦЭМ!$A$39:$A$782,$A140,СВЦЭМ!$B$39:$B$782,L$119)+'СЕТ СН'!$I$9+СВЦЭМ!$D$10+'СЕТ СН'!$I$5-'СЕТ СН'!$I$17</f>
        <v>4372.1585331699998</v>
      </c>
      <c r="M140" s="36">
        <f>SUMIFS(СВЦЭМ!$C$39:$C$782,СВЦЭМ!$A$39:$A$782,$A140,СВЦЭМ!$B$39:$B$782,M$119)+'СЕТ СН'!$I$9+СВЦЭМ!$D$10+'СЕТ СН'!$I$5-'СЕТ СН'!$I$17</f>
        <v>4370.3197108599998</v>
      </c>
      <c r="N140" s="36">
        <f>SUMIFS(СВЦЭМ!$C$39:$C$782,СВЦЭМ!$A$39:$A$782,$A140,СВЦЭМ!$B$39:$B$782,N$119)+'СЕТ СН'!$I$9+СВЦЭМ!$D$10+'СЕТ СН'!$I$5-'СЕТ СН'!$I$17</f>
        <v>4382.4056953300005</v>
      </c>
      <c r="O140" s="36">
        <f>SUMIFS(СВЦЭМ!$C$39:$C$782,СВЦЭМ!$A$39:$A$782,$A140,СВЦЭМ!$B$39:$B$782,O$119)+'СЕТ СН'!$I$9+СВЦЭМ!$D$10+'СЕТ СН'!$I$5-'СЕТ СН'!$I$17</f>
        <v>4377.10387816</v>
      </c>
      <c r="P140" s="36">
        <f>SUMIFS(СВЦЭМ!$C$39:$C$782,СВЦЭМ!$A$39:$A$782,$A140,СВЦЭМ!$B$39:$B$782,P$119)+'СЕТ СН'!$I$9+СВЦЭМ!$D$10+'СЕТ СН'!$I$5-'СЕТ СН'!$I$17</f>
        <v>4390.80971632</v>
      </c>
      <c r="Q140" s="36">
        <f>SUMIFS(СВЦЭМ!$C$39:$C$782,СВЦЭМ!$A$39:$A$782,$A140,СВЦЭМ!$B$39:$B$782,Q$119)+'СЕТ СН'!$I$9+СВЦЭМ!$D$10+'СЕТ СН'!$I$5-'СЕТ СН'!$I$17</f>
        <v>4389.3273505899997</v>
      </c>
      <c r="R140" s="36">
        <f>SUMIFS(СВЦЭМ!$C$39:$C$782,СВЦЭМ!$A$39:$A$782,$A140,СВЦЭМ!$B$39:$B$782,R$119)+'СЕТ СН'!$I$9+СВЦЭМ!$D$10+'СЕТ СН'!$I$5-'СЕТ СН'!$I$17</f>
        <v>4375.0951986999999</v>
      </c>
      <c r="S140" s="36">
        <f>SUMIFS(СВЦЭМ!$C$39:$C$782,СВЦЭМ!$A$39:$A$782,$A140,СВЦЭМ!$B$39:$B$782,S$119)+'СЕТ СН'!$I$9+СВЦЭМ!$D$10+'СЕТ СН'!$I$5-'СЕТ СН'!$I$17</f>
        <v>4388.6782055900003</v>
      </c>
      <c r="T140" s="36">
        <f>SUMIFS(СВЦЭМ!$C$39:$C$782,СВЦЭМ!$A$39:$A$782,$A140,СВЦЭМ!$B$39:$B$782,T$119)+'СЕТ СН'!$I$9+СВЦЭМ!$D$10+'СЕТ СН'!$I$5-'СЕТ СН'!$I$17</f>
        <v>4370.9759535800004</v>
      </c>
      <c r="U140" s="36">
        <f>SUMIFS(СВЦЭМ!$C$39:$C$782,СВЦЭМ!$A$39:$A$782,$A140,СВЦЭМ!$B$39:$B$782,U$119)+'СЕТ СН'!$I$9+СВЦЭМ!$D$10+'СЕТ СН'!$I$5-'СЕТ СН'!$I$17</f>
        <v>4373.7282417500001</v>
      </c>
      <c r="V140" s="36">
        <f>SUMIFS(СВЦЭМ!$C$39:$C$782,СВЦЭМ!$A$39:$A$782,$A140,СВЦЭМ!$B$39:$B$782,V$119)+'СЕТ СН'!$I$9+СВЦЭМ!$D$10+'СЕТ СН'!$I$5-'СЕТ СН'!$I$17</f>
        <v>4371.0179125000004</v>
      </c>
      <c r="W140" s="36">
        <f>SUMIFS(СВЦЭМ!$C$39:$C$782,СВЦЭМ!$A$39:$A$782,$A140,СВЦЭМ!$B$39:$B$782,W$119)+'СЕТ СН'!$I$9+СВЦЭМ!$D$10+'СЕТ СН'!$I$5-'СЕТ СН'!$I$17</f>
        <v>4388.5226529700003</v>
      </c>
      <c r="X140" s="36">
        <f>SUMIFS(СВЦЭМ!$C$39:$C$782,СВЦЭМ!$A$39:$A$782,$A140,СВЦЭМ!$B$39:$B$782,X$119)+'СЕТ СН'!$I$9+СВЦЭМ!$D$10+'СЕТ СН'!$I$5-'СЕТ СН'!$I$17</f>
        <v>4397.9890590100003</v>
      </c>
      <c r="Y140" s="36">
        <f>SUMIFS(СВЦЭМ!$C$39:$C$782,СВЦЭМ!$A$39:$A$782,$A140,СВЦЭМ!$B$39:$B$782,Y$119)+'СЕТ СН'!$I$9+СВЦЭМ!$D$10+'СЕТ СН'!$I$5-'СЕТ СН'!$I$17</f>
        <v>4440.5807824100002</v>
      </c>
    </row>
    <row r="141" spans="1:25" ht="15.75" x14ac:dyDescent="0.2">
      <c r="A141" s="35">
        <f t="shared" si="3"/>
        <v>44887</v>
      </c>
      <c r="B141" s="36">
        <f>SUMIFS(СВЦЭМ!$C$39:$C$782,СВЦЭМ!$A$39:$A$782,$A141,СВЦЭМ!$B$39:$B$782,B$119)+'СЕТ СН'!$I$9+СВЦЭМ!$D$10+'СЕТ СН'!$I$5-'СЕТ СН'!$I$17</f>
        <v>4390.3520013300003</v>
      </c>
      <c r="C141" s="36">
        <f>SUMIFS(СВЦЭМ!$C$39:$C$782,СВЦЭМ!$A$39:$A$782,$A141,СВЦЭМ!$B$39:$B$782,C$119)+'СЕТ СН'!$I$9+СВЦЭМ!$D$10+'СЕТ СН'!$I$5-'СЕТ СН'!$I$17</f>
        <v>4417.22363167</v>
      </c>
      <c r="D141" s="36">
        <f>SUMIFS(СВЦЭМ!$C$39:$C$782,СВЦЭМ!$A$39:$A$782,$A141,СВЦЭМ!$B$39:$B$782,D$119)+'СЕТ СН'!$I$9+СВЦЭМ!$D$10+'СЕТ СН'!$I$5-'СЕТ СН'!$I$17</f>
        <v>4412.8648489099996</v>
      </c>
      <c r="E141" s="36">
        <f>SUMIFS(СВЦЭМ!$C$39:$C$782,СВЦЭМ!$A$39:$A$782,$A141,СВЦЭМ!$B$39:$B$782,E$119)+'СЕТ СН'!$I$9+СВЦЭМ!$D$10+'СЕТ СН'!$I$5-'СЕТ СН'!$I$17</f>
        <v>4405.62549012</v>
      </c>
      <c r="F141" s="36">
        <f>SUMIFS(СВЦЭМ!$C$39:$C$782,СВЦЭМ!$A$39:$A$782,$A141,СВЦЭМ!$B$39:$B$782,F$119)+'СЕТ СН'!$I$9+СВЦЭМ!$D$10+'СЕТ СН'!$I$5-'СЕТ СН'!$I$17</f>
        <v>4461.3286226999999</v>
      </c>
      <c r="G141" s="36">
        <f>SUMIFS(СВЦЭМ!$C$39:$C$782,СВЦЭМ!$A$39:$A$782,$A141,СВЦЭМ!$B$39:$B$782,G$119)+'СЕТ СН'!$I$9+СВЦЭМ!$D$10+'СЕТ СН'!$I$5-'СЕТ СН'!$I$17</f>
        <v>4415.5404026800006</v>
      </c>
      <c r="H141" s="36">
        <f>SUMIFS(СВЦЭМ!$C$39:$C$782,СВЦЭМ!$A$39:$A$782,$A141,СВЦЭМ!$B$39:$B$782,H$119)+'СЕТ СН'!$I$9+СВЦЭМ!$D$10+'СЕТ СН'!$I$5-'СЕТ СН'!$I$17</f>
        <v>4402.41120735</v>
      </c>
      <c r="I141" s="36">
        <f>SUMIFS(СВЦЭМ!$C$39:$C$782,СВЦЭМ!$A$39:$A$782,$A141,СВЦЭМ!$B$39:$B$782,I$119)+'СЕТ СН'!$I$9+СВЦЭМ!$D$10+'СЕТ СН'!$I$5-'СЕТ СН'!$I$17</f>
        <v>4397.2578878499999</v>
      </c>
      <c r="J141" s="36">
        <f>SUMIFS(СВЦЭМ!$C$39:$C$782,СВЦЭМ!$A$39:$A$782,$A141,СВЦЭМ!$B$39:$B$782,J$119)+'СЕТ СН'!$I$9+СВЦЭМ!$D$10+'СЕТ СН'!$I$5-'СЕТ СН'!$I$17</f>
        <v>4387.8848577300005</v>
      </c>
      <c r="K141" s="36">
        <f>SUMIFS(СВЦЭМ!$C$39:$C$782,СВЦЭМ!$A$39:$A$782,$A141,СВЦЭМ!$B$39:$B$782,K$119)+'СЕТ СН'!$I$9+СВЦЭМ!$D$10+'СЕТ СН'!$I$5-'СЕТ СН'!$I$17</f>
        <v>4361.8525835700002</v>
      </c>
      <c r="L141" s="36">
        <f>SUMIFS(СВЦЭМ!$C$39:$C$782,СВЦЭМ!$A$39:$A$782,$A141,СВЦЭМ!$B$39:$B$782,L$119)+'СЕТ СН'!$I$9+СВЦЭМ!$D$10+'СЕТ СН'!$I$5-'СЕТ СН'!$I$17</f>
        <v>4371.3851176099997</v>
      </c>
      <c r="M141" s="36">
        <f>SUMIFS(СВЦЭМ!$C$39:$C$782,СВЦЭМ!$A$39:$A$782,$A141,СВЦЭМ!$B$39:$B$782,M$119)+'СЕТ СН'!$I$9+СВЦЭМ!$D$10+'СЕТ СН'!$I$5-'СЕТ СН'!$I$17</f>
        <v>4377.0573741400003</v>
      </c>
      <c r="N141" s="36">
        <f>SUMIFS(СВЦЭМ!$C$39:$C$782,СВЦЭМ!$A$39:$A$782,$A141,СВЦЭМ!$B$39:$B$782,N$119)+'СЕТ СН'!$I$9+СВЦЭМ!$D$10+'СЕТ СН'!$I$5-'СЕТ СН'!$I$17</f>
        <v>4409.2801471100001</v>
      </c>
      <c r="O141" s="36">
        <f>SUMIFS(СВЦЭМ!$C$39:$C$782,СВЦЭМ!$A$39:$A$782,$A141,СВЦЭМ!$B$39:$B$782,O$119)+'СЕТ СН'!$I$9+СВЦЭМ!$D$10+'СЕТ СН'!$I$5-'СЕТ СН'!$I$17</f>
        <v>4372.1493675299998</v>
      </c>
      <c r="P141" s="36">
        <f>SUMIFS(СВЦЭМ!$C$39:$C$782,СВЦЭМ!$A$39:$A$782,$A141,СВЦЭМ!$B$39:$B$782,P$119)+'СЕТ СН'!$I$9+СВЦЭМ!$D$10+'СЕТ СН'!$I$5-'СЕТ СН'!$I$17</f>
        <v>4377.1688821900007</v>
      </c>
      <c r="Q141" s="36">
        <f>SUMIFS(СВЦЭМ!$C$39:$C$782,СВЦЭМ!$A$39:$A$782,$A141,СВЦЭМ!$B$39:$B$782,Q$119)+'СЕТ СН'!$I$9+СВЦЭМ!$D$10+'СЕТ СН'!$I$5-'СЕТ СН'!$I$17</f>
        <v>4399.7938658100002</v>
      </c>
      <c r="R141" s="36">
        <f>SUMIFS(СВЦЭМ!$C$39:$C$782,СВЦЭМ!$A$39:$A$782,$A141,СВЦЭМ!$B$39:$B$782,R$119)+'СЕТ СН'!$I$9+СВЦЭМ!$D$10+'СЕТ СН'!$I$5-'СЕТ СН'!$I$17</f>
        <v>4395.33283983</v>
      </c>
      <c r="S141" s="36">
        <f>SUMIFS(СВЦЭМ!$C$39:$C$782,СВЦЭМ!$A$39:$A$782,$A141,СВЦЭМ!$B$39:$B$782,S$119)+'СЕТ СН'!$I$9+СВЦЭМ!$D$10+'СЕТ СН'!$I$5-'СЕТ СН'!$I$17</f>
        <v>4397.7480948100001</v>
      </c>
      <c r="T141" s="36">
        <f>SUMIFS(СВЦЭМ!$C$39:$C$782,СВЦЭМ!$A$39:$A$782,$A141,СВЦЭМ!$B$39:$B$782,T$119)+'СЕТ СН'!$I$9+СВЦЭМ!$D$10+'СЕТ СН'!$I$5-'СЕТ СН'!$I$17</f>
        <v>4347.5929211800003</v>
      </c>
      <c r="U141" s="36">
        <f>SUMIFS(СВЦЭМ!$C$39:$C$782,СВЦЭМ!$A$39:$A$782,$A141,СВЦЭМ!$B$39:$B$782,U$119)+'СЕТ СН'!$I$9+СВЦЭМ!$D$10+'СЕТ СН'!$I$5-'СЕТ СН'!$I$17</f>
        <v>4339.4295174700001</v>
      </c>
      <c r="V141" s="36">
        <f>SUMIFS(СВЦЭМ!$C$39:$C$782,СВЦЭМ!$A$39:$A$782,$A141,СВЦЭМ!$B$39:$B$782,V$119)+'СЕТ СН'!$I$9+СВЦЭМ!$D$10+'СЕТ СН'!$I$5-'СЕТ СН'!$I$17</f>
        <v>4357.5290568099999</v>
      </c>
      <c r="W141" s="36">
        <f>SUMIFS(СВЦЭМ!$C$39:$C$782,СВЦЭМ!$A$39:$A$782,$A141,СВЦЭМ!$B$39:$B$782,W$119)+'СЕТ СН'!$I$9+СВЦЭМ!$D$10+'СЕТ СН'!$I$5-'СЕТ СН'!$I$17</f>
        <v>4351.1750636100005</v>
      </c>
      <c r="X141" s="36">
        <f>SUMIFS(СВЦЭМ!$C$39:$C$782,СВЦЭМ!$A$39:$A$782,$A141,СВЦЭМ!$B$39:$B$782,X$119)+'СЕТ СН'!$I$9+СВЦЭМ!$D$10+'СЕТ СН'!$I$5-'СЕТ СН'!$I$17</f>
        <v>4373.9093083400003</v>
      </c>
      <c r="Y141" s="36">
        <f>SUMIFS(СВЦЭМ!$C$39:$C$782,СВЦЭМ!$A$39:$A$782,$A141,СВЦЭМ!$B$39:$B$782,Y$119)+'СЕТ СН'!$I$9+СВЦЭМ!$D$10+'СЕТ СН'!$I$5-'СЕТ СН'!$I$17</f>
        <v>4383.07137822</v>
      </c>
    </row>
    <row r="142" spans="1:25" ht="15.75" x14ac:dyDescent="0.2">
      <c r="A142" s="35">
        <f t="shared" si="3"/>
        <v>44888</v>
      </c>
      <c r="B142" s="36">
        <f>SUMIFS(СВЦЭМ!$C$39:$C$782,СВЦЭМ!$A$39:$A$782,$A142,СВЦЭМ!$B$39:$B$782,B$119)+'СЕТ СН'!$I$9+СВЦЭМ!$D$10+'СЕТ СН'!$I$5-'СЕТ СН'!$I$17</f>
        <v>4387.77235294</v>
      </c>
      <c r="C142" s="36">
        <f>SUMIFS(СВЦЭМ!$C$39:$C$782,СВЦЭМ!$A$39:$A$782,$A142,СВЦЭМ!$B$39:$B$782,C$119)+'СЕТ СН'!$I$9+СВЦЭМ!$D$10+'СЕТ СН'!$I$5-'СЕТ СН'!$I$17</f>
        <v>4409.5714542300002</v>
      </c>
      <c r="D142" s="36">
        <f>SUMIFS(СВЦЭМ!$C$39:$C$782,СВЦЭМ!$A$39:$A$782,$A142,СВЦЭМ!$B$39:$B$782,D$119)+'СЕТ СН'!$I$9+СВЦЭМ!$D$10+'СЕТ СН'!$I$5-'СЕТ СН'!$I$17</f>
        <v>4446.1139337100003</v>
      </c>
      <c r="E142" s="36">
        <f>SUMIFS(СВЦЭМ!$C$39:$C$782,СВЦЭМ!$A$39:$A$782,$A142,СВЦЭМ!$B$39:$B$782,E$119)+'СЕТ СН'!$I$9+СВЦЭМ!$D$10+'СЕТ СН'!$I$5-'СЕТ СН'!$I$17</f>
        <v>4451.3884403000002</v>
      </c>
      <c r="F142" s="36">
        <f>SUMIFS(СВЦЭМ!$C$39:$C$782,СВЦЭМ!$A$39:$A$782,$A142,СВЦЭМ!$B$39:$B$782,F$119)+'СЕТ СН'!$I$9+СВЦЭМ!$D$10+'СЕТ СН'!$I$5-'СЕТ СН'!$I$17</f>
        <v>4484.0526030500005</v>
      </c>
      <c r="G142" s="36">
        <f>SUMIFS(СВЦЭМ!$C$39:$C$782,СВЦЭМ!$A$39:$A$782,$A142,СВЦЭМ!$B$39:$B$782,G$119)+'СЕТ СН'!$I$9+СВЦЭМ!$D$10+'СЕТ СН'!$I$5-'СЕТ СН'!$I$17</f>
        <v>4466.7458304000002</v>
      </c>
      <c r="H142" s="36">
        <f>SUMIFS(СВЦЭМ!$C$39:$C$782,СВЦЭМ!$A$39:$A$782,$A142,СВЦЭМ!$B$39:$B$782,H$119)+'СЕТ СН'!$I$9+СВЦЭМ!$D$10+'СЕТ СН'!$I$5-'СЕТ СН'!$I$17</f>
        <v>4412.1571383</v>
      </c>
      <c r="I142" s="36">
        <f>SUMIFS(СВЦЭМ!$C$39:$C$782,СВЦЭМ!$A$39:$A$782,$A142,СВЦЭМ!$B$39:$B$782,I$119)+'СЕТ СН'!$I$9+СВЦЭМ!$D$10+'СЕТ СН'!$I$5-'СЕТ СН'!$I$17</f>
        <v>4377.5690537</v>
      </c>
      <c r="J142" s="36">
        <f>SUMIFS(СВЦЭМ!$C$39:$C$782,СВЦЭМ!$A$39:$A$782,$A142,СВЦЭМ!$B$39:$B$782,J$119)+'СЕТ СН'!$I$9+СВЦЭМ!$D$10+'СЕТ СН'!$I$5-'СЕТ СН'!$I$17</f>
        <v>4356.8988526600006</v>
      </c>
      <c r="K142" s="36">
        <f>SUMIFS(СВЦЭМ!$C$39:$C$782,СВЦЭМ!$A$39:$A$782,$A142,СВЦЭМ!$B$39:$B$782,K$119)+'СЕТ СН'!$I$9+СВЦЭМ!$D$10+'СЕТ СН'!$I$5-'СЕТ СН'!$I$17</f>
        <v>4392.7939151299997</v>
      </c>
      <c r="L142" s="36">
        <f>SUMIFS(СВЦЭМ!$C$39:$C$782,СВЦЭМ!$A$39:$A$782,$A142,СВЦЭМ!$B$39:$B$782,L$119)+'СЕТ СН'!$I$9+СВЦЭМ!$D$10+'СЕТ СН'!$I$5-'СЕТ СН'!$I$17</f>
        <v>4416.4082371000004</v>
      </c>
      <c r="M142" s="36">
        <f>SUMIFS(СВЦЭМ!$C$39:$C$782,СВЦЭМ!$A$39:$A$782,$A142,СВЦЭМ!$B$39:$B$782,M$119)+'СЕТ СН'!$I$9+СВЦЭМ!$D$10+'СЕТ СН'!$I$5-'СЕТ СН'!$I$17</f>
        <v>4411.9565411800004</v>
      </c>
      <c r="N142" s="36">
        <f>SUMIFS(СВЦЭМ!$C$39:$C$782,СВЦЭМ!$A$39:$A$782,$A142,СВЦЭМ!$B$39:$B$782,N$119)+'СЕТ СН'!$I$9+СВЦЭМ!$D$10+'СЕТ СН'!$I$5-'СЕТ СН'!$I$17</f>
        <v>4432.2056301900002</v>
      </c>
      <c r="O142" s="36">
        <f>SUMIFS(СВЦЭМ!$C$39:$C$782,СВЦЭМ!$A$39:$A$782,$A142,СВЦЭМ!$B$39:$B$782,O$119)+'СЕТ СН'!$I$9+СВЦЭМ!$D$10+'СЕТ СН'!$I$5-'СЕТ СН'!$I$17</f>
        <v>4440.3024275600001</v>
      </c>
      <c r="P142" s="36">
        <f>SUMIFS(СВЦЭМ!$C$39:$C$782,СВЦЭМ!$A$39:$A$782,$A142,СВЦЭМ!$B$39:$B$782,P$119)+'СЕТ СН'!$I$9+СВЦЭМ!$D$10+'СЕТ СН'!$I$5-'СЕТ СН'!$I$17</f>
        <v>4450.8547033699997</v>
      </c>
      <c r="Q142" s="36">
        <f>SUMIFS(СВЦЭМ!$C$39:$C$782,СВЦЭМ!$A$39:$A$782,$A142,СВЦЭМ!$B$39:$B$782,Q$119)+'СЕТ СН'!$I$9+СВЦЭМ!$D$10+'СЕТ СН'!$I$5-'СЕТ СН'!$I$17</f>
        <v>4445.9906380700004</v>
      </c>
      <c r="R142" s="36">
        <f>SUMIFS(СВЦЭМ!$C$39:$C$782,СВЦЭМ!$A$39:$A$782,$A142,СВЦЭМ!$B$39:$B$782,R$119)+'СЕТ СН'!$I$9+СВЦЭМ!$D$10+'СЕТ СН'!$I$5-'СЕТ СН'!$I$17</f>
        <v>4440.1676847199997</v>
      </c>
      <c r="S142" s="36">
        <f>SUMIFS(СВЦЭМ!$C$39:$C$782,СВЦЭМ!$A$39:$A$782,$A142,СВЦЭМ!$B$39:$B$782,S$119)+'СЕТ СН'!$I$9+СВЦЭМ!$D$10+'СЕТ СН'!$I$5-'СЕТ СН'!$I$17</f>
        <v>4429.4122318700001</v>
      </c>
      <c r="T142" s="36">
        <f>SUMIFS(СВЦЭМ!$C$39:$C$782,СВЦЭМ!$A$39:$A$782,$A142,СВЦЭМ!$B$39:$B$782,T$119)+'СЕТ СН'!$I$9+СВЦЭМ!$D$10+'СЕТ СН'!$I$5-'СЕТ СН'!$I$17</f>
        <v>4379.8046916200001</v>
      </c>
      <c r="U142" s="36">
        <f>SUMIFS(СВЦЭМ!$C$39:$C$782,СВЦЭМ!$A$39:$A$782,$A142,СВЦЭМ!$B$39:$B$782,U$119)+'СЕТ СН'!$I$9+СВЦЭМ!$D$10+'СЕТ СН'!$I$5-'СЕТ СН'!$I$17</f>
        <v>4360.1479670999997</v>
      </c>
      <c r="V142" s="36">
        <f>SUMIFS(СВЦЭМ!$C$39:$C$782,СВЦЭМ!$A$39:$A$782,$A142,СВЦЭМ!$B$39:$B$782,V$119)+'СЕТ СН'!$I$9+СВЦЭМ!$D$10+'СЕТ СН'!$I$5-'СЕТ СН'!$I$17</f>
        <v>4337.1195891099997</v>
      </c>
      <c r="W142" s="36">
        <f>SUMIFS(СВЦЭМ!$C$39:$C$782,СВЦЭМ!$A$39:$A$782,$A142,СВЦЭМ!$B$39:$B$782,W$119)+'СЕТ СН'!$I$9+СВЦЭМ!$D$10+'СЕТ СН'!$I$5-'СЕТ СН'!$I$17</f>
        <v>4355.1517206799999</v>
      </c>
      <c r="X142" s="36">
        <f>SUMIFS(СВЦЭМ!$C$39:$C$782,СВЦЭМ!$A$39:$A$782,$A142,СВЦЭМ!$B$39:$B$782,X$119)+'СЕТ СН'!$I$9+СВЦЭМ!$D$10+'СЕТ СН'!$I$5-'СЕТ СН'!$I$17</f>
        <v>4361.2785010000007</v>
      </c>
      <c r="Y142" s="36">
        <f>SUMIFS(СВЦЭМ!$C$39:$C$782,СВЦЭМ!$A$39:$A$782,$A142,СВЦЭМ!$B$39:$B$782,Y$119)+'СЕТ СН'!$I$9+СВЦЭМ!$D$10+'СЕТ СН'!$I$5-'СЕТ СН'!$I$17</f>
        <v>4373.08517433</v>
      </c>
    </row>
    <row r="143" spans="1:25" ht="15.75" x14ac:dyDescent="0.2">
      <c r="A143" s="35">
        <f t="shared" si="3"/>
        <v>44889</v>
      </c>
      <c r="B143" s="36">
        <f>SUMIFS(СВЦЭМ!$C$39:$C$782,СВЦЭМ!$A$39:$A$782,$A143,СВЦЭМ!$B$39:$B$782,B$119)+'СЕТ СН'!$I$9+СВЦЭМ!$D$10+'СЕТ СН'!$I$5-'СЕТ СН'!$I$17</f>
        <v>4456.7725951600005</v>
      </c>
      <c r="C143" s="36">
        <f>SUMIFS(СВЦЭМ!$C$39:$C$782,СВЦЭМ!$A$39:$A$782,$A143,СВЦЭМ!$B$39:$B$782,C$119)+'СЕТ СН'!$I$9+СВЦЭМ!$D$10+'СЕТ СН'!$I$5-'СЕТ СН'!$I$17</f>
        <v>4489.0724615300005</v>
      </c>
      <c r="D143" s="36">
        <f>SUMIFS(СВЦЭМ!$C$39:$C$782,СВЦЭМ!$A$39:$A$782,$A143,СВЦЭМ!$B$39:$B$782,D$119)+'СЕТ СН'!$I$9+СВЦЭМ!$D$10+'СЕТ СН'!$I$5-'СЕТ СН'!$I$17</f>
        <v>4493.8068921399999</v>
      </c>
      <c r="E143" s="36">
        <f>SUMIFS(СВЦЭМ!$C$39:$C$782,СВЦЭМ!$A$39:$A$782,$A143,СВЦЭМ!$B$39:$B$782,E$119)+'СЕТ СН'!$I$9+СВЦЭМ!$D$10+'СЕТ СН'!$I$5-'СЕТ СН'!$I$17</f>
        <v>4500.6278195000004</v>
      </c>
      <c r="F143" s="36">
        <f>SUMIFS(СВЦЭМ!$C$39:$C$782,СВЦЭМ!$A$39:$A$782,$A143,СВЦЭМ!$B$39:$B$782,F$119)+'СЕТ СН'!$I$9+СВЦЭМ!$D$10+'СЕТ СН'!$I$5-'СЕТ СН'!$I$17</f>
        <v>4509.67500389</v>
      </c>
      <c r="G143" s="36">
        <f>SUMIFS(СВЦЭМ!$C$39:$C$782,СВЦЭМ!$A$39:$A$782,$A143,СВЦЭМ!$B$39:$B$782,G$119)+'СЕТ СН'!$I$9+СВЦЭМ!$D$10+'СЕТ СН'!$I$5-'СЕТ СН'!$I$17</f>
        <v>4507.7423248800005</v>
      </c>
      <c r="H143" s="36">
        <f>SUMIFS(СВЦЭМ!$C$39:$C$782,СВЦЭМ!$A$39:$A$782,$A143,СВЦЭМ!$B$39:$B$782,H$119)+'СЕТ СН'!$I$9+СВЦЭМ!$D$10+'СЕТ СН'!$I$5-'СЕТ СН'!$I$17</f>
        <v>4494.4056480199997</v>
      </c>
      <c r="I143" s="36">
        <f>SUMIFS(СВЦЭМ!$C$39:$C$782,СВЦЭМ!$A$39:$A$782,$A143,СВЦЭМ!$B$39:$B$782,I$119)+'СЕТ СН'!$I$9+СВЦЭМ!$D$10+'СЕТ СН'!$I$5-'СЕТ СН'!$I$17</f>
        <v>4453.5622986600001</v>
      </c>
      <c r="J143" s="36">
        <f>SUMIFS(СВЦЭМ!$C$39:$C$782,СВЦЭМ!$A$39:$A$782,$A143,СВЦЭМ!$B$39:$B$782,J$119)+'СЕТ СН'!$I$9+СВЦЭМ!$D$10+'СЕТ СН'!$I$5-'СЕТ СН'!$I$17</f>
        <v>4406.8432952399999</v>
      </c>
      <c r="K143" s="36">
        <f>SUMIFS(СВЦЭМ!$C$39:$C$782,СВЦЭМ!$A$39:$A$782,$A143,СВЦЭМ!$B$39:$B$782,K$119)+'СЕТ СН'!$I$9+СВЦЭМ!$D$10+'СЕТ СН'!$I$5-'СЕТ СН'!$I$17</f>
        <v>4464.4646783500002</v>
      </c>
      <c r="L143" s="36">
        <f>SUMIFS(СВЦЭМ!$C$39:$C$782,СВЦЭМ!$A$39:$A$782,$A143,СВЦЭМ!$B$39:$B$782,L$119)+'СЕТ СН'!$I$9+СВЦЭМ!$D$10+'СЕТ СН'!$I$5-'СЕТ СН'!$I$17</f>
        <v>4523.2128548500004</v>
      </c>
      <c r="M143" s="36">
        <f>SUMIFS(СВЦЭМ!$C$39:$C$782,СВЦЭМ!$A$39:$A$782,$A143,СВЦЭМ!$B$39:$B$782,M$119)+'СЕТ СН'!$I$9+СВЦЭМ!$D$10+'СЕТ СН'!$I$5-'СЕТ СН'!$I$17</f>
        <v>4528.3255936799997</v>
      </c>
      <c r="N143" s="36">
        <f>SUMIFS(СВЦЭМ!$C$39:$C$782,СВЦЭМ!$A$39:$A$782,$A143,СВЦЭМ!$B$39:$B$782,N$119)+'СЕТ СН'!$I$9+СВЦЭМ!$D$10+'СЕТ СН'!$I$5-'СЕТ СН'!$I$17</f>
        <v>4552.5549041499999</v>
      </c>
      <c r="O143" s="36">
        <f>SUMIFS(СВЦЭМ!$C$39:$C$782,СВЦЭМ!$A$39:$A$782,$A143,СВЦЭМ!$B$39:$B$782,O$119)+'СЕТ СН'!$I$9+СВЦЭМ!$D$10+'СЕТ СН'!$I$5-'СЕТ СН'!$I$17</f>
        <v>4561.9624970200002</v>
      </c>
      <c r="P143" s="36">
        <f>SUMIFS(СВЦЭМ!$C$39:$C$782,СВЦЭМ!$A$39:$A$782,$A143,СВЦЭМ!$B$39:$B$782,P$119)+'СЕТ СН'!$I$9+СВЦЭМ!$D$10+'СЕТ СН'!$I$5-'СЕТ СН'!$I$17</f>
        <v>4566.3374001499997</v>
      </c>
      <c r="Q143" s="36">
        <f>SUMIFS(СВЦЭМ!$C$39:$C$782,СВЦЭМ!$A$39:$A$782,$A143,СВЦЭМ!$B$39:$B$782,Q$119)+'СЕТ СН'!$I$9+СВЦЭМ!$D$10+'СЕТ СН'!$I$5-'СЕТ СН'!$I$17</f>
        <v>4567.4032681400004</v>
      </c>
      <c r="R143" s="36">
        <f>SUMIFS(СВЦЭМ!$C$39:$C$782,СВЦЭМ!$A$39:$A$782,$A143,СВЦЭМ!$B$39:$B$782,R$119)+'СЕТ СН'!$I$9+СВЦЭМ!$D$10+'СЕТ СН'!$I$5-'СЕТ СН'!$I$17</f>
        <v>4554.5814489300001</v>
      </c>
      <c r="S143" s="36">
        <f>SUMIFS(СВЦЭМ!$C$39:$C$782,СВЦЭМ!$A$39:$A$782,$A143,СВЦЭМ!$B$39:$B$782,S$119)+'СЕТ СН'!$I$9+СВЦЭМ!$D$10+'СЕТ СН'!$I$5-'СЕТ СН'!$I$17</f>
        <v>4506.6281426799997</v>
      </c>
      <c r="T143" s="36">
        <f>SUMIFS(СВЦЭМ!$C$39:$C$782,СВЦЭМ!$A$39:$A$782,$A143,СВЦЭМ!$B$39:$B$782,T$119)+'СЕТ СН'!$I$9+СВЦЭМ!$D$10+'СЕТ СН'!$I$5-'СЕТ СН'!$I$17</f>
        <v>4456.0768264799999</v>
      </c>
      <c r="U143" s="36">
        <f>SUMIFS(СВЦЭМ!$C$39:$C$782,СВЦЭМ!$A$39:$A$782,$A143,СВЦЭМ!$B$39:$B$782,U$119)+'СЕТ СН'!$I$9+СВЦЭМ!$D$10+'СЕТ СН'!$I$5-'СЕТ СН'!$I$17</f>
        <v>4405.6632206100003</v>
      </c>
      <c r="V143" s="36">
        <f>SUMIFS(СВЦЭМ!$C$39:$C$782,СВЦЭМ!$A$39:$A$782,$A143,СВЦЭМ!$B$39:$B$782,V$119)+'СЕТ СН'!$I$9+СВЦЭМ!$D$10+'СЕТ СН'!$I$5-'СЕТ СН'!$I$17</f>
        <v>4403.5273995500002</v>
      </c>
      <c r="W143" s="36">
        <f>SUMIFS(СВЦЭМ!$C$39:$C$782,СВЦЭМ!$A$39:$A$782,$A143,СВЦЭМ!$B$39:$B$782,W$119)+'СЕТ СН'!$I$9+СВЦЭМ!$D$10+'СЕТ СН'!$I$5-'СЕТ СН'!$I$17</f>
        <v>4423.1077208300003</v>
      </c>
      <c r="X143" s="36">
        <f>SUMIFS(СВЦЭМ!$C$39:$C$782,СВЦЭМ!$A$39:$A$782,$A143,СВЦЭМ!$B$39:$B$782,X$119)+'СЕТ СН'!$I$9+СВЦЭМ!$D$10+'СЕТ СН'!$I$5-'СЕТ СН'!$I$17</f>
        <v>4429.4022814</v>
      </c>
      <c r="Y143" s="36">
        <f>SUMIFS(СВЦЭМ!$C$39:$C$782,СВЦЭМ!$A$39:$A$782,$A143,СВЦЭМ!$B$39:$B$782,Y$119)+'СЕТ СН'!$I$9+СВЦЭМ!$D$10+'СЕТ СН'!$I$5-'СЕТ СН'!$I$17</f>
        <v>4456.3124714000005</v>
      </c>
    </row>
    <row r="144" spans="1:25" ht="15.75" x14ac:dyDescent="0.2">
      <c r="A144" s="35">
        <f t="shared" si="3"/>
        <v>44890</v>
      </c>
      <c r="B144" s="36">
        <f>SUMIFS(СВЦЭМ!$C$39:$C$782,СВЦЭМ!$A$39:$A$782,$A144,СВЦЭМ!$B$39:$B$782,B$119)+'СЕТ СН'!$I$9+СВЦЭМ!$D$10+'СЕТ СН'!$I$5-'СЕТ СН'!$I$17</f>
        <v>4370.08325573</v>
      </c>
      <c r="C144" s="36">
        <f>SUMIFS(СВЦЭМ!$C$39:$C$782,СВЦЭМ!$A$39:$A$782,$A144,СВЦЭМ!$B$39:$B$782,C$119)+'СЕТ СН'!$I$9+СВЦЭМ!$D$10+'СЕТ СН'!$I$5-'СЕТ СН'!$I$17</f>
        <v>4442.3958884900003</v>
      </c>
      <c r="D144" s="36">
        <f>SUMIFS(СВЦЭМ!$C$39:$C$782,СВЦЭМ!$A$39:$A$782,$A144,СВЦЭМ!$B$39:$B$782,D$119)+'СЕТ СН'!$I$9+СВЦЭМ!$D$10+'СЕТ СН'!$I$5-'СЕТ СН'!$I$17</f>
        <v>4500.4809091099996</v>
      </c>
      <c r="E144" s="36">
        <f>SUMIFS(СВЦЭМ!$C$39:$C$782,СВЦЭМ!$A$39:$A$782,$A144,СВЦЭМ!$B$39:$B$782,E$119)+'СЕТ СН'!$I$9+СВЦЭМ!$D$10+'СЕТ СН'!$I$5-'СЕТ СН'!$I$17</f>
        <v>4517.9298252400004</v>
      </c>
      <c r="F144" s="36">
        <f>SUMIFS(СВЦЭМ!$C$39:$C$782,СВЦЭМ!$A$39:$A$782,$A144,СВЦЭМ!$B$39:$B$782,F$119)+'СЕТ СН'!$I$9+СВЦЭМ!$D$10+'СЕТ СН'!$I$5-'СЕТ СН'!$I$17</f>
        <v>4517.68762926</v>
      </c>
      <c r="G144" s="36">
        <f>SUMIFS(СВЦЭМ!$C$39:$C$782,СВЦЭМ!$A$39:$A$782,$A144,СВЦЭМ!$B$39:$B$782,G$119)+'СЕТ СН'!$I$9+СВЦЭМ!$D$10+'СЕТ СН'!$I$5-'СЕТ СН'!$I$17</f>
        <v>4506.67966935</v>
      </c>
      <c r="H144" s="36">
        <f>SUMIFS(СВЦЭМ!$C$39:$C$782,СВЦЭМ!$A$39:$A$782,$A144,СВЦЭМ!$B$39:$B$782,H$119)+'СЕТ СН'!$I$9+СВЦЭМ!$D$10+'СЕТ СН'!$I$5-'СЕТ СН'!$I$17</f>
        <v>4471.6009557899997</v>
      </c>
      <c r="I144" s="36">
        <f>SUMIFS(СВЦЭМ!$C$39:$C$782,СВЦЭМ!$A$39:$A$782,$A144,СВЦЭМ!$B$39:$B$782,I$119)+'СЕТ СН'!$I$9+СВЦЭМ!$D$10+'СЕТ СН'!$I$5-'СЕТ СН'!$I$17</f>
        <v>4423.3081547800002</v>
      </c>
      <c r="J144" s="36">
        <f>SUMIFS(СВЦЭМ!$C$39:$C$782,СВЦЭМ!$A$39:$A$782,$A144,СВЦЭМ!$B$39:$B$782,J$119)+'СЕТ СН'!$I$9+СВЦЭМ!$D$10+'СЕТ СН'!$I$5-'СЕТ СН'!$I$17</f>
        <v>4382.2954242300002</v>
      </c>
      <c r="K144" s="36">
        <f>SUMIFS(СВЦЭМ!$C$39:$C$782,СВЦЭМ!$A$39:$A$782,$A144,СВЦЭМ!$B$39:$B$782,K$119)+'СЕТ СН'!$I$9+СВЦЭМ!$D$10+'СЕТ СН'!$I$5-'СЕТ СН'!$I$17</f>
        <v>4405.8003029199999</v>
      </c>
      <c r="L144" s="36">
        <f>SUMIFS(СВЦЭМ!$C$39:$C$782,СВЦЭМ!$A$39:$A$782,$A144,СВЦЭМ!$B$39:$B$782,L$119)+'СЕТ СН'!$I$9+СВЦЭМ!$D$10+'СЕТ СН'!$I$5-'СЕТ СН'!$I$17</f>
        <v>4393.4164751999997</v>
      </c>
      <c r="M144" s="36">
        <f>SUMIFS(СВЦЭМ!$C$39:$C$782,СВЦЭМ!$A$39:$A$782,$A144,СВЦЭМ!$B$39:$B$782,M$119)+'СЕТ СН'!$I$9+СВЦЭМ!$D$10+'СЕТ СН'!$I$5-'СЕТ СН'!$I$17</f>
        <v>4407.6065556900003</v>
      </c>
      <c r="N144" s="36">
        <f>SUMIFS(СВЦЭМ!$C$39:$C$782,СВЦЭМ!$A$39:$A$782,$A144,СВЦЭМ!$B$39:$B$782,N$119)+'СЕТ СН'!$I$9+СВЦЭМ!$D$10+'СЕТ СН'!$I$5-'СЕТ СН'!$I$17</f>
        <v>4424.3903559800001</v>
      </c>
      <c r="O144" s="36">
        <f>SUMIFS(СВЦЭМ!$C$39:$C$782,СВЦЭМ!$A$39:$A$782,$A144,СВЦЭМ!$B$39:$B$782,O$119)+'СЕТ СН'!$I$9+СВЦЭМ!$D$10+'СЕТ СН'!$I$5-'СЕТ СН'!$I$17</f>
        <v>4411.6319793500006</v>
      </c>
      <c r="P144" s="36">
        <f>SUMIFS(СВЦЭМ!$C$39:$C$782,СВЦЭМ!$A$39:$A$782,$A144,СВЦЭМ!$B$39:$B$782,P$119)+'СЕТ СН'!$I$9+СВЦЭМ!$D$10+'СЕТ СН'!$I$5-'СЕТ СН'!$I$17</f>
        <v>4418.4607101600004</v>
      </c>
      <c r="Q144" s="36">
        <f>SUMIFS(СВЦЭМ!$C$39:$C$782,СВЦЭМ!$A$39:$A$782,$A144,СВЦЭМ!$B$39:$B$782,Q$119)+'СЕТ СН'!$I$9+СВЦЭМ!$D$10+'СЕТ СН'!$I$5-'СЕТ СН'!$I$17</f>
        <v>4457.9006534399996</v>
      </c>
      <c r="R144" s="36">
        <f>SUMIFS(СВЦЭМ!$C$39:$C$782,СВЦЭМ!$A$39:$A$782,$A144,СВЦЭМ!$B$39:$B$782,R$119)+'СЕТ СН'!$I$9+СВЦЭМ!$D$10+'СЕТ СН'!$I$5-'СЕТ СН'!$I$17</f>
        <v>4446.0306950900003</v>
      </c>
      <c r="S144" s="36">
        <f>SUMIFS(СВЦЭМ!$C$39:$C$782,СВЦЭМ!$A$39:$A$782,$A144,СВЦЭМ!$B$39:$B$782,S$119)+'СЕТ СН'!$I$9+СВЦЭМ!$D$10+'СЕТ СН'!$I$5-'СЕТ СН'!$I$17</f>
        <v>4370.1633751400004</v>
      </c>
      <c r="T144" s="36">
        <f>SUMIFS(СВЦЭМ!$C$39:$C$782,СВЦЭМ!$A$39:$A$782,$A144,СВЦЭМ!$B$39:$B$782,T$119)+'СЕТ СН'!$I$9+СВЦЭМ!$D$10+'СЕТ СН'!$I$5-'СЕТ СН'!$I$17</f>
        <v>4362.9286527599997</v>
      </c>
      <c r="U144" s="36">
        <f>SUMIFS(СВЦЭМ!$C$39:$C$782,СВЦЭМ!$A$39:$A$782,$A144,СВЦЭМ!$B$39:$B$782,U$119)+'СЕТ СН'!$I$9+СВЦЭМ!$D$10+'СЕТ СН'!$I$5-'СЕТ СН'!$I$17</f>
        <v>4375.7118695600002</v>
      </c>
      <c r="V144" s="36">
        <f>SUMIFS(СВЦЭМ!$C$39:$C$782,СВЦЭМ!$A$39:$A$782,$A144,СВЦЭМ!$B$39:$B$782,V$119)+'СЕТ СН'!$I$9+СВЦЭМ!$D$10+'СЕТ СН'!$I$5-'СЕТ СН'!$I$17</f>
        <v>4384.0481611000005</v>
      </c>
      <c r="W144" s="36">
        <f>SUMIFS(СВЦЭМ!$C$39:$C$782,СВЦЭМ!$A$39:$A$782,$A144,СВЦЭМ!$B$39:$B$782,W$119)+'СЕТ СН'!$I$9+СВЦЭМ!$D$10+'СЕТ СН'!$I$5-'СЕТ СН'!$I$17</f>
        <v>4403.1494025800002</v>
      </c>
      <c r="X144" s="36">
        <f>SUMIFS(СВЦЭМ!$C$39:$C$782,СВЦЭМ!$A$39:$A$782,$A144,СВЦЭМ!$B$39:$B$782,X$119)+'СЕТ СН'!$I$9+СВЦЭМ!$D$10+'СЕТ СН'!$I$5-'СЕТ СН'!$I$17</f>
        <v>4410.8944201300001</v>
      </c>
      <c r="Y144" s="36">
        <f>SUMIFS(СВЦЭМ!$C$39:$C$782,СВЦЭМ!$A$39:$A$782,$A144,СВЦЭМ!$B$39:$B$782,Y$119)+'СЕТ СН'!$I$9+СВЦЭМ!$D$10+'СЕТ СН'!$I$5-'СЕТ СН'!$I$17</f>
        <v>4436.07386589</v>
      </c>
    </row>
    <row r="145" spans="1:26" ht="15.75" x14ac:dyDescent="0.2">
      <c r="A145" s="35">
        <f t="shared" si="3"/>
        <v>44891</v>
      </c>
      <c r="B145" s="36">
        <f>SUMIFS(СВЦЭМ!$C$39:$C$782,СВЦЭМ!$A$39:$A$782,$A145,СВЦЭМ!$B$39:$B$782,B$119)+'СЕТ СН'!$I$9+СВЦЭМ!$D$10+'СЕТ СН'!$I$5-'СЕТ СН'!$I$17</f>
        <v>4447.85918305</v>
      </c>
      <c r="C145" s="36">
        <f>SUMIFS(СВЦЭМ!$C$39:$C$782,СВЦЭМ!$A$39:$A$782,$A145,СВЦЭМ!$B$39:$B$782,C$119)+'СЕТ СН'!$I$9+СВЦЭМ!$D$10+'СЕТ СН'!$I$5-'СЕТ СН'!$I$17</f>
        <v>4465.9437017500004</v>
      </c>
      <c r="D145" s="36">
        <f>SUMIFS(СВЦЭМ!$C$39:$C$782,СВЦЭМ!$A$39:$A$782,$A145,СВЦЭМ!$B$39:$B$782,D$119)+'СЕТ СН'!$I$9+СВЦЭМ!$D$10+'СЕТ СН'!$I$5-'СЕТ СН'!$I$17</f>
        <v>4476.0228775800006</v>
      </c>
      <c r="E145" s="36">
        <f>SUMIFS(СВЦЭМ!$C$39:$C$782,СВЦЭМ!$A$39:$A$782,$A145,СВЦЭМ!$B$39:$B$782,E$119)+'СЕТ СН'!$I$9+СВЦЭМ!$D$10+'СЕТ СН'!$I$5-'СЕТ СН'!$I$17</f>
        <v>4483.2920357700004</v>
      </c>
      <c r="F145" s="36">
        <f>SUMIFS(СВЦЭМ!$C$39:$C$782,СВЦЭМ!$A$39:$A$782,$A145,СВЦЭМ!$B$39:$B$782,F$119)+'СЕТ СН'!$I$9+СВЦЭМ!$D$10+'СЕТ СН'!$I$5-'СЕТ СН'!$I$17</f>
        <v>4483.9268051600002</v>
      </c>
      <c r="G145" s="36">
        <f>SUMIFS(СВЦЭМ!$C$39:$C$782,СВЦЭМ!$A$39:$A$782,$A145,СВЦЭМ!$B$39:$B$782,G$119)+'СЕТ СН'!$I$9+СВЦЭМ!$D$10+'СЕТ СН'!$I$5-'СЕТ СН'!$I$17</f>
        <v>4468.0059351300006</v>
      </c>
      <c r="H145" s="36">
        <f>SUMIFS(СВЦЭМ!$C$39:$C$782,СВЦЭМ!$A$39:$A$782,$A145,СВЦЭМ!$B$39:$B$782,H$119)+'СЕТ СН'!$I$9+СВЦЭМ!$D$10+'СЕТ СН'!$I$5-'СЕТ СН'!$I$17</f>
        <v>4453.75349766</v>
      </c>
      <c r="I145" s="36">
        <f>SUMIFS(СВЦЭМ!$C$39:$C$782,СВЦЭМ!$A$39:$A$782,$A145,СВЦЭМ!$B$39:$B$782,I$119)+'СЕТ СН'!$I$9+СВЦЭМ!$D$10+'СЕТ СН'!$I$5-'СЕТ СН'!$I$17</f>
        <v>4446.5408571300004</v>
      </c>
      <c r="J145" s="36">
        <f>SUMIFS(СВЦЭМ!$C$39:$C$782,СВЦЭМ!$A$39:$A$782,$A145,СВЦЭМ!$B$39:$B$782,J$119)+'СЕТ СН'!$I$9+СВЦЭМ!$D$10+'СЕТ СН'!$I$5-'СЕТ СН'!$I$17</f>
        <v>4417.7186779900003</v>
      </c>
      <c r="K145" s="36">
        <f>SUMIFS(СВЦЭМ!$C$39:$C$782,СВЦЭМ!$A$39:$A$782,$A145,СВЦЭМ!$B$39:$B$782,K$119)+'СЕТ СН'!$I$9+СВЦЭМ!$D$10+'СЕТ СН'!$I$5-'СЕТ СН'!$I$17</f>
        <v>4383.3545530499996</v>
      </c>
      <c r="L145" s="36">
        <f>SUMIFS(СВЦЭМ!$C$39:$C$782,СВЦЭМ!$A$39:$A$782,$A145,СВЦЭМ!$B$39:$B$782,L$119)+'СЕТ СН'!$I$9+СВЦЭМ!$D$10+'СЕТ СН'!$I$5-'СЕТ СН'!$I$17</f>
        <v>4385.9369139600003</v>
      </c>
      <c r="M145" s="36">
        <f>SUMIFS(СВЦЭМ!$C$39:$C$782,СВЦЭМ!$A$39:$A$782,$A145,СВЦЭМ!$B$39:$B$782,M$119)+'СЕТ СН'!$I$9+СВЦЭМ!$D$10+'СЕТ СН'!$I$5-'СЕТ СН'!$I$17</f>
        <v>4409.32105133</v>
      </c>
      <c r="N145" s="36">
        <f>SUMIFS(СВЦЭМ!$C$39:$C$782,СВЦЭМ!$A$39:$A$782,$A145,СВЦЭМ!$B$39:$B$782,N$119)+'СЕТ СН'!$I$9+СВЦЭМ!$D$10+'СЕТ СН'!$I$5-'СЕТ СН'!$I$17</f>
        <v>4447.2249036000003</v>
      </c>
      <c r="O145" s="36">
        <f>SUMIFS(СВЦЭМ!$C$39:$C$782,СВЦЭМ!$A$39:$A$782,$A145,СВЦЭМ!$B$39:$B$782,O$119)+'СЕТ СН'!$I$9+СВЦЭМ!$D$10+'СЕТ СН'!$I$5-'СЕТ СН'!$I$17</f>
        <v>4445.9569238000004</v>
      </c>
      <c r="P145" s="36">
        <f>SUMIFS(СВЦЭМ!$C$39:$C$782,СВЦЭМ!$A$39:$A$782,$A145,СВЦЭМ!$B$39:$B$782,P$119)+'СЕТ СН'!$I$9+СВЦЭМ!$D$10+'СЕТ СН'!$I$5-'СЕТ СН'!$I$17</f>
        <v>4458.8482937600002</v>
      </c>
      <c r="Q145" s="36">
        <f>SUMIFS(СВЦЭМ!$C$39:$C$782,СВЦЭМ!$A$39:$A$782,$A145,СВЦЭМ!$B$39:$B$782,Q$119)+'СЕТ СН'!$I$9+СВЦЭМ!$D$10+'СЕТ СН'!$I$5-'СЕТ СН'!$I$17</f>
        <v>4459.91639459</v>
      </c>
      <c r="R145" s="36">
        <f>SUMIFS(СВЦЭМ!$C$39:$C$782,СВЦЭМ!$A$39:$A$782,$A145,СВЦЭМ!$B$39:$B$782,R$119)+'СЕТ СН'!$I$9+СВЦЭМ!$D$10+'СЕТ СН'!$I$5-'СЕТ СН'!$I$17</f>
        <v>4430.04117047</v>
      </c>
      <c r="S145" s="36">
        <f>SUMIFS(СВЦЭМ!$C$39:$C$782,СВЦЭМ!$A$39:$A$782,$A145,СВЦЭМ!$B$39:$B$782,S$119)+'СЕТ СН'!$I$9+СВЦЭМ!$D$10+'СЕТ СН'!$I$5-'СЕТ СН'!$I$17</f>
        <v>4402.4978196700004</v>
      </c>
      <c r="T145" s="36">
        <f>SUMIFS(СВЦЭМ!$C$39:$C$782,СВЦЭМ!$A$39:$A$782,$A145,СВЦЭМ!$B$39:$B$782,T$119)+'СЕТ СН'!$I$9+СВЦЭМ!$D$10+'СЕТ СН'!$I$5-'СЕТ СН'!$I$17</f>
        <v>4392.6810755900005</v>
      </c>
      <c r="U145" s="36">
        <f>SUMIFS(СВЦЭМ!$C$39:$C$782,СВЦЭМ!$A$39:$A$782,$A145,СВЦЭМ!$B$39:$B$782,U$119)+'СЕТ СН'!$I$9+СВЦЭМ!$D$10+'СЕТ СН'!$I$5-'СЕТ СН'!$I$17</f>
        <v>4383.2182399600006</v>
      </c>
      <c r="V145" s="36">
        <f>SUMIFS(СВЦЭМ!$C$39:$C$782,СВЦЭМ!$A$39:$A$782,$A145,СВЦЭМ!$B$39:$B$782,V$119)+'СЕТ СН'!$I$9+СВЦЭМ!$D$10+'СЕТ СН'!$I$5-'СЕТ СН'!$I$17</f>
        <v>4419.8655865600003</v>
      </c>
      <c r="W145" s="36">
        <f>SUMIFS(СВЦЭМ!$C$39:$C$782,СВЦЭМ!$A$39:$A$782,$A145,СВЦЭМ!$B$39:$B$782,W$119)+'СЕТ СН'!$I$9+СВЦЭМ!$D$10+'СЕТ СН'!$I$5-'СЕТ СН'!$I$17</f>
        <v>4440.2087683999998</v>
      </c>
      <c r="X145" s="36">
        <f>SUMIFS(СВЦЭМ!$C$39:$C$782,СВЦЭМ!$A$39:$A$782,$A145,СВЦЭМ!$B$39:$B$782,X$119)+'СЕТ СН'!$I$9+СВЦЭМ!$D$10+'СЕТ СН'!$I$5-'СЕТ СН'!$I$17</f>
        <v>4464.4251229700003</v>
      </c>
      <c r="Y145" s="36">
        <f>SUMIFS(СВЦЭМ!$C$39:$C$782,СВЦЭМ!$A$39:$A$782,$A145,СВЦЭМ!$B$39:$B$782,Y$119)+'СЕТ СН'!$I$9+СВЦЭМ!$D$10+'СЕТ СН'!$I$5-'СЕТ СН'!$I$17</f>
        <v>4466.9900569000001</v>
      </c>
    </row>
    <row r="146" spans="1:26" ht="15.75" x14ac:dyDescent="0.2">
      <c r="A146" s="35">
        <f t="shared" si="3"/>
        <v>44892</v>
      </c>
      <c r="B146" s="36">
        <f>SUMIFS(СВЦЭМ!$C$39:$C$782,СВЦЭМ!$A$39:$A$782,$A146,СВЦЭМ!$B$39:$B$782,B$119)+'СЕТ СН'!$I$9+СВЦЭМ!$D$10+'СЕТ СН'!$I$5-'СЕТ СН'!$I$17</f>
        <v>4499.9857700600005</v>
      </c>
      <c r="C146" s="36">
        <f>SUMIFS(СВЦЭМ!$C$39:$C$782,СВЦЭМ!$A$39:$A$782,$A146,СВЦЭМ!$B$39:$B$782,C$119)+'СЕТ СН'!$I$9+СВЦЭМ!$D$10+'СЕТ СН'!$I$5-'СЕТ СН'!$I$17</f>
        <v>4501.0677353299998</v>
      </c>
      <c r="D146" s="36">
        <f>SUMIFS(СВЦЭМ!$C$39:$C$782,СВЦЭМ!$A$39:$A$782,$A146,СВЦЭМ!$B$39:$B$782,D$119)+'СЕТ СН'!$I$9+СВЦЭМ!$D$10+'СЕТ СН'!$I$5-'СЕТ СН'!$I$17</f>
        <v>4499.9489057600003</v>
      </c>
      <c r="E146" s="36">
        <f>SUMIFS(СВЦЭМ!$C$39:$C$782,СВЦЭМ!$A$39:$A$782,$A146,СВЦЭМ!$B$39:$B$782,E$119)+'СЕТ СН'!$I$9+СВЦЭМ!$D$10+'СЕТ СН'!$I$5-'СЕТ СН'!$I$17</f>
        <v>4504.8065458700003</v>
      </c>
      <c r="F146" s="36">
        <f>SUMIFS(СВЦЭМ!$C$39:$C$782,СВЦЭМ!$A$39:$A$782,$A146,СВЦЭМ!$B$39:$B$782,F$119)+'СЕТ СН'!$I$9+СВЦЭМ!$D$10+'СЕТ СН'!$I$5-'СЕТ СН'!$I$17</f>
        <v>4531.4322790599999</v>
      </c>
      <c r="G146" s="36">
        <f>SUMIFS(СВЦЭМ!$C$39:$C$782,СВЦЭМ!$A$39:$A$782,$A146,СВЦЭМ!$B$39:$B$782,G$119)+'СЕТ СН'!$I$9+СВЦЭМ!$D$10+'СЕТ СН'!$I$5-'СЕТ СН'!$I$17</f>
        <v>4522.4686117900001</v>
      </c>
      <c r="H146" s="36">
        <f>SUMIFS(СВЦЭМ!$C$39:$C$782,СВЦЭМ!$A$39:$A$782,$A146,СВЦЭМ!$B$39:$B$782,H$119)+'СЕТ СН'!$I$9+СВЦЭМ!$D$10+'СЕТ СН'!$I$5-'СЕТ СН'!$I$17</f>
        <v>4508.9516074500007</v>
      </c>
      <c r="I146" s="36">
        <f>SUMIFS(СВЦЭМ!$C$39:$C$782,СВЦЭМ!$A$39:$A$782,$A146,СВЦЭМ!$B$39:$B$782,I$119)+'СЕТ СН'!$I$9+СВЦЭМ!$D$10+'СЕТ СН'!$I$5-'СЕТ СН'!$I$17</f>
        <v>4492.2402594800005</v>
      </c>
      <c r="J146" s="36">
        <f>SUMIFS(СВЦЭМ!$C$39:$C$782,СВЦЭМ!$A$39:$A$782,$A146,СВЦЭМ!$B$39:$B$782,J$119)+'СЕТ СН'!$I$9+СВЦЭМ!$D$10+'СЕТ СН'!$I$5-'СЕТ СН'!$I$17</f>
        <v>4505.9559033200003</v>
      </c>
      <c r="K146" s="36">
        <f>SUMIFS(СВЦЭМ!$C$39:$C$782,СВЦЭМ!$A$39:$A$782,$A146,СВЦЭМ!$B$39:$B$782,K$119)+'СЕТ СН'!$I$9+СВЦЭМ!$D$10+'СЕТ СН'!$I$5-'СЕТ СН'!$I$17</f>
        <v>4450.3688614000002</v>
      </c>
      <c r="L146" s="36">
        <f>SUMIFS(СВЦЭМ!$C$39:$C$782,СВЦЭМ!$A$39:$A$782,$A146,СВЦЭМ!$B$39:$B$782,L$119)+'СЕТ СН'!$I$9+СВЦЭМ!$D$10+'СЕТ СН'!$I$5-'СЕТ СН'!$I$17</f>
        <v>4405.5879723899998</v>
      </c>
      <c r="M146" s="36">
        <f>SUMIFS(СВЦЭМ!$C$39:$C$782,СВЦЭМ!$A$39:$A$782,$A146,СВЦЭМ!$B$39:$B$782,M$119)+'СЕТ СН'!$I$9+СВЦЭМ!$D$10+'СЕТ СН'!$I$5-'СЕТ СН'!$I$17</f>
        <v>4425.5754101399998</v>
      </c>
      <c r="N146" s="36">
        <f>SUMIFS(СВЦЭМ!$C$39:$C$782,СВЦЭМ!$A$39:$A$782,$A146,СВЦЭМ!$B$39:$B$782,N$119)+'СЕТ СН'!$I$9+СВЦЭМ!$D$10+'СЕТ СН'!$I$5-'СЕТ СН'!$I$17</f>
        <v>4442.77914203</v>
      </c>
      <c r="O146" s="36">
        <f>SUMIFS(СВЦЭМ!$C$39:$C$782,СВЦЭМ!$A$39:$A$782,$A146,СВЦЭМ!$B$39:$B$782,O$119)+'СЕТ СН'!$I$9+СВЦЭМ!$D$10+'СЕТ СН'!$I$5-'СЕТ СН'!$I$17</f>
        <v>4464.4141514100002</v>
      </c>
      <c r="P146" s="36">
        <f>SUMIFS(СВЦЭМ!$C$39:$C$782,СВЦЭМ!$A$39:$A$782,$A146,СВЦЭМ!$B$39:$B$782,P$119)+'СЕТ СН'!$I$9+СВЦЭМ!$D$10+'СЕТ СН'!$I$5-'СЕТ СН'!$I$17</f>
        <v>4473.13061672</v>
      </c>
      <c r="Q146" s="36">
        <f>SUMIFS(СВЦЭМ!$C$39:$C$782,СВЦЭМ!$A$39:$A$782,$A146,СВЦЭМ!$B$39:$B$782,Q$119)+'СЕТ СН'!$I$9+СВЦЭМ!$D$10+'СЕТ СН'!$I$5-'СЕТ СН'!$I$17</f>
        <v>4473.2335089900007</v>
      </c>
      <c r="R146" s="36">
        <f>SUMIFS(СВЦЭМ!$C$39:$C$782,СВЦЭМ!$A$39:$A$782,$A146,СВЦЭМ!$B$39:$B$782,R$119)+'СЕТ СН'!$I$9+СВЦЭМ!$D$10+'СЕТ СН'!$I$5-'СЕТ СН'!$I$17</f>
        <v>4470.6211692200004</v>
      </c>
      <c r="S146" s="36">
        <f>SUMIFS(СВЦЭМ!$C$39:$C$782,СВЦЭМ!$A$39:$A$782,$A146,СВЦЭМ!$B$39:$B$782,S$119)+'СЕТ СН'!$I$9+СВЦЭМ!$D$10+'СЕТ СН'!$I$5-'СЕТ СН'!$I$17</f>
        <v>4404.98175928</v>
      </c>
      <c r="T146" s="36">
        <f>SUMIFS(СВЦЭМ!$C$39:$C$782,СВЦЭМ!$A$39:$A$782,$A146,СВЦЭМ!$B$39:$B$782,T$119)+'СЕТ СН'!$I$9+СВЦЭМ!$D$10+'СЕТ СН'!$I$5-'СЕТ СН'!$I$17</f>
        <v>4388.5092900099999</v>
      </c>
      <c r="U146" s="36">
        <f>SUMIFS(СВЦЭМ!$C$39:$C$782,СВЦЭМ!$A$39:$A$782,$A146,СВЦЭМ!$B$39:$B$782,U$119)+'СЕТ СН'!$I$9+СВЦЭМ!$D$10+'СЕТ СН'!$I$5-'СЕТ СН'!$I$17</f>
        <v>4411.5333063899998</v>
      </c>
      <c r="V146" s="36">
        <f>SUMIFS(СВЦЭМ!$C$39:$C$782,СВЦЭМ!$A$39:$A$782,$A146,СВЦЭМ!$B$39:$B$782,V$119)+'СЕТ СН'!$I$9+СВЦЭМ!$D$10+'СЕТ СН'!$I$5-'СЕТ СН'!$I$17</f>
        <v>4410.86137478</v>
      </c>
      <c r="W146" s="36">
        <f>SUMIFS(СВЦЭМ!$C$39:$C$782,СВЦЭМ!$A$39:$A$782,$A146,СВЦЭМ!$B$39:$B$782,W$119)+'СЕТ СН'!$I$9+СВЦЭМ!$D$10+'СЕТ СН'!$I$5-'СЕТ СН'!$I$17</f>
        <v>4439.4228608399999</v>
      </c>
      <c r="X146" s="36">
        <f>SUMIFS(СВЦЭМ!$C$39:$C$782,СВЦЭМ!$A$39:$A$782,$A146,СВЦЭМ!$B$39:$B$782,X$119)+'СЕТ СН'!$I$9+СВЦЭМ!$D$10+'СЕТ СН'!$I$5-'СЕТ СН'!$I$17</f>
        <v>4437.8578674500004</v>
      </c>
      <c r="Y146" s="36">
        <f>SUMIFS(СВЦЭМ!$C$39:$C$782,СВЦЭМ!$A$39:$A$782,$A146,СВЦЭМ!$B$39:$B$782,Y$119)+'СЕТ СН'!$I$9+СВЦЭМ!$D$10+'СЕТ СН'!$I$5-'СЕТ СН'!$I$17</f>
        <v>4506.2362764500003</v>
      </c>
    </row>
    <row r="147" spans="1:26" ht="15.75" x14ac:dyDescent="0.2">
      <c r="A147" s="35">
        <f t="shared" si="3"/>
        <v>44893</v>
      </c>
      <c r="B147" s="36">
        <f>SUMIFS(СВЦЭМ!$C$39:$C$782,СВЦЭМ!$A$39:$A$782,$A147,СВЦЭМ!$B$39:$B$782,B$119)+'СЕТ СН'!$I$9+СВЦЭМ!$D$10+'СЕТ СН'!$I$5-'СЕТ СН'!$I$17</f>
        <v>4459.8856537900001</v>
      </c>
      <c r="C147" s="36">
        <f>SUMIFS(СВЦЭМ!$C$39:$C$782,СВЦЭМ!$A$39:$A$782,$A147,СВЦЭМ!$B$39:$B$782,C$119)+'СЕТ СН'!$I$9+СВЦЭМ!$D$10+'СЕТ СН'!$I$5-'СЕТ СН'!$I$17</f>
        <v>4472.9539760999996</v>
      </c>
      <c r="D147" s="36">
        <f>SUMIFS(СВЦЭМ!$C$39:$C$782,СВЦЭМ!$A$39:$A$782,$A147,СВЦЭМ!$B$39:$B$782,D$119)+'СЕТ СН'!$I$9+СВЦЭМ!$D$10+'СЕТ СН'!$I$5-'СЕТ СН'!$I$17</f>
        <v>4471.7721339700001</v>
      </c>
      <c r="E147" s="36">
        <f>SUMIFS(СВЦЭМ!$C$39:$C$782,СВЦЭМ!$A$39:$A$782,$A147,СВЦЭМ!$B$39:$B$782,E$119)+'СЕТ СН'!$I$9+СВЦЭМ!$D$10+'СЕТ СН'!$I$5-'СЕТ СН'!$I$17</f>
        <v>4476.7546800600003</v>
      </c>
      <c r="F147" s="36">
        <f>SUMIFS(СВЦЭМ!$C$39:$C$782,СВЦЭМ!$A$39:$A$782,$A147,СВЦЭМ!$B$39:$B$782,F$119)+'СЕТ СН'!$I$9+СВЦЭМ!$D$10+'СЕТ СН'!$I$5-'СЕТ СН'!$I$17</f>
        <v>4486.75463021</v>
      </c>
      <c r="G147" s="36">
        <f>SUMIFS(СВЦЭМ!$C$39:$C$782,СВЦЭМ!$A$39:$A$782,$A147,СВЦЭМ!$B$39:$B$782,G$119)+'СЕТ СН'!$I$9+СВЦЭМ!$D$10+'СЕТ СН'!$I$5-'СЕТ СН'!$I$17</f>
        <v>4489.5430456600006</v>
      </c>
      <c r="H147" s="36">
        <f>SUMIFS(СВЦЭМ!$C$39:$C$782,СВЦЭМ!$A$39:$A$782,$A147,СВЦЭМ!$B$39:$B$782,H$119)+'СЕТ СН'!$I$9+СВЦЭМ!$D$10+'СЕТ СН'!$I$5-'СЕТ СН'!$I$17</f>
        <v>4404.71200666</v>
      </c>
      <c r="I147" s="36">
        <f>SUMIFS(СВЦЭМ!$C$39:$C$782,СВЦЭМ!$A$39:$A$782,$A147,СВЦЭМ!$B$39:$B$782,I$119)+'СЕТ СН'!$I$9+СВЦЭМ!$D$10+'СЕТ СН'!$I$5-'СЕТ СН'!$I$17</f>
        <v>4387.6210076200005</v>
      </c>
      <c r="J147" s="36">
        <f>SUMIFS(СВЦЭМ!$C$39:$C$782,СВЦЭМ!$A$39:$A$782,$A147,СВЦЭМ!$B$39:$B$782,J$119)+'СЕТ СН'!$I$9+СВЦЭМ!$D$10+'СЕТ СН'!$I$5-'СЕТ СН'!$I$17</f>
        <v>4372.4446882000002</v>
      </c>
      <c r="K147" s="36">
        <f>SUMIFS(СВЦЭМ!$C$39:$C$782,СВЦЭМ!$A$39:$A$782,$A147,СВЦЭМ!$B$39:$B$782,K$119)+'СЕТ СН'!$I$9+СВЦЭМ!$D$10+'СЕТ СН'!$I$5-'СЕТ СН'!$I$17</f>
        <v>4333.4071169300005</v>
      </c>
      <c r="L147" s="36">
        <f>SUMIFS(СВЦЭМ!$C$39:$C$782,СВЦЭМ!$A$39:$A$782,$A147,СВЦЭМ!$B$39:$B$782,L$119)+'СЕТ СН'!$I$9+СВЦЭМ!$D$10+'СЕТ СН'!$I$5-'СЕТ СН'!$I$17</f>
        <v>4366.1964521299997</v>
      </c>
      <c r="M147" s="36">
        <f>SUMIFS(СВЦЭМ!$C$39:$C$782,СВЦЭМ!$A$39:$A$782,$A147,СВЦЭМ!$B$39:$B$782,M$119)+'СЕТ СН'!$I$9+СВЦЭМ!$D$10+'СЕТ СН'!$I$5-'СЕТ СН'!$I$17</f>
        <v>4388.6636849699998</v>
      </c>
      <c r="N147" s="36">
        <f>SUMIFS(СВЦЭМ!$C$39:$C$782,СВЦЭМ!$A$39:$A$782,$A147,СВЦЭМ!$B$39:$B$782,N$119)+'СЕТ СН'!$I$9+СВЦЭМ!$D$10+'СЕТ СН'!$I$5-'СЕТ СН'!$I$17</f>
        <v>4406.4679990900004</v>
      </c>
      <c r="O147" s="36">
        <f>SUMIFS(СВЦЭМ!$C$39:$C$782,СВЦЭМ!$A$39:$A$782,$A147,СВЦЭМ!$B$39:$B$782,O$119)+'СЕТ СН'!$I$9+СВЦЭМ!$D$10+'СЕТ СН'!$I$5-'СЕТ СН'!$I$17</f>
        <v>4422.1606012400007</v>
      </c>
      <c r="P147" s="36">
        <f>SUMIFS(СВЦЭМ!$C$39:$C$782,СВЦЭМ!$A$39:$A$782,$A147,СВЦЭМ!$B$39:$B$782,P$119)+'СЕТ СН'!$I$9+СВЦЭМ!$D$10+'СЕТ СН'!$I$5-'СЕТ СН'!$I$17</f>
        <v>4427.5521639300005</v>
      </c>
      <c r="Q147" s="36">
        <f>SUMIFS(СВЦЭМ!$C$39:$C$782,СВЦЭМ!$A$39:$A$782,$A147,СВЦЭМ!$B$39:$B$782,Q$119)+'СЕТ СН'!$I$9+СВЦЭМ!$D$10+'СЕТ СН'!$I$5-'СЕТ СН'!$I$17</f>
        <v>4400.1761261299998</v>
      </c>
      <c r="R147" s="36">
        <f>SUMIFS(СВЦЭМ!$C$39:$C$782,СВЦЭМ!$A$39:$A$782,$A147,СВЦЭМ!$B$39:$B$782,R$119)+'СЕТ СН'!$I$9+СВЦЭМ!$D$10+'СЕТ СН'!$I$5-'СЕТ СН'!$I$17</f>
        <v>4380.3125551100002</v>
      </c>
      <c r="S147" s="36">
        <f>SUMIFS(СВЦЭМ!$C$39:$C$782,СВЦЭМ!$A$39:$A$782,$A147,СВЦЭМ!$B$39:$B$782,S$119)+'СЕТ СН'!$I$9+СВЦЭМ!$D$10+'СЕТ СН'!$I$5-'СЕТ СН'!$I$17</f>
        <v>4336.0677335399996</v>
      </c>
      <c r="T147" s="36">
        <f>SUMIFS(СВЦЭМ!$C$39:$C$782,СВЦЭМ!$A$39:$A$782,$A147,СВЦЭМ!$B$39:$B$782,T$119)+'СЕТ СН'!$I$9+СВЦЭМ!$D$10+'СЕТ СН'!$I$5-'СЕТ СН'!$I$17</f>
        <v>4330.2114999700007</v>
      </c>
      <c r="U147" s="36">
        <f>SUMIFS(СВЦЭМ!$C$39:$C$782,СВЦЭМ!$A$39:$A$782,$A147,СВЦЭМ!$B$39:$B$782,U$119)+'СЕТ СН'!$I$9+СВЦЭМ!$D$10+'СЕТ СН'!$I$5-'СЕТ СН'!$I$17</f>
        <v>4334.6169173899998</v>
      </c>
      <c r="V147" s="36">
        <f>SUMIFS(СВЦЭМ!$C$39:$C$782,СВЦЭМ!$A$39:$A$782,$A147,СВЦЭМ!$B$39:$B$782,V$119)+'СЕТ СН'!$I$9+СВЦЭМ!$D$10+'СЕТ СН'!$I$5-'СЕТ СН'!$I$17</f>
        <v>4349.0334912899998</v>
      </c>
      <c r="W147" s="36">
        <f>SUMIFS(СВЦЭМ!$C$39:$C$782,СВЦЭМ!$A$39:$A$782,$A147,СВЦЭМ!$B$39:$B$782,W$119)+'СЕТ СН'!$I$9+СВЦЭМ!$D$10+'СЕТ СН'!$I$5-'СЕТ СН'!$I$17</f>
        <v>4375.2980492799998</v>
      </c>
      <c r="X147" s="36">
        <f>SUMIFS(СВЦЭМ!$C$39:$C$782,СВЦЭМ!$A$39:$A$782,$A147,СВЦЭМ!$B$39:$B$782,X$119)+'СЕТ СН'!$I$9+СВЦЭМ!$D$10+'СЕТ СН'!$I$5-'СЕТ СН'!$I$17</f>
        <v>4393.3709490500005</v>
      </c>
      <c r="Y147" s="36">
        <f>SUMIFS(СВЦЭМ!$C$39:$C$782,СВЦЭМ!$A$39:$A$782,$A147,СВЦЭМ!$B$39:$B$782,Y$119)+'СЕТ СН'!$I$9+СВЦЭМ!$D$10+'СЕТ СН'!$I$5-'СЕТ СН'!$I$17</f>
        <v>4403.3105983799996</v>
      </c>
    </row>
    <row r="148" spans="1:26" ht="15.75" x14ac:dyDescent="0.2">
      <c r="A148" s="35">
        <f t="shared" si="3"/>
        <v>44894</v>
      </c>
      <c r="B148" s="36">
        <f>SUMIFS(СВЦЭМ!$C$39:$C$782,СВЦЭМ!$A$39:$A$782,$A148,СВЦЭМ!$B$39:$B$782,B$119)+'СЕТ СН'!$I$9+СВЦЭМ!$D$10+'СЕТ СН'!$I$5-'СЕТ СН'!$I$17</f>
        <v>4419.5085132000004</v>
      </c>
      <c r="C148" s="36">
        <f>SUMIFS(СВЦЭМ!$C$39:$C$782,СВЦЭМ!$A$39:$A$782,$A148,СВЦЭМ!$B$39:$B$782,C$119)+'СЕТ СН'!$I$9+СВЦЭМ!$D$10+'СЕТ СН'!$I$5-'СЕТ СН'!$I$17</f>
        <v>4447.4354732600004</v>
      </c>
      <c r="D148" s="36">
        <f>SUMIFS(СВЦЭМ!$C$39:$C$782,СВЦЭМ!$A$39:$A$782,$A148,СВЦЭМ!$B$39:$B$782,D$119)+'СЕТ СН'!$I$9+СВЦЭМ!$D$10+'СЕТ СН'!$I$5-'СЕТ СН'!$I$17</f>
        <v>4469.8273980100003</v>
      </c>
      <c r="E148" s="36">
        <f>SUMIFS(СВЦЭМ!$C$39:$C$782,СВЦЭМ!$A$39:$A$782,$A148,СВЦЭМ!$B$39:$B$782,E$119)+'СЕТ СН'!$I$9+СВЦЭМ!$D$10+'СЕТ СН'!$I$5-'СЕТ СН'!$I$17</f>
        <v>4375.4210494700001</v>
      </c>
      <c r="F148" s="36">
        <f>SUMIFS(СВЦЭМ!$C$39:$C$782,СВЦЭМ!$A$39:$A$782,$A148,СВЦЭМ!$B$39:$B$782,F$119)+'СЕТ СН'!$I$9+СВЦЭМ!$D$10+'СЕТ СН'!$I$5-'СЕТ СН'!$I$17</f>
        <v>4340.9883258899999</v>
      </c>
      <c r="G148" s="36">
        <f>SUMIFS(СВЦЭМ!$C$39:$C$782,СВЦЭМ!$A$39:$A$782,$A148,СВЦЭМ!$B$39:$B$782,G$119)+'СЕТ СН'!$I$9+СВЦЭМ!$D$10+'СЕТ СН'!$I$5-'СЕТ СН'!$I$17</f>
        <v>4318.9893786299999</v>
      </c>
      <c r="H148" s="36">
        <f>SUMIFS(СВЦЭМ!$C$39:$C$782,СВЦЭМ!$A$39:$A$782,$A148,СВЦЭМ!$B$39:$B$782,H$119)+'СЕТ СН'!$I$9+СВЦЭМ!$D$10+'СЕТ СН'!$I$5-'СЕТ СН'!$I$17</f>
        <v>4272.6431443900001</v>
      </c>
      <c r="I148" s="36">
        <f>SUMIFS(СВЦЭМ!$C$39:$C$782,СВЦЭМ!$A$39:$A$782,$A148,СВЦЭМ!$B$39:$B$782,I$119)+'СЕТ СН'!$I$9+СВЦЭМ!$D$10+'СЕТ СН'!$I$5-'СЕТ СН'!$I$17</f>
        <v>4277.3225135800003</v>
      </c>
      <c r="J148" s="36">
        <f>SUMIFS(СВЦЭМ!$C$39:$C$782,СВЦЭМ!$A$39:$A$782,$A148,СВЦЭМ!$B$39:$B$782,J$119)+'СЕТ СН'!$I$9+СВЦЭМ!$D$10+'СЕТ СН'!$I$5-'СЕТ СН'!$I$17</f>
        <v>4180.8614273599997</v>
      </c>
      <c r="K148" s="36">
        <f>SUMIFS(СВЦЭМ!$C$39:$C$782,СВЦЭМ!$A$39:$A$782,$A148,СВЦЭМ!$B$39:$B$782,K$119)+'СЕТ СН'!$I$9+СВЦЭМ!$D$10+'СЕТ СН'!$I$5-'СЕТ СН'!$I$17</f>
        <v>4181.8003105300004</v>
      </c>
      <c r="L148" s="36">
        <f>SUMIFS(СВЦЭМ!$C$39:$C$782,СВЦЭМ!$A$39:$A$782,$A148,СВЦЭМ!$B$39:$B$782,L$119)+'СЕТ СН'!$I$9+СВЦЭМ!$D$10+'СЕТ СН'!$I$5-'СЕТ СН'!$I$17</f>
        <v>4177.36883321</v>
      </c>
      <c r="M148" s="36">
        <f>SUMIFS(СВЦЭМ!$C$39:$C$782,СВЦЭМ!$A$39:$A$782,$A148,СВЦЭМ!$B$39:$B$782,M$119)+'СЕТ СН'!$I$9+СВЦЭМ!$D$10+'СЕТ СН'!$I$5-'СЕТ СН'!$I$17</f>
        <v>4262.2133842500007</v>
      </c>
      <c r="N148" s="36">
        <f>SUMIFS(СВЦЭМ!$C$39:$C$782,СВЦЭМ!$A$39:$A$782,$A148,СВЦЭМ!$B$39:$B$782,N$119)+'СЕТ СН'!$I$9+СВЦЭМ!$D$10+'СЕТ СН'!$I$5-'СЕТ СН'!$I$17</f>
        <v>4343.5606841400004</v>
      </c>
      <c r="O148" s="36">
        <f>SUMIFS(СВЦЭМ!$C$39:$C$782,СВЦЭМ!$A$39:$A$782,$A148,СВЦЭМ!$B$39:$B$782,O$119)+'СЕТ СН'!$I$9+СВЦЭМ!$D$10+'СЕТ СН'!$I$5-'СЕТ СН'!$I$17</f>
        <v>4336.3045914900003</v>
      </c>
      <c r="P148" s="36">
        <f>SUMIFS(СВЦЭМ!$C$39:$C$782,СВЦЭМ!$A$39:$A$782,$A148,СВЦЭМ!$B$39:$B$782,P$119)+'СЕТ СН'!$I$9+СВЦЭМ!$D$10+'СЕТ СН'!$I$5-'СЕТ СН'!$I$17</f>
        <v>4340.3264881100004</v>
      </c>
      <c r="Q148" s="36">
        <f>SUMIFS(СВЦЭМ!$C$39:$C$782,СВЦЭМ!$A$39:$A$782,$A148,СВЦЭМ!$B$39:$B$782,Q$119)+'СЕТ СН'!$I$9+СВЦЭМ!$D$10+'СЕТ СН'!$I$5-'СЕТ СН'!$I$17</f>
        <v>4334.2576243900003</v>
      </c>
      <c r="R148" s="36">
        <f>SUMIFS(СВЦЭМ!$C$39:$C$782,СВЦЭМ!$A$39:$A$782,$A148,СВЦЭМ!$B$39:$B$782,R$119)+'СЕТ СН'!$I$9+СВЦЭМ!$D$10+'СЕТ СН'!$I$5-'СЕТ СН'!$I$17</f>
        <v>4245.0230170200002</v>
      </c>
      <c r="S148" s="36">
        <f>SUMIFS(СВЦЭМ!$C$39:$C$782,СВЦЭМ!$A$39:$A$782,$A148,СВЦЭМ!$B$39:$B$782,S$119)+'СЕТ СН'!$I$9+СВЦЭМ!$D$10+'СЕТ СН'!$I$5-'СЕТ СН'!$I$17</f>
        <v>4159.3437764300006</v>
      </c>
      <c r="T148" s="36">
        <f>SUMIFS(СВЦЭМ!$C$39:$C$782,СВЦЭМ!$A$39:$A$782,$A148,СВЦЭМ!$B$39:$B$782,T$119)+'СЕТ СН'!$I$9+СВЦЭМ!$D$10+'СЕТ СН'!$I$5-'СЕТ СН'!$I$17</f>
        <v>4087.6507555100002</v>
      </c>
      <c r="U148" s="36">
        <f>SUMIFS(СВЦЭМ!$C$39:$C$782,СВЦЭМ!$A$39:$A$782,$A148,СВЦЭМ!$B$39:$B$782,U$119)+'СЕТ СН'!$I$9+СВЦЭМ!$D$10+'СЕТ СН'!$I$5-'СЕТ СН'!$I$17</f>
        <v>4116.9709960999999</v>
      </c>
      <c r="V148" s="36">
        <f>SUMIFS(СВЦЭМ!$C$39:$C$782,СВЦЭМ!$A$39:$A$782,$A148,СВЦЭМ!$B$39:$B$782,V$119)+'СЕТ СН'!$I$9+СВЦЭМ!$D$10+'СЕТ СН'!$I$5-'СЕТ СН'!$I$17</f>
        <v>4133.06308257</v>
      </c>
      <c r="W148" s="36">
        <f>SUMIFS(СВЦЭМ!$C$39:$C$782,СВЦЭМ!$A$39:$A$782,$A148,СВЦЭМ!$B$39:$B$782,W$119)+'СЕТ СН'!$I$9+СВЦЭМ!$D$10+'СЕТ СН'!$I$5-'СЕТ СН'!$I$17</f>
        <v>4145.1864139500003</v>
      </c>
      <c r="X148" s="36">
        <f>SUMIFS(СВЦЭМ!$C$39:$C$782,СВЦЭМ!$A$39:$A$782,$A148,СВЦЭМ!$B$39:$B$782,X$119)+'СЕТ СН'!$I$9+СВЦЭМ!$D$10+'СЕТ СН'!$I$5-'СЕТ СН'!$I$17</f>
        <v>4164.0481876200001</v>
      </c>
      <c r="Y148" s="36">
        <f>SUMIFS(СВЦЭМ!$C$39:$C$782,СВЦЭМ!$A$39:$A$782,$A148,СВЦЭМ!$B$39:$B$782,Y$119)+'СЕТ СН'!$I$9+СВЦЭМ!$D$10+'СЕТ СН'!$I$5-'СЕТ СН'!$I$17</f>
        <v>4157.9399015700001</v>
      </c>
    </row>
    <row r="149" spans="1:26" ht="15.75" x14ac:dyDescent="0.2">
      <c r="A149" s="35">
        <f t="shared" si="3"/>
        <v>44895</v>
      </c>
      <c r="B149" s="36">
        <f>SUMIFS(СВЦЭМ!$C$39:$C$782,СВЦЭМ!$A$39:$A$782,$A149,СВЦЭМ!$B$39:$B$782,B$119)+'СЕТ СН'!$I$9+СВЦЭМ!$D$10+'СЕТ СН'!$I$5-'СЕТ СН'!$I$17</f>
        <v>4346.2756486799999</v>
      </c>
      <c r="C149" s="36">
        <f>SUMIFS(СВЦЭМ!$C$39:$C$782,СВЦЭМ!$A$39:$A$782,$A149,СВЦЭМ!$B$39:$B$782,C$119)+'СЕТ СН'!$I$9+СВЦЭМ!$D$10+'СЕТ СН'!$I$5-'СЕТ СН'!$I$17</f>
        <v>4355.0633649400006</v>
      </c>
      <c r="D149" s="36">
        <f>SUMIFS(СВЦЭМ!$C$39:$C$782,СВЦЭМ!$A$39:$A$782,$A149,СВЦЭМ!$B$39:$B$782,D$119)+'СЕТ СН'!$I$9+СВЦЭМ!$D$10+'СЕТ СН'!$I$5-'СЕТ СН'!$I$17</f>
        <v>4404.2212944900002</v>
      </c>
      <c r="E149" s="36">
        <f>SUMIFS(СВЦЭМ!$C$39:$C$782,СВЦЭМ!$A$39:$A$782,$A149,СВЦЭМ!$B$39:$B$782,E$119)+'СЕТ СН'!$I$9+СВЦЭМ!$D$10+'СЕТ СН'!$I$5-'СЕТ СН'!$I$17</f>
        <v>4436.8036831500003</v>
      </c>
      <c r="F149" s="36">
        <f>SUMIFS(СВЦЭМ!$C$39:$C$782,СВЦЭМ!$A$39:$A$782,$A149,СВЦЭМ!$B$39:$B$782,F$119)+'СЕТ СН'!$I$9+СВЦЭМ!$D$10+'СЕТ СН'!$I$5-'СЕТ СН'!$I$17</f>
        <v>4420.2563039200004</v>
      </c>
      <c r="G149" s="36">
        <f>SUMIFS(СВЦЭМ!$C$39:$C$782,СВЦЭМ!$A$39:$A$782,$A149,СВЦЭМ!$B$39:$B$782,G$119)+'СЕТ СН'!$I$9+СВЦЭМ!$D$10+'СЕТ СН'!$I$5-'СЕТ СН'!$I$17</f>
        <v>4382.6589591600004</v>
      </c>
      <c r="H149" s="36">
        <f>SUMIFS(СВЦЭМ!$C$39:$C$782,СВЦЭМ!$A$39:$A$782,$A149,СВЦЭМ!$B$39:$B$782,H$119)+'СЕТ СН'!$I$9+СВЦЭМ!$D$10+'СЕТ СН'!$I$5-'СЕТ СН'!$I$17</f>
        <v>4349.03821565</v>
      </c>
      <c r="I149" s="36">
        <f>SUMIFS(СВЦЭМ!$C$39:$C$782,СВЦЭМ!$A$39:$A$782,$A149,СВЦЭМ!$B$39:$B$782,I$119)+'СЕТ СН'!$I$9+СВЦЭМ!$D$10+'СЕТ СН'!$I$5-'СЕТ СН'!$I$17</f>
        <v>4348.04064999</v>
      </c>
      <c r="J149" s="36">
        <f>SUMIFS(СВЦЭМ!$C$39:$C$782,СВЦЭМ!$A$39:$A$782,$A149,СВЦЭМ!$B$39:$B$782,J$119)+'СЕТ СН'!$I$9+СВЦЭМ!$D$10+'СЕТ СН'!$I$5-'СЕТ СН'!$I$17</f>
        <v>4317.9488889700006</v>
      </c>
      <c r="K149" s="36">
        <f>SUMIFS(СВЦЭМ!$C$39:$C$782,СВЦЭМ!$A$39:$A$782,$A149,СВЦЭМ!$B$39:$B$782,K$119)+'СЕТ СН'!$I$9+СВЦЭМ!$D$10+'СЕТ СН'!$I$5-'СЕТ СН'!$I$17</f>
        <v>4294.3880429399997</v>
      </c>
      <c r="L149" s="36">
        <f>SUMIFS(СВЦЭМ!$C$39:$C$782,СВЦЭМ!$A$39:$A$782,$A149,СВЦЭМ!$B$39:$B$782,L$119)+'СЕТ СН'!$I$9+СВЦЭМ!$D$10+'СЕТ СН'!$I$5-'СЕТ СН'!$I$17</f>
        <v>4305.2788349299999</v>
      </c>
      <c r="M149" s="36">
        <f>SUMIFS(СВЦЭМ!$C$39:$C$782,СВЦЭМ!$A$39:$A$782,$A149,СВЦЭМ!$B$39:$B$782,M$119)+'СЕТ СН'!$I$9+СВЦЭМ!$D$10+'СЕТ СН'!$I$5-'СЕТ СН'!$I$17</f>
        <v>4321.8097010299998</v>
      </c>
      <c r="N149" s="36">
        <f>SUMIFS(СВЦЭМ!$C$39:$C$782,СВЦЭМ!$A$39:$A$782,$A149,СВЦЭМ!$B$39:$B$782,N$119)+'СЕТ СН'!$I$9+СВЦЭМ!$D$10+'СЕТ СН'!$I$5-'СЕТ СН'!$I$17</f>
        <v>4341.5605931700002</v>
      </c>
      <c r="O149" s="36">
        <f>SUMIFS(СВЦЭМ!$C$39:$C$782,СВЦЭМ!$A$39:$A$782,$A149,СВЦЭМ!$B$39:$B$782,O$119)+'СЕТ СН'!$I$9+СВЦЭМ!$D$10+'СЕТ СН'!$I$5-'СЕТ СН'!$I$17</f>
        <v>4354.5080258199996</v>
      </c>
      <c r="P149" s="36">
        <f>SUMIFS(СВЦЭМ!$C$39:$C$782,СВЦЭМ!$A$39:$A$782,$A149,СВЦЭМ!$B$39:$B$782,P$119)+'СЕТ СН'!$I$9+СВЦЭМ!$D$10+'СЕТ СН'!$I$5-'СЕТ СН'!$I$17</f>
        <v>4361.3325296500007</v>
      </c>
      <c r="Q149" s="36">
        <f>SUMIFS(СВЦЭМ!$C$39:$C$782,СВЦЭМ!$A$39:$A$782,$A149,СВЦЭМ!$B$39:$B$782,Q$119)+'СЕТ СН'!$I$9+СВЦЭМ!$D$10+'СЕТ СН'!$I$5-'СЕТ СН'!$I$17</f>
        <v>4353.8614728800003</v>
      </c>
      <c r="R149" s="36">
        <f>SUMIFS(СВЦЭМ!$C$39:$C$782,СВЦЭМ!$A$39:$A$782,$A149,СВЦЭМ!$B$39:$B$782,R$119)+'СЕТ СН'!$I$9+СВЦЭМ!$D$10+'СЕТ СН'!$I$5-'СЕТ СН'!$I$17</f>
        <v>4352.0231236199998</v>
      </c>
      <c r="S149" s="36">
        <f>SUMIFS(СВЦЭМ!$C$39:$C$782,СВЦЭМ!$A$39:$A$782,$A149,СВЦЭМ!$B$39:$B$782,S$119)+'СЕТ СН'!$I$9+СВЦЭМ!$D$10+'СЕТ СН'!$I$5-'СЕТ СН'!$I$17</f>
        <v>4325.3088319199996</v>
      </c>
      <c r="T149" s="36">
        <f>SUMIFS(СВЦЭМ!$C$39:$C$782,СВЦЭМ!$A$39:$A$782,$A149,СВЦЭМ!$B$39:$B$782,T$119)+'СЕТ СН'!$I$9+СВЦЭМ!$D$10+'СЕТ СН'!$I$5-'СЕТ СН'!$I$17</f>
        <v>4282.9107385699999</v>
      </c>
      <c r="U149" s="36">
        <f>SUMIFS(СВЦЭМ!$C$39:$C$782,СВЦЭМ!$A$39:$A$782,$A149,СВЦЭМ!$B$39:$B$782,U$119)+'СЕТ СН'!$I$9+СВЦЭМ!$D$10+'СЕТ СН'!$I$5-'СЕТ СН'!$I$17</f>
        <v>4321.6322096700005</v>
      </c>
      <c r="V149" s="36">
        <f>SUMIFS(СВЦЭМ!$C$39:$C$782,СВЦЭМ!$A$39:$A$782,$A149,СВЦЭМ!$B$39:$B$782,V$119)+'СЕТ СН'!$I$9+СВЦЭМ!$D$10+'СЕТ СН'!$I$5-'СЕТ СН'!$I$17</f>
        <v>4362.60670596</v>
      </c>
      <c r="W149" s="36">
        <f>SUMIFS(СВЦЭМ!$C$39:$C$782,СВЦЭМ!$A$39:$A$782,$A149,СВЦЭМ!$B$39:$B$782,W$119)+'СЕТ СН'!$I$9+СВЦЭМ!$D$10+'СЕТ СН'!$I$5-'СЕТ СН'!$I$17</f>
        <v>4384.1980239300001</v>
      </c>
      <c r="X149" s="36">
        <f>SUMIFS(СВЦЭМ!$C$39:$C$782,СВЦЭМ!$A$39:$A$782,$A149,СВЦЭМ!$B$39:$B$782,X$119)+'СЕТ СН'!$I$9+СВЦЭМ!$D$10+'СЕТ СН'!$I$5-'СЕТ СН'!$I$17</f>
        <v>4394.7759179100003</v>
      </c>
      <c r="Y149" s="36">
        <f>SUMIFS(СВЦЭМ!$C$39:$C$782,СВЦЭМ!$A$39:$A$782,$A149,СВЦЭМ!$B$39:$B$782,Y$119)+'СЕТ СН'!$I$9+СВЦЭМ!$D$10+'СЕТ СН'!$I$5-'СЕТ СН'!$I$17</f>
        <v>4403.5058324800002</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9"/>
      <c r="W154" s="39"/>
      <c r="X154" s="39"/>
      <c r="Y154" s="39"/>
      <c r="Z154" s="39"/>
    </row>
    <row r="155" spans="1:26" ht="15.75" customHeight="1" x14ac:dyDescent="0.2">
      <c r="A155" s="133"/>
      <c r="B155" s="133"/>
      <c r="C155" s="133"/>
      <c r="D155" s="133"/>
      <c r="E155" s="133"/>
      <c r="F155" s="133"/>
      <c r="G155" s="133"/>
      <c r="H155" s="133"/>
      <c r="I155" s="133"/>
      <c r="J155" s="133"/>
      <c r="K155" s="133"/>
      <c r="L155" s="133"/>
      <c r="M155" s="133"/>
      <c r="N155" s="136">
        <f>СВЦЭМ!$D$12+'СЕТ СН'!$F$10-'СЕТ СН'!$F$18</f>
        <v>557098.69981782604</v>
      </c>
      <c r="O155" s="137"/>
      <c r="P155" s="136">
        <f>СВЦЭМ!$D$12+'СЕТ СН'!$F$10-'СЕТ СН'!$G$18</f>
        <v>557098.69981782604</v>
      </c>
      <c r="Q155" s="137"/>
      <c r="R155" s="136">
        <f>СВЦЭМ!$D$12+'СЕТ СН'!$F$10-'СЕТ СН'!$H$18</f>
        <v>557098.69981782604</v>
      </c>
      <c r="S155" s="137"/>
      <c r="T155" s="136">
        <f>СВЦЭМ!$D$12+'СЕТ СН'!$F$10-'СЕТ СН'!$I$18</f>
        <v>557098.69981782604</v>
      </c>
      <c r="U155" s="137"/>
      <c r="V155" s="40"/>
      <c r="W155" s="40"/>
      <c r="X155" s="40"/>
      <c r="Y155" s="30"/>
    </row>
    <row r="156" spans="1:26" x14ac:dyDescent="0.25">
      <c r="A156" s="131"/>
      <c r="B156" s="131"/>
      <c r="C156" s="131"/>
      <c r="D156" s="131"/>
      <c r="E156" s="131"/>
      <c r="F156" s="132"/>
      <c r="G156" s="132"/>
      <c r="H156" s="132"/>
      <c r="I156" s="132"/>
      <c r="J156" s="132"/>
      <c r="K156" s="132"/>
      <c r="L156" s="132"/>
      <c r="M156" s="132"/>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2022г.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39</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01.11.2022</v>
      </c>
      <c r="B12" s="36">
        <f>SUMIFS(СВЦЭМ!$C$39:$C$782,СВЦЭМ!$A$39:$A$782,$A12,СВЦЭМ!$B$39:$B$782,B$11)+'СЕТ СН'!$F$9+СВЦЭМ!$D$10+'СЕТ СН'!$F$6-'СЕТ СН'!$F$19</f>
        <v>1342.69318228</v>
      </c>
      <c r="C12" s="36">
        <f>SUMIFS(СВЦЭМ!$C$39:$C$782,СВЦЭМ!$A$39:$A$782,$A12,СВЦЭМ!$B$39:$B$782,C$11)+'СЕТ СН'!$F$9+СВЦЭМ!$D$10+'СЕТ СН'!$F$6-'СЕТ СН'!$F$19</f>
        <v>1374.7196495699998</v>
      </c>
      <c r="D12" s="36">
        <f>SUMIFS(СВЦЭМ!$C$39:$C$782,СВЦЭМ!$A$39:$A$782,$A12,СВЦЭМ!$B$39:$B$782,D$11)+'СЕТ СН'!$F$9+СВЦЭМ!$D$10+'СЕТ СН'!$F$6-'СЕТ СН'!$F$19</f>
        <v>1417.9218203799999</v>
      </c>
      <c r="E12" s="36">
        <f>SUMIFS(СВЦЭМ!$C$39:$C$782,СВЦЭМ!$A$39:$A$782,$A12,СВЦЭМ!$B$39:$B$782,E$11)+'СЕТ СН'!$F$9+СВЦЭМ!$D$10+'СЕТ СН'!$F$6-'СЕТ СН'!$F$19</f>
        <v>1412.3944904799998</v>
      </c>
      <c r="F12" s="36">
        <f>SUMIFS(СВЦЭМ!$C$39:$C$782,СВЦЭМ!$A$39:$A$782,$A12,СВЦЭМ!$B$39:$B$782,F$11)+'СЕТ СН'!$F$9+СВЦЭМ!$D$10+'СЕТ СН'!$F$6-'СЕТ СН'!$F$19</f>
        <v>1409.6251741399999</v>
      </c>
      <c r="G12" s="36">
        <f>SUMIFS(СВЦЭМ!$C$39:$C$782,СВЦЭМ!$A$39:$A$782,$A12,СВЦЭМ!$B$39:$B$782,G$11)+'СЕТ СН'!$F$9+СВЦЭМ!$D$10+'СЕТ СН'!$F$6-'СЕТ СН'!$F$19</f>
        <v>1385.6496523799999</v>
      </c>
      <c r="H12" s="36">
        <f>SUMIFS(СВЦЭМ!$C$39:$C$782,СВЦЭМ!$A$39:$A$782,$A12,СВЦЭМ!$B$39:$B$782,H$11)+'СЕТ СН'!$F$9+СВЦЭМ!$D$10+'СЕТ СН'!$F$6-'СЕТ СН'!$F$19</f>
        <v>1318.0761283099998</v>
      </c>
      <c r="I12" s="36">
        <f>SUMIFS(СВЦЭМ!$C$39:$C$782,СВЦЭМ!$A$39:$A$782,$A12,СВЦЭМ!$B$39:$B$782,I$11)+'СЕТ СН'!$F$9+СВЦЭМ!$D$10+'СЕТ СН'!$F$6-'СЕТ СН'!$F$19</f>
        <v>1313.8064546599999</v>
      </c>
      <c r="J12" s="36">
        <f>SUMIFS(СВЦЭМ!$C$39:$C$782,СВЦЭМ!$A$39:$A$782,$A12,СВЦЭМ!$B$39:$B$782,J$11)+'СЕТ СН'!$F$9+СВЦЭМ!$D$10+'СЕТ СН'!$F$6-'СЕТ СН'!$F$19</f>
        <v>1292.9882697799999</v>
      </c>
      <c r="K12" s="36">
        <f>SUMIFS(СВЦЭМ!$C$39:$C$782,СВЦЭМ!$A$39:$A$782,$A12,СВЦЭМ!$B$39:$B$782,K$11)+'СЕТ СН'!$F$9+СВЦЭМ!$D$10+'СЕТ СН'!$F$6-'СЕТ СН'!$F$19</f>
        <v>1270.3445721399999</v>
      </c>
      <c r="L12" s="36">
        <f>SUMIFS(СВЦЭМ!$C$39:$C$782,СВЦЭМ!$A$39:$A$782,$A12,СВЦЭМ!$B$39:$B$782,L$11)+'СЕТ СН'!$F$9+СВЦЭМ!$D$10+'СЕТ СН'!$F$6-'СЕТ СН'!$F$19</f>
        <v>1285.1359110499998</v>
      </c>
      <c r="M12" s="36">
        <f>SUMIFS(СВЦЭМ!$C$39:$C$782,СВЦЭМ!$A$39:$A$782,$A12,СВЦЭМ!$B$39:$B$782,M$11)+'СЕТ СН'!$F$9+СВЦЭМ!$D$10+'СЕТ СН'!$F$6-'СЕТ СН'!$F$19</f>
        <v>1312.8139372099999</v>
      </c>
      <c r="N12" s="36">
        <f>SUMIFS(СВЦЭМ!$C$39:$C$782,СВЦЭМ!$A$39:$A$782,$A12,СВЦЭМ!$B$39:$B$782,N$11)+'СЕТ СН'!$F$9+СВЦЭМ!$D$10+'СЕТ СН'!$F$6-'СЕТ СН'!$F$19</f>
        <v>1323.8806439199998</v>
      </c>
      <c r="O12" s="36">
        <f>SUMIFS(СВЦЭМ!$C$39:$C$782,СВЦЭМ!$A$39:$A$782,$A12,СВЦЭМ!$B$39:$B$782,O$11)+'СЕТ СН'!$F$9+СВЦЭМ!$D$10+'СЕТ СН'!$F$6-'СЕТ СН'!$F$19</f>
        <v>1310.8187125099998</v>
      </c>
      <c r="P12" s="36">
        <f>SUMIFS(СВЦЭМ!$C$39:$C$782,СВЦЭМ!$A$39:$A$782,$A12,СВЦЭМ!$B$39:$B$782,P$11)+'СЕТ СН'!$F$9+СВЦЭМ!$D$10+'СЕТ СН'!$F$6-'СЕТ СН'!$F$19</f>
        <v>1317.88042305</v>
      </c>
      <c r="Q12" s="36">
        <f>SUMIFS(СВЦЭМ!$C$39:$C$782,СВЦЭМ!$A$39:$A$782,$A12,СВЦЭМ!$B$39:$B$782,Q$11)+'СЕТ СН'!$F$9+СВЦЭМ!$D$10+'СЕТ СН'!$F$6-'СЕТ СН'!$F$19</f>
        <v>1321.33030186</v>
      </c>
      <c r="R12" s="36">
        <f>SUMIFS(СВЦЭМ!$C$39:$C$782,СВЦЭМ!$A$39:$A$782,$A12,СВЦЭМ!$B$39:$B$782,R$11)+'СЕТ СН'!$F$9+СВЦЭМ!$D$10+'СЕТ СН'!$F$6-'СЕТ СН'!$F$19</f>
        <v>1297.8845593499998</v>
      </c>
      <c r="S12" s="36">
        <f>SUMIFS(СВЦЭМ!$C$39:$C$782,СВЦЭМ!$A$39:$A$782,$A12,СВЦЭМ!$B$39:$B$782,S$11)+'СЕТ СН'!$F$9+СВЦЭМ!$D$10+'СЕТ СН'!$F$6-'СЕТ СН'!$F$19</f>
        <v>1245.4007581899998</v>
      </c>
      <c r="T12" s="36">
        <f>SUMIFS(СВЦЭМ!$C$39:$C$782,СВЦЭМ!$A$39:$A$782,$A12,СВЦЭМ!$B$39:$B$782,T$11)+'СЕТ СН'!$F$9+СВЦЭМ!$D$10+'СЕТ СН'!$F$6-'СЕТ СН'!$F$19</f>
        <v>1242.4506687999999</v>
      </c>
      <c r="U12" s="36">
        <f>SUMIFS(СВЦЭМ!$C$39:$C$782,СВЦЭМ!$A$39:$A$782,$A12,СВЦЭМ!$B$39:$B$782,U$11)+'СЕТ СН'!$F$9+СВЦЭМ!$D$10+'СЕТ СН'!$F$6-'СЕТ СН'!$F$19</f>
        <v>1258.4055778699999</v>
      </c>
      <c r="V12" s="36">
        <f>SUMIFS(СВЦЭМ!$C$39:$C$782,СВЦЭМ!$A$39:$A$782,$A12,СВЦЭМ!$B$39:$B$782,V$11)+'СЕТ СН'!$F$9+СВЦЭМ!$D$10+'СЕТ СН'!$F$6-'СЕТ СН'!$F$19</f>
        <v>1278.3110148799999</v>
      </c>
      <c r="W12" s="36">
        <f>SUMIFS(СВЦЭМ!$C$39:$C$782,СВЦЭМ!$A$39:$A$782,$A12,СВЦЭМ!$B$39:$B$782,W$11)+'СЕТ СН'!$F$9+СВЦЭМ!$D$10+'СЕТ СН'!$F$6-'СЕТ СН'!$F$19</f>
        <v>1287.7767686899999</v>
      </c>
      <c r="X12" s="36">
        <f>SUMIFS(СВЦЭМ!$C$39:$C$782,СВЦЭМ!$A$39:$A$782,$A12,СВЦЭМ!$B$39:$B$782,X$11)+'СЕТ СН'!$F$9+СВЦЭМ!$D$10+'СЕТ СН'!$F$6-'СЕТ СН'!$F$19</f>
        <v>1338.2569886599999</v>
      </c>
      <c r="Y12" s="36">
        <f>SUMIFS(СВЦЭМ!$C$39:$C$782,СВЦЭМ!$A$39:$A$782,$A12,СВЦЭМ!$B$39:$B$782,Y$11)+'СЕТ СН'!$F$9+СВЦЭМ!$D$10+'СЕТ СН'!$F$6-'СЕТ СН'!$F$19</f>
        <v>1372.4755309299999</v>
      </c>
      <c r="AA12" s="37"/>
    </row>
    <row r="13" spans="1:27" ht="15.75" x14ac:dyDescent="0.2">
      <c r="A13" s="35">
        <f>A12+1</f>
        <v>44867</v>
      </c>
      <c r="B13" s="36">
        <f>SUMIFS(СВЦЭМ!$C$39:$C$782,СВЦЭМ!$A$39:$A$782,$A13,СВЦЭМ!$B$39:$B$782,B$11)+'СЕТ СН'!$F$9+СВЦЭМ!$D$10+'СЕТ СН'!$F$6-'СЕТ СН'!$F$19</f>
        <v>1337.5504761299999</v>
      </c>
      <c r="C13" s="36">
        <f>SUMIFS(СВЦЭМ!$C$39:$C$782,СВЦЭМ!$A$39:$A$782,$A13,СВЦЭМ!$B$39:$B$782,C$11)+'СЕТ СН'!$F$9+СВЦЭМ!$D$10+'СЕТ СН'!$F$6-'СЕТ СН'!$F$19</f>
        <v>1366.3963978199999</v>
      </c>
      <c r="D13" s="36">
        <f>SUMIFS(СВЦЭМ!$C$39:$C$782,СВЦЭМ!$A$39:$A$782,$A13,СВЦЭМ!$B$39:$B$782,D$11)+'СЕТ СН'!$F$9+СВЦЭМ!$D$10+'СЕТ СН'!$F$6-'СЕТ СН'!$F$19</f>
        <v>1405.9393838199999</v>
      </c>
      <c r="E13" s="36">
        <f>SUMIFS(СВЦЭМ!$C$39:$C$782,СВЦЭМ!$A$39:$A$782,$A13,СВЦЭМ!$B$39:$B$782,E$11)+'СЕТ СН'!$F$9+СВЦЭМ!$D$10+'СЕТ СН'!$F$6-'СЕТ СН'!$F$19</f>
        <v>1390.7377348099999</v>
      </c>
      <c r="F13" s="36">
        <f>SUMIFS(СВЦЭМ!$C$39:$C$782,СВЦЭМ!$A$39:$A$782,$A13,СВЦЭМ!$B$39:$B$782,F$11)+'СЕТ СН'!$F$9+СВЦЭМ!$D$10+'СЕТ СН'!$F$6-'СЕТ СН'!$F$19</f>
        <v>1397.6991333299998</v>
      </c>
      <c r="G13" s="36">
        <f>SUMIFS(СВЦЭМ!$C$39:$C$782,СВЦЭМ!$A$39:$A$782,$A13,СВЦЭМ!$B$39:$B$782,G$11)+'СЕТ СН'!$F$9+СВЦЭМ!$D$10+'СЕТ СН'!$F$6-'СЕТ СН'!$F$19</f>
        <v>1403.92798679</v>
      </c>
      <c r="H13" s="36">
        <f>SUMIFS(СВЦЭМ!$C$39:$C$782,СВЦЭМ!$A$39:$A$782,$A13,СВЦЭМ!$B$39:$B$782,H$11)+'СЕТ СН'!$F$9+СВЦЭМ!$D$10+'СЕТ СН'!$F$6-'СЕТ СН'!$F$19</f>
        <v>1343.6800362099998</v>
      </c>
      <c r="I13" s="36">
        <f>SUMIFS(СВЦЭМ!$C$39:$C$782,СВЦЭМ!$A$39:$A$782,$A13,СВЦЭМ!$B$39:$B$782,I$11)+'СЕТ СН'!$F$9+СВЦЭМ!$D$10+'СЕТ СН'!$F$6-'СЕТ СН'!$F$19</f>
        <v>1336.5411302499999</v>
      </c>
      <c r="J13" s="36">
        <f>SUMIFS(СВЦЭМ!$C$39:$C$782,СВЦЭМ!$A$39:$A$782,$A13,СВЦЭМ!$B$39:$B$782,J$11)+'СЕТ СН'!$F$9+СВЦЭМ!$D$10+'СЕТ СН'!$F$6-'СЕТ СН'!$F$19</f>
        <v>1298.6349195299999</v>
      </c>
      <c r="K13" s="36">
        <f>SUMIFS(СВЦЭМ!$C$39:$C$782,СВЦЭМ!$A$39:$A$782,$A13,СВЦЭМ!$B$39:$B$782,K$11)+'СЕТ СН'!$F$9+СВЦЭМ!$D$10+'СЕТ СН'!$F$6-'СЕТ СН'!$F$19</f>
        <v>1286.6104887699998</v>
      </c>
      <c r="L13" s="36">
        <f>SUMIFS(СВЦЭМ!$C$39:$C$782,СВЦЭМ!$A$39:$A$782,$A13,СВЦЭМ!$B$39:$B$782,L$11)+'СЕТ СН'!$F$9+СВЦЭМ!$D$10+'СЕТ СН'!$F$6-'СЕТ СН'!$F$19</f>
        <v>1263.0723064599999</v>
      </c>
      <c r="M13" s="36">
        <f>SUMIFS(СВЦЭМ!$C$39:$C$782,СВЦЭМ!$A$39:$A$782,$A13,СВЦЭМ!$B$39:$B$782,M$11)+'СЕТ СН'!$F$9+СВЦЭМ!$D$10+'СЕТ СН'!$F$6-'СЕТ СН'!$F$19</f>
        <v>1280.8614785599998</v>
      </c>
      <c r="N13" s="36">
        <f>SUMIFS(СВЦЭМ!$C$39:$C$782,СВЦЭМ!$A$39:$A$782,$A13,СВЦЭМ!$B$39:$B$782,N$11)+'СЕТ СН'!$F$9+СВЦЭМ!$D$10+'СЕТ СН'!$F$6-'СЕТ СН'!$F$19</f>
        <v>1316.0604551599999</v>
      </c>
      <c r="O13" s="36">
        <f>SUMIFS(СВЦЭМ!$C$39:$C$782,СВЦЭМ!$A$39:$A$782,$A13,СВЦЭМ!$B$39:$B$782,O$11)+'СЕТ СН'!$F$9+СВЦЭМ!$D$10+'СЕТ СН'!$F$6-'СЕТ СН'!$F$19</f>
        <v>1305.1836351099998</v>
      </c>
      <c r="P13" s="36">
        <f>SUMIFS(СВЦЭМ!$C$39:$C$782,СВЦЭМ!$A$39:$A$782,$A13,СВЦЭМ!$B$39:$B$782,P$11)+'СЕТ СН'!$F$9+СВЦЭМ!$D$10+'СЕТ СН'!$F$6-'СЕТ СН'!$F$19</f>
        <v>1310.4791258999999</v>
      </c>
      <c r="Q13" s="36">
        <f>SUMIFS(СВЦЭМ!$C$39:$C$782,СВЦЭМ!$A$39:$A$782,$A13,СВЦЭМ!$B$39:$B$782,Q$11)+'СЕТ СН'!$F$9+СВЦЭМ!$D$10+'СЕТ СН'!$F$6-'СЕТ СН'!$F$19</f>
        <v>1319.2387766699999</v>
      </c>
      <c r="R13" s="36">
        <f>SUMIFS(СВЦЭМ!$C$39:$C$782,СВЦЭМ!$A$39:$A$782,$A13,СВЦЭМ!$B$39:$B$782,R$11)+'СЕТ СН'!$F$9+СВЦЭМ!$D$10+'СЕТ СН'!$F$6-'СЕТ СН'!$F$19</f>
        <v>1296.6594254199999</v>
      </c>
      <c r="S13" s="36">
        <f>SUMIFS(СВЦЭМ!$C$39:$C$782,СВЦЭМ!$A$39:$A$782,$A13,СВЦЭМ!$B$39:$B$782,S$11)+'СЕТ СН'!$F$9+СВЦЭМ!$D$10+'СЕТ СН'!$F$6-'СЕТ СН'!$F$19</f>
        <v>1280.6765965599998</v>
      </c>
      <c r="T13" s="36">
        <f>SUMIFS(СВЦЭМ!$C$39:$C$782,СВЦЭМ!$A$39:$A$782,$A13,СВЦЭМ!$B$39:$B$782,T$11)+'СЕТ СН'!$F$9+СВЦЭМ!$D$10+'СЕТ СН'!$F$6-'СЕТ СН'!$F$19</f>
        <v>1259.1703587999998</v>
      </c>
      <c r="U13" s="36">
        <f>SUMIFS(СВЦЭМ!$C$39:$C$782,СВЦЭМ!$A$39:$A$782,$A13,СВЦЭМ!$B$39:$B$782,U$11)+'СЕТ СН'!$F$9+СВЦЭМ!$D$10+'СЕТ СН'!$F$6-'СЕТ СН'!$F$19</f>
        <v>1255.7384944599999</v>
      </c>
      <c r="V13" s="36">
        <f>SUMIFS(СВЦЭМ!$C$39:$C$782,СВЦЭМ!$A$39:$A$782,$A13,СВЦЭМ!$B$39:$B$782,V$11)+'СЕТ СН'!$F$9+СВЦЭМ!$D$10+'СЕТ СН'!$F$6-'СЕТ СН'!$F$19</f>
        <v>1280.2605587799999</v>
      </c>
      <c r="W13" s="36">
        <f>SUMIFS(СВЦЭМ!$C$39:$C$782,СВЦЭМ!$A$39:$A$782,$A13,СВЦЭМ!$B$39:$B$782,W$11)+'СЕТ СН'!$F$9+СВЦЭМ!$D$10+'СЕТ СН'!$F$6-'СЕТ СН'!$F$19</f>
        <v>1304.7639955</v>
      </c>
      <c r="X13" s="36">
        <f>SUMIFS(СВЦЭМ!$C$39:$C$782,СВЦЭМ!$A$39:$A$782,$A13,СВЦЭМ!$B$39:$B$782,X$11)+'СЕТ СН'!$F$9+СВЦЭМ!$D$10+'СЕТ СН'!$F$6-'СЕТ СН'!$F$19</f>
        <v>1325.00367577</v>
      </c>
      <c r="Y13" s="36">
        <f>SUMIFS(СВЦЭМ!$C$39:$C$782,СВЦЭМ!$A$39:$A$782,$A13,СВЦЭМ!$B$39:$B$782,Y$11)+'СЕТ СН'!$F$9+СВЦЭМ!$D$10+'СЕТ СН'!$F$6-'СЕТ СН'!$F$19</f>
        <v>1346.9497107099999</v>
      </c>
    </row>
    <row r="14" spans="1:27" ht="15.75" x14ac:dyDescent="0.2">
      <c r="A14" s="35">
        <f t="shared" ref="A14:A41" si="0">A13+1</f>
        <v>44868</v>
      </c>
      <c r="B14" s="36">
        <f>SUMIFS(СВЦЭМ!$C$39:$C$782,СВЦЭМ!$A$39:$A$782,$A14,СВЦЭМ!$B$39:$B$782,B$11)+'СЕТ СН'!$F$9+СВЦЭМ!$D$10+'СЕТ СН'!$F$6-'СЕТ СН'!$F$19</f>
        <v>1357.26821344</v>
      </c>
      <c r="C14" s="36">
        <f>SUMIFS(СВЦЭМ!$C$39:$C$782,СВЦЭМ!$A$39:$A$782,$A14,СВЦЭМ!$B$39:$B$782,C$11)+'СЕТ СН'!$F$9+СВЦЭМ!$D$10+'СЕТ СН'!$F$6-'СЕТ СН'!$F$19</f>
        <v>1382.5785202299999</v>
      </c>
      <c r="D14" s="36">
        <f>SUMIFS(СВЦЭМ!$C$39:$C$782,СВЦЭМ!$A$39:$A$782,$A14,СВЦЭМ!$B$39:$B$782,D$11)+'СЕТ СН'!$F$9+СВЦЭМ!$D$10+'СЕТ СН'!$F$6-'СЕТ СН'!$F$19</f>
        <v>1405.9034811899999</v>
      </c>
      <c r="E14" s="36">
        <f>SUMIFS(СВЦЭМ!$C$39:$C$782,СВЦЭМ!$A$39:$A$782,$A14,СВЦЭМ!$B$39:$B$782,E$11)+'СЕТ СН'!$F$9+СВЦЭМ!$D$10+'СЕТ СН'!$F$6-'СЕТ СН'!$F$19</f>
        <v>1369.9083592599998</v>
      </c>
      <c r="F14" s="36">
        <f>SUMIFS(СВЦЭМ!$C$39:$C$782,СВЦЭМ!$A$39:$A$782,$A14,СВЦЭМ!$B$39:$B$782,F$11)+'СЕТ СН'!$F$9+СВЦЭМ!$D$10+'СЕТ СН'!$F$6-'СЕТ СН'!$F$19</f>
        <v>1355.37551586</v>
      </c>
      <c r="G14" s="36">
        <f>SUMIFS(СВЦЭМ!$C$39:$C$782,СВЦЭМ!$A$39:$A$782,$A14,СВЦЭМ!$B$39:$B$782,G$11)+'СЕТ СН'!$F$9+СВЦЭМ!$D$10+'СЕТ СН'!$F$6-'СЕТ СН'!$F$19</f>
        <v>1310.5860223899999</v>
      </c>
      <c r="H14" s="36">
        <f>SUMIFS(СВЦЭМ!$C$39:$C$782,СВЦЭМ!$A$39:$A$782,$A14,СВЦЭМ!$B$39:$B$782,H$11)+'СЕТ СН'!$F$9+СВЦЭМ!$D$10+'СЕТ СН'!$F$6-'СЕТ СН'!$F$19</f>
        <v>1270.6904367499999</v>
      </c>
      <c r="I14" s="36">
        <f>SUMIFS(СВЦЭМ!$C$39:$C$782,СВЦЭМ!$A$39:$A$782,$A14,СВЦЭМ!$B$39:$B$782,I$11)+'СЕТ СН'!$F$9+СВЦЭМ!$D$10+'СЕТ СН'!$F$6-'СЕТ СН'!$F$19</f>
        <v>1237.32556542</v>
      </c>
      <c r="J14" s="36">
        <f>SUMIFS(СВЦЭМ!$C$39:$C$782,СВЦЭМ!$A$39:$A$782,$A14,СВЦЭМ!$B$39:$B$782,J$11)+'СЕТ СН'!$F$9+СВЦЭМ!$D$10+'СЕТ СН'!$F$6-'СЕТ СН'!$F$19</f>
        <v>1203.5591098099999</v>
      </c>
      <c r="K14" s="36">
        <f>SUMIFS(СВЦЭМ!$C$39:$C$782,СВЦЭМ!$A$39:$A$782,$A14,СВЦЭМ!$B$39:$B$782,K$11)+'СЕТ СН'!$F$9+СВЦЭМ!$D$10+'СЕТ СН'!$F$6-'СЕТ СН'!$F$19</f>
        <v>1233.6070921099997</v>
      </c>
      <c r="L14" s="36">
        <f>SUMIFS(СВЦЭМ!$C$39:$C$782,СВЦЭМ!$A$39:$A$782,$A14,СВЦЭМ!$B$39:$B$782,L$11)+'СЕТ СН'!$F$9+СВЦЭМ!$D$10+'СЕТ СН'!$F$6-'СЕТ СН'!$F$19</f>
        <v>1266.11002128</v>
      </c>
      <c r="M14" s="36">
        <f>SUMIFS(СВЦЭМ!$C$39:$C$782,СВЦЭМ!$A$39:$A$782,$A14,СВЦЭМ!$B$39:$B$782,M$11)+'СЕТ СН'!$F$9+СВЦЭМ!$D$10+'СЕТ СН'!$F$6-'СЕТ СН'!$F$19</f>
        <v>1300.7185084599998</v>
      </c>
      <c r="N14" s="36">
        <f>SUMIFS(СВЦЭМ!$C$39:$C$782,СВЦЭМ!$A$39:$A$782,$A14,СВЦЭМ!$B$39:$B$782,N$11)+'СЕТ СН'!$F$9+СВЦЭМ!$D$10+'СЕТ СН'!$F$6-'СЕТ СН'!$F$19</f>
        <v>1304.83833738</v>
      </c>
      <c r="O14" s="36">
        <f>SUMIFS(СВЦЭМ!$C$39:$C$782,СВЦЭМ!$A$39:$A$782,$A14,СВЦЭМ!$B$39:$B$782,O$11)+'СЕТ СН'!$F$9+СВЦЭМ!$D$10+'СЕТ СН'!$F$6-'СЕТ СН'!$F$19</f>
        <v>1304.3324285099998</v>
      </c>
      <c r="P14" s="36">
        <f>SUMIFS(СВЦЭМ!$C$39:$C$782,СВЦЭМ!$A$39:$A$782,$A14,СВЦЭМ!$B$39:$B$782,P$11)+'СЕТ СН'!$F$9+СВЦЭМ!$D$10+'СЕТ СН'!$F$6-'СЕТ СН'!$F$19</f>
        <v>1305.9254066399999</v>
      </c>
      <c r="Q14" s="36">
        <f>SUMIFS(СВЦЭМ!$C$39:$C$782,СВЦЭМ!$A$39:$A$782,$A14,СВЦЭМ!$B$39:$B$782,Q$11)+'СЕТ СН'!$F$9+СВЦЭМ!$D$10+'СЕТ СН'!$F$6-'СЕТ СН'!$F$19</f>
        <v>1311.9372585799999</v>
      </c>
      <c r="R14" s="36">
        <f>SUMIFS(СВЦЭМ!$C$39:$C$782,СВЦЭМ!$A$39:$A$782,$A14,СВЦЭМ!$B$39:$B$782,R$11)+'СЕТ СН'!$F$9+СВЦЭМ!$D$10+'СЕТ СН'!$F$6-'СЕТ СН'!$F$19</f>
        <v>1267.1308250999998</v>
      </c>
      <c r="S14" s="36">
        <f>SUMIFS(СВЦЭМ!$C$39:$C$782,СВЦЭМ!$A$39:$A$782,$A14,СВЦЭМ!$B$39:$B$782,S$11)+'СЕТ СН'!$F$9+СВЦЭМ!$D$10+'СЕТ СН'!$F$6-'СЕТ СН'!$F$19</f>
        <v>1226.1541221199998</v>
      </c>
      <c r="T14" s="36">
        <f>SUMIFS(СВЦЭМ!$C$39:$C$782,СВЦЭМ!$A$39:$A$782,$A14,СВЦЭМ!$B$39:$B$782,T$11)+'СЕТ СН'!$F$9+СВЦЭМ!$D$10+'СЕТ СН'!$F$6-'СЕТ СН'!$F$19</f>
        <v>1208.4346075399999</v>
      </c>
      <c r="U14" s="36">
        <f>SUMIFS(СВЦЭМ!$C$39:$C$782,СВЦЭМ!$A$39:$A$782,$A14,СВЦЭМ!$B$39:$B$782,U$11)+'СЕТ СН'!$F$9+СВЦЭМ!$D$10+'СЕТ СН'!$F$6-'СЕТ СН'!$F$19</f>
        <v>1224.8166921</v>
      </c>
      <c r="V14" s="36">
        <f>SUMIFS(СВЦЭМ!$C$39:$C$782,СВЦЭМ!$A$39:$A$782,$A14,СВЦЭМ!$B$39:$B$782,V$11)+'СЕТ СН'!$F$9+СВЦЭМ!$D$10+'СЕТ СН'!$F$6-'СЕТ СН'!$F$19</f>
        <v>1223.2147974899999</v>
      </c>
      <c r="W14" s="36">
        <f>SUMIFS(СВЦЭМ!$C$39:$C$782,СВЦЭМ!$A$39:$A$782,$A14,СВЦЭМ!$B$39:$B$782,W$11)+'СЕТ СН'!$F$9+СВЦЭМ!$D$10+'СЕТ СН'!$F$6-'СЕТ СН'!$F$19</f>
        <v>1220.3397788099999</v>
      </c>
      <c r="X14" s="36">
        <f>SUMIFS(СВЦЭМ!$C$39:$C$782,СВЦЭМ!$A$39:$A$782,$A14,СВЦЭМ!$B$39:$B$782,X$11)+'СЕТ СН'!$F$9+СВЦЭМ!$D$10+'СЕТ СН'!$F$6-'СЕТ СН'!$F$19</f>
        <v>1247.5852721599999</v>
      </c>
      <c r="Y14" s="36">
        <f>SUMIFS(СВЦЭМ!$C$39:$C$782,СВЦЭМ!$A$39:$A$782,$A14,СВЦЭМ!$B$39:$B$782,Y$11)+'СЕТ СН'!$F$9+СВЦЭМ!$D$10+'СЕТ СН'!$F$6-'СЕТ СН'!$F$19</f>
        <v>1291.11847455</v>
      </c>
    </row>
    <row r="15" spans="1:27" ht="15.75" x14ac:dyDescent="0.2">
      <c r="A15" s="35">
        <f t="shared" si="0"/>
        <v>44869</v>
      </c>
      <c r="B15" s="36">
        <f>SUMIFS(СВЦЭМ!$C$39:$C$782,СВЦЭМ!$A$39:$A$782,$A15,СВЦЭМ!$B$39:$B$782,B$11)+'СЕТ СН'!$F$9+СВЦЭМ!$D$10+'СЕТ СН'!$F$6-'СЕТ СН'!$F$19</f>
        <v>1238.0473698999999</v>
      </c>
      <c r="C15" s="36">
        <f>SUMIFS(СВЦЭМ!$C$39:$C$782,СВЦЭМ!$A$39:$A$782,$A15,СВЦЭМ!$B$39:$B$782,C$11)+'СЕТ СН'!$F$9+СВЦЭМ!$D$10+'СЕТ СН'!$F$6-'СЕТ СН'!$F$19</f>
        <v>1274.3912577799999</v>
      </c>
      <c r="D15" s="36">
        <f>SUMIFS(СВЦЭМ!$C$39:$C$782,СВЦЭМ!$A$39:$A$782,$A15,СВЦЭМ!$B$39:$B$782,D$11)+'СЕТ СН'!$F$9+СВЦЭМ!$D$10+'СЕТ СН'!$F$6-'СЕТ СН'!$F$19</f>
        <v>1337.8891182299999</v>
      </c>
      <c r="E15" s="36">
        <f>SUMIFS(СВЦЭМ!$C$39:$C$782,СВЦЭМ!$A$39:$A$782,$A15,СВЦЭМ!$B$39:$B$782,E$11)+'СЕТ СН'!$F$9+СВЦЭМ!$D$10+'СЕТ СН'!$F$6-'СЕТ СН'!$F$19</f>
        <v>1330.6873167199999</v>
      </c>
      <c r="F15" s="36">
        <f>SUMIFS(СВЦЭМ!$C$39:$C$782,СВЦЭМ!$A$39:$A$782,$A15,СВЦЭМ!$B$39:$B$782,F$11)+'СЕТ СН'!$F$9+СВЦЭМ!$D$10+'СЕТ СН'!$F$6-'СЕТ СН'!$F$19</f>
        <v>1343.9434331599998</v>
      </c>
      <c r="G15" s="36">
        <f>SUMIFS(СВЦЭМ!$C$39:$C$782,СВЦЭМ!$A$39:$A$782,$A15,СВЦЭМ!$B$39:$B$782,G$11)+'СЕТ СН'!$F$9+СВЦЭМ!$D$10+'СЕТ СН'!$F$6-'СЕТ СН'!$F$19</f>
        <v>1362.5652688799998</v>
      </c>
      <c r="H15" s="36">
        <f>SUMIFS(СВЦЭМ!$C$39:$C$782,СВЦЭМ!$A$39:$A$782,$A15,СВЦЭМ!$B$39:$B$782,H$11)+'СЕТ СН'!$F$9+СВЦЭМ!$D$10+'СЕТ СН'!$F$6-'СЕТ СН'!$F$19</f>
        <v>1344.82323946</v>
      </c>
      <c r="I15" s="36">
        <f>SUMIFS(СВЦЭМ!$C$39:$C$782,СВЦЭМ!$A$39:$A$782,$A15,СВЦЭМ!$B$39:$B$782,I$11)+'СЕТ СН'!$F$9+СВЦЭМ!$D$10+'СЕТ СН'!$F$6-'СЕТ СН'!$F$19</f>
        <v>1317.9581434999998</v>
      </c>
      <c r="J15" s="36">
        <f>SUMIFS(СВЦЭМ!$C$39:$C$782,СВЦЭМ!$A$39:$A$782,$A15,СВЦЭМ!$B$39:$B$782,J$11)+'СЕТ СН'!$F$9+СВЦЭМ!$D$10+'СЕТ СН'!$F$6-'СЕТ СН'!$F$19</f>
        <v>1263.05423645</v>
      </c>
      <c r="K15" s="36">
        <f>SUMIFS(СВЦЭМ!$C$39:$C$782,СВЦЭМ!$A$39:$A$782,$A15,СВЦЭМ!$B$39:$B$782,K$11)+'СЕТ СН'!$F$9+СВЦЭМ!$D$10+'СЕТ СН'!$F$6-'СЕТ СН'!$F$19</f>
        <v>1223.4013271699998</v>
      </c>
      <c r="L15" s="36">
        <f>SUMIFS(СВЦЭМ!$C$39:$C$782,СВЦЭМ!$A$39:$A$782,$A15,СВЦЭМ!$B$39:$B$782,L$11)+'СЕТ СН'!$F$9+СВЦЭМ!$D$10+'СЕТ СН'!$F$6-'СЕТ СН'!$F$19</f>
        <v>1219.7956981699999</v>
      </c>
      <c r="M15" s="36">
        <f>SUMIFS(СВЦЭМ!$C$39:$C$782,СВЦЭМ!$A$39:$A$782,$A15,СВЦЭМ!$B$39:$B$782,M$11)+'СЕТ СН'!$F$9+СВЦЭМ!$D$10+'СЕТ СН'!$F$6-'СЕТ СН'!$F$19</f>
        <v>1238.08452199</v>
      </c>
      <c r="N15" s="36">
        <f>SUMIFS(СВЦЭМ!$C$39:$C$782,СВЦЭМ!$A$39:$A$782,$A15,СВЦЭМ!$B$39:$B$782,N$11)+'СЕТ СН'!$F$9+СВЦЭМ!$D$10+'СЕТ СН'!$F$6-'СЕТ СН'!$F$19</f>
        <v>1263.23659245</v>
      </c>
      <c r="O15" s="36">
        <f>SUMIFS(СВЦЭМ!$C$39:$C$782,СВЦЭМ!$A$39:$A$782,$A15,СВЦЭМ!$B$39:$B$782,O$11)+'СЕТ СН'!$F$9+СВЦЭМ!$D$10+'СЕТ СН'!$F$6-'СЕТ СН'!$F$19</f>
        <v>1273.83697663</v>
      </c>
      <c r="P15" s="36">
        <f>SUMIFS(СВЦЭМ!$C$39:$C$782,СВЦЭМ!$A$39:$A$782,$A15,СВЦЭМ!$B$39:$B$782,P$11)+'СЕТ СН'!$F$9+СВЦЭМ!$D$10+'СЕТ СН'!$F$6-'СЕТ СН'!$F$19</f>
        <v>1282.1557466099998</v>
      </c>
      <c r="Q15" s="36">
        <f>SUMIFS(СВЦЭМ!$C$39:$C$782,СВЦЭМ!$A$39:$A$782,$A15,СВЦЭМ!$B$39:$B$782,Q$11)+'СЕТ СН'!$F$9+СВЦЭМ!$D$10+'СЕТ СН'!$F$6-'СЕТ СН'!$F$19</f>
        <v>1286.2606815199999</v>
      </c>
      <c r="R15" s="36">
        <f>SUMIFS(СВЦЭМ!$C$39:$C$782,СВЦЭМ!$A$39:$A$782,$A15,СВЦЭМ!$B$39:$B$782,R$11)+'СЕТ СН'!$F$9+СВЦЭМ!$D$10+'СЕТ СН'!$F$6-'СЕТ СН'!$F$19</f>
        <v>1254.4481101599999</v>
      </c>
      <c r="S15" s="36">
        <f>SUMIFS(СВЦЭМ!$C$39:$C$782,СВЦЭМ!$A$39:$A$782,$A15,СВЦЭМ!$B$39:$B$782,S$11)+'СЕТ СН'!$F$9+СВЦЭМ!$D$10+'СЕТ СН'!$F$6-'СЕТ СН'!$F$19</f>
        <v>1197.81823676</v>
      </c>
      <c r="T15" s="36">
        <f>SUMIFS(СВЦЭМ!$C$39:$C$782,СВЦЭМ!$A$39:$A$782,$A15,СВЦЭМ!$B$39:$B$782,T$11)+'СЕТ СН'!$F$9+СВЦЭМ!$D$10+'СЕТ СН'!$F$6-'СЕТ СН'!$F$19</f>
        <v>1185.0948191799998</v>
      </c>
      <c r="U15" s="36">
        <f>SUMIFS(СВЦЭМ!$C$39:$C$782,СВЦЭМ!$A$39:$A$782,$A15,СВЦЭМ!$B$39:$B$782,U$11)+'СЕТ СН'!$F$9+СВЦЭМ!$D$10+'СЕТ СН'!$F$6-'СЕТ СН'!$F$19</f>
        <v>1192.6013246099999</v>
      </c>
      <c r="V15" s="36">
        <f>SUMIFS(СВЦЭМ!$C$39:$C$782,СВЦЭМ!$A$39:$A$782,$A15,СВЦЭМ!$B$39:$B$782,V$11)+'СЕТ СН'!$F$9+СВЦЭМ!$D$10+'СЕТ СН'!$F$6-'СЕТ СН'!$F$19</f>
        <v>1209.4287141099999</v>
      </c>
      <c r="W15" s="36">
        <f>SUMIFS(СВЦЭМ!$C$39:$C$782,СВЦЭМ!$A$39:$A$782,$A15,СВЦЭМ!$B$39:$B$782,W$11)+'СЕТ СН'!$F$9+СВЦЭМ!$D$10+'СЕТ СН'!$F$6-'СЕТ СН'!$F$19</f>
        <v>1242.4055181499998</v>
      </c>
      <c r="X15" s="36">
        <f>SUMIFS(СВЦЭМ!$C$39:$C$782,СВЦЭМ!$A$39:$A$782,$A15,СВЦЭМ!$B$39:$B$782,X$11)+'СЕТ СН'!$F$9+СВЦЭМ!$D$10+'СЕТ СН'!$F$6-'СЕТ СН'!$F$19</f>
        <v>1292.0128691599998</v>
      </c>
      <c r="Y15" s="36">
        <f>SUMIFS(СВЦЭМ!$C$39:$C$782,СВЦЭМ!$A$39:$A$782,$A15,СВЦЭМ!$B$39:$B$782,Y$11)+'СЕТ СН'!$F$9+СВЦЭМ!$D$10+'СЕТ СН'!$F$6-'СЕТ СН'!$F$19</f>
        <v>1336.76350409</v>
      </c>
    </row>
    <row r="16" spans="1:27" ht="15.75" x14ac:dyDescent="0.2">
      <c r="A16" s="35">
        <f t="shared" si="0"/>
        <v>44870</v>
      </c>
      <c r="B16" s="36">
        <f>SUMIFS(СВЦЭМ!$C$39:$C$782,СВЦЭМ!$A$39:$A$782,$A16,СВЦЭМ!$B$39:$B$782,B$11)+'СЕТ СН'!$F$9+СВЦЭМ!$D$10+'СЕТ СН'!$F$6-'СЕТ СН'!$F$19</f>
        <v>1271.24603181</v>
      </c>
      <c r="C16" s="36">
        <f>SUMIFS(СВЦЭМ!$C$39:$C$782,СВЦЭМ!$A$39:$A$782,$A16,СВЦЭМ!$B$39:$B$782,C$11)+'СЕТ СН'!$F$9+СВЦЭМ!$D$10+'СЕТ СН'!$F$6-'СЕТ СН'!$F$19</f>
        <v>1284.19684919</v>
      </c>
      <c r="D16" s="36">
        <f>SUMIFS(СВЦЭМ!$C$39:$C$782,СВЦЭМ!$A$39:$A$782,$A16,СВЦЭМ!$B$39:$B$782,D$11)+'СЕТ СН'!$F$9+СВЦЭМ!$D$10+'СЕТ СН'!$F$6-'СЕТ СН'!$F$19</f>
        <v>1307.7559448599998</v>
      </c>
      <c r="E16" s="36">
        <f>SUMIFS(СВЦЭМ!$C$39:$C$782,СВЦЭМ!$A$39:$A$782,$A16,СВЦЭМ!$B$39:$B$782,E$11)+'СЕТ СН'!$F$9+СВЦЭМ!$D$10+'СЕТ СН'!$F$6-'СЕТ СН'!$F$19</f>
        <v>1294.4298608399999</v>
      </c>
      <c r="F16" s="36">
        <f>SUMIFS(СВЦЭМ!$C$39:$C$782,СВЦЭМ!$A$39:$A$782,$A16,СВЦЭМ!$B$39:$B$782,F$11)+'СЕТ СН'!$F$9+СВЦЭМ!$D$10+'СЕТ СН'!$F$6-'СЕТ СН'!$F$19</f>
        <v>1310.1804216399998</v>
      </c>
      <c r="G16" s="36">
        <f>SUMIFS(СВЦЭМ!$C$39:$C$782,СВЦЭМ!$A$39:$A$782,$A16,СВЦЭМ!$B$39:$B$782,G$11)+'СЕТ СН'!$F$9+СВЦЭМ!$D$10+'СЕТ СН'!$F$6-'СЕТ СН'!$F$19</f>
        <v>1317.14598682</v>
      </c>
      <c r="H16" s="36">
        <f>SUMIFS(СВЦЭМ!$C$39:$C$782,СВЦЭМ!$A$39:$A$782,$A16,СВЦЭМ!$B$39:$B$782,H$11)+'СЕТ СН'!$F$9+СВЦЭМ!$D$10+'СЕТ СН'!$F$6-'СЕТ СН'!$F$19</f>
        <v>1296.0136772799999</v>
      </c>
      <c r="I16" s="36">
        <f>SUMIFS(СВЦЭМ!$C$39:$C$782,СВЦЭМ!$A$39:$A$782,$A16,СВЦЭМ!$B$39:$B$782,I$11)+'СЕТ СН'!$F$9+СВЦЭМ!$D$10+'СЕТ СН'!$F$6-'СЕТ СН'!$F$19</f>
        <v>1280.9267943599998</v>
      </c>
      <c r="J16" s="36">
        <f>SUMIFS(СВЦЭМ!$C$39:$C$782,СВЦЭМ!$A$39:$A$782,$A16,СВЦЭМ!$B$39:$B$782,J$11)+'СЕТ СН'!$F$9+СВЦЭМ!$D$10+'СЕТ СН'!$F$6-'СЕТ СН'!$F$19</f>
        <v>1230.8507977799998</v>
      </c>
      <c r="K16" s="36">
        <f>SUMIFS(СВЦЭМ!$C$39:$C$782,СВЦЭМ!$A$39:$A$782,$A16,СВЦЭМ!$B$39:$B$782,K$11)+'СЕТ СН'!$F$9+СВЦЭМ!$D$10+'СЕТ СН'!$F$6-'СЕТ СН'!$F$19</f>
        <v>1216.8380017099998</v>
      </c>
      <c r="L16" s="36">
        <f>SUMIFS(СВЦЭМ!$C$39:$C$782,СВЦЭМ!$A$39:$A$782,$A16,СВЦЭМ!$B$39:$B$782,L$11)+'СЕТ СН'!$F$9+СВЦЭМ!$D$10+'СЕТ СН'!$F$6-'СЕТ СН'!$F$19</f>
        <v>1207.2959944899999</v>
      </c>
      <c r="M16" s="36">
        <f>SUMIFS(СВЦЭМ!$C$39:$C$782,СВЦЭМ!$A$39:$A$782,$A16,СВЦЭМ!$B$39:$B$782,M$11)+'СЕТ СН'!$F$9+СВЦЭМ!$D$10+'СЕТ СН'!$F$6-'СЕТ СН'!$F$19</f>
        <v>1224.5808063299999</v>
      </c>
      <c r="N16" s="36">
        <f>SUMIFS(СВЦЭМ!$C$39:$C$782,СВЦЭМ!$A$39:$A$782,$A16,СВЦЭМ!$B$39:$B$782,N$11)+'СЕТ СН'!$F$9+СВЦЭМ!$D$10+'СЕТ СН'!$F$6-'СЕТ СН'!$F$19</f>
        <v>1238.5109632599999</v>
      </c>
      <c r="O16" s="36">
        <f>SUMIFS(СВЦЭМ!$C$39:$C$782,СВЦЭМ!$A$39:$A$782,$A16,СВЦЭМ!$B$39:$B$782,O$11)+'СЕТ СН'!$F$9+СВЦЭМ!$D$10+'СЕТ СН'!$F$6-'СЕТ СН'!$F$19</f>
        <v>1241.0033530699998</v>
      </c>
      <c r="P16" s="36">
        <f>SUMIFS(СВЦЭМ!$C$39:$C$782,СВЦЭМ!$A$39:$A$782,$A16,СВЦЭМ!$B$39:$B$782,P$11)+'СЕТ СН'!$F$9+СВЦЭМ!$D$10+'СЕТ СН'!$F$6-'СЕТ СН'!$F$19</f>
        <v>1266.2805639599999</v>
      </c>
      <c r="Q16" s="36">
        <f>SUMIFS(СВЦЭМ!$C$39:$C$782,СВЦЭМ!$A$39:$A$782,$A16,СВЦЭМ!$B$39:$B$782,Q$11)+'СЕТ СН'!$F$9+СВЦЭМ!$D$10+'СЕТ СН'!$F$6-'СЕТ СН'!$F$19</f>
        <v>1280.1037950099999</v>
      </c>
      <c r="R16" s="36">
        <f>SUMIFS(СВЦЭМ!$C$39:$C$782,СВЦЭМ!$A$39:$A$782,$A16,СВЦЭМ!$B$39:$B$782,R$11)+'СЕТ СН'!$F$9+СВЦЭМ!$D$10+'СЕТ СН'!$F$6-'СЕТ СН'!$F$19</f>
        <v>1234.3296727099998</v>
      </c>
      <c r="S16" s="36">
        <f>SUMIFS(СВЦЭМ!$C$39:$C$782,СВЦЭМ!$A$39:$A$782,$A16,СВЦЭМ!$B$39:$B$782,S$11)+'СЕТ СН'!$F$9+СВЦЭМ!$D$10+'СЕТ СН'!$F$6-'СЕТ СН'!$F$19</f>
        <v>1158.9750759200001</v>
      </c>
      <c r="T16" s="36">
        <f>SUMIFS(СВЦЭМ!$C$39:$C$782,СВЦЭМ!$A$39:$A$782,$A16,СВЦЭМ!$B$39:$B$782,T$11)+'СЕТ СН'!$F$9+СВЦЭМ!$D$10+'СЕТ СН'!$F$6-'СЕТ СН'!$F$19</f>
        <v>1170.7139712400001</v>
      </c>
      <c r="U16" s="36">
        <f>SUMIFS(СВЦЭМ!$C$39:$C$782,СВЦЭМ!$A$39:$A$782,$A16,СВЦЭМ!$B$39:$B$782,U$11)+'СЕТ СН'!$F$9+СВЦЭМ!$D$10+'СЕТ СН'!$F$6-'СЕТ СН'!$F$19</f>
        <v>1185.4100001099998</v>
      </c>
      <c r="V16" s="36">
        <f>SUMIFS(СВЦЭМ!$C$39:$C$782,СВЦЭМ!$A$39:$A$782,$A16,СВЦЭМ!$B$39:$B$782,V$11)+'СЕТ СН'!$F$9+СВЦЭМ!$D$10+'СЕТ СН'!$F$6-'СЕТ СН'!$F$19</f>
        <v>1217.82517665</v>
      </c>
      <c r="W16" s="36">
        <f>SUMIFS(СВЦЭМ!$C$39:$C$782,СВЦЭМ!$A$39:$A$782,$A16,СВЦЭМ!$B$39:$B$782,W$11)+'СЕТ СН'!$F$9+СВЦЭМ!$D$10+'СЕТ СН'!$F$6-'СЕТ СН'!$F$19</f>
        <v>1239.74945723</v>
      </c>
      <c r="X16" s="36">
        <f>SUMIFS(СВЦЭМ!$C$39:$C$782,СВЦЭМ!$A$39:$A$782,$A16,СВЦЭМ!$B$39:$B$782,X$11)+'СЕТ СН'!$F$9+СВЦЭМ!$D$10+'СЕТ СН'!$F$6-'СЕТ СН'!$F$19</f>
        <v>1275.7225934699998</v>
      </c>
      <c r="Y16" s="36">
        <f>SUMIFS(СВЦЭМ!$C$39:$C$782,СВЦЭМ!$A$39:$A$782,$A16,СВЦЭМ!$B$39:$B$782,Y$11)+'СЕТ СН'!$F$9+СВЦЭМ!$D$10+'СЕТ СН'!$F$6-'СЕТ СН'!$F$19</f>
        <v>1302.0614010799998</v>
      </c>
    </row>
    <row r="17" spans="1:25" ht="15.75" x14ac:dyDescent="0.2">
      <c r="A17" s="35">
        <f t="shared" si="0"/>
        <v>44871</v>
      </c>
      <c r="B17" s="36">
        <f>SUMIFS(СВЦЭМ!$C$39:$C$782,СВЦЭМ!$A$39:$A$782,$A17,СВЦЭМ!$B$39:$B$782,B$11)+'СЕТ СН'!$F$9+СВЦЭМ!$D$10+'СЕТ СН'!$F$6-'СЕТ СН'!$F$19</f>
        <v>1180.2856909499999</v>
      </c>
      <c r="C17" s="36">
        <f>SUMIFS(СВЦЭМ!$C$39:$C$782,СВЦЭМ!$A$39:$A$782,$A17,СВЦЭМ!$B$39:$B$782,C$11)+'СЕТ СН'!$F$9+СВЦЭМ!$D$10+'СЕТ СН'!$F$6-'СЕТ СН'!$F$19</f>
        <v>1205.9008279499999</v>
      </c>
      <c r="D17" s="36">
        <f>SUMIFS(СВЦЭМ!$C$39:$C$782,СВЦЭМ!$A$39:$A$782,$A17,СВЦЭМ!$B$39:$B$782,D$11)+'СЕТ СН'!$F$9+СВЦЭМ!$D$10+'СЕТ СН'!$F$6-'СЕТ СН'!$F$19</f>
        <v>1230.4555671699998</v>
      </c>
      <c r="E17" s="36">
        <f>SUMIFS(СВЦЭМ!$C$39:$C$782,СВЦЭМ!$A$39:$A$782,$A17,СВЦЭМ!$B$39:$B$782,E$11)+'СЕТ СН'!$F$9+СВЦЭМ!$D$10+'СЕТ СН'!$F$6-'СЕТ СН'!$F$19</f>
        <v>1230.75752622</v>
      </c>
      <c r="F17" s="36">
        <f>SUMIFS(СВЦЭМ!$C$39:$C$782,СВЦЭМ!$A$39:$A$782,$A17,СВЦЭМ!$B$39:$B$782,F$11)+'СЕТ СН'!$F$9+СВЦЭМ!$D$10+'СЕТ СН'!$F$6-'СЕТ СН'!$F$19</f>
        <v>1232.0025116599998</v>
      </c>
      <c r="G17" s="36">
        <f>SUMIFS(СВЦЭМ!$C$39:$C$782,СВЦЭМ!$A$39:$A$782,$A17,СВЦЭМ!$B$39:$B$782,G$11)+'СЕТ СН'!$F$9+СВЦЭМ!$D$10+'СЕТ СН'!$F$6-'СЕТ СН'!$F$19</f>
        <v>1241.36363747</v>
      </c>
      <c r="H17" s="36">
        <f>SUMIFS(СВЦЭМ!$C$39:$C$782,СВЦЭМ!$A$39:$A$782,$A17,СВЦЭМ!$B$39:$B$782,H$11)+'СЕТ СН'!$F$9+СВЦЭМ!$D$10+'СЕТ СН'!$F$6-'СЕТ СН'!$F$19</f>
        <v>1240.4082853699999</v>
      </c>
      <c r="I17" s="36">
        <f>SUMIFS(СВЦЭМ!$C$39:$C$782,СВЦЭМ!$A$39:$A$782,$A17,СВЦЭМ!$B$39:$B$782,I$11)+'СЕТ СН'!$F$9+СВЦЭМ!$D$10+'СЕТ СН'!$F$6-'СЕТ СН'!$F$19</f>
        <v>1189.4330795399999</v>
      </c>
      <c r="J17" s="36">
        <f>SUMIFS(СВЦЭМ!$C$39:$C$782,СВЦЭМ!$A$39:$A$782,$A17,СВЦЭМ!$B$39:$B$782,J$11)+'СЕТ СН'!$F$9+СВЦЭМ!$D$10+'СЕТ СН'!$F$6-'СЕТ СН'!$F$19</f>
        <v>1160.5477769000001</v>
      </c>
      <c r="K17" s="36">
        <f>SUMIFS(СВЦЭМ!$C$39:$C$782,СВЦЭМ!$A$39:$A$782,$A17,СВЦЭМ!$B$39:$B$782,K$11)+'СЕТ СН'!$F$9+СВЦЭМ!$D$10+'СЕТ СН'!$F$6-'СЕТ СН'!$F$19</f>
        <v>1138.42578499</v>
      </c>
      <c r="L17" s="36">
        <f>SUMIFS(СВЦЭМ!$C$39:$C$782,СВЦЭМ!$A$39:$A$782,$A17,СВЦЭМ!$B$39:$B$782,L$11)+'СЕТ СН'!$F$9+СВЦЭМ!$D$10+'СЕТ СН'!$F$6-'СЕТ СН'!$F$19</f>
        <v>1134.0342989600001</v>
      </c>
      <c r="M17" s="36">
        <f>SUMIFS(СВЦЭМ!$C$39:$C$782,СВЦЭМ!$A$39:$A$782,$A17,СВЦЭМ!$B$39:$B$782,M$11)+'СЕТ СН'!$F$9+СВЦЭМ!$D$10+'СЕТ СН'!$F$6-'СЕТ СН'!$F$19</f>
        <v>1157.9471698899999</v>
      </c>
      <c r="N17" s="36">
        <f>SUMIFS(СВЦЭМ!$C$39:$C$782,СВЦЭМ!$A$39:$A$782,$A17,СВЦЭМ!$B$39:$B$782,N$11)+'СЕТ СН'!$F$9+СВЦЭМ!$D$10+'СЕТ СН'!$F$6-'СЕТ СН'!$F$19</f>
        <v>1183.3254508699999</v>
      </c>
      <c r="O17" s="36">
        <f>SUMIFS(СВЦЭМ!$C$39:$C$782,СВЦЭМ!$A$39:$A$782,$A17,СВЦЭМ!$B$39:$B$782,O$11)+'СЕТ СН'!$F$9+СВЦЭМ!$D$10+'СЕТ СН'!$F$6-'СЕТ СН'!$F$19</f>
        <v>1189.93765822</v>
      </c>
      <c r="P17" s="36">
        <f>SUMIFS(СВЦЭМ!$C$39:$C$782,СВЦЭМ!$A$39:$A$782,$A17,СВЦЭМ!$B$39:$B$782,P$11)+'СЕТ СН'!$F$9+СВЦЭМ!$D$10+'СЕТ СН'!$F$6-'СЕТ СН'!$F$19</f>
        <v>1198.5562601299998</v>
      </c>
      <c r="Q17" s="36">
        <f>SUMIFS(СВЦЭМ!$C$39:$C$782,СВЦЭМ!$A$39:$A$782,$A17,СВЦЭМ!$B$39:$B$782,Q$11)+'СЕТ СН'!$F$9+СВЦЭМ!$D$10+'СЕТ СН'!$F$6-'СЕТ СН'!$F$19</f>
        <v>1198.0754734699999</v>
      </c>
      <c r="R17" s="36">
        <f>SUMIFS(СВЦЭМ!$C$39:$C$782,СВЦЭМ!$A$39:$A$782,$A17,СВЦЭМ!$B$39:$B$782,R$11)+'СЕТ СН'!$F$9+СВЦЭМ!$D$10+'СЕТ СН'!$F$6-'СЕТ СН'!$F$19</f>
        <v>1151.0354175300001</v>
      </c>
      <c r="S17" s="36">
        <f>SUMIFS(СВЦЭМ!$C$39:$C$782,СВЦЭМ!$A$39:$A$782,$A17,СВЦЭМ!$B$39:$B$782,S$11)+'СЕТ СН'!$F$9+СВЦЭМ!$D$10+'СЕТ СН'!$F$6-'СЕТ СН'!$F$19</f>
        <v>1113.10131617</v>
      </c>
      <c r="T17" s="36">
        <f>SUMIFS(СВЦЭМ!$C$39:$C$782,СВЦЭМ!$A$39:$A$782,$A17,СВЦЭМ!$B$39:$B$782,T$11)+'СЕТ СН'!$F$9+СВЦЭМ!$D$10+'СЕТ СН'!$F$6-'СЕТ СН'!$F$19</f>
        <v>1121.1644091800001</v>
      </c>
      <c r="U17" s="36">
        <f>SUMIFS(СВЦЭМ!$C$39:$C$782,СВЦЭМ!$A$39:$A$782,$A17,СВЦЭМ!$B$39:$B$782,U$11)+'СЕТ СН'!$F$9+СВЦЭМ!$D$10+'СЕТ СН'!$F$6-'СЕТ СН'!$F$19</f>
        <v>1126.40901433</v>
      </c>
      <c r="V17" s="36">
        <f>SUMIFS(СВЦЭМ!$C$39:$C$782,СВЦЭМ!$A$39:$A$782,$A17,СВЦЭМ!$B$39:$B$782,V$11)+'СЕТ СН'!$F$9+СВЦЭМ!$D$10+'СЕТ СН'!$F$6-'СЕТ СН'!$F$19</f>
        <v>1150.64959886</v>
      </c>
      <c r="W17" s="36">
        <f>SUMIFS(СВЦЭМ!$C$39:$C$782,СВЦЭМ!$A$39:$A$782,$A17,СВЦЭМ!$B$39:$B$782,W$11)+'СЕТ СН'!$F$9+СВЦЭМ!$D$10+'СЕТ СН'!$F$6-'СЕТ СН'!$F$19</f>
        <v>1186.02540716</v>
      </c>
      <c r="X17" s="36">
        <f>SUMIFS(СВЦЭМ!$C$39:$C$782,СВЦЭМ!$A$39:$A$782,$A17,СВЦЭМ!$B$39:$B$782,X$11)+'СЕТ СН'!$F$9+СВЦЭМ!$D$10+'СЕТ СН'!$F$6-'СЕТ СН'!$F$19</f>
        <v>1217.11493804</v>
      </c>
      <c r="Y17" s="36">
        <f>SUMIFS(СВЦЭМ!$C$39:$C$782,СВЦЭМ!$A$39:$A$782,$A17,СВЦЭМ!$B$39:$B$782,Y$11)+'СЕТ СН'!$F$9+СВЦЭМ!$D$10+'СЕТ СН'!$F$6-'СЕТ СН'!$F$19</f>
        <v>1256.56928922</v>
      </c>
    </row>
    <row r="18" spans="1:25" ht="15.75" x14ac:dyDescent="0.2">
      <c r="A18" s="35">
        <f t="shared" si="0"/>
        <v>44872</v>
      </c>
      <c r="B18" s="36">
        <f>SUMIFS(СВЦЭМ!$C$39:$C$782,СВЦЭМ!$A$39:$A$782,$A18,СВЦЭМ!$B$39:$B$782,B$11)+'СЕТ СН'!$F$9+СВЦЭМ!$D$10+'СЕТ СН'!$F$6-'СЕТ СН'!$F$19</f>
        <v>1281.3934584899998</v>
      </c>
      <c r="C18" s="36">
        <f>SUMIFS(СВЦЭМ!$C$39:$C$782,СВЦЭМ!$A$39:$A$782,$A18,СВЦЭМ!$B$39:$B$782,C$11)+'СЕТ СН'!$F$9+СВЦЭМ!$D$10+'СЕТ СН'!$F$6-'СЕТ СН'!$F$19</f>
        <v>1321.5711038799998</v>
      </c>
      <c r="D18" s="36">
        <f>SUMIFS(СВЦЭМ!$C$39:$C$782,СВЦЭМ!$A$39:$A$782,$A18,СВЦЭМ!$B$39:$B$782,D$11)+'СЕТ СН'!$F$9+СВЦЭМ!$D$10+'СЕТ СН'!$F$6-'СЕТ СН'!$F$19</f>
        <v>1362.2598429299999</v>
      </c>
      <c r="E18" s="36">
        <f>SUMIFS(СВЦЭМ!$C$39:$C$782,СВЦЭМ!$A$39:$A$782,$A18,СВЦЭМ!$B$39:$B$782,E$11)+'СЕТ СН'!$F$9+СВЦЭМ!$D$10+'СЕТ СН'!$F$6-'СЕТ СН'!$F$19</f>
        <v>1351.33642186</v>
      </c>
      <c r="F18" s="36">
        <f>SUMIFS(СВЦЭМ!$C$39:$C$782,СВЦЭМ!$A$39:$A$782,$A18,СВЦЭМ!$B$39:$B$782,F$11)+'СЕТ СН'!$F$9+СВЦЭМ!$D$10+'СЕТ СН'!$F$6-'СЕТ СН'!$F$19</f>
        <v>1356.9791797399998</v>
      </c>
      <c r="G18" s="36">
        <f>SUMIFS(СВЦЭМ!$C$39:$C$782,СВЦЭМ!$A$39:$A$782,$A18,СВЦЭМ!$B$39:$B$782,G$11)+'СЕТ СН'!$F$9+СВЦЭМ!$D$10+'СЕТ СН'!$F$6-'СЕТ СН'!$F$19</f>
        <v>1364.6523653499999</v>
      </c>
      <c r="H18" s="36">
        <f>SUMIFS(СВЦЭМ!$C$39:$C$782,СВЦЭМ!$A$39:$A$782,$A18,СВЦЭМ!$B$39:$B$782,H$11)+'СЕТ СН'!$F$9+СВЦЭМ!$D$10+'СЕТ СН'!$F$6-'СЕТ СН'!$F$19</f>
        <v>1312.3301302799998</v>
      </c>
      <c r="I18" s="36">
        <f>SUMIFS(СВЦЭМ!$C$39:$C$782,СВЦЭМ!$A$39:$A$782,$A18,СВЦЭМ!$B$39:$B$782,I$11)+'СЕТ СН'!$F$9+СВЦЭМ!$D$10+'СЕТ СН'!$F$6-'СЕТ СН'!$F$19</f>
        <v>1256.4222417599999</v>
      </c>
      <c r="J18" s="36">
        <f>SUMIFS(СВЦЭМ!$C$39:$C$782,СВЦЭМ!$A$39:$A$782,$A18,СВЦЭМ!$B$39:$B$782,J$11)+'СЕТ СН'!$F$9+СВЦЭМ!$D$10+'СЕТ СН'!$F$6-'СЕТ СН'!$F$19</f>
        <v>1220.85995398</v>
      </c>
      <c r="K18" s="36">
        <f>SUMIFS(СВЦЭМ!$C$39:$C$782,СВЦЭМ!$A$39:$A$782,$A18,СВЦЭМ!$B$39:$B$782,K$11)+'СЕТ СН'!$F$9+СВЦЭМ!$D$10+'СЕТ СН'!$F$6-'СЕТ СН'!$F$19</f>
        <v>1210.8201577999998</v>
      </c>
      <c r="L18" s="36">
        <f>SUMIFS(СВЦЭМ!$C$39:$C$782,СВЦЭМ!$A$39:$A$782,$A18,СВЦЭМ!$B$39:$B$782,L$11)+'СЕТ СН'!$F$9+СВЦЭМ!$D$10+'СЕТ СН'!$F$6-'СЕТ СН'!$F$19</f>
        <v>1204.2400576699999</v>
      </c>
      <c r="M18" s="36">
        <f>SUMIFS(СВЦЭМ!$C$39:$C$782,СВЦЭМ!$A$39:$A$782,$A18,СВЦЭМ!$B$39:$B$782,M$11)+'СЕТ СН'!$F$9+СВЦЭМ!$D$10+'СЕТ СН'!$F$6-'СЕТ СН'!$F$19</f>
        <v>1223.61271809</v>
      </c>
      <c r="N18" s="36">
        <f>SUMIFS(СВЦЭМ!$C$39:$C$782,СВЦЭМ!$A$39:$A$782,$A18,СВЦЭМ!$B$39:$B$782,N$11)+'СЕТ СН'!$F$9+СВЦЭМ!$D$10+'СЕТ СН'!$F$6-'СЕТ СН'!$F$19</f>
        <v>1232.8976060799998</v>
      </c>
      <c r="O18" s="36">
        <f>SUMIFS(СВЦЭМ!$C$39:$C$782,СВЦЭМ!$A$39:$A$782,$A18,СВЦЭМ!$B$39:$B$782,O$11)+'СЕТ СН'!$F$9+СВЦЭМ!$D$10+'СЕТ СН'!$F$6-'СЕТ СН'!$F$19</f>
        <v>1223.74731245</v>
      </c>
      <c r="P18" s="36">
        <f>SUMIFS(СВЦЭМ!$C$39:$C$782,СВЦЭМ!$A$39:$A$782,$A18,СВЦЭМ!$B$39:$B$782,P$11)+'СЕТ СН'!$F$9+СВЦЭМ!$D$10+'СЕТ СН'!$F$6-'СЕТ СН'!$F$19</f>
        <v>1237.5616856099998</v>
      </c>
      <c r="Q18" s="36">
        <f>SUMIFS(СВЦЭМ!$C$39:$C$782,СВЦЭМ!$A$39:$A$782,$A18,СВЦЭМ!$B$39:$B$782,Q$11)+'СЕТ СН'!$F$9+СВЦЭМ!$D$10+'СЕТ СН'!$F$6-'СЕТ СН'!$F$19</f>
        <v>1278.02627201</v>
      </c>
      <c r="R18" s="36">
        <f>SUMIFS(СВЦЭМ!$C$39:$C$782,СВЦЭМ!$A$39:$A$782,$A18,СВЦЭМ!$B$39:$B$782,R$11)+'СЕТ СН'!$F$9+СВЦЭМ!$D$10+'СЕТ СН'!$F$6-'СЕТ СН'!$F$19</f>
        <v>1244.41359754</v>
      </c>
      <c r="S18" s="36">
        <f>SUMIFS(СВЦЭМ!$C$39:$C$782,СВЦЭМ!$A$39:$A$782,$A18,СВЦЭМ!$B$39:$B$782,S$11)+'СЕТ СН'!$F$9+СВЦЭМ!$D$10+'СЕТ СН'!$F$6-'СЕТ СН'!$F$19</f>
        <v>1213.7852082399997</v>
      </c>
      <c r="T18" s="36">
        <f>SUMIFS(СВЦЭМ!$C$39:$C$782,СВЦЭМ!$A$39:$A$782,$A18,СВЦЭМ!$B$39:$B$782,T$11)+'СЕТ СН'!$F$9+СВЦЭМ!$D$10+'СЕТ СН'!$F$6-'СЕТ СН'!$F$19</f>
        <v>1227.1838908299999</v>
      </c>
      <c r="U18" s="36">
        <f>SUMIFS(СВЦЭМ!$C$39:$C$782,СВЦЭМ!$A$39:$A$782,$A18,СВЦЭМ!$B$39:$B$782,U$11)+'СЕТ СН'!$F$9+СВЦЭМ!$D$10+'СЕТ СН'!$F$6-'СЕТ СН'!$F$19</f>
        <v>1224.2944660699998</v>
      </c>
      <c r="V18" s="36">
        <f>SUMIFS(СВЦЭМ!$C$39:$C$782,СВЦЭМ!$A$39:$A$782,$A18,СВЦЭМ!$B$39:$B$782,V$11)+'СЕТ СН'!$F$9+СВЦЭМ!$D$10+'СЕТ СН'!$F$6-'СЕТ СН'!$F$19</f>
        <v>1201.9062322299999</v>
      </c>
      <c r="W18" s="36">
        <f>SUMIFS(СВЦЭМ!$C$39:$C$782,СВЦЭМ!$A$39:$A$782,$A18,СВЦЭМ!$B$39:$B$782,W$11)+'СЕТ СН'!$F$9+СВЦЭМ!$D$10+'СЕТ СН'!$F$6-'СЕТ СН'!$F$19</f>
        <v>1218.3523450299999</v>
      </c>
      <c r="X18" s="36">
        <f>SUMIFS(СВЦЭМ!$C$39:$C$782,СВЦЭМ!$A$39:$A$782,$A18,СВЦЭМ!$B$39:$B$782,X$11)+'СЕТ СН'!$F$9+СВЦЭМ!$D$10+'СЕТ СН'!$F$6-'СЕТ СН'!$F$19</f>
        <v>1248.6914275999998</v>
      </c>
      <c r="Y18" s="36">
        <f>SUMIFS(СВЦЭМ!$C$39:$C$782,СВЦЭМ!$A$39:$A$782,$A18,СВЦЭМ!$B$39:$B$782,Y$11)+'СЕТ СН'!$F$9+СВЦЭМ!$D$10+'СЕТ СН'!$F$6-'СЕТ СН'!$F$19</f>
        <v>1249.7464494699998</v>
      </c>
    </row>
    <row r="19" spans="1:25" ht="15.75" x14ac:dyDescent="0.2">
      <c r="A19" s="35">
        <f t="shared" si="0"/>
        <v>44873</v>
      </c>
      <c r="B19" s="36">
        <f>SUMIFS(СВЦЭМ!$C$39:$C$782,СВЦЭМ!$A$39:$A$782,$A19,СВЦЭМ!$B$39:$B$782,B$11)+'СЕТ СН'!$F$9+СВЦЭМ!$D$10+'СЕТ СН'!$F$6-'СЕТ СН'!$F$19</f>
        <v>1269.21288362</v>
      </c>
      <c r="C19" s="36">
        <f>SUMIFS(СВЦЭМ!$C$39:$C$782,СВЦЭМ!$A$39:$A$782,$A19,СВЦЭМ!$B$39:$B$782,C$11)+'СЕТ СН'!$F$9+СВЦЭМ!$D$10+'СЕТ СН'!$F$6-'СЕТ СН'!$F$19</f>
        <v>1308.2061510399999</v>
      </c>
      <c r="D19" s="36">
        <f>SUMIFS(СВЦЭМ!$C$39:$C$782,СВЦЭМ!$A$39:$A$782,$A19,СВЦЭМ!$B$39:$B$782,D$11)+'СЕТ СН'!$F$9+СВЦЭМ!$D$10+'СЕТ СН'!$F$6-'СЕТ СН'!$F$19</f>
        <v>1353.8058063899998</v>
      </c>
      <c r="E19" s="36">
        <f>SUMIFS(СВЦЭМ!$C$39:$C$782,СВЦЭМ!$A$39:$A$782,$A19,СВЦЭМ!$B$39:$B$782,E$11)+'СЕТ СН'!$F$9+СВЦЭМ!$D$10+'СЕТ СН'!$F$6-'СЕТ СН'!$F$19</f>
        <v>1342.00797053</v>
      </c>
      <c r="F19" s="36">
        <f>SUMIFS(СВЦЭМ!$C$39:$C$782,СВЦЭМ!$A$39:$A$782,$A19,СВЦЭМ!$B$39:$B$782,F$11)+'СЕТ СН'!$F$9+СВЦЭМ!$D$10+'СЕТ СН'!$F$6-'СЕТ СН'!$F$19</f>
        <v>1345.1554633599999</v>
      </c>
      <c r="G19" s="36">
        <f>SUMIFS(СВЦЭМ!$C$39:$C$782,СВЦЭМ!$A$39:$A$782,$A19,СВЦЭМ!$B$39:$B$782,G$11)+'СЕТ СН'!$F$9+СВЦЭМ!$D$10+'СЕТ СН'!$F$6-'СЕТ СН'!$F$19</f>
        <v>1358.4677392399999</v>
      </c>
      <c r="H19" s="36">
        <f>SUMIFS(СВЦЭМ!$C$39:$C$782,СВЦЭМ!$A$39:$A$782,$A19,СВЦЭМ!$B$39:$B$782,H$11)+'СЕТ СН'!$F$9+СВЦЭМ!$D$10+'СЕТ СН'!$F$6-'СЕТ СН'!$F$19</f>
        <v>1313.3998152499998</v>
      </c>
      <c r="I19" s="36">
        <f>SUMIFS(СВЦЭМ!$C$39:$C$782,СВЦЭМ!$A$39:$A$782,$A19,СВЦЭМ!$B$39:$B$782,I$11)+'СЕТ СН'!$F$9+СВЦЭМ!$D$10+'СЕТ СН'!$F$6-'СЕТ СН'!$F$19</f>
        <v>1296.7063813199998</v>
      </c>
      <c r="J19" s="36">
        <f>SUMIFS(СВЦЭМ!$C$39:$C$782,СВЦЭМ!$A$39:$A$782,$A19,СВЦЭМ!$B$39:$B$782,J$11)+'СЕТ СН'!$F$9+СВЦЭМ!$D$10+'СЕТ СН'!$F$6-'СЕТ СН'!$F$19</f>
        <v>1262.9129718899999</v>
      </c>
      <c r="K19" s="36">
        <f>SUMIFS(СВЦЭМ!$C$39:$C$782,СВЦЭМ!$A$39:$A$782,$A19,СВЦЭМ!$B$39:$B$782,K$11)+'СЕТ СН'!$F$9+СВЦЭМ!$D$10+'СЕТ СН'!$F$6-'СЕТ СН'!$F$19</f>
        <v>1227.9032586699998</v>
      </c>
      <c r="L19" s="36">
        <f>SUMIFS(СВЦЭМ!$C$39:$C$782,СВЦЭМ!$A$39:$A$782,$A19,СВЦЭМ!$B$39:$B$782,L$11)+'СЕТ СН'!$F$9+СВЦЭМ!$D$10+'СЕТ СН'!$F$6-'СЕТ СН'!$F$19</f>
        <v>1226.1241422699998</v>
      </c>
      <c r="M19" s="36">
        <f>SUMIFS(СВЦЭМ!$C$39:$C$782,СВЦЭМ!$A$39:$A$782,$A19,СВЦЭМ!$B$39:$B$782,M$11)+'СЕТ СН'!$F$9+СВЦЭМ!$D$10+'СЕТ СН'!$F$6-'СЕТ СН'!$F$19</f>
        <v>1223.8908148199998</v>
      </c>
      <c r="N19" s="36">
        <f>SUMIFS(СВЦЭМ!$C$39:$C$782,СВЦЭМ!$A$39:$A$782,$A19,СВЦЭМ!$B$39:$B$782,N$11)+'СЕТ СН'!$F$9+СВЦЭМ!$D$10+'СЕТ СН'!$F$6-'СЕТ СН'!$F$19</f>
        <v>1225.9134613399999</v>
      </c>
      <c r="O19" s="36">
        <f>SUMIFS(СВЦЭМ!$C$39:$C$782,СВЦЭМ!$A$39:$A$782,$A19,СВЦЭМ!$B$39:$B$782,O$11)+'СЕТ СН'!$F$9+СВЦЭМ!$D$10+'СЕТ СН'!$F$6-'СЕТ СН'!$F$19</f>
        <v>1223.1268985299998</v>
      </c>
      <c r="P19" s="36">
        <f>SUMIFS(СВЦЭМ!$C$39:$C$782,СВЦЭМ!$A$39:$A$782,$A19,СВЦЭМ!$B$39:$B$782,P$11)+'СЕТ СН'!$F$9+СВЦЭМ!$D$10+'СЕТ СН'!$F$6-'СЕТ СН'!$F$19</f>
        <v>1237.19037837</v>
      </c>
      <c r="Q19" s="36">
        <f>SUMIFS(СВЦЭМ!$C$39:$C$782,СВЦЭМ!$A$39:$A$782,$A19,СВЦЭМ!$B$39:$B$782,Q$11)+'СЕТ СН'!$F$9+СВЦЭМ!$D$10+'СЕТ СН'!$F$6-'СЕТ СН'!$F$19</f>
        <v>1263.87306081</v>
      </c>
      <c r="R19" s="36">
        <f>SUMIFS(СВЦЭМ!$C$39:$C$782,СВЦЭМ!$A$39:$A$782,$A19,СВЦЭМ!$B$39:$B$782,R$11)+'СЕТ СН'!$F$9+СВЦЭМ!$D$10+'СЕТ СН'!$F$6-'СЕТ СН'!$F$19</f>
        <v>1256.9705494</v>
      </c>
      <c r="S19" s="36">
        <f>SUMIFS(СВЦЭМ!$C$39:$C$782,СВЦЭМ!$A$39:$A$782,$A19,СВЦЭМ!$B$39:$B$782,S$11)+'СЕТ СН'!$F$9+СВЦЭМ!$D$10+'СЕТ СН'!$F$6-'СЕТ СН'!$F$19</f>
        <v>1246.6414338399998</v>
      </c>
      <c r="T19" s="36">
        <f>SUMIFS(СВЦЭМ!$C$39:$C$782,СВЦЭМ!$A$39:$A$782,$A19,СВЦЭМ!$B$39:$B$782,T$11)+'СЕТ СН'!$F$9+СВЦЭМ!$D$10+'СЕТ СН'!$F$6-'СЕТ СН'!$F$19</f>
        <v>1236.30581577</v>
      </c>
      <c r="U19" s="36">
        <f>SUMIFS(СВЦЭМ!$C$39:$C$782,СВЦЭМ!$A$39:$A$782,$A19,СВЦЭМ!$B$39:$B$782,U$11)+'СЕТ СН'!$F$9+СВЦЭМ!$D$10+'СЕТ СН'!$F$6-'СЕТ СН'!$F$19</f>
        <v>1233.3747987599997</v>
      </c>
      <c r="V19" s="36">
        <f>SUMIFS(СВЦЭМ!$C$39:$C$782,СВЦЭМ!$A$39:$A$782,$A19,СВЦЭМ!$B$39:$B$782,V$11)+'СЕТ СН'!$F$9+СВЦЭМ!$D$10+'СЕТ СН'!$F$6-'СЕТ СН'!$F$19</f>
        <v>1235.1525559299998</v>
      </c>
      <c r="W19" s="36">
        <f>SUMIFS(СВЦЭМ!$C$39:$C$782,СВЦЭМ!$A$39:$A$782,$A19,СВЦЭМ!$B$39:$B$782,W$11)+'СЕТ СН'!$F$9+СВЦЭМ!$D$10+'СЕТ СН'!$F$6-'СЕТ СН'!$F$19</f>
        <v>1242.04003584</v>
      </c>
      <c r="X19" s="36">
        <f>SUMIFS(СВЦЭМ!$C$39:$C$782,СВЦЭМ!$A$39:$A$782,$A19,СВЦЭМ!$B$39:$B$782,X$11)+'СЕТ СН'!$F$9+СВЦЭМ!$D$10+'СЕТ СН'!$F$6-'СЕТ СН'!$F$19</f>
        <v>1241.72311049</v>
      </c>
      <c r="Y19" s="36">
        <f>SUMIFS(СВЦЭМ!$C$39:$C$782,СВЦЭМ!$A$39:$A$782,$A19,СВЦЭМ!$B$39:$B$782,Y$11)+'СЕТ СН'!$F$9+СВЦЭМ!$D$10+'СЕТ СН'!$F$6-'СЕТ СН'!$F$19</f>
        <v>1242.97351966</v>
      </c>
    </row>
    <row r="20" spans="1:25" ht="15.75" x14ac:dyDescent="0.2">
      <c r="A20" s="35">
        <f t="shared" si="0"/>
        <v>44874</v>
      </c>
      <c r="B20" s="36">
        <f>SUMIFS(СВЦЭМ!$C$39:$C$782,СВЦЭМ!$A$39:$A$782,$A20,СВЦЭМ!$B$39:$B$782,B$11)+'СЕТ СН'!$F$9+СВЦЭМ!$D$10+'СЕТ СН'!$F$6-'СЕТ СН'!$F$19</f>
        <v>1413.3614814099999</v>
      </c>
      <c r="C20" s="36">
        <f>SUMIFS(СВЦЭМ!$C$39:$C$782,СВЦЭМ!$A$39:$A$782,$A20,СВЦЭМ!$B$39:$B$782,C$11)+'СЕТ СН'!$F$9+СВЦЭМ!$D$10+'СЕТ СН'!$F$6-'СЕТ СН'!$F$19</f>
        <v>1406.6555110899999</v>
      </c>
      <c r="D20" s="36">
        <f>SUMIFS(СВЦЭМ!$C$39:$C$782,СВЦЭМ!$A$39:$A$782,$A20,СВЦЭМ!$B$39:$B$782,D$11)+'СЕТ СН'!$F$9+СВЦЭМ!$D$10+'СЕТ СН'!$F$6-'СЕТ СН'!$F$19</f>
        <v>1419.5193404299998</v>
      </c>
      <c r="E20" s="36">
        <f>SUMIFS(СВЦЭМ!$C$39:$C$782,СВЦЭМ!$A$39:$A$782,$A20,СВЦЭМ!$B$39:$B$782,E$11)+'СЕТ СН'!$F$9+СВЦЭМ!$D$10+'СЕТ СН'!$F$6-'СЕТ СН'!$F$19</f>
        <v>1400.2275763499999</v>
      </c>
      <c r="F20" s="36">
        <f>SUMIFS(СВЦЭМ!$C$39:$C$782,СВЦЭМ!$A$39:$A$782,$A20,СВЦЭМ!$B$39:$B$782,F$11)+'СЕТ СН'!$F$9+СВЦЭМ!$D$10+'СЕТ СН'!$F$6-'СЕТ СН'!$F$19</f>
        <v>1403.4387717699999</v>
      </c>
      <c r="G20" s="36">
        <f>SUMIFS(СВЦЭМ!$C$39:$C$782,СВЦЭМ!$A$39:$A$782,$A20,СВЦЭМ!$B$39:$B$782,G$11)+'СЕТ СН'!$F$9+СВЦЭМ!$D$10+'СЕТ СН'!$F$6-'СЕТ СН'!$F$19</f>
        <v>1403.7958700499998</v>
      </c>
      <c r="H20" s="36">
        <f>SUMIFS(СВЦЭМ!$C$39:$C$782,СВЦЭМ!$A$39:$A$782,$A20,СВЦЭМ!$B$39:$B$782,H$11)+'СЕТ СН'!$F$9+СВЦЭМ!$D$10+'СЕТ СН'!$F$6-'СЕТ СН'!$F$19</f>
        <v>1352.54837976</v>
      </c>
      <c r="I20" s="36">
        <f>SUMIFS(СВЦЭМ!$C$39:$C$782,СВЦЭМ!$A$39:$A$782,$A20,СВЦЭМ!$B$39:$B$782,I$11)+'СЕТ СН'!$F$9+СВЦЭМ!$D$10+'СЕТ СН'!$F$6-'СЕТ СН'!$F$19</f>
        <v>1302.0012141399998</v>
      </c>
      <c r="J20" s="36">
        <f>SUMIFS(СВЦЭМ!$C$39:$C$782,СВЦЭМ!$A$39:$A$782,$A20,СВЦЭМ!$B$39:$B$782,J$11)+'СЕТ СН'!$F$9+СВЦЭМ!$D$10+'СЕТ СН'!$F$6-'СЕТ СН'!$F$19</f>
        <v>1292.8624479199998</v>
      </c>
      <c r="K20" s="36">
        <f>SUMIFS(СВЦЭМ!$C$39:$C$782,СВЦЭМ!$A$39:$A$782,$A20,СВЦЭМ!$B$39:$B$782,K$11)+'СЕТ СН'!$F$9+СВЦЭМ!$D$10+'СЕТ СН'!$F$6-'СЕТ СН'!$F$19</f>
        <v>1308.9388642499998</v>
      </c>
      <c r="L20" s="36">
        <f>SUMIFS(СВЦЭМ!$C$39:$C$782,СВЦЭМ!$A$39:$A$782,$A20,СВЦЭМ!$B$39:$B$782,L$11)+'СЕТ СН'!$F$9+СВЦЭМ!$D$10+'СЕТ СН'!$F$6-'СЕТ СН'!$F$19</f>
        <v>1325.5342566299998</v>
      </c>
      <c r="M20" s="36">
        <f>SUMIFS(СВЦЭМ!$C$39:$C$782,СВЦЭМ!$A$39:$A$782,$A20,СВЦЭМ!$B$39:$B$782,M$11)+'СЕТ СН'!$F$9+СВЦЭМ!$D$10+'СЕТ СН'!$F$6-'СЕТ СН'!$F$19</f>
        <v>1348.3025784499998</v>
      </c>
      <c r="N20" s="36">
        <f>SUMIFS(СВЦЭМ!$C$39:$C$782,СВЦЭМ!$A$39:$A$782,$A20,СВЦЭМ!$B$39:$B$782,N$11)+'СЕТ СН'!$F$9+СВЦЭМ!$D$10+'СЕТ СН'!$F$6-'СЕТ СН'!$F$19</f>
        <v>1387.0607287099999</v>
      </c>
      <c r="O20" s="36">
        <f>SUMIFS(СВЦЭМ!$C$39:$C$782,СВЦЭМ!$A$39:$A$782,$A20,СВЦЭМ!$B$39:$B$782,O$11)+'СЕТ СН'!$F$9+СВЦЭМ!$D$10+'СЕТ СН'!$F$6-'СЕТ СН'!$F$19</f>
        <v>1382.3552973499998</v>
      </c>
      <c r="P20" s="36">
        <f>SUMIFS(СВЦЭМ!$C$39:$C$782,СВЦЭМ!$A$39:$A$782,$A20,СВЦЭМ!$B$39:$B$782,P$11)+'СЕТ СН'!$F$9+СВЦЭМ!$D$10+'СЕТ СН'!$F$6-'СЕТ СН'!$F$19</f>
        <v>1377.2889949199998</v>
      </c>
      <c r="Q20" s="36">
        <f>SUMIFS(СВЦЭМ!$C$39:$C$782,СВЦЭМ!$A$39:$A$782,$A20,СВЦЭМ!$B$39:$B$782,Q$11)+'СЕТ СН'!$F$9+СВЦЭМ!$D$10+'СЕТ СН'!$F$6-'СЕТ СН'!$F$19</f>
        <v>1352.1672125799998</v>
      </c>
      <c r="R20" s="36">
        <f>SUMIFS(СВЦЭМ!$C$39:$C$782,СВЦЭМ!$A$39:$A$782,$A20,СВЦЭМ!$B$39:$B$782,R$11)+'СЕТ СН'!$F$9+СВЦЭМ!$D$10+'СЕТ СН'!$F$6-'СЕТ СН'!$F$19</f>
        <v>1327.6980270099998</v>
      </c>
      <c r="S20" s="36">
        <f>SUMIFS(СВЦЭМ!$C$39:$C$782,СВЦЭМ!$A$39:$A$782,$A20,СВЦЭМ!$B$39:$B$782,S$11)+'СЕТ СН'!$F$9+СВЦЭМ!$D$10+'СЕТ СН'!$F$6-'СЕТ СН'!$F$19</f>
        <v>1295.0455497299999</v>
      </c>
      <c r="T20" s="36">
        <f>SUMIFS(СВЦЭМ!$C$39:$C$782,СВЦЭМ!$A$39:$A$782,$A20,СВЦЭМ!$B$39:$B$782,T$11)+'СЕТ СН'!$F$9+СВЦЭМ!$D$10+'СЕТ СН'!$F$6-'СЕТ СН'!$F$19</f>
        <v>1340.6408723999998</v>
      </c>
      <c r="U20" s="36">
        <f>SUMIFS(СВЦЭМ!$C$39:$C$782,СВЦЭМ!$A$39:$A$782,$A20,СВЦЭМ!$B$39:$B$782,U$11)+'СЕТ СН'!$F$9+СВЦЭМ!$D$10+'СЕТ СН'!$F$6-'СЕТ СН'!$F$19</f>
        <v>1337.3841387499999</v>
      </c>
      <c r="V20" s="36">
        <f>SUMIFS(СВЦЭМ!$C$39:$C$782,СВЦЭМ!$A$39:$A$782,$A20,СВЦЭМ!$B$39:$B$782,V$11)+'СЕТ СН'!$F$9+СВЦЭМ!$D$10+'СЕТ СН'!$F$6-'СЕТ СН'!$F$19</f>
        <v>1350.9617727999998</v>
      </c>
      <c r="W20" s="36">
        <f>SUMIFS(СВЦЭМ!$C$39:$C$782,СВЦЭМ!$A$39:$A$782,$A20,СВЦЭМ!$B$39:$B$782,W$11)+'СЕТ СН'!$F$9+СВЦЭМ!$D$10+'СЕТ СН'!$F$6-'СЕТ СН'!$F$19</f>
        <v>1251.5334564699999</v>
      </c>
      <c r="X20" s="36">
        <f>SUMIFS(СВЦЭМ!$C$39:$C$782,СВЦЭМ!$A$39:$A$782,$A20,СВЦЭМ!$B$39:$B$782,X$11)+'СЕТ СН'!$F$9+СВЦЭМ!$D$10+'СЕТ СН'!$F$6-'СЕТ СН'!$F$19</f>
        <v>1250.07239405</v>
      </c>
      <c r="Y20" s="36">
        <f>SUMIFS(СВЦЭМ!$C$39:$C$782,СВЦЭМ!$A$39:$A$782,$A20,СВЦЭМ!$B$39:$B$782,Y$11)+'СЕТ СН'!$F$9+СВЦЭМ!$D$10+'СЕТ СН'!$F$6-'СЕТ СН'!$F$19</f>
        <v>1215.5884069599999</v>
      </c>
    </row>
    <row r="21" spans="1:25" ht="15.75" x14ac:dyDescent="0.2">
      <c r="A21" s="35">
        <f t="shared" si="0"/>
        <v>44875</v>
      </c>
      <c r="B21" s="36">
        <f>SUMIFS(СВЦЭМ!$C$39:$C$782,СВЦЭМ!$A$39:$A$782,$A21,СВЦЭМ!$B$39:$B$782,B$11)+'СЕТ СН'!$F$9+СВЦЭМ!$D$10+'СЕТ СН'!$F$6-'СЕТ СН'!$F$19</f>
        <v>1325.8041768999999</v>
      </c>
      <c r="C21" s="36">
        <f>SUMIFS(СВЦЭМ!$C$39:$C$782,СВЦЭМ!$A$39:$A$782,$A21,СВЦЭМ!$B$39:$B$782,C$11)+'СЕТ СН'!$F$9+СВЦЭМ!$D$10+'СЕТ СН'!$F$6-'СЕТ СН'!$F$19</f>
        <v>1363.4224631299999</v>
      </c>
      <c r="D21" s="36">
        <f>SUMIFS(СВЦЭМ!$C$39:$C$782,СВЦЭМ!$A$39:$A$782,$A21,СВЦЭМ!$B$39:$B$782,D$11)+'СЕТ СН'!$F$9+СВЦЭМ!$D$10+'СЕТ СН'!$F$6-'СЕТ СН'!$F$19</f>
        <v>1428.32394052</v>
      </c>
      <c r="E21" s="36">
        <f>SUMIFS(СВЦЭМ!$C$39:$C$782,СВЦЭМ!$A$39:$A$782,$A21,СВЦЭМ!$B$39:$B$782,E$11)+'СЕТ СН'!$F$9+СВЦЭМ!$D$10+'СЕТ СН'!$F$6-'СЕТ СН'!$F$19</f>
        <v>1410.76789833</v>
      </c>
      <c r="F21" s="36">
        <f>SUMIFS(СВЦЭМ!$C$39:$C$782,СВЦЭМ!$A$39:$A$782,$A21,СВЦЭМ!$B$39:$B$782,F$11)+'СЕТ СН'!$F$9+СВЦЭМ!$D$10+'СЕТ СН'!$F$6-'СЕТ СН'!$F$19</f>
        <v>1432.39899509</v>
      </c>
      <c r="G21" s="36">
        <f>SUMIFS(СВЦЭМ!$C$39:$C$782,СВЦЭМ!$A$39:$A$782,$A21,СВЦЭМ!$B$39:$B$782,G$11)+'СЕТ СН'!$F$9+СВЦЭМ!$D$10+'СЕТ СН'!$F$6-'СЕТ СН'!$F$19</f>
        <v>1445.02563685</v>
      </c>
      <c r="H21" s="36">
        <f>SUMIFS(СВЦЭМ!$C$39:$C$782,СВЦЭМ!$A$39:$A$782,$A21,СВЦЭМ!$B$39:$B$782,H$11)+'СЕТ СН'!$F$9+СВЦЭМ!$D$10+'СЕТ СН'!$F$6-'СЕТ СН'!$F$19</f>
        <v>1410.9699480299998</v>
      </c>
      <c r="I21" s="36">
        <f>SUMIFS(СВЦЭМ!$C$39:$C$782,СВЦЭМ!$A$39:$A$782,$A21,СВЦЭМ!$B$39:$B$782,I$11)+'СЕТ СН'!$F$9+СВЦЭМ!$D$10+'СЕТ СН'!$F$6-'СЕТ СН'!$F$19</f>
        <v>1390.8739991199998</v>
      </c>
      <c r="J21" s="36">
        <f>SUMIFS(СВЦЭМ!$C$39:$C$782,СВЦЭМ!$A$39:$A$782,$A21,СВЦЭМ!$B$39:$B$782,J$11)+'СЕТ СН'!$F$9+СВЦЭМ!$D$10+'СЕТ СН'!$F$6-'СЕТ СН'!$F$19</f>
        <v>1371.9770934199998</v>
      </c>
      <c r="K21" s="36">
        <f>SUMIFS(СВЦЭМ!$C$39:$C$782,СВЦЭМ!$A$39:$A$782,$A21,СВЦЭМ!$B$39:$B$782,K$11)+'СЕТ СН'!$F$9+СВЦЭМ!$D$10+'СЕТ СН'!$F$6-'СЕТ СН'!$F$19</f>
        <v>1365.9183472599998</v>
      </c>
      <c r="L21" s="36">
        <f>SUMIFS(СВЦЭМ!$C$39:$C$782,СВЦЭМ!$A$39:$A$782,$A21,СВЦЭМ!$B$39:$B$782,L$11)+'СЕТ СН'!$F$9+СВЦЭМ!$D$10+'СЕТ СН'!$F$6-'СЕТ СН'!$F$19</f>
        <v>1372.0008236799999</v>
      </c>
      <c r="M21" s="36">
        <f>SUMIFS(СВЦЭМ!$C$39:$C$782,СВЦЭМ!$A$39:$A$782,$A21,СВЦЭМ!$B$39:$B$782,M$11)+'СЕТ СН'!$F$9+СВЦЭМ!$D$10+'СЕТ СН'!$F$6-'СЕТ СН'!$F$19</f>
        <v>1395.0365417899998</v>
      </c>
      <c r="N21" s="36">
        <f>SUMIFS(СВЦЭМ!$C$39:$C$782,СВЦЭМ!$A$39:$A$782,$A21,СВЦЭМ!$B$39:$B$782,N$11)+'СЕТ СН'!$F$9+СВЦЭМ!$D$10+'СЕТ СН'!$F$6-'СЕТ СН'!$F$19</f>
        <v>1412.3793453899998</v>
      </c>
      <c r="O21" s="36">
        <f>SUMIFS(СВЦЭМ!$C$39:$C$782,СВЦЭМ!$A$39:$A$782,$A21,СВЦЭМ!$B$39:$B$782,O$11)+'СЕТ СН'!$F$9+СВЦЭМ!$D$10+'СЕТ СН'!$F$6-'СЕТ СН'!$F$19</f>
        <v>1421.4538506399999</v>
      </c>
      <c r="P21" s="36">
        <f>SUMIFS(СВЦЭМ!$C$39:$C$782,СВЦЭМ!$A$39:$A$782,$A21,СВЦЭМ!$B$39:$B$782,P$11)+'СЕТ СН'!$F$9+СВЦЭМ!$D$10+'СЕТ СН'!$F$6-'СЕТ СН'!$F$19</f>
        <v>1438.9819692299998</v>
      </c>
      <c r="Q21" s="36">
        <f>SUMIFS(СВЦЭМ!$C$39:$C$782,СВЦЭМ!$A$39:$A$782,$A21,СВЦЭМ!$B$39:$B$782,Q$11)+'СЕТ СН'!$F$9+СВЦЭМ!$D$10+'СЕТ СН'!$F$6-'СЕТ СН'!$F$19</f>
        <v>1433.8522288699999</v>
      </c>
      <c r="R21" s="36">
        <f>SUMIFS(СВЦЭМ!$C$39:$C$782,СВЦЭМ!$A$39:$A$782,$A21,СВЦЭМ!$B$39:$B$782,R$11)+'СЕТ СН'!$F$9+СВЦЭМ!$D$10+'СЕТ СН'!$F$6-'СЕТ СН'!$F$19</f>
        <v>1437.0254715599999</v>
      </c>
      <c r="S21" s="36">
        <f>SUMIFS(СВЦЭМ!$C$39:$C$782,СВЦЭМ!$A$39:$A$782,$A21,СВЦЭМ!$B$39:$B$782,S$11)+'СЕТ СН'!$F$9+СВЦЭМ!$D$10+'СЕТ СН'!$F$6-'СЕТ СН'!$F$19</f>
        <v>1385.9204128199999</v>
      </c>
      <c r="T21" s="36">
        <f>SUMIFS(СВЦЭМ!$C$39:$C$782,СВЦЭМ!$A$39:$A$782,$A21,СВЦЭМ!$B$39:$B$782,T$11)+'СЕТ СН'!$F$9+СВЦЭМ!$D$10+'СЕТ СН'!$F$6-'СЕТ СН'!$F$19</f>
        <v>1335.0233955399999</v>
      </c>
      <c r="U21" s="36">
        <f>SUMIFS(СВЦЭМ!$C$39:$C$782,СВЦЭМ!$A$39:$A$782,$A21,СВЦЭМ!$B$39:$B$782,U$11)+'СЕТ СН'!$F$9+СВЦЭМ!$D$10+'СЕТ СН'!$F$6-'СЕТ СН'!$F$19</f>
        <v>1354.4226566599998</v>
      </c>
      <c r="V21" s="36">
        <f>SUMIFS(СВЦЭМ!$C$39:$C$782,СВЦЭМ!$A$39:$A$782,$A21,СВЦЭМ!$B$39:$B$782,V$11)+'СЕТ СН'!$F$9+СВЦЭМ!$D$10+'СЕТ СН'!$F$6-'СЕТ СН'!$F$19</f>
        <v>1358.3646875799998</v>
      </c>
      <c r="W21" s="36">
        <f>SUMIFS(СВЦЭМ!$C$39:$C$782,СВЦЭМ!$A$39:$A$782,$A21,СВЦЭМ!$B$39:$B$782,W$11)+'СЕТ СН'!$F$9+СВЦЭМ!$D$10+'СЕТ СН'!$F$6-'СЕТ СН'!$F$19</f>
        <v>1388.0016438299999</v>
      </c>
      <c r="X21" s="36">
        <f>SUMIFS(СВЦЭМ!$C$39:$C$782,СВЦЭМ!$A$39:$A$782,$A21,СВЦЭМ!$B$39:$B$782,X$11)+'СЕТ СН'!$F$9+СВЦЭМ!$D$10+'СЕТ СН'!$F$6-'СЕТ СН'!$F$19</f>
        <v>1409.6914774999998</v>
      </c>
      <c r="Y21" s="36">
        <f>SUMIFS(СВЦЭМ!$C$39:$C$782,СВЦЭМ!$A$39:$A$782,$A21,СВЦЭМ!$B$39:$B$782,Y$11)+'СЕТ СН'!$F$9+СВЦЭМ!$D$10+'СЕТ СН'!$F$6-'СЕТ СН'!$F$19</f>
        <v>1413.01557091</v>
      </c>
    </row>
    <row r="22" spans="1:25" ht="15.75" x14ac:dyDescent="0.2">
      <c r="A22" s="35">
        <f t="shared" si="0"/>
        <v>44876</v>
      </c>
      <c r="B22" s="36">
        <f>SUMIFS(СВЦЭМ!$C$39:$C$782,СВЦЭМ!$A$39:$A$782,$A22,СВЦЭМ!$B$39:$B$782,B$11)+'СЕТ СН'!$F$9+СВЦЭМ!$D$10+'СЕТ СН'!$F$6-'СЕТ СН'!$F$19</f>
        <v>1321.9167344199998</v>
      </c>
      <c r="C22" s="36">
        <f>SUMIFS(СВЦЭМ!$C$39:$C$782,СВЦЭМ!$A$39:$A$782,$A22,СВЦЭМ!$B$39:$B$782,C$11)+'СЕТ СН'!$F$9+СВЦЭМ!$D$10+'СЕТ СН'!$F$6-'СЕТ СН'!$F$19</f>
        <v>1431.48416858</v>
      </c>
      <c r="D22" s="36">
        <f>SUMIFS(СВЦЭМ!$C$39:$C$782,СВЦЭМ!$A$39:$A$782,$A22,СВЦЭМ!$B$39:$B$782,D$11)+'СЕТ СН'!$F$9+СВЦЭМ!$D$10+'СЕТ СН'!$F$6-'СЕТ СН'!$F$19</f>
        <v>1532.5666908799999</v>
      </c>
      <c r="E22" s="36">
        <f>SUMIFS(СВЦЭМ!$C$39:$C$782,СВЦЭМ!$A$39:$A$782,$A22,СВЦЭМ!$B$39:$B$782,E$11)+'СЕТ СН'!$F$9+СВЦЭМ!$D$10+'СЕТ СН'!$F$6-'СЕТ СН'!$F$19</f>
        <v>1530.5328184199998</v>
      </c>
      <c r="F22" s="36">
        <f>SUMIFS(СВЦЭМ!$C$39:$C$782,СВЦЭМ!$A$39:$A$782,$A22,СВЦЭМ!$B$39:$B$782,F$11)+'СЕТ СН'!$F$9+СВЦЭМ!$D$10+'СЕТ СН'!$F$6-'СЕТ СН'!$F$19</f>
        <v>1514.1750565999998</v>
      </c>
      <c r="G22" s="36">
        <f>SUMIFS(СВЦЭМ!$C$39:$C$782,СВЦЭМ!$A$39:$A$782,$A22,СВЦЭМ!$B$39:$B$782,G$11)+'СЕТ СН'!$F$9+СВЦЭМ!$D$10+'СЕТ СН'!$F$6-'СЕТ СН'!$F$19</f>
        <v>1500.1096008</v>
      </c>
      <c r="H22" s="36">
        <f>SUMIFS(СВЦЭМ!$C$39:$C$782,СВЦЭМ!$A$39:$A$782,$A22,СВЦЭМ!$B$39:$B$782,H$11)+'СЕТ СН'!$F$9+СВЦЭМ!$D$10+'СЕТ СН'!$F$6-'СЕТ СН'!$F$19</f>
        <v>1455.3655912999998</v>
      </c>
      <c r="I22" s="36">
        <f>SUMIFS(СВЦЭМ!$C$39:$C$782,СВЦЭМ!$A$39:$A$782,$A22,СВЦЭМ!$B$39:$B$782,I$11)+'СЕТ СН'!$F$9+СВЦЭМ!$D$10+'СЕТ СН'!$F$6-'СЕТ СН'!$F$19</f>
        <v>1436.3865071799999</v>
      </c>
      <c r="J22" s="36">
        <f>SUMIFS(СВЦЭМ!$C$39:$C$782,СВЦЭМ!$A$39:$A$782,$A22,СВЦЭМ!$B$39:$B$782,J$11)+'СЕТ СН'!$F$9+СВЦЭМ!$D$10+'СЕТ СН'!$F$6-'СЕТ СН'!$F$19</f>
        <v>1376.34396335</v>
      </c>
      <c r="K22" s="36">
        <f>SUMIFS(СВЦЭМ!$C$39:$C$782,СВЦЭМ!$A$39:$A$782,$A22,СВЦЭМ!$B$39:$B$782,K$11)+'СЕТ СН'!$F$9+СВЦЭМ!$D$10+'СЕТ СН'!$F$6-'СЕТ СН'!$F$19</f>
        <v>1377.7858015499999</v>
      </c>
      <c r="L22" s="36">
        <f>SUMIFS(СВЦЭМ!$C$39:$C$782,СВЦЭМ!$A$39:$A$782,$A22,СВЦЭМ!$B$39:$B$782,L$11)+'СЕТ СН'!$F$9+СВЦЭМ!$D$10+'СЕТ СН'!$F$6-'СЕТ СН'!$F$19</f>
        <v>1398.6826536999999</v>
      </c>
      <c r="M22" s="36">
        <f>SUMIFS(СВЦЭМ!$C$39:$C$782,СВЦЭМ!$A$39:$A$782,$A22,СВЦЭМ!$B$39:$B$782,M$11)+'СЕТ СН'!$F$9+СВЦЭМ!$D$10+'СЕТ СН'!$F$6-'СЕТ СН'!$F$19</f>
        <v>1417.7508102899999</v>
      </c>
      <c r="N22" s="36">
        <f>SUMIFS(СВЦЭМ!$C$39:$C$782,СВЦЭМ!$A$39:$A$782,$A22,СВЦЭМ!$B$39:$B$782,N$11)+'СЕТ СН'!$F$9+СВЦЭМ!$D$10+'СЕТ СН'!$F$6-'СЕТ СН'!$F$19</f>
        <v>1435.6159426299998</v>
      </c>
      <c r="O22" s="36">
        <f>SUMIFS(СВЦЭМ!$C$39:$C$782,СВЦЭМ!$A$39:$A$782,$A22,СВЦЭМ!$B$39:$B$782,O$11)+'СЕТ СН'!$F$9+СВЦЭМ!$D$10+'СЕТ СН'!$F$6-'СЕТ СН'!$F$19</f>
        <v>1448.5574103499998</v>
      </c>
      <c r="P22" s="36">
        <f>SUMIFS(СВЦЭМ!$C$39:$C$782,СВЦЭМ!$A$39:$A$782,$A22,СВЦЭМ!$B$39:$B$782,P$11)+'СЕТ СН'!$F$9+СВЦЭМ!$D$10+'СЕТ СН'!$F$6-'СЕТ СН'!$F$19</f>
        <v>1422.2199820599999</v>
      </c>
      <c r="Q22" s="36">
        <f>SUMIFS(СВЦЭМ!$C$39:$C$782,СВЦЭМ!$A$39:$A$782,$A22,СВЦЭМ!$B$39:$B$782,Q$11)+'СЕТ СН'!$F$9+СВЦЭМ!$D$10+'СЕТ СН'!$F$6-'СЕТ СН'!$F$19</f>
        <v>1417.8467332599998</v>
      </c>
      <c r="R22" s="36">
        <f>SUMIFS(СВЦЭМ!$C$39:$C$782,СВЦЭМ!$A$39:$A$782,$A22,СВЦЭМ!$B$39:$B$782,R$11)+'СЕТ СН'!$F$9+СВЦЭМ!$D$10+'СЕТ СН'!$F$6-'СЕТ СН'!$F$19</f>
        <v>1407.7736479799999</v>
      </c>
      <c r="S22" s="36">
        <f>SUMIFS(СВЦЭМ!$C$39:$C$782,СВЦЭМ!$A$39:$A$782,$A22,СВЦЭМ!$B$39:$B$782,S$11)+'СЕТ СН'!$F$9+СВЦЭМ!$D$10+'СЕТ СН'!$F$6-'СЕТ СН'!$F$19</f>
        <v>1349.1067064399999</v>
      </c>
      <c r="T22" s="36">
        <f>SUMIFS(СВЦЭМ!$C$39:$C$782,СВЦЭМ!$A$39:$A$782,$A22,СВЦЭМ!$B$39:$B$782,T$11)+'СЕТ СН'!$F$9+СВЦЭМ!$D$10+'СЕТ СН'!$F$6-'СЕТ СН'!$F$19</f>
        <v>1348.7487402799998</v>
      </c>
      <c r="U22" s="36">
        <f>SUMIFS(СВЦЭМ!$C$39:$C$782,СВЦЭМ!$A$39:$A$782,$A22,СВЦЭМ!$B$39:$B$782,U$11)+'СЕТ СН'!$F$9+СВЦЭМ!$D$10+'СЕТ СН'!$F$6-'СЕТ СН'!$F$19</f>
        <v>1369.9844071799998</v>
      </c>
      <c r="V22" s="36">
        <f>SUMIFS(СВЦЭМ!$C$39:$C$782,СВЦЭМ!$A$39:$A$782,$A22,СВЦЭМ!$B$39:$B$782,V$11)+'СЕТ СН'!$F$9+СВЦЭМ!$D$10+'СЕТ СН'!$F$6-'СЕТ СН'!$F$19</f>
        <v>1394.6791690199998</v>
      </c>
      <c r="W22" s="36">
        <f>SUMIFS(СВЦЭМ!$C$39:$C$782,СВЦЭМ!$A$39:$A$782,$A22,СВЦЭМ!$B$39:$B$782,W$11)+'СЕТ СН'!$F$9+СВЦЭМ!$D$10+'СЕТ СН'!$F$6-'СЕТ СН'!$F$19</f>
        <v>1394.2179075099998</v>
      </c>
      <c r="X22" s="36">
        <f>SUMIFS(СВЦЭМ!$C$39:$C$782,СВЦЭМ!$A$39:$A$782,$A22,СВЦЭМ!$B$39:$B$782,X$11)+'СЕТ СН'!$F$9+СВЦЭМ!$D$10+'СЕТ СН'!$F$6-'СЕТ СН'!$F$19</f>
        <v>1363.2037679499999</v>
      </c>
      <c r="Y22" s="36">
        <f>SUMIFS(СВЦЭМ!$C$39:$C$782,СВЦЭМ!$A$39:$A$782,$A22,СВЦЭМ!$B$39:$B$782,Y$11)+'СЕТ СН'!$F$9+СВЦЭМ!$D$10+'СЕТ СН'!$F$6-'СЕТ СН'!$F$19</f>
        <v>1376.84298797</v>
      </c>
    </row>
    <row r="23" spans="1:25" ht="15.75" x14ac:dyDescent="0.2">
      <c r="A23" s="35">
        <f t="shared" si="0"/>
        <v>44877</v>
      </c>
      <c r="B23" s="36">
        <f>SUMIFS(СВЦЭМ!$C$39:$C$782,СВЦЭМ!$A$39:$A$782,$A23,СВЦЭМ!$B$39:$B$782,B$11)+'СЕТ СН'!$F$9+СВЦЭМ!$D$10+'СЕТ СН'!$F$6-'СЕТ СН'!$F$19</f>
        <v>1304.4026428799998</v>
      </c>
      <c r="C23" s="36">
        <f>SUMIFS(СВЦЭМ!$C$39:$C$782,СВЦЭМ!$A$39:$A$782,$A23,СВЦЭМ!$B$39:$B$782,C$11)+'СЕТ СН'!$F$9+СВЦЭМ!$D$10+'СЕТ СН'!$F$6-'СЕТ СН'!$F$19</f>
        <v>1335.60301134</v>
      </c>
      <c r="D23" s="36">
        <f>SUMIFS(СВЦЭМ!$C$39:$C$782,СВЦЭМ!$A$39:$A$782,$A23,СВЦЭМ!$B$39:$B$782,D$11)+'СЕТ СН'!$F$9+СВЦЭМ!$D$10+'СЕТ СН'!$F$6-'СЕТ СН'!$F$19</f>
        <v>1376.9807185299999</v>
      </c>
      <c r="E23" s="36">
        <f>SUMIFS(СВЦЭМ!$C$39:$C$782,СВЦЭМ!$A$39:$A$782,$A23,СВЦЭМ!$B$39:$B$782,E$11)+'СЕТ СН'!$F$9+СВЦЭМ!$D$10+'СЕТ СН'!$F$6-'СЕТ СН'!$F$19</f>
        <v>1393.1110309799999</v>
      </c>
      <c r="F23" s="36">
        <f>SUMIFS(СВЦЭМ!$C$39:$C$782,СВЦЭМ!$A$39:$A$782,$A23,СВЦЭМ!$B$39:$B$782,F$11)+'СЕТ СН'!$F$9+СВЦЭМ!$D$10+'СЕТ СН'!$F$6-'СЕТ СН'!$F$19</f>
        <v>1393.4166703799999</v>
      </c>
      <c r="G23" s="36">
        <f>SUMIFS(СВЦЭМ!$C$39:$C$782,СВЦЭМ!$A$39:$A$782,$A23,СВЦЭМ!$B$39:$B$782,G$11)+'СЕТ СН'!$F$9+СВЦЭМ!$D$10+'СЕТ СН'!$F$6-'СЕТ СН'!$F$19</f>
        <v>1400.1550678799999</v>
      </c>
      <c r="H23" s="36">
        <f>SUMIFS(СВЦЭМ!$C$39:$C$782,СВЦЭМ!$A$39:$A$782,$A23,СВЦЭМ!$B$39:$B$782,H$11)+'СЕТ СН'!$F$9+СВЦЭМ!$D$10+'СЕТ СН'!$F$6-'СЕТ СН'!$F$19</f>
        <v>1391.9836264099999</v>
      </c>
      <c r="I23" s="36">
        <f>SUMIFS(СВЦЭМ!$C$39:$C$782,СВЦЭМ!$A$39:$A$782,$A23,СВЦЭМ!$B$39:$B$782,I$11)+'СЕТ СН'!$F$9+СВЦЭМ!$D$10+'СЕТ СН'!$F$6-'СЕТ СН'!$F$19</f>
        <v>1373.0025479499998</v>
      </c>
      <c r="J23" s="36">
        <f>SUMIFS(СВЦЭМ!$C$39:$C$782,СВЦЭМ!$A$39:$A$782,$A23,СВЦЭМ!$B$39:$B$782,J$11)+'СЕТ СН'!$F$9+СВЦЭМ!$D$10+'СЕТ СН'!$F$6-'СЕТ СН'!$F$19</f>
        <v>1338.1871944999998</v>
      </c>
      <c r="K23" s="36">
        <f>SUMIFS(СВЦЭМ!$C$39:$C$782,СВЦЭМ!$A$39:$A$782,$A23,СВЦЭМ!$B$39:$B$782,K$11)+'СЕТ СН'!$F$9+СВЦЭМ!$D$10+'СЕТ СН'!$F$6-'СЕТ СН'!$F$19</f>
        <v>1317.0605904199999</v>
      </c>
      <c r="L23" s="36">
        <f>SUMIFS(СВЦЭМ!$C$39:$C$782,СВЦЭМ!$A$39:$A$782,$A23,СВЦЭМ!$B$39:$B$782,L$11)+'СЕТ СН'!$F$9+СВЦЭМ!$D$10+'СЕТ СН'!$F$6-'СЕТ СН'!$F$19</f>
        <v>1297.5839941299998</v>
      </c>
      <c r="M23" s="36">
        <f>SUMIFS(СВЦЭМ!$C$39:$C$782,СВЦЭМ!$A$39:$A$782,$A23,СВЦЭМ!$B$39:$B$782,M$11)+'СЕТ СН'!$F$9+СВЦЭМ!$D$10+'СЕТ СН'!$F$6-'СЕТ СН'!$F$19</f>
        <v>1338.02149027</v>
      </c>
      <c r="N23" s="36">
        <f>SUMIFS(СВЦЭМ!$C$39:$C$782,СВЦЭМ!$A$39:$A$782,$A23,СВЦЭМ!$B$39:$B$782,N$11)+'СЕТ СН'!$F$9+СВЦЭМ!$D$10+'СЕТ СН'!$F$6-'СЕТ СН'!$F$19</f>
        <v>1360.15482389</v>
      </c>
      <c r="O23" s="36">
        <f>SUMIFS(СВЦЭМ!$C$39:$C$782,СВЦЭМ!$A$39:$A$782,$A23,СВЦЭМ!$B$39:$B$782,O$11)+'СЕТ СН'!$F$9+СВЦЭМ!$D$10+'СЕТ СН'!$F$6-'СЕТ СН'!$F$19</f>
        <v>1377.6388749499999</v>
      </c>
      <c r="P23" s="36">
        <f>SUMIFS(СВЦЭМ!$C$39:$C$782,СВЦЭМ!$A$39:$A$782,$A23,СВЦЭМ!$B$39:$B$782,P$11)+'СЕТ СН'!$F$9+СВЦЭМ!$D$10+'СЕТ СН'!$F$6-'СЕТ СН'!$F$19</f>
        <v>1382.9788931599999</v>
      </c>
      <c r="Q23" s="36">
        <f>SUMIFS(СВЦЭМ!$C$39:$C$782,СВЦЭМ!$A$39:$A$782,$A23,СВЦЭМ!$B$39:$B$782,Q$11)+'СЕТ СН'!$F$9+СВЦЭМ!$D$10+'СЕТ СН'!$F$6-'СЕТ СН'!$F$19</f>
        <v>1360.43806806</v>
      </c>
      <c r="R23" s="36">
        <f>SUMIFS(СВЦЭМ!$C$39:$C$782,СВЦЭМ!$A$39:$A$782,$A23,СВЦЭМ!$B$39:$B$782,R$11)+'СЕТ СН'!$F$9+СВЦЭМ!$D$10+'СЕТ СН'!$F$6-'СЕТ СН'!$F$19</f>
        <v>1340.6079873599999</v>
      </c>
      <c r="S23" s="36">
        <f>SUMIFS(СВЦЭМ!$C$39:$C$782,СВЦЭМ!$A$39:$A$782,$A23,СВЦЭМ!$B$39:$B$782,S$11)+'СЕТ СН'!$F$9+СВЦЭМ!$D$10+'СЕТ СН'!$F$6-'СЕТ СН'!$F$19</f>
        <v>1299.0151668999999</v>
      </c>
      <c r="T23" s="36">
        <f>SUMIFS(СВЦЭМ!$C$39:$C$782,СВЦЭМ!$A$39:$A$782,$A23,СВЦЭМ!$B$39:$B$782,T$11)+'СЕТ СН'!$F$9+СВЦЭМ!$D$10+'СЕТ СН'!$F$6-'СЕТ СН'!$F$19</f>
        <v>1303.8437117299998</v>
      </c>
      <c r="U23" s="36">
        <f>SUMIFS(СВЦЭМ!$C$39:$C$782,СВЦЭМ!$A$39:$A$782,$A23,СВЦЭМ!$B$39:$B$782,U$11)+'СЕТ СН'!$F$9+СВЦЭМ!$D$10+'СЕТ СН'!$F$6-'СЕТ СН'!$F$19</f>
        <v>1326.6603437899998</v>
      </c>
      <c r="V23" s="36">
        <f>SUMIFS(СВЦЭМ!$C$39:$C$782,СВЦЭМ!$A$39:$A$782,$A23,СВЦЭМ!$B$39:$B$782,V$11)+'СЕТ СН'!$F$9+СВЦЭМ!$D$10+'СЕТ СН'!$F$6-'СЕТ СН'!$F$19</f>
        <v>1348.89521784</v>
      </c>
      <c r="W23" s="36">
        <f>SUMIFS(СВЦЭМ!$C$39:$C$782,СВЦЭМ!$A$39:$A$782,$A23,СВЦЭМ!$B$39:$B$782,W$11)+'СЕТ СН'!$F$9+СВЦЭМ!$D$10+'СЕТ СН'!$F$6-'СЕТ СН'!$F$19</f>
        <v>1375.8947213199999</v>
      </c>
      <c r="X23" s="36">
        <f>SUMIFS(СВЦЭМ!$C$39:$C$782,СВЦЭМ!$A$39:$A$782,$A23,СВЦЭМ!$B$39:$B$782,X$11)+'СЕТ СН'!$F$9+СВЦЭМ!$D$10+'СЕТ СН'!$F$6-'СЕТ СН'!$F$19</f>
        <v>1395.9263939299999</v>
      </c>
      <c r="Y23" s="36">
        <f>SUMIFS(СВЦЭМ!$C$39:$C$782,СВЦЭМ!$A$39:$A$782,$A23,СВЦЭМ!$B$39:$B$782,Y$11)+'СЕТ СН'!$F$9+СВЦЭМ!$D$10+'СЕТ СН'!$F$6-'СЕТ СН'!$F$19</f>
        <v>1424.2176495199999</v>
      </c>
    </row>
    <row r="24" spans="1:25" ht="15.75" x14ac:dyDescent="0.2">
      <c r="A24" s="35">
        <f t="shared" si="0"/>
        <v>44878</v>
      </c>
      <c r="B24" s="36">
        <f>SUMIFS(СВЦЭМ!$C$39:$C$782,СВЦЭМ!$A$39:$A$782,$A24,СВЦЭМ!$B$39:$B$782,B$11)+'СЕТ СН'!$F$9+СВЦЭМ!$D$10+'СЕТ СН'!$F$6-'СЕТ СН'!$F$19</f>
        <v>1382.59357525</v>
      </c>
      <c r="C24" s="36">
        <f>SUMIFS(СВЦЭМ!$C$39:$C$782,СВЦЭМ!$A$39:$A$782,$A24,СВЦЭМ!$B$39:$B$782,C$11)+'СЕТ СН'!$F$9+СВЦЭМ!$D$10+'СЕТ СН'!$F$6-'СЕТ СН'!$F$19</f>
        <v>1413.9902752099999</v>
      </c>
      <c r="D24" s="36">
        <f>SUMIFS(СВЦЭМ!$C$39:$C$782,СВЦЭМ!$A$39:$A$782,$A24,СВЦЭМ!$B$39:$B$782,D$11)+'СЕТ СН'!$F$9+СВЦЭМ!$D$10+'СЕТ СН'!$F$6-'СЕТ СН'!$F$19</f>
        <v>1428.2229399999999</v>
      </c>
      <c r="E24" s="36">
        <f>SUMIFS(СВЦЭМ!$C$39:$C$782,СВЦЭМ!$A$39:$A$782,$A24,СВЦЭМ!$B$39:$B$782,E$11)+'СЕТ СН'!$F$9+СВЦЭМ!$D$10+'СЕТ СН'!$F$6-'СЕТ СН'!$F$19</f>
        <v>1409.4922250999998</v>
      </c>
      <c r="F24" s="36">
        <f>SUMIFS(СВЦЭМ!$C$39:$C$782,СВЦЭМ!$A$39:$A$782,$A24,СВЦЭМ!$B$39:$B$782,F$11)+'СЕТ СН'!$F$9+СВЦЭМ!$D$10+'СЕТ СН'!$F$6-'СЕТ СН'!$F$19</f>
        <v>1412.8034445599999</v>
      </c>
      <c r="G24" s="36">
        <f>SUMIFS(СВЦЭМ!$C$39:$C$782,СВЦЭМ!$A$39:$A$782,$A24,СВЦЭМ!$B$39:$B$782,G$11)+'СЕТ СН'!$F$9+СВЦЭМ!$D$10+'СЕТ СН'!$F$6-'СЕТ СН'!$F$19</f>
        <v>1416.2315229999999</v>
      </c>
      <c r="H24" s="36">
        <f>SUMIFS(СВЦЭМ!$C$39:$C$782,СВЦЭМ!$A$39:$A$782,$A24,СВЦЭМ!$B$39:$B$782,H$11)+'СЕТ СН'!$F$9+СВЦЭМ!$D$10+'СЕТ СН'!$F$6-'СЕТ СН'!$F$19</f>
        <v>1391.02977399</v>
      </c>
      <c r="I24" s="36">
        <f>SUMIFS(СВЦЭМ!$C$39:$C$782,СВЦЭМ!$A$39:$A$782,$A24,СВЦЭМ!$B$39:$B$782,I$11)+'СЕТ СН'!$F$9+СВЦЭМ!$D$10+'СЕТ СН'!$F$6-'СЕТ СН'!$F$19</f>
        <v>1383.3415874899999</v>
      </c>
      <c r="J24" s="36">
        <f>SUMIFS(СВЦЭМ!$C$39:$C$782,СВЦЭМ!$A$39:$A$782,$A24,СВЦЭМ!$B$39:$B$782,J$11)+'СЕТ СН'!$F$9+СВЦЭМ!$D$10+'СЕТ СН'!$F$6-'СЕТ СН'!$F$19</f>
        <v>1337.8460844199999</v>
      </c>
      <c r="K24" s="36">
        <f>SUMIFS(СВЦЭМ!$C$39:$C$782,СВЦЭМ!$A$39:$A$782,$A24,СВЦЭМ!$B$39:$B$782,K$11)+'СЕТ СН'!$F$9+СВЦЭМ!$D$10+'СЕТ СН'!$F$6-'СЕТ СН'!$F$19</f>
        <v>1307.9289522699999</v>
      </c>
      <c r="L24" s="36">
        <f>SUMIFS(СВЦЭМ!$C$39:$C$782,СВЦЭМ!$A$39:$A$782,$A24,СВЦЭМ!$B$39:$B$782,L$11)+'СЕТ СН'!$F$9+СВЦЭМ!$D$10+'СЕТ СН'!$F$6-'СЕТ СН'!$F$19</f>
        <v>1292.73595798</v>
      </c>
      <c r="M24" s="36">
        <f>SUMIFS(СВЦЭМ!$C$39:$C$782,СВЦЭМ!$A$39:$A$782,$A24,СВЦЭМ!$B$39:$B$782,M$11)+'СЕТ СН'!$F$9+СВЦЭМ!$D$10+'СЕТ СН'!$F$6-'СЕТ СН'!$F$19</f>
        <v>1318.7568435599999</v>
      </c>
      <c r="N24" s="36">
        <f>SUMIFS(СВЦЭМ!$C$39:$C$782,СВЦЭМ!$A$39:$A$782,$A24,СВЦЭМ!$B$39:$B$782,N$11)+'СЕТ СН'!$F$9+СВЦЭМ!$D$10+'СЕТ СН'!$F$6-'СЕТ СН'!$F$19</f>
        <v>1351.1191615999999</v>
      </c>
      <c r="O24" s="36">
        <f>SUMIFS(СВЦЭМ!$C$39:$C$782,СВЦЭМ!$A$39:$A$782,$A24,СВЦЭМ!$B$39:$B$782,O$11)+'СЕТ СН'!$F$9+СВЦЭМ!$D$10+'СЕТ СН'!$F$6-'СЕТ СН'!$F$19</f>
        <v>1362.5882472699998</v>
      </c>
      <c r="P24" s="36">
        <f>SUMIFS(СВЦЭМ!$C$39:$C$782,СВЦЭМ!$A$39:$A$782,$A24,СВЦЭМ!$B$39:$B$782,P$11)+'СЕТ СН'!$F$9+СВЦЭМ!$D$10+'СЕТ СН'!$F$6-'СЕТ СН'!$F$19</f>
        <v>1362.90584741</v>
      </c>
      <c r="Q24" s="36">
        <f>SUMIFS(СВЦЭМ!$C$39:$C$782,СВЦЭМ!$A$39:$A$782,$A24,СВЦЭМ!$B$39:$B$782,Q$11)+'СЕТ СН'!$F$9+СВЦЭМ!$D$10+'СЕТ СН'!$F$6-'СЕТ СН'!$F$19</f>
        <v>1359.8424578099998</v>
      </c>
      <c r="R24" s="36">
        <f>SUMIFS(СВЦЭМ!$C$39:$C$782,СВЦЭМ!$A$39:$A$782,$A24,СВЦЭМ!$B$39:$B$782,R$11)+'СЕТ СН'!$F$9+СВЦЭМ!$D$10+'СЕТ СН'!$F$6-'СЕТ СН'!$F$19</f>
        <v>1329.3334352899999</v>
      </c>
      <c r="S24" s="36">
        <f>SUMIFS(СВЦЭМ!$C$39:$C$782,СВЦЭМ!$A$39:$A$782,$A24,СВЦЭМ!$B$39:$B$782,S$11)+'СЕТ СН'!$F$9+СВЦЭМ!$D$10+'СЕТ СН'!$F$6-'СЕТ СН'!$F$19</f>
        <v>1295.4096691899999</v>
      </c>
      <c r="T24" s="36">
        <f>SUMIFS(СВЦЭМ!$C$39:$C$782,СВЦЭМ!$A$39:$A$782,$A24,СВЦЭМ!$B$39:$B$782,T$11)+'СЕТ СН'!$F$9+СВЦЭМ!$D$10+'СЕТ СН'!$F$6-'СЕТ СН'!$F$19</f>
        <v>1263.2364977699999</v>
      </c>
      <c r="U24" s="36">
        <f>SUMIFS(СВЦЭМ!$C$39:$C$782,СВЦЭМ!$A$39:$A$782,$A24,СВЦЭМ!$B$39:$B$782,U$11)+'СЕТ СН'!$F$9+СВЦЭМ!$D$10+'СЕТ СН'!$F$6-'СЕТ СН'!$F$19</f>
        <v>1282.7911564399999</v>
      </c>
      <c r="V24" s="36">
        <f>SUMIFS(СВЦЭМ!$C$39:$C$782,СВЦЭМ!$A$39:$A$782,$A24,СВЦЭМ!$B$39:$B$782,V$11)+'СЕТ СН'!$F$9+СВЦЭМ!$D$10+'СЕТ СН'!$F$6-'СЕТ СН'!$F$19</f>
        <v>1303.30314372</v>
      </c>
      <c r="W24" s="36">
        <f>SUMIFS(СВЦЭМ!$C$39:$C$782,СВЦЭМ!$A$39:$A$782,$A24,СВЦЭМ!$B$39:$B$782,W$11)+'СЕТ СН'!$F$9+СВЦЭМ!$D$10+'СЕТ СН'!$F$6-'СЕТ СН'!$F$19</f>
        <v>1349.0119709099999</v>
      </c>
      <c r="X24" s="36">
        <f>SUMIFS(СВЦЭМ!$C$39:$C$782,СВЦЭМ!$A$39:$A$782,$A24,СВЦЭМ!$B$39:$B$782,X$11)+'СЕТ СН'!$F$9+СВЦЭМ!$D$10+'СЕТ СН'!$F$6-'СЕТ СН'!$F$19</f>
        <v>1351.6739383999998</v>
      </c>
      <c r="Y24" s="36">
        <f>SUMIFS(СВЦЭМ!$C$39:$C$782,СВЦЭМ!$A$39:$A$782,$A24,СВЦЭМ!$B$39:$B$782,Y$11)+'СЕТ СН'!$F$9+СВЦЭМ!$D$10+'СЕТ СН'!$F$6-'СЕТ СН'!$F$19</f>
        <v>1389.5278119099999</v>
      </c>
    </row>
    <row r="25" spans="1:25" ht="15.75" x14ac:dyDescent="0.2">
      <c r="A25" s="35">
        <f t="shared" si="0"/>
        <v>44879</v>
      </c>
      <c r="B25" s="36">
        <f>SUMIFS(СВЦЭМ!$C$39:$C$782,СВЦЭМ!$A$39:$A$782,$A25,СВЦЭМ!$B$39:$B$782,B$11)+'СЕТ СН'!$F$9+СВЦЭМ!$D$10+'СЕТ СН'!$F$6-'СЕТ СН'!$F$19</f>
        <v>1357.85313602</v>
      </c>
      <c r="C25" s="36">
        <f>SUMIFS(СВЦЭМ!$C$39:$C$782,СВЦЭМ!$A$39:$A$782,$A25,СВЦЭМ!$B$39:$B$782,C$11)+'СЕТ СН'!$F$9+СВЦЭМ!$D$10+'СЕТ СН'!$F$6-'СЕТ СН'!$F$19</f>
        <v>1375.07318885</v>
      </c>
      <c r="D25" s="36">
        <f>SUMIFS(СВЦЭМ!$C$39:$C$782,СВЦЭМ!$A$39:$A$782,$A25,СВЦЭМ!$B$39:$B$782,D$11)+'СЕТ СН'!$F$9+СВЦЭМ!$D$10+'СЕТ СН'!$F$6-'СЕТ СН'!$F$19</f>
        <v>1389.5201329899999</v>
      </c>
      <c r="E25" s="36">
        <f>SUMIFS(СВЦЭМ!$C$39:$C$782,СВЦЭМ!$A$39:$A$782,$A25,СВЦЭМ!$B$39:$B$782,E$11)+'СЕТ СН'!$F$9+СВЦЭМ!$D$10+'СЕТ СН'!$F$6-'СЕТ СН'!$F$19</f>
        <v>1391.4970377999998</v>
      </c>
      <c r="F25" s="36">
        <f>SUMIFS(СВЦЭМ!$C$39:$C$782,СВЦЭМ!$A$39:$A$782,$A25,СВЦЭМ!$B$39:$B$782,F$11)+'СЕТ СН'!$F$9+СВЦЭМ!$D$10+'СЕТ СН'!$F$6-'СЕТ СН'!$F$19</f>
        <v>1392.3977496099999</v>
      </c>
      <c r="G25" s="36">
        <f>SUMIFS(СВЦЭМ!$C$39:$C$782,СВЦЭМ!$A$39:$A$782,$A25,СВЦЭМ!$B$39:$B$782,G$11)+'СЕТ СН'!$F$9+СВЦЭМ!$D$10+'СЕТ СН'!$F$6-'СЕТ СН'!$F$19</f>
        <v>1375.4249324599998</v>
      </c>
      <c r="H25" s="36">
        <f>SUMIFS(СВЦЭМ!$C$39:$C$782,СВЦЭМ!$A$39:$A$782,$A25,СВЦЭМ!$B$39:$B$782,H$11)+'СЕТ СН'!$F$9+СВЦЭМ!$D$10+'СЕТ СН'!$F$6-'СЕТ СН'!$F$19</f>
        <v>1318.94759011</v>
      </c>
      <c r="I25" s="36">
        <f>SUMIFS(СВЦЭМ!$C$39:$C$782,СВЦЭМ!$A$39:$A$782,$A25,СВЦЭМ!$B$39:$B$782,I$11)+'СЕТ СН'!$F$9+СВЦЭМ!$D$10+'СЕТ СН'!$F$6-'СЕТ СН'!$F$19</f>
        <v>1332.6466547799998</v>
      </c>
      <c r="J25" s="36">
        <f>SUMIFS(СВЦЭМ!$C$39:$C$782,СВЦЭМ!$A$39:$A$782,$A25,СВЦЭМ!$B$39:$B$782,J$11)+'СЕТ СН'!$F$9+СВЦЭМ!$D$10+'СЕТ СН'!$F$6-'СЕТ СН'!$F$19</f>
        <v>1305.0767415799999</v>
      </c>
      <c r="K25" s="36">
        <f>SUMIFS(СВЦЭМ!$C$39:$C$782,СВЦЭМ!$A$39:$A$782,$A25,СВЦЭМ!$B$39:$B$782,K$11)+'СЕТ СН'!$F$9+СВЦЭМ!$D$10+'СЕТ СН'!$F$6-'СЕТ СН'!$F$19</f>
        <v>1298.9642578899998</v>
      </c>
      <c r="L25" s="36">
        <f>SUMIFS(СВЦЭМ!$C$39:$C$782,СВЦЭМ!$A$39:$A$782,$A25,СВЦЭМ!$B$39:$B$782,L$11)+'СЕТ СН'!$F$9+СВЦЭМ!$D$10+'СЕТ СН'!$F$6-'СЕТ СН'!$F$19</f>
        <v>1302.1532185699998</v>
      </c>
      <c r="M25" s="36">
        <f>SUMIFS(СВЦЭМ!$C$39:$C$782,СВЦЭМ!$A$39:$A$782,$A25,СВЦЭМ!$B$39:$B$782,M$11)+'СЕТ СН'!$F$9+СВЦЭМ!$D$10+'СЕТ СН'!$F$6-'СЕТ СН'!$F$19</f>
        <v>1312.8204268599998</v>
      </c>
      <c r="N25" s="36">
        <f>SUMIFS(СВЦЭМ!$C$39:$C$782,СВЦЭМ!$A$39:$A$782,$A25,СВЦЭМ!$B$39:$B$782,N$11)+'СЕТ СН'!$F$9+СВЦЭМ!$D$10+'СЕТ СН'!$F$6-'СЕТ СН'!$F$19</f>
        <v>1326.8353938799999</v>
      </c>
      <c r="O25" s="36">
        <f>SUMIFS(СВЦЭМ!$C$39:$C$782,СВЦЭМ!$A$39:$A$782,$A25,СВЦЭМ!$B$39:$B$782,O$11)+'СЕТ СН'!$F$9+СВЦЭМ!$D$10+'СЕТ СН'!$F$6-'СЕТ СН'!$F$19</f>
        <v>1332.6689883199999</v>
      </c>
      <c r="P25" s="36">
        <f>SUMIFS(СВЦЭМ!$C$39:$C$782,СВЦЭМ!$A$39:$A$782,$A25,СВЦЭМ!$B$39:$B$782,P$11)+'СЕТ СН'!$F$9+СВЦЭМ!$D$10+'СЕТ СН'!$F$6-'СЕТ СН'!$F$19</f>
        <v>1343.16122174</v>
      </c>
      <c r="Q25" s="36">
        <f>SUMIFS(СВЦЭМ!$C$39:$C$782,СВЦЭМ!$A$39:$A$782,$A25,СВЦЭМ!$B$39:$B$782,Q$11)+'СЕТ СН'!$F$9+СВЦЭМ!$D$10+'СЕТ СН'!$F$6-'СЕТ СН'!$F$19</f>
        <v>1318.9752196699999</v>
      </c>
      <c r="R25" s="36">
        <f>SUMIFS(СВЦЭМ!$C$39:$C$782,СВЦЭМ!$A$39:$A$782,$A25,СВЦЭМ!$B$39:$B$782,R$11)+'СЕТ СН'!$F$9+СВЦЭМ!$D$10+'СЕТ СН'!$F$6-'СЕТ СН'!$F$19</f>
        <v>1297.7055588399999</v>
      </c>
      <c r="S25" s="36">
        <f>SUMIFS(СВЦЭМ!$C$39:$C$782,СВЦЭМ!$A$39:$A$782,$A25,СВЦЭМ!$B$39:$B$782,S$11)+'СЕТ СН'!$F$9+СВЦЭМ!$D$10+'СЕТ СН'!$F$6-'СЕТ СН'!$F$19</f>
        <v>1266.5533196699998</v>
      </c>
      <c r="T25" s="36">
        <f>SUMIFS(СВЦЭМ!$C$39:$C$782,СВЦЭМ!$A$39:$A$782,$A25,СВЦЭМ!$B$39:$B$782,T$11)+'СЕТ СН'!$F$9+СВЦЭМ!$D$10+'СЕТ СН'!$F$6-'СЕТ СН'!$F$19</f>
        <v>1295.0478386199998</v>
      </c>
      <c r="U25" s="36">
        <f>SUMIFS(СВЦЭМ!$C$39:$C$782,СВЦЭМ!$A$39:$A$782,$A25,СВЦЭМ!$B$39:$B$782,U$11)+'СЕТ СН'!$F$9+СВЦЭМ!$D$10+'СЕТ СН'!$F$6-'СЕТ СН'!$F$19</f>
        <v>1293.2068250099999</v>
      </c>
      <c r="V25" s="36">
        <f>SUMIFS(СВЦЭМ!$C$39:$C$782,СВЦЭМ!$A$39:$A$782,$A25,СВЦЭМ!$B$39:$B$782,V$11)+'СЕТ СН'!$F$9+СВЦЭМ!$D$10+'СЕТ СН'!$F$6-'СЕТ СН'!$F$19</f>
        <v>1319.8907904399998</v>
      </c>
      <c r="W25" s="36">
        <f>SUMIFS(СВЦЭМ!$C$39:$C$782,СВЦЭМ!$A$39:$A$782,$A25,СВЦЭМ!$B$39:$B$782,W$11)+'СЕТ СН'!$F$9+СВЦЭМ!$D$10+'СЕТ СН'!$F$6-'СЕТ СН'!$F$19</f>
        <v>1339.31109851</v>
      </c>
      <c r="X25" s="36">
        <f>SUMIFS(СВЦЭМ!$C$39:$C$782,СВЦЭМ!$A$39:$A$782,$A25,СВЦЭМ!$B$39:$B$782,X$11)+'СЕТ СН'!$F$9+СВЦЭМ!$D$10+'СЕТ СН'!$F$6-'СЕТ СН'!$F$19</f>
        <v>1345.8367356499998</v>
      </c>
      <c r="Y25" s="36">
        <f>SUMIFS(СВЦЭМ!$C$39:$C$782,СВЦЭМ!$A$39:$A$782,$A25,СВЦЭМ!$B$39:$B$782,Y$11)+'СЕТ СН'!$F$9+СВЦЭМ!$D$10+'СЕТ СН'!$F$6-'СЕТ СН'!$F$19</f>
        <v>1383.6376857399998</v>
      </c>
    </row>
    <row r="26" spans="1:25" ht="15.75" x14ac:dyDescent="0.2">
      <c r="A26" s="35">
        <f t="shared" si="0"/>
        <v>44880</v>
      </c>
      <c r="B26" s="36">
        <f>SUMIFS(СВЦЭМ!$C$39:$C$782,СВЦЭМ!$A$39:$A$782,$A26,СВЦЭМ!$B$39:$B$782,B$11)+'СЕТ СН'!$F$9+СВЦЭМ!$D$10+'СЕТ СН'!$F$6-'СЕТ СН'!$F$19</f>
        <v>1386.8319202199998</v>
      </c>
      <c r="C26" s="36">
        <f>SUMIFS(СВЦЭМ!$C$39:$C$782,СВЦЭМ!$A$39:$A$782,$A26,СВЦЭМ!$B$39:$B$782,C$11)+'СЕТ СН'!$F$9+СВЦЭМ!$D$10+'СЕТ СН'!$F$6-'СЕТ СН'!$F$19</f>
        <v>1418.71971059</v>
      </c>
      <c r="D26" s="36">
        <f>SUMIFS(СВЦЭМ!$C$39:$C$782,СВЦЭМ!$A$39:$A$782,$A26,СВЦЭМ!$B$39:$B$782,D$11)+'СЕТ СН'!$F$9+СВЦЭМ!$D$10+'СЕТ СН'!$F$6-'СЕТ СН'!$F$19</f>
        <v>1410.4351093999999</v>
      </c>
      <c r="E26" s="36">
        <f>SUMIFS(СВЦЭМ!$C$39:$C$782,СВЦЭМ!$A$39:$A$782,$A26,СВЦЭМ!$B$39:$B$782,E$11)+'СЕТ СН'!$F$9+СВЦЭМ!$D$10+'СЕТ СН'!$F$6-'СЕТ СН'!$F$19</f>
        <v>1392.0420396099998</v>
      </c>
      <c r="F26" s="36">
        <f>SUMIFS(СВЦЭМ!$C$39:$C$782,СВЦЭМ!$A$39:$A$782,$A26,СВЦЭМ!$B$39:$B$782,F$11)+'СЕТ СН'!$F$9+СВЦЭМ!$D$10+'СЕТ СН'!$F$6-'СЕТ СН'!$F$19</f>
        <v>1399.83782361</v>
      </c>
      <c r="G26" s="36">
        <f>SUMIFS(СВЦЭМ!$C$39:$C$782,СВЦЭМ!$A$39:$A$782,$A26,СВЦЭМ!$B$39:$B$782,G$11)+'СЕТ СН'!$F$9+СВЦЭМ!$D$10+'СЕТ СН'!$F$6-'СЕТ СН'!$F$19</f>
        <v>1414.3528924599998</v>
      </c>
      <c r="H26" s="36">
        <f>SUMIFS(СВЦЭМ!$C$39:$C$782,СВЦЭМ!$A$39:$A$782,$A26,СВЦЭМ!$B$39:$B$782,H$11)+'СЕТ СН'!$F$9+СВЦЭМ!$D$10+'СЕТ СН'!$F$6-'СЕТ СН'!$F$19</f>
        <v>1352.6733730399999</v>
      </c>
      <c r="I26" s="36">
        <f>SUMIFS(СВЦЭМ!$C$39:$C$782,СВЦЭМ!$A$39:$A$782,$A26,СВЦЭМ!$B$39:$B$782,I$11)+'СЕТ СН'!$F$9+СВЦЭМ!$D$10+'СЕТ СН'!$F$6-'СЕТ СН'!$F$19</f>
        <v>1354.5641523899999</v>
      </c>
      <c r="J26" s="36">
        <f>SUMIFS(СВЦЭМ!$C$39:$C$782,СВЦЭМ!$A$39:$A$782,$A26,СВЦЭМ!$B$39:$B$782,J$11)+'СЕТ СН'!$F$9+СВЦЭМ!$D$10+'СЕТ СН'!$F$6-'СЕТ СН'!$F$19</f>
        <v>1322.6796707699998</v>
      </c>
      <c r="K26" s="36">
        <f>SUMIFS(СВЦЭМ!$C$39:$C$782,СВЦЭМ!$A$39:$A$782,$A26,СВЦЭМ!$B$39:$B$782,K$11)+'СЕТ СН'!$F$9+СВЦЭМ!$D$10+'СЕТ СН'!$F$6-'СЕТ СН'!$F$19</f>
        <v>1318.8384722499998</v>
      </c>
      <c r="L26" s="36">
        <f>SUMIFS(СВЦЭМ!$C$39:$C$782,СВЦЭМ!$A$39:$A$782,$A26,СВЦЭМ!$B$39:$B$782,L$11)+'СЕТ СН'!$F$9+СВЦЭМ!$D$10+'СЕТ СН'!$F$6-'СЕТ СН'!$F$19</f>
        <v>1330.1970809499999</v>
      </c>
      <c r="M26" s="36">
        <f>SUMIFS(СВЦЭМ!$C$39:$C$782,СВЦЭМ!$A$39:$A$782,$A26,СВЦЭМ!$B$39:$B$782,M$11)+'СЕТ СН'!$F$9+СВЦЭМ!$D$10+'СЕТ СН'!$F$6-'СЕТ СН'!$F$19</f>
        <v>1353.94672752</v>
      </c>
      <c r="N26" s="36">
        <f>SUMIFS(СВЦЭМ!$C$39:$C$782,СВЦЭМ!$A$39:$A$782,$A26,СВЦЭМ!$B$39:$B$782,N$11)+'СЕТ СН'!$F$9+СВЦЭМ!$D$10+'СЕТ СН'!$F$6-'СЕТ СН'!$F$19</f>
        <v>1365.0839866299998</v>
      </c>
      <c r="O26" s="36">
        <f>SUMIFS(СВЦЭМ!$C$39:$C$782,СВЦЭМ!$A$39:$A$782,$A26,СВЦЭМ!$B$39:$B$782,O$11)+'СЕТ СН'!$F$9+СВЦЭМ!$D$10+'СЕТ СН'!$F$6-'СЕТ СН'!$F$19</f>
        <v>1370.5966561599998</v>
      </c>
      <c r="P26" s="36">
        <f>SUMIFS(СВЦЭМ!$C$39:$C$782,СВЦЭМ!$A$39:$A$782,$A26,СВЦЭМ!$B$39:$B$782,P$11)+'СЕТ СН'!$F$9+СВЦЭМ!$D$10+'СЕТ СН'!$F$6-'СЕТ СН'!$F$19</f>
        <v>1383.0569895699998</v>
      </c>
      <c r="Q26" s="36">
        <f>SUMIFS(СВЦЭМ!$C$39:$C$782,СВЦЭМ!$A$39:$A$782,$A26,СВЦЭМ!$B$39:$B$782,Q$11)+'СЕТ СН'!$F$9+СВЦЭМ!$D$10+'СЕТ СН'!$F$6-'СЕТ СН'!$F$19</f>
        <v>1383.3377458399998</v>
      </c>
      <c r="R26" s="36">
        <f>SUMIFS(СВЦЭМ!$C$39:$C$782,СВЦЭМ!$A$39:$A$782,$A26,СВЦЭМ!$B$39:$B$782,R$11)+'СЕТ СН'!$F$9+СВЦЭМ!$D$10+'СЕТ СН'!$F$6-'СЕТ СН'!$F$19</f>
        <v>1374.4421072199998</v>
      </c>
      <c r="S26" s="36">
        <f>SUMIFS(СВЦЭМ!$C$39:$C$782,СВЦЭМ!$A$39:$A$782,$A26,СВЦЭМ!$B$39:$B$782,S$11)+'СЕТ СН'!$F$9+СВЦЭМ!$D$10+'СЕТ СН'!$F$6-'СЕТ СН'!$F$19</f>
        <v>1328.0452959199999</v>
      </c>
      <c r="T26" s="36">
        <f>SUMIFS(СВЦЭМ!$C$39:$C$782,СВЦЭМ!$A$39:$A$782,$A26,СВЦЭМ!$B$39:$B$782,T$11)+'СЕТ СН'!$F$9+СВЦЭМ!$D$10+'СЕТ СН'!$F$6-'СЕТ СН'!$F$19</f>
        <v>1264.17189261</v>
      </c>
      <c r="U26" s="36">
        <f>SUMIFS(СВЦЭМ!$C$39:$C$782,СВЦЭМ!$A$39:$A$782,$A26,СВЦЭМ!$B$39:$B$782,U$11)+'СЕТ СН'!$F$9+СВЦЭМ!$D$10+'СЕТ СН'!$F$6-'СЕТ СН'!$F$19</f>
        <v>1264.4365544699999</v>
      </c>
      <c r="V26" s="36">
        <f>SUMIFS(СВЦЭМ!$C$39:$C$782,СВЦЭМ!$A$39:$A$782,$A26,СВЦЭМ!$B$39:$B$782,V$11)+'СЕТ СН'!$F$9+СВЦЭМ!$D$10+'СЕТ СН'!$F$6-'СЕТ СН'!$F$19</f>
        <v>1283.8113643499998</v>
      </c>
      <c r="W26" s="36">
        <f>SUMIFS(СВЦЭМ!$C$39:$C$782,СВЦЭМ!$A$39:$A$782,$A26,СВЦЭМ!$B$39:$B$782,W$11)+'СЕТ СН'!$F$9+СВЦЭМ!$D$10+'СЕТ СН'!$F$6-'СЕТ СН'!$F$19</f>
        <v>1322.4005591099999</v>
      </c>
      <c r="X26" s="36">
        <f>SUMIFS(СВЦЭМ!$C$39:$C$782,СВЦЭМ!$A$39:$A$782,$A26,СВЦЭМ!$B$39:$B$782,X$11)+'СЕТ СН'!$F$9+СВЦЭМ!$D$10+'СЕТ СН'!$F$6-'СЕТ СН'!$F$19</f>
        <v>1341.0496734899998</v>
      </c>
      <c r="Y26" s="36">
        <f>SUMIFS(СВЦЭМ!$C$39:$C$782,СВЦЭМ!$A$39:$A$782,$A26,СВЦЭМ!$B$39:$B$782,Y$11)+'СЕТ СН'!$F$9+СВЦЭМ!$D$10+'СЕТ СН'!$F$6-'СЕТ СН'!$F$19</f>
        <v>1365.8260029599999</v>
      </c>
    </row>
    <row r="27" spans="1:25" ht="15.75" x14ac:dyDescent="0.2">
      <c r="A27" s="35">
        <f t="shared" si="0"/>
        <v>44881</v>
      </c>
      <c r="B27" s="36">
        <f>SUMIFS(СВЦЭМ!$C$39:$C$782,СВЦЭМ!$A$39:$A$782,$A27,СВЦЭМ!$B$39:$B$782,B$11)+'СЕТ СН'!$F$9+СВЦЭМ!$D$10+'СЕТ СН'!$F$6-'СЕТ СН'!$F$19</f>
        <v>1375.2451966899998</v>
      </c>
      <c r="C27" s="36">
        <f>SUMIFS(СВЦЭМ!$C$39:$C$782,СВЦЭМ!$A$39:$A$782,$A27,СВЦЭМ!$B$39:$B$782,C$11)+'СЕТ СН'!$F$9+СВЦЭМ!$D$10+'СЕТ СН'!$F$6-'СЕТ СН'!$F$19</f>
        <v>1403.7984763999998</v>
      </c>
      <c r="D27" s="36">
        <f>SUMIFS(СВЦЭМ!$C$39:$C$782,СВЦЭМ!$A$39:$A$782,$A27,СВЦЭМ!$B$39:$B$782,D$11)+'СЕТ СН'!$F$9+СВЦЭМ!$D$10+'СЕТ СН'!$F$6-'СЕТ СН'!$F$19</f>
        <v>1431.13896484</v>
      </c>
      <c r="E27" s="36">
        <f>SUMIFS(СВЦЭМ!$C$39:$C$782,СВЦЭМ!$A$39:$A$782,$A27,СВЦЭМ!$B$39:$B$782,E$11)+'СЕТ СН'!$F$9+СВЦЭМ!$D$10+'СЕТ СН'!$F$6-'СЕТ СН'!$F$19</f>
        <v>1428.6927212999999</v>
      </c>
      <c r="F27" s="36">
        <f>SUMIFS(СВЦЭМ!$C$39:$C$782,СВЦЭМ!$A$39:$A$782,$A27,СВЦЭМ!$B$39:$B$782,F$11)+'СЕТ СН'!$F$9+СВЦЭМ!$D$10+'СЕТ СН'!$F$6-'СЕТ СН'!$F$19</f>
        <v>1408.3126827599999</v>
      </c>
      <c r="G27" s="36">
        <f>SUMIFS(СВЦЭМ!$C$39:$C$782,СВЦЭМ!$A$39:$A$782,$A27,СВЦЭМ!$B$39:$B$782,G$11)+'СЕТ СН'!$F$9+СВЦЭМ!$D$10+'СЕТ СН'!$F$6-'СЕТ СН'!$F$19</f>
        <v>1400.4570770599998</v>
      </c>
      <c r="H27" s="36">
        <f>SUMIFS(СВЦЭМ!$C$39:$C$782,СВЦЭМ!$A$39:$A$782,$A27,СВЦЭМ!$B$39:$B$782,H$11)+'СЕТ СН'!$F$9+СВЦЭМ!$D$10+'СЕТ СН'!$F$6-'СЕТ СН'!$F$19</f>
        <v>1373.6179433099999</v>
      </c>
      <c r="I27" s="36">
        <f>SUMIFS(СВЦЭМ!$C$39:$C$782,СВЦЭМ!$A$39:$A$782,$A27,СВЦЭМ!$B$39:$B$782,I$11)+'СЕТ СН'!$F$9+СВЦЭМ!$D$10+'СЕТ СН'!$F$6-'СЕТ СН'!$F$19</f>
        <v>1372.9837810199999</v>
      </c>
      <c r="J27" s="36">
        <f>SUMIFS(СВЦЭМ!$C$39:$C$782,СВЦЭМ!$A$39:$A$782,$A27,СВЦЭМ!$B$39:$B$782,J$11)+'СЕТ СН'!$F$9+СВЦЭМ!$D$10+'СЕТ СН'!$F$6-'СЕТ СН'!$F$19</f>
        <v>1348.0761851899999</v>
      </c>
      <c r="K27" s="36">
        <f>SUMIFS(СВЦЭМ!$C$39:$C$782,СВЦЭМ!$A$39:$A$782,$A27,СВЦЭМ!$B$39:$B$782,K$11)+'СЕТ СН'!$F$9+СВЦЭМ!$D$10+'СЕТ СН'!$F$6-'СЕТ СН'!$F$19</f>
        <v>1345.5584044799998</v>
      </c>
      <c r="L27" s="36">
        <f>SUMIFS(СВЦЭМ!$C$39:$C$782,СВЦЭМ!$A$39:$A$782,$A27,СВЦЭМ!$B$39:$B$782,L$11)+'СЕТ СН'!$F$9+СВЦЭМ!$D$10+'СЕТ СН'!$F$6-'СЕТ СН'!$F$19</f>
        <v>1352.4659023099998</v>
      </c>
      <c r="M27" s="36">
        <f>SUMIFS(СВЦЭМ!$C$39:$C$782,СВЦЭМ!$A$39:$A$782,$A27,СВЦЭМ!$B$39:$B$782,M$11)+'СЕТ СН'!$F$9+СВЦЭМ!$D$10+'СЕТ СН'!$F$6-'СЕТ СН'!$F$19</f>
        <v>1374.10165863</v>
      </c>
      <c r="N27" s="36">
        <f>SUMIFS(СВЦЭМ!$C$39:$C$782,СВЦЭМ!$A$39:$A$782,$A27,СВЦЭМ!$B$39:$B$782,N$11)+'СЕТ СН'!$F$9+СВЦЭМ!$D$10+'СЕТ СН'!$F$6-'СЕТ СН'!$F$19</f>
        <v>1375.58791991</v>
      </c>
      <c r="O27" s="36">
        <f>SUMIFS(СВЦЭМ!$C$39:$C$782,СВЦЭМ!$A$39:$A$782,$A27,СВЦЭМ!$B$39:$B$782,O$11)+'СЕТ СН'!$F$9+СВЦЭМ!$D$10+'СЕТ СН'!$F$6-'СЕТ СН'!$F$19</f>
        <v>1385.1243029799998</v>
      </c>
      <c r="P27" s="36">
        <f>SUMIFS(СВЦЭМ!$C$39:$C$782,СВЦЭМ!$A$39:$A$782,$A27,СВЦЭМ!$B$39:$B$782,P$11)+'СЕТ СН'!$F$9+СВЦЭМ!$D$10+'СЕТ СН'!$F$6-'СЕТ СН'!$F$19</f>
        <v>1400.1068761199999</v>
      </c>
      <c r="Q27" s="36">
        <f>SUMIFS(СВЦЭМ!$C$39:$C$782,СВЦЭМ!$A$39:$A$782,$A27,СВЦЭМ!$B$39:$B$782,Q$11)+'СЕТ СН'!$F$9+СВЦЭМ!$D$10+'СЕТ СН'!$F$6-'СЕТ СН'!$F$19</f>
        <v>1375.3500538399999</v>
      </c>
      <c r="R27" s="36">
        <f>SUMIFS(СВЦЭМ!$C$39:$C$782,СВЦЭМ!$A$39:$A$782,$A27,СВЦЭМ!$B$39:$B$782,R$11)+'СЕТ СН'!$F$9+СВЦЭМ!$D$10+'СЕТ СН'!$F$6-'СЕТ СН'!$F$19</f>
        <v>1366.6217905299998</v>
      </c>
      <c r="S27" s="36">
        <f>SUMIFS(СВЦЭМ!$C$39:$C$782,СВЦЭМ!$A$39:$A$782,$A27,СВЦЭМ!$B$39:$B$782,S$11)+'СЕТ СН'!$F$9+СВЦЭМ!$D$10+'СЕТ СН'!$F$6-'СЕТ СН'!$F$19</f>
        <v>1316.8634283099998</v>
      </c>
      <c r="T27" s="36">
        <f>SUMIFS(СВЦЭМ!$C$39:$C$782,СВЦЭМ!$A$39:$A$782,$A27,СВЦЭМ!$B$39:$B$782,T$11)+'СЕТ СН'!$F$9+СВЦЭМ!$D$10+'СЕТ СН'!$F$6-'СЕТ СН'!$F$19</f>
        <v>1295.3280534599999</v>
      </c>
      <c r="U27" s="36">
        <f>SUMIFS(СВЦЭМ!$C$39:$C$782,СВЦЭМ!$A$39:$A$782,$A27,СВЦЭМ!$B$39:$B$782,U$11)+'СЕТ СН'!$F$9+СВЦЭМ!$D$10+'СЕТ СН'!$F$6-'СЕТ СН'!$F$19</f>
        <v>1312.2565294199999</v>
      </c>
      <c r="V27" s="36">
        <f>SUMIFS(СВЦЭМ!$C$39:$C$782,СВЦЭМ!$A$39:$A$782,$A27,СВЦЭМ!$B$39:$B$782,V$11)+'СЕТ СН'!$F$9+СВЦЭМ!$D$10+'СЕТ СН'!$F$6-'СЕТ СН'!$F$19</f>
        <v>1339.2236561799998</v>
      </c>
      <c r="W27" s="36">
        <f>SUMIFS(СВЦЭМ!$C$39:$C$782,СВЦЭМ!$A$39:$A$782,$A27,СВЦЭМ!$B$39:$B$782,W$11)+'СЕТ СН'!$F$9+СВЦЭМ!$D$10+'СЕТ СН'!$F$6-'СЕТ СН'!$F$19</f>
        <v>1337.2311313599998</v>
      </c>
      <c r="X27" s="36">
        <f>SUMIFS(СВЦЭМ!$C$39:$C$782,СВЦЭМ!$A$39:$A$782,$A27,СВЦЭМ!$B$39:$B$782,X$11)+'СЕТ СН'!$F$9+СВЦЭМ!$D$10+'СЕТ СН'!$F$6-'СЕТ СН'!$F$19</f>
        <v>1363.7057764899998</v>
      </c>
      <c r="Y27" s="36">
        <f>SUMIFS(СВЦЭМ!$C$39:$C$782,СВЦЭМ!$A$39:$A$782,$A27,СВЦЭМ!$B$39:$B$782,Y$11)+'СЕТ СН'!$F$9+СВЦЭМ!$D$10+'СЕТ СН'!$F$6-'СЕТ СН'!$F$19</f>
        <v>1412.7651829099998</v>
      </c>
    </row>
    <row r="28" spans="1:25" ht="15.75" x14ac:dyDescent="0.2">
      <c r="A28" s="35">
        <f t="shared" si="0"/>
        <v>44882</v>
      </c>
      <c r="B28" s="36">
        <f>SUMIFS(СВЦЭМ!$C$39:$C$782,СВЦЭМ!$A$39:$A$782,$A28,СВЦЭМ!$B$39:$B$782,B$11)+'СЕТ СН'!$F$9+СВЦЭМ!$D$10+'СЕТ СН'!$F$6-'СЕТ СН'!$F$19</f>
        <v>1356.97067552</v>
      </c>
      <c r="C28" s="36">
        <f>SUMIFS(СВЦЭМ!$C$39:$C$782,СВЦЭМ!$A$39:$A$782,$A28,СВЦЭМ!$B$39:$B$782,C$11)+'СЕТ СН'!$F$9+СВЦЭМ!$D$10+'СЕТ СН'!$F$6-'СЕТ СН'!$F$19</f>
        <v>1376.3018860499999</v>
      </c>
      <c r="D28" s="36">
        <f>SUMIFS(СВЦЭМ!$C$39:$C$782,СВЦЭМ!$A$39:$A$782,$A28,СВЦЭМ!$B$39:$B$782,D$11)+'СЕТ СН'!$F$9+СВЦЭМ!$D$10+'СЕТ СН'!$F$6-'СЕТ СН'!$F$19</f>
        <v>1395.5578179399999</v>
      </c>
      <c r="E28" s="36">
        <f>SUMIFS(СВЦЭМ!$C$39:$C$782,СВЦЭМ!$A$39:$A$782,$A28,СВЦЭМ!$B$39:$B$782,E$11)+'СЕТ СН'!$F$9+СВЦЭМ!$D$10+'СЕТ СН'!$F$6-'СЕТ СН'!$F$19</f>
        <v>1394.7382619799998</v>
      </c>
      <c r="F28" s="36">
        <f>SUMIFS(СВЦЭМ!$C$39:$C$782,СВЦЭМ!$A$39:$A$782,$A28,СВЦЭМ!$B$39:$B$782,F$11)+'СЕТ СН'!$F$9+СВЦЭМ!$D$10+'СЕТ СН'!$F$6-'СЕТ СН'!$F$19</f>
        <v>1396.4344585699998</v>
      </c>
      <c r="G28" s="36">
        <f>SUMIFS(СВЦЭМ!$C$39:$C$782,СВЦЭМ!$A$39:$A$782,$A28,СВЦЭМ!$B$39:$B$782,G$11)+'СЕТ СН'!$F$9+СВЦЭМ!$D$10+'СЕТ СН'!$F$6-'СЕТ СН'!$F$19</f>
        <v>1406.5618832099999</v>
      </c>
      <c r="H28" s="36">
        <f>SUMIFS(СВЦЭМ!$C$39:$C$782,СВЦЭМ!$A$39:$A$782,$A28,СВЦЭМ!$B$39:$B$782,H$11)+'СЕТ СН'!$F$9+СВЦЭМ!$D$10+'СЕТ СН'!$F$6-'СЕТ СН'!$F$19</f>
        <v>1343.8700098299998</v>
      </c>
      <c r="I28" s="36">
        <f>SUMIFS(СВЦЭМ!$C$39:$C$782,СВЦЭМ!$A$39:$A$782,$A28,СВЦЭМ!$B$39:$B$782,I$11)+'СЕТ СН'!$F$9+СВЦЭМ!$D$10+'СЕТ СН'!$F$6-'СЕТ СН'!$F$19</f>
        <v>1275.76165696</v>
      </c>
      <c r="J28" s="36">
        <f>SUMIFS(СВЦЭМ!$C$39:$C$782,СВЦЭМ!$A$39:$A$782,$A28,СВЦЭМ!$B$39:$B$782,J$11)+'СЕТ СН'!$F$9+СВЦЭМ!$D$10+'СЕТ СН'!$F$6-'СЕТ СН'!$F$19</f>
        <v>1299.2640047</v>
      </c>
      <c r="K28" s="36">
        <f>SUMIFS(СВЦЭМ!$C$39:$C$782,СВЦЭМ!$A$39:$A$782,$A28,СВЦЭМ!$B$39:$B$782,K$11)+'СЕТ СН'!$F$9+СВЦЭМ!$D$10+'СЕТ СН'!$F$6-'СЕТ СН'!$F$19</f>
        <v>1312.9095709799999</v>
      </c>
      <c r="L28" s="36">
        <f>SUMIFS(СВЦЭМ!$C$39:$C$782,СВЦЭМ!$A$39:$A$782,$A28,СВЦЭМ!$B$39:$B$782,L$11)+'СЕТ СН'!$F$9+СВЦЭМ!$D$10+'СЕТ СН'!$F$6-'СЕТ СН'!$F$19</f>
        <v>1319.1825701799999</v>
      </c>
      <c r="M28" s="36">
        <f>SUMIFS(СВЦЭМ!$C$39:$C$782,СВЦЭМ!$A$39:$A$782,$A28,СВЦЭМ!$B$39:$B$782,M$11)+'СЕТ СН'!$F$9+СВЦЭМ!$D$10+'СЕТ СН'!$F$6-'СЕТ СН'!$F$19</f>
        <v>1345.0060102599998</v>
      </c>
      <c r="N28" s="36">
        <f>SUMIFS(СВЦЭМ!$C$39:$C$782,СВЦЭМ!$A$39:$A$782,$A28,СВЦЭМ!$B$39:$B$782,N$11)+'СЕТ СН'!$F$9+СВЦЭМ!$D$10+'СЕТ СН'!$F$6-'СЕТ СН'!$F$19</f>
        <v>1334.1857121899998</v>
      </c>
      <c r="O28" s="36">
        <f>SUMIFS(СВЦЭМ!$C$39:$C$782,СВЦЭМ!$A$39:$A$782,$A28,СВЦЭМ!$B$39:$B$782,O$11)+'СЕТ СН'!$F$9+СВЦЭМ!$D$10+'СЕТ СН'!$F$6-'СЕТ СН'!$F$19</f>
        <v>1363.2039758799999</v>
      </c>
      <c r="P28" s="36">
        <f>SUMIFS(СВЦЭМ!$C$39:$C$782,СВЦЭМ!$A$39:$A$782,$A28,СВЦЭМ!$B$39:$B$782,P$11)+'СЕТ СН'!$F$9+СВЦЭМ!$D$10+'СЕТ СН'!$F$6-'СЕТ СН'!$F$19</f>
        <v>1367.3339119099999</v>
      </c>
      <c r="Q28" s="36">
        <f>SUMIFS(СВЦЭМ!$C$39:$C$782,СВЦЭМ!$A$39:$A$782,$A28,СВЦЭМ!$B$39:$B$782,Q$11)+'СЕТ СН'!$F$9+СВЦЭМ!$D$10+'СЕТ СН'!$F$6-'СЕТ СН'!$F$19</f>
        <v>1350.15691481</v>
      </c>
      <c r="R28" s="36">
        <f>SUMIFS(СВЦЭМ!$C$39:$C$782,СВЦЭМ!$A$39:$A$782,$A28,СВЦЭМ!$B$39:$B$782,R$11)+'СЕТ СН'!$F$9+СВЦЭМ!$D$10+'СЕТ СН'!$F$6-'СЕТ СН'!$F$19</f>
        <v>1329.7398221499998</v>
      </c>
      <c r="S28" s="36">
        <f>SUMIFS(СВЦЭМ!$C$39:$C$782,СВЦЭМ!$A$39:$A$782,$A28,СВЦЭМ!$B$39:$B$782,S$11)+'СЕТ СН'!$F$9+СВЦЭМ!$D$10+'СЕТ СН'!$F$6-'СЕТ СН'!$F$19</f>
        <v>1318.1606839999999</v>
      </c>
      <c r="T28" s="36">
        <f>SUMIFS(СВЦЭМ!$C$39:$C$782,СВЦЭМ!$A$39:$A$782,$A28,СВЦЭМ!$B$39:$B$782,T$11)+'СЕТ СН'!$F$9+СВЦЭМ!$D$10+'СЕТ СН'!$F$6-'СЕТ СН'!$F$19</f>
        <v>1276.2350685499998</v>
      </c>
      <c r="U28" s="36">
        <f>SUMIFS(СВЦЭМ!$C$39:$C$782,СВЦЭМ!$A$39:$A$782,$A28,СВЦЭМ!$B$39:$B$782,U$11)+'СЕТ СН'!$F$9+СВЦЭМ!$D$10+'СЕТ СН'!$F$6-'СЕТ СН'!$F$19</f>
        <v>1292.4990499099999</v>
      </c>
      <c r="V28" s="36">
        <f>SUMIFS(СВЦЭМ!$C$39:$C$782,СВЦЭМ!$A$39:$A$782,$A28,СВЦЭМ!$B$39:$B$782,V$11)+'СЕТ СН'!$F$9+СВЦЭМ!$D$10+'СЕТ СН'!$F$6-'СЕТ СН'!$F$19</f>
        <v>1306.0557993399998</v>
      </c>
      <c r="W28" s="36">
        <f>SUMIFS(СВЦЭМ!$C$39:$C$782,СВЦЭМ!$A$39:$A$782,$A28,СВЦЭМ!$B$39:$B$782,W$11)+'СЕТ СН'!$F$9+СВЦЭМ!$D$10+'СЕТ СН'!$F$6-'СЕТ СН'!$F$19</f>
        <v>1320.6502468899998</v>
      </c>
      <c r="X28" s="36">
        <f>SUMIFS(СВЦЭМ!$C$39:$C$782,СВЦЭМ!$A$39:$A$782,$A28,СВЦЭМ!$B$39:$B$782,X$11)+'СЕТ СН'!$F$9+СВЦЭМ!$D$10+'СЕТ СН'!$F$6-'СЕТ СН'!$F$19</f>
        <v>1338.0751855999999</v>
      </c>
      <c r="Y28" s="36">
        <f>SUMIFS(СВЦЭМ!$C$39:$C$782,СВЦЭМ!$A$39:$A$782,$A28,СВЦЭМ!$B$39:$B$782,Y$11)+'СЕТ СН'!$F$9+СВЦЭМ!$D$10+'СЕТ СН'!$F$6-'СЕТ СН'!$F$19</f>
        <v>1367.1795872299999</v>
      </c>
    </row>
    <row r="29" spans="1:25" ht="15.75" x14ac:dyDescent="0.2">
      <c r="A29" s="35">
        <f t="shared" si="0"/>
        <v>44883</v>
      </c>
      <c r="B29" s="36">
        <f>SUMIFS(СВЦЭМ!$C$39:$C$782,СВЦЭМ!$A$39:$A$782,$A29,СВЦЭМ!$B$39:$B$782,B$11)+'СЕТ СН'!$F$9+СВЦЭМ!$D$10+'СЕТ СН'!$F$6-'СЕТ СН'!$F$19</f>
        <v>1354.3931338099999</v>
      </c>
      <c r="C29" s="36">
        <f>SUMIFS(СВЦЭМ!$C$39:$C$782,СВЦЭМ!$A$39:$A$782,$A29,СВЦЭМ!$B$39:$B$782,C$11)+'СЕТ СН'!$F$9+СВЦЭМ!$D$10+'СЕТ СН'!$F$6-'СЕТ СН'!$F$19</f>
        <v>1394.0043690299999</v>
      </c>
      <c r="D29" s="36">
        <f>SUMIFS(СВЦЭМ!$C$39:$C$782,СВЦЭМ!$A$39:$A$782,$A29,СВЦЭМ!$B$39:$B$782,D$11)+'СЕТ СН'!$F$9+СВЦЭМ!$D$10+'СЕТ СН'!$F$6-'СЕТ СН'!$F$19</f>
        <v>1405.8367658</v>
      </c>
      <c r="E29" s="36">
        <f>SUMIFS(СВЦЭМ!$C$39:$C$782,СВЦЭМ!$A$39:$A$782,$A29,СВЦЭМ!$B$39:$B$782,E$11)+'СЕТ СН'!$F$9+СВЦЭМ!$D$10+'СЕТ СН'!$F$6-'СЕТ СН'!$F$19</f>
        <v>1410.4850048999999</v>
      </c>
      <c r="F29" s="36">
        <f>SUMIFS(СВЦЭМ!$C$39:$C$782,СВЦЭМ!$A$39:$A$782,$A29,СВЦЭМ!$B$39:$B$782,F$11)+'СЕТ СН'!$F$9+СВЦЭМ!$D$10+'СЕТ СН'!$F$6-'СЕТ СН'!$F$19</f>
        <v>1432.7973488799998</v>
      </c>
      <c r="G29" s="36">
        <f>SUMIFS(СВЦЭМ!$C$39:$C$782,СВЦЭМ!$A$39:$A$782,$A29,СВЦЭМ!$B$39:$B$782,G$11)+'СЕТ СН'!$F$9+СВЦЭМ!$D$10+'СЕТ СН'!$F$6-'СЕТ СН'!$F$19</f>
        <v>1419.4078864199998</v>
      </c>
      <c r="H29" s="36">
        <f>SUMIFS(СВЦЭМ!$C$39:$C$782,СВЦЭМ!$A$39:$A$782,$A29,СВЦЭМ!$B$39:$B$782,H$11)+'СЕТ СН'!$F$9+СВЦЭМ!$D$10+'СЕТ СН'!$F$6-'СЕТ СН'!$F$19</f>
        <v>1384.0907506399999</v>
      </c>
      <c r="I29" s="36">
        <f>SUMIFS(СВЦЭМ!$C$39:$C$782,СВЦЭМ!$A$39:$A$782,$A29,СВЦЭМ!$B$39:$B$782,I$11)+'СЕТ СН'!$F$9+СВЦЭМ!$D$10+'СЕТ СН'!$F$6-'СЕТ СН'!$F$19</f>
        <v>1358.1819312499999</v>
      </c>
      <c r="J29" s="36">
        <f>SUMIFS(СВЦЭМ!$C$39:$C$782,СВЦЭМ!$A$39:$A$782,$A29,СВЦЭМ!$B$39:$B$782,J$11)+'СЕТ СН'!$F$9+СВЦЭМ!$D$10+'СЕТ СН'!$F$6-'СЕТ СН'!$F$19</f>
        <v>1326.0640322699999</v>
      </c>
      <c r="K29" s="36">
        <f>SUMIFS(СВЦЭМ!$C$39:$C$782,СВЦЭМ!$A$39:$A$782,$A29,СВЦЭМ!$B$39:$B$782,K$11)+'СЕТ СН'!$F$9+СВЦЭМ!$D$10+'СЕТ СН'!$F$6-'СЕТ СН'!$F$19</f>
        <v>1314.7470215199999</v>
      </c>
      <c r="L29" s="36">
        <f>SUMIFS(СВЦЭМ!$C$39:$C$782,СВЦЭМ!$A$39:$A$782,$A29,СВЦЭМ!$B$39:$B$782,L$11)+'СЕТ СН'!$F$9+СВЦЭМ!$D$10+'СЕТ СН'!$F$6-'СЕТ СН'!$F$19</f>
        <v>1316.3027799099998</v>
      </c>
      <c r="M29" s="36">
        <f>SUMIFS(СВЦЭМ!$C$39:$C$782,СВЦЭМ!$A$39:$A$782,$A29,СВЦЭМ!$B$39:$B$782,M$11)+'СЕТ СН'!$F$9+СВЦЭМ!$D$10+'СЕТ СН'!$F$6-'СЕТ СН'!$F$19</f>
        <v>1336.1046954299998</v>
      </c>
      <c r="N29" s="36">
        <f>SUMIFS(СВЦЭМ!$C$39:$C$782,СВЦЭМ!$A$39:$A$782,$A29,СВЦЭМ!$B$39:$B$782,N$11)+'СЕТ СН'!$F$9+СВЦЭМ!$D$10+'СЕТ СН'!$F$6-'СЕТ СН'!$F$19</f>
        <v>1358.0385880299998</v>
      </c>
      <c r="O29" s="36">
        <f>SUMIFS(СВЦЭМ!$C$39:$C$782,СВЦЭМ!$A$39:$A$782,$A29,СВЦЭМ!$B$39:$B$782,O$11)+'СЕТ СН'!$F$9+СВЦЭМ!$D$10+'СЕТ СН'!$F$6-'СЕТ СН'!$F$19</f>
        <v>1359.5745539899999</v>
      </c>
      <c r="P29" s="36">
        <f>SUMIFS(СВЦЭМ!$C$39:$C$782,СВЦЭМ!$A$39:$A$782,$A29,СВЦЭМ!$B$39:$B$782,P$11)+'СЕТ СН'!$F$9+СВЦЭМ!$D$10+'СЕТ СН'!$F$6-'СЕТ СН'!$F$19</f>
        <v>1359.6546418099999</v>
      </c>
      <c r="Q29" s="36">
        <f>SUMIFS(СВЦЭМ!$C$39:$C$782,СВЦЭМ!$A$39:$A$782,$A29,СВЦЭМ!$B$39:$B$782,Q$11)+'СЕТ СН'!$F$9+СВЦЭМ!$D$10+'СЕТ СН'!$F$6-'СЕТ СН'!$F$19</f>
        <v>1367.5417441299999</v>
      </c>
      <c r="R29" s="36">
        <f>SUMIFS(СВЦЭМ!$C$39:$C$782,СВЦЭМ!$A$39:$A$782,$A29,СВЦЭМ!$B$39:$B$782,R$11)+'СЕТ СН'!$F$9+СВЦЭМ!$D$10+'СЕТ СН'!$F$6-'СЕТ СН'!$F$19</f>
        <v>1371.4594499699999</v>
      </c>
      <c r="S29" s="36">
        <f>SUMIFS(СВЦЭМ!$C$39:$C$782,СВЦЭМ!$A$39:$A$782,$A29,СВЦЭМ!$B$39:$B$782,S$11)+'СЕТ СН'!$F$9+СВЦЭМ!$D$10+'СЕТ СН'!$F$6-'СЕТ СН'!$F$19</f>
        <v>1356.6461869499999</v>
      </c>
      <c r="T29" s="36">
        <f>SUMIFS(СВЦЭМ!$C$39:$C$782,СВЦЭМ!$A$39:$A$782,$A29,СВЦЭМ!$B$39:$B$782,T$11)+'СЕТ СН'!$F$9+СВЦЭМ!$D$10+'СЕТ СН'!$F$6-'СЕТ СН'!$F$19</f>
        <v>1301.0645410099999</v>
      </c>
      <c r="U29" s="36">
        <f>SUMIFS(СВЦЭМ!$C$39:$C$782,СВЦЭМ!$A$39:$A$782,$A29,СВЦЭМ!$B$39:$B$782,U$11)+'СЕТ СН'!$F$9+СВЦЭМ!$D$10+'СЕТ СН'!$F$6-'СЕТ СН'!$F$19</f>
        <v>1293.5224160799999</v>
      </c>
      <c r="V29" s="36">
        <f>SUMIFS(СВЦЭМ!$C$39:$C$782,СВЦЭМ!$A$39:$A$782,$A29,СВЦЭМ!$B$39:$B$782,V$11)+'СЕТ СН'!$F$9+СВЦЭМ!$D$10+'СЕТ СН'!$F$6-'СЕТ СН'!$F$19</f>
        <v>1311.5470017099999</v>
      </c>
      <c r="W29" s="36">
        <f>SUMIFS(СВЦЭМ!$C$39:$C$782,СВЦЭМ!$A$39:$A$782,$A29,СВЦЭМ!$B$39:$B$782,W$11)+'СЕТ СН'!$F$9+СВЦЭМ!$D$10+'СЕТ СН'!$F$6-'СЕТ СН'!$F$19</f>
        <v>1331.1190450899999</v>
      </c>
      <c r="X29" s="36">
        <f>SUMIFS(СВЦЭМ!$C$39:$C$782,СВЦЭМ!$A$39:$A$782,$A29,СВЦЭМ!$B$39:$B$782,X$11)+'СЕТ СН'!$F$9+СВЦЭМ!$D$10+'СЕТ СН'!$F$6-'СЕТ СН'!$F$19</f>
        <v>1347.3616411399998</v>
      </c>
      <c r="Y29" s="36">
        <f>SUMIFS(СВЦЭМ!$C$39:$C$782,СВЦЭМ!$A$39:$A$782,$A29,СВЦЭМ!$B$39:$B$782,Y$11)+'СЕТ СН'!$F$9+СВЦЭМ!$D$10+'СЕТ СН'!$F$6-'СЕТ СН'!$F$19</f>
        <v>1350.5064421799998</v>
      </c>
    </row>
    <row r="30" spans="1:25" ht="15.75" x14ac:dyDescent="0.2">
      <c r="A30" s="35">
        <f t="shared" si="0"/>
        <v>44884</v>
      </c>
      <c r="B30" s="36">
        <f>SUMIFS(СВЦЭМ!$C$39:$C$782,СВЦЭМ!$A$39:$A$782,$A30,СВЦЭМ!$B$39:$B$782,B$11)+'СЕТ СН'!$F$9+СВЦЭМ!$D$10+'СЕТ СН'!$F$6-'СЕТ СН'!$F$19</f>
        <v>1399.2890168199999</v>
      </c>
      <c r="C30" s="36">
        <f>SUMIFS(СВЦЭМ!$C$39:$C$782,СВЦЭМ!$A$39:$A$782,$A30,СВЦЭМ!$B$39:$B$782,C$11)+'СЕТ СН'!$F$9+СВЦЭМ!$D$10+'СЕТ СН'!$F$6-'СЕТ СН'!$F$19</f>
        <v>1429.8996303499998</v>
      </c>
      <c r="D30" s="36">
        <f>SUMIFS(СВЦЭМ!$C$39:$C$782,СВЦЭМ!$A$39:$A$782,$A30,СВЦЭМ!$B$39:$B$782,D$11)+'СЕТ СН'!$F$9+СВЦЭМ!$D$10+'СЕТ СН'!$F$6-'СЕТ СН'!$F$19</f>
        <v>1458.7658951899998</v>
      </c>
      <c r="E30" s="36">
        <f>SUMIFS(СВЦЭМ!$C$39:$C$782,СВЦЭМ!$A$39:$A$782,$A30,СВЦЭМ!$B$39:$B$782,E$11)+'СЕТ СН'!$F$9+СВЦЭМ!$D$10+'СЕТ СН'!$F$6-'СЕТ СН'!$F$19</f>
        <v>1454.9339225699998</v>
      </c>
      <c r="F30" s="36">
        <f>SUMIFS(СВЦЭМ!$C$39:$C$782,СВЦЭМ!$A$39:$A$782,$A30,СВЦЭМ!$B$39:$B$782,F$11)+'СЕТ СН'!$F$9+СВЦЭМ!$D$10+'СЕТ СН'!$F$6-'СЕТ СН'!$F$19</f>
        <v>1484.1668767499998</v>
      </c>
      <c r="G30" s="36">
        <f>SUMIFS(СВЦЭМ!$C$39:$C$782,СВЦЭМ!$A$39:$A$782,$A30,СВЦЭМ!$B$39:$B$782,G$11)+'СЕТ СН'!$F$9+СВЦЭМ!$D$10+'СЕТ СН'!$F$6-'СЕТ СН'!$F$19</f>
        <v>1373.61532429</v>
      </c>
      <c r="H30" s="36">
        <f>SUMIFS(СВЦЭМ!$C$39:$C$782,СВЦЭМ!$A$39:$A$782,$A30,СВЦЭМ!$B$39:$B$782,H$11)+'СЕТ СН'!$F$9+СВЦЭМ!$D$10+'СЕТ СН'!$F$6-'СЕТ СН'!$F$19</f>
        <v>1330.0835790199999</v>
      </c>
      <c r="I30" s="36">
        <f>SUMIFS(СВЦЭМ!$C$39:$C$782,СВЦЭМ!$A$39:$A$782,$A30,СВЦЭМ!$B$39:$B$782,I$11)+'СЕТ СН'!$F$9+СВЦЭМ!$D$10+'СЕТ СН'!$F$6-'СЕТ СН'!$F$19</f>
        <v>1324.7666211899998</v>
      </c>
      <c r="J30" s="36">
        <f>SUMIFS(СВЦЭМ!$C$39:$C$782,СВЦЭМ!$A$39:$A$782,$A30,СВЦЭМ!$B$39:$B$782,J$11)+'СЕТ СН'!$F$9+СВЦЭМ!$D$10+'СЕТ СН'!$F$6-'СЕТ СН'!$F$19</f>
        <v>1203.5876272899998</v>
      </c>
      <c r="K30" s="36">
        <f>SUMIFS(СВЦЭМ!$C$39:$C$782,СВЦЭМ!$A$39:$A$782,$A30,СВЦЭМ!$B$39:$B$782,K$11)+'СЕТ СН'!$F$9+СВЦЭМ!$D$10+'СЕТ СН'!$F$6-'СЕТ СН'!$F$19</f>
        <v>1166.57651749</v>
      </c>
      <c r="L30" s="36">
        <f>SUMIFS(СВЦЭМ!$C$39:$C$782,СВЦЭМ!$A$39:$A$782,$A30,СВЦЭМ!$B$39:$B$782,L$11)+'СЕТ СН'!$F$9+СВЦЭМ!$D$10+'СЕТ СН'!$F$6-'СЕТ СН'!$F$19</f>
        <v>1164.2121976200001</v>
      </c>
      <c r="M30" s="36">
        <f>SUMIFS(СВЦЭМ!$C$39:$C$782,СВЦЭМ!$A$39:$A$782,$A30,СВЦЭМ!$B$39:$B$782,M$11)+'СЕТ СН'!$F$9+СВЦЭМ!$D$10+'СЕТ СН'!$F$6-'СЕТ СН'!$F$19</f>
        <v>1236.4617984199999</v>
      </c>
      <c r="N30" s="36">
        <f>SUMIFS(СВЦЭМ!$C$39:$C$782,СВЦЭМ!$A$39:$A$782,$A30,СВЦЭМ!$B$39:$B$782,N$11)+'СЕТ СН'!$F$9+СВЦЭМ!$D$10+'СЕТ СН'!$F$6-'СЕТ СН'!$F$19</f>
        <v>1321.7771200499999</v>
      </c>
      <c r="O30" s="36">
        <f>SUMIFS(СВЦЭМ!$C$39:$C$782,СВЦЭМ!$A$39:$A$782,$A30,СВЦЭМ!$B$39:$B$782,O$11)+'СЕТ СН'!$F$9+СВЦЭМ!$D$10+'СЕТ СН'!$F$6-'СЕТ СН'!$F$19</f>
        <v>1313.6804194399999</v>
      </c>
      <c r="P30" s="36">
        <f>SUMIFS(СВЦЭМ!$C$39:$C$782,СВЦЭМ!$A$39:$A$782,$A30,СВЦЭМ!$B$39:$B$782,P$11)+'СЕТ СН'!$F$9+СВЦЭМ!$D$10+'СЕТ СН'!$F$6-'СЕТ СН'!$F$19</f>
        <v>1319.8428689</v>
      </c>
      <c r="Q30" s="36">
        <f>SUMIFS(СВЦЭМ!$C$39:$C$782,СВЦЭМ!$A$39:$A$782,$A30,СВЦЭМ!$B$39:$B$782,Q$11)+'СЕТ СН'!$F$9+СВЦЭМ!$D$10+'СЕТ СН'!$F$6-'СЕТ СН'!$F$19</f>
        <v>1320.4783748799998</v>
      </c>
      <c r="R30" s="36">
        <f>SUMIFS(СВЦЭМ!$C$39:$C$782,СВЦЭМ!$A$39:$A$782,$A30,СВЦЭМ!$B$39:$B$782,R$11)+'СЕТ СН'!$F$9+СВЦЭМ!$D$10+'СЕТ СН'!$F$6-'СЕТ СН'!$F$19</f>
        <v>1251.5780304599998</v>
      </c>
      <c r="S30" s="36">
        <f>SUMIFS(СВЦЭМ!$C$39:$C$782,СВЦЭМ!$A$39:$A$782,$A30,СВЦЭМ!$B$39:$B$782,S$11)+'СЕТ СН'!$F$9+СВЦЭМ!$D$10+'СЕТ СН'!$F$6-'СЕТ СН'!$F$19</f>
        <v>1201.06303314</v>
      </c>
      <c r="T30" s="36">
        <f>SUMIFS(СВЦЭМ!$C$39:$C$782,СВЦЭМ!$A$39:$A$782,$A30,СВЦЭМ!$B$39:$B$782,T$11)+'СЕТ СН'!$F$9+СВЦЭМ!$D$10+'СЕТ СН'!$F$6-'СЕТ СН'!$F$19</f>
        <v>1104.6779864600001</v>
      </c>
      <c r="U30" s="36">
        <f>SUMIFS(СВЦЭМ!$C$39:$C$782,СВЦЭМ!$A$39:$A$782,$A30,СВЦЭМ!$B$39:$B$782,U$11)+'СЕТ СН'!$F$9+СВЦЭМ!$D$10+'СЕТ СН'!$F$6-'СЕТ СН'!$F$19</f>
        <v>1103.4157935400001</v>
      </c>
      <c r="V30" s="36">
        <f>SUMIFS(СВЦЭМ!$C$39:$C$782,СВЦЭМ!$A$39:$A$782,$A30,СВЦЭМ!$B$39:$B$782,V$11)+'СЕТ СН'!$F$9+СВЦЭМ!$D$10+'СЕТ СН'!$F$6-'СЕТ СН'!$F$19</f>
        <v>1116.0339107500001</v>
      </c>
      <c r="W30" s="36">
        <f>SUMIFS(СВЦЭМ!$C$39:$C$782,СВЦЭМ!$A$39:$A$782,$A30,СВЦЭМ!$B$39:$B$782,W$11)+'СЕТ СН'!$F$9+СВЦЭМ!$D$10+'СЕТ СН'!$F$6-'СЕТ СН'!$F$19</f>
        <v>1137.1664396600002</v>
      </c>
      <c r="X30" s="36">
        <f>SUMIFS(СВЦЭМ!$C$39:$C$782,СВЦЭМ!$A$39:$A$782,$A30,СВЦЭМ!$B$39:$B$782,X$11)+'СЕТ СН'!$F$9+СВЦЭМ!$D$10+'СЕТ СН'!$F$6-'СЕТ СН'!$F$19</f>
        <v>1135.25301154</v>
      </c>
      <c r="Y30" s="36">
        <f>SUMIFS(СВЦЭМ!$C$39:$C$782,СВЦЭМ!$A$39:$A$782,$A30,СВЦЭМ!$B$39:$B$782,Y$11)+'СЕТ СН'!$F$9+СВЦЭМ!$D$10+'СЕТ СН'!$F$6-'СЕТ СН'!$F$19</f>
        <v>1133.6261108900001</v>
      </c>
    </row>
    <row r="31" spans="1:25" ht="15.75" x14ac:dyDescent="0.2">
      <c r="A31" s="35">
        <f t="shared" si="0"/>
        <v>44885</v>
      </c>
      <c r="B31" s="36">
        <f>SUMIFS(СВЦЭМ!$C$39:$C$782,СВЦЭМ!$A$39:$A$782,$A31,СВЦЭМ!$B$39:$B$782,B$11)+'СЕТ СН'!$F$9+СВЦЭМ!$D$10+'СЕТ СН'!$F$6-'СЕТ СН'!$F$19</f>
        <v>1415.3759610699999</v>
      </c>
      <c r="C31" s="36">
        <f>SUMIFS(СВЦЭМ!$C$39:$C$782,СВЦЭМ!$A$39:$A$782,$A31,СВЦЭМ!$B$39:$B$782,C$11)+'СЕТ СН'!$F$9+СВЦЭМ!$D$10+'СЕТ СН'!$F$6-'СЕТ СН'!$F$19</f>
        <v>1452.7656082699998</v>
      </c>
      <c r="D31" s="36">
        <f>SUMIFS(СВЦЭМ!$C$39:$C$782,СВЦЭМ!$A$39:$A$782,$A31,СВЦЭМ!$B$39:$B$782,D$11)+'СЕТ СН'!$F$9+СВЦЭМ!$D$10+'СЕТ СН'!$F$6-'СЕТ СН'!$F$19</f>
        <v>1460.1132632299998</v>
      </c>
      <c r="E31" s="36">
        <f>SUMIFS(СВЦЭМ!$C$39:$C$782,СВЦЭМ!$A$39:$A$782,$A31,СВЦЭМ!$B$39:$B$782,E$11)+'СЕТ СН'!$F$9+СВЦЭМ!$D$10+'СЕТ СН'!$F$6-'СЕТ СН'!$F$19</f>
        <v>1444.2717427399998</v>
      </c>
      <c r="F31" s="36">
        <f>SUMIFS(СВЦЭМ!$C$39:$C$782,СВЦЭМ!$A$39:$A$782,$A31,СВЦЭМ!$B$39:$B$782,F$11)+'СЕТ СН'!$F$9+СВЦЭМ!$D$10+'СЕТ СН'!$F$6-'СЕТ СН'!$F$19</f>
        <v>1465.4908979899999</v>
      </c>
      <c r="G31" s="36">
        <f>SUMIFS(СВЦЭМ!$C$39:$C$782,СВЦЭМ!$A$39:$A$782,$A31,СВЦЭМ!$B$39:$B$782,G$11)+'СЕТ СН'!$F$9+СВЦЭМ!$D$10+'СЕТ СН'!$F$6-'СЕТ СН'!$F$19</f>
        <v>1459.5476984099998</v>
      </c>
      <c r="H31" s="36">
        <f>SUMIFS(СВЦЭМ!$C$39:$C$782,СВЦЭМ!$A$39:$A$782,$A31,СВЦЭМ!$B$39:$B$782,H$11)+'СЕТ СН'!$F$9+СВЦЭМ!$D$10+'СЕТ СН'!$F$6-'СЕТ СН'!$F$19</f>
        <v>1450.2581337699999</v>
      </c>
      <c r="I31" s="36">
        <f>SUMIFS(СВЦЭМ!$C$39:$C$782,СВЦЭМ!$A$39:$A$782,$A31,СВЦЭМ!$B$39:$B$782,I$11)+'СЕТ СН'!$F$9+СВЦЭМ!$D$10+'СЕТ СН'!$F$6-'СЕТ СН'!$F$19</f>
        <v>1460.6758095199998</v>
      </c>
      <c r="J31" s="36">
        <f>SUMIFS(СВЦЭМ!$C$39:$C$782,СВЦЭМ!$A$39:$A$782,$A31,СВЦЭМ!$B$39:$B$782,J$11)+'СЕТ СН'!$F$9+СВЦЭМ!$D$10+'СЕТ СН'!$F$6-'СЕТ СН'!$F$19</f>
        <v>1413.87726441</v>
      </c>
      <c r="K31" s="36">
        <f>SUMIFS(СВЦЭМ!$C$39:$C$782,СВЦЭМ!$A$39:$A$782,$A31,СВЦЭМ!$B$39:$B$782,K$11)+'СЕТ СН'!$F$9+СВЦЭМ!$D$10+'СЕТ СН'!$F$6-'СЕТ СН'!$F$19</f>
        <v>1355.30612116</v>
      </c>
      <c r="L31" s="36">
        <f>SUMIFS(СВЦЭМ!$C$39:$C$782,СВЦЭМ!$A$39:$A$782,$A31,СВЦЭМ!$B$39:$B$782,L$11)+'СЕТ СН'!$F$9+СВЦЭМ!$D$10+'СЕТ СН'!$F$6-'СЕТ СН'!$F$19</f>
        <v>1352.2485440999999</v>
      </c>
      <c r="M31" s="36">
        <f>SUMIFS(СВЦЭМ!$C$39:$C$782,СВЦЭМ!$A$39:$A$782,$A31,СВЦЭМ!$B$39:$B$782,M$11)+'СЕТ СН'!$F$9+СВЦЭМ!$D$10+'СЕТ СН'!$F$6-'СЕТ СН'!$F$19</f>
        <v>1365.7546155499999</v>
      </c>
      <c r="N31" s="36">
        <f>SUMIFS(СВЦЭМ!$C$39:$C$782,СВЦЭМ!$A$39:$A$782,$A31,СВЦЭМ!$B$39:$B$782,N$11)+'СЕТ СН'!$F$9+СВЦЭМ!$D$10+'СЕТ СН'!$F$6-'СЕТ СН'!$F$19</f>
        <v>1378.3717093499999</v>
      </c>
      <c r="O31" s="36">
        <f>SUMIFS(СВЦЭМ!$C$39:$C$782,СВЦЭМ!$A$39:$A$782,$A31,СВЦЭМ!$B$39:$B$782,O$11)+'СЕТ СН'!$F$9+СВЦЭМ!$D$10+'СЕТ СН'!$F$6-'СЕТ СН'!$F$19</f>
        <v>1376.10519626</v>
      </c>
      <c r="P31" s="36">
        <f>SUMIFS(СВЦЭМ!$C$39:$C$782,СВЦЭМ!$A$39:$A$782,$A31,СВЦЭМ!$B$39:$B$782,P$11)+'СЕТ СН'!$F$9+СВЦЭМ!$D$10+'СЕТ СН'!$F$6-'СЕТ СН'!$F$19</f>
        <v>1386.5238950999999</v>
      </c>
      <c r="Q31" s="36">
        <f>SUMIFS(СВЦЭМ!$C$39:$C$782,СВЦЭМ!$A$39:$A$782,$A31,СВЦЭМ!$B$39:$B$782,Q$11)+'СЕТ СН'!$F$9+СВЦЭМ!$D$10+'СЕТ СН'!$F$6-'СЕТ СН'!$F$19</f>
        <v>1390.9617641899999</v>
      </c>
      <c r="R31" s="36">
        <f>SUMIFS(СВЦЭМ!$C$39:$C$782,СВЦЭМ!$A$39:$A$782,$A31,СВЦЭМ!$B$39:$B$782,R$11)+'СЕТ СН'!$F$9+СВЦЭМ!$D$10+'СЕТ СН'!$F$6-'СЕТ СН'!$F$19</f>
        <v>1376.6804376799998</v>
      </c>
      <c r="S31" s="36">
        <f>SUMIFS(СВЦЭМ!$C$39:$C$782,СВЦЭМ!$A$39:$A$782,$A31,СВЦЭМ!$B$39:$B$782,S$11)+'СЕТ СН'!$F$9+СВЦЭМ!$D$10+'СЕТ СН'!$F$6-'СЕТ СН'!$F$19</f>
        <v>1373.0497332399998</v>
      </c>
      <c r="T31" s="36">
        <f>SUMIFS(СВЦЭМ!$C$39:$C$782,СВЦЭМ!$A$39:$A$782,$A31,СВЦЭМ!$B$39:$B$782,T$11)+'СЕТ СН'!$F$9+СВЦЭМ!$D$10+'СЕТ СН'!$F$6-'СЕТ СН'!$F$19</f>
        <v>1308.1073497299999</v>
      </c>
      <c r="U31" s="36">
        <f>SUMIFS(СВЦЭМ!$C$39:$C$782,СВЦЭМ!$A$39:$A$782,$A31,СВЦЭМ!$B$39:$B$782,U$11)+'СЕТ СН'!$F$9+СВЦЭМ!$D$10+'СЕТ СН'!$F$6-'СЕТ СН'!$F$19</f>
        <v>1314.9969101899999</v>
      </c>
      <c r="V31" s="36">
        <f>SUMIFS(СВЦЭМ!$C$39:$C$782,СВЦЭМ!$A$39:$A$782,$A31,СВЦЭМ!$B$39:$B$782,V$11)+'СЕТ СН'!$F$9+СВЦЭМ!$D$10+'СЕТ СН'!$F$6-'СЕТ СН'!$F$19</f>
        <v>1328.1135884599998</v>
      </c>
      <c r="W31" s="36">
        <f>SUMIFS(СВЦЭМ!$C$39:$C$782,СВЦЭМ!$A$39:$A$782,$A31,СВЦЭМ!$B$39:$B$782,W$11)+'СЕТ СН'!$F$9+СВЦЭМ!$D$10+'СЕТ СН'!$F$6-'СЕТ СН'!$F$19</f>
        <v>1348.80831799</v>
      </c>
      <c r="X31" s="36">
        <f>SUMIFS(СВЦЭМ!$C$39:$C$782,СВЦЭМ!$A$39:$A$782,$A31,СВЦЭМ!$B$39:$B$782,X$11)+'СЕТ СН'!$F$9+СВЦЭМ!$D$10+'СЕТ СН'!$F$6-'СЕТ СН'!$F$19</f>
        <v>1362.69005593</v>
      </c>
      <c r="Y31" s="36">
        <f>SUMIFS(СВЦЭМ!$C$39:$C$782,СВЦЭМ!$A$39:$A$782,$A31,СВЦЭМ!$B$39:$B$782,Y$11)+'СЕТ СН'!$F$9+СВЦЭМ!$D$10+'СЕТ СН'!$F$6-'СЕТ СН'!$F$19</f>
        <v>1387.0470808499999</v>
      </c>
    </row>
    <row r="32" spans="1:25" ht="15.75" x14ac:dyDescent="0.2">
      <c r="A32" s="35">
        <f t="shared" si="0"/>
        <v>44886</v>
      </c>
      <c r="B32" s="36">
        <f>SUMIFS(СВЦЭМ!$C$39:$C$782,СВЦЭМ!$A$39:$A$782,$A32,СВЦЭМ!$B$39:$B$782,B$11)+'СЕТ СН'!$F$9+СВЦЭМ!$D$10+'СЕТ СН'!$F$6-'СЕТ СН'!$F$19</f>
        <v>1449.9543384799999</v>
      </c>
      <c r="C32" s="36">
        <f>SUMIFS(СВЦЭМ!$C$39:$C$782,СВЦЭМ!$A$39:$A$782,$A32,СВЦЭМ!$B$39:$B$782,C$11)+'СЕТ СН'!$F$9+СВЦЭМ!$D$10+'СЕТ СН'!$F$6-'СЕТ СН'!$F$19</f>
        <v>1467.9977744099999</v>
      </c>
      <c r="D32" s="36">
        <f>SUMIFS(СВЦЭМ!$C$39:$C$782,СВЦЭМ!$A$39:$A$782,$A32,СВЦЭМ!$B$39:$B$782,D$11)+'СЕТ СН'!$F$9+СВЦЭМ!$D$10+'СЕТ СН'!$F$6-'СЕТ СН'!$F$19</f>
        <v>1481.78715986</v>
      </c>
      <c r="E32" s="36">
        <f>SUMIFS(СВЦЭМ!$C$39:$C$782,СВЦЭМ!$A$39:$A$782,$A32,СВЦЭМ!$B$39:$B$782,E$11)+'СЕТ СН'!$F$9+СВЦЭМ!$D$10+'СЕТ СН'!$F$6-'СЕТ СН'!$F$19</f>
        <v>1489.1775686499998</v>
      </c>
      <c r="F32" s="36">
        <f>SUMIFS(СВЦЭМ!$C$39:$C$782,СВЦЭМ!$A$39:$A$782,$A32,СВЦЭМ!$B$39:$B$782,F$11)+'СЕТ СН'!$F$9+СВЦЭМ!$D$10+'СЕТ СН'!$F$6-'СЕТ СН'!$F$19</f>
        <v>1517.9808848099999</v>
      </c>
      <c r="G32" s="36">
        <f>SUMIFS(СВЦЭМ!$C$39:$C$782,СВЦЭМ!$A$39:$A$782,$A32,СВЦЭМ!$B$39:$B$782,G$11)+'СЕТ СН'!$F$9+СВЦЭМ!$D$10+'СЕТ СН'!$F$6-'СЕТ СН'!$F$19</f>
        <v>1501.76587346</v>
      </c>
      <c r="H32" s="36">
        <f>SUMIFS(СВЦЭМ!$C$39:$C$782,СВЦЭМ!$A$39:$A$782,$A32,СВЦЭМ!$B$39:$B$782,H$11)+'СЕТ СН'!$F$9+СВЦЭМ!$D$10+'СЕТ СН'!$F$6-'СЕТ СН'!$F$19</f>
        <v>1446.7373429199999</v>
      </c>
      <c r="I32" s="36">
        <f>SUMIFS(СВЦЭМ!$C$39:$C$782,СВЦЭМ!$A$39:$A$782,$A32,СВЦЭМ!$B$39:$B$782,I$11)+'СЕТ СН'!$F$9+СВЦЭМ!$D$10+'СЕТ СН'!$F$6-'СЕТ СН'!$F$19</f>
        <v>1395.6207785099998</v>
      </c>
      <c r="J32" s="36">
        <f>SUMIFS(СВЦЭМ!$C$39:$C$782,СВЦЭМ!$A$39:$A$782,$A32,СВЦЭМ!$B$39:$B$782,J$11)+'СЕТ СН'!$F$9+СВЦЭМ!$D$10+'СЕТ СН'!$F$6-'СЕТ СН'!$F$19</f>
        <v>1370.9170635599999</v>
      </c>
      <c r="K32" s="36">
        <f>SUMIFS(СВЦЭМ!$C$39:$C$782,СВЦЭМ!$A$39:$A$782,$A32,СВЦЭМ!$B$39:$B$782,K$11)+'СЕТ СН'!$F$9+СВЦЭМ!$D$10+'СЕТ СН'!$F$6-'СЕТ СН'!$F$19</f>
        <v>1381.3431573099999</v>
      </c>
      <c r="L32" s="36">
        <f>SUMIFS(СВЦЭМ!$C$39:$C$782,СВЦЭМ!$A$39:$A$782,$A32,СВЦЭМ!$B$39:$B$782,L$11)+'СЕТ СН'!$F$9+СВЦЭМ!$D$10+'СЕТ СН'!$F$6-'СЕТ СН'!$F$19</f>
        <v>1377.9485331699998</v>
      </c>
      <c r="M32" s="36">
        <f>SUMIFS(СВЦЭМ!$C$39:$C$782,СВЦЭМ!$A$39:$A$782,$A32,СВЦЭМ!$B$39:$B$782,M$11)+'СЕТ СН'!$F$9+СВЦЭМ!$D$10+'СЕТ СН'!$F$6-'СЕТ СН'!$F$19</f>
        <v>1376.10971086</v>
      </c>
      <c r="N32" s="36">
        <f>SUMIFS(СВЦЭМ!$C$39:$C$782,СВЦЭМ!$A$39:$A$782,$A32,СВЦЭМ!$B$39:$B$782,N$11)+'СЕТ СН'!$F$9+СВЦЭМ!$D$10+'СЕТ СН'!$F$6-'СЕТ СН'!$F$19</f>
        <v>1388.1956953299998</v>
      </c>
      <c r="O32" s="36">
        <f>SUMIFS(СВЦЭМ!$C$39:$C$782,СВЦЭМ!$A$39:$A$782,$A32,СВЦЭМ!$B$39:$B$782,O$11)+'СЕТ СН'!$F$9+СВЦЭМ!$D$10+'СЕТ СН'!$F$6-'СЕТ СН'!$F$19</f>
        <v>1382.89387816</v>
      </c>
      <c r="P32" s="36">
        <f>SUMIFS(СВЦЭМ!$C$39:$C$782,СВЦЭМ!$A$39:$A$782,$A32,СВЦЭМ!$B$39:$B$782,P$11)+'СЕТ СН'!$F$9+СВЦЭМ!$D$10+'СЕТ СН'!$F$6-'СЕТ СН'!$F$19</f>
        <v>1396.59971632</v>
      </c>
      <c r="Q32" s="36">
        <f>SUMIFS(СВЦЭМ!$C$39:$C$782,СВЦЭМ!$A$39:$A$782,$A32,СВЦЭМ!$B$39:$B$782,Q$11)+'СЕТ СН'!$F$9+СВЦЭМ!$D$10+'СЕТ СН'!$F$6-'СЕТ СН'!$F$19</f>
        <v>1395.1173505899999</v>
      </c>
      <c r="R32" s="36">
        <f>SUMIFS(СВЦЭМ!$C$39:$C$782,СВЦЭМ!$A$39:$A$782,$A32,СВЦЭМ!$B$39:$B$782,R$11)+'СЕТ СН'!$F$9+СВЦЭМ!$D$10+'СЕТ СН'!$F$6-'СЕТ СН'!$F$19</f>
        <v>1380.8851986999998</v>
      </c>
      <c r="S32" s="36">
        <f>SUMIFS(СВЦЭМ!$C$39:$C$782,СВЦЭМ!$A$39:$A$782,$A32,СВЦЭМ!$B$39:$B$782,S$11)+'СЕТ СН'!$F$9+СВЦЭМ!$D$10+'СЕТ СН'!$F$6-'СЕТ СН'!$F$19</f>
        <v>1394.4682055899998</v>
      </c>
      <c r="T32" s="36">
        <f>SUMIFS(СВЦЭМ!$C$39:$C$782,СВЦЭМ!$A$39:$A$782,$A32,СВЦЭМ!$B$39:$B$782,T$11)+'СЕТ СН'!$F$9+СВЦЭМ!$D$10+'СЕТ СН'!$F$6-'СЕТ СН'!$F$19</f>
        <v>1376.7659535799999</v>
      </c>
      <c r="U32" s="36">
        <f>SUMIFS(СВЦЭМ!$C$39:$C$782,СВЦЭМ!$A$39:$A$782,$A32,СВЦЭМ!$B$39:$B$782,U$11)+'СЕТ СН'!$F$9+СВЦЭМ!$D$10+'СЕТ СН'!$F$6-'СЕТ СН'!$F$19</f>
        <v>1379.5182417499998</v>
      </c>
      <c r="V32" s="36">
        <f>SUMIFS(СВЦЭМ!$C$39:$C$782,СВЦЭМ!$A$39:$A$782,$A32,СВЦЭМ!$B$39:$B$782,V$11)+'СЕТ СН'!$F$9+СВЦЭМ!$D$10+'СЕТ СН'!$F$6-'СЕТ СН'!$F$19</f>
        <v>1376.8079124999999</v>
      </c>
      <c r="W32" s="36">
        <f>SUMIFS(СВЦЭМ!$C$39:$C$782,СВЦЭМ!$A$39:$A$782,$A32,СВЦЭМ!$B$39:$B$782,W$11)+'СЕТ СН'!$F$9+СВЦЭМ!$D$10+'СЕТ СН'!$F$6-'СЕТ СН'!$F$19</f>
        <v>1394.3126529699998</v>
      </c>
      <c r="X32" s="36">
        <f>SUMIFS(СВЦЭМ!$C$39:$C$782,СВЦЭМ!$A$39:$A$782,$A32,СВЦЭМ!$B$39:$B$782,X$11)+'СЕТ СН'!$F$9+СВЦЭМ!$D$10+'СЕТ СН'!$F$6-'СЕТ СН'!$F$19</f>
        <v>1403.7790590099999</v>
      </c>
      <c r="Y32" s="36">
        <f>SUMIFS(СВЦЭМ!$C$39:$C$782,СВЦЭМ!$A$39:$A$782,$A32,СВЦЭМ!$B$39:$B$782,Y$11)+'СЕТ СН'!$F$9+СВЦЭМ!$D$10+'СЕТ СН'!$F$6-'СЕТ СН'!$F$19</f>
        <v>1446.3707824099999</v>
      </c>
    </row>
    <row r="33" spans="1:25" ht="15.75" x14ac:dyDescent="0.2">
      <c r="A33" s="35">
        <f t="shared" si="0"/>
        <v>44887</v>
      </c>
      <c r="B33" s="36">
        <f>SUMIFS(СВЦЭМ!$C$39:$C$782,СВЦЭМ!$A$39:$A$782,$A33,СВЦЭМ!$B$39:$B$782,B$11)+'СЕТ СН'!$F$9+СВЦЭМ!$D$10+'СЕТ СН'!$F$6-'СЕТ СН'!$F$19</f>
        <v>1396.1420013299999</v>
      </c>
      <c r="C33" s="36">
        <f>SUMIFS(СВЦЭМ!$C$39:$C$782,СВЦЭМ!$A$39:$A$782,$A33,СВЦЭМ!$B$39:$B$782,C$11)+'СЕТ СН'!$F$9+СВЦЭМ!$D$10+'СЕТ СН'!$F$6-'СЕТ СН'!$F$19</f>
        <v>1423.0136316699998</v>
      </c>
      <c r="D33" s="36">
        <f>SUMIFS(СВЦЭМ!$C$39:$C$782,СВЦЭМ!$A$39:$A$782,$A33,СВЦЭМ!$B$39:$B$782,D$11)+'СЕТ СН'!$F$9+СВЦЭМ!$D$10+'СЕТ СН'!$F$6-'СЕТ СН'!$F$19</f>
        <v>1418.6548489099998</v>
      </c>
      <c r="E33" s="36">
        <f>SUMIFS(СВЦЭМ!$C$39:$C$782,СВЦЭМ!$A$39:$A$782,$A33,СВЦЭМ!$B$39:$B$782,E$11)+'СЕТ СН'!$F$9+СВЦЭМ!$D$10+'СЕТ СН'!$F$6-'СЕТ СН'!$F$19</f>
        <v>1411.41549012</v>
      </c>
      <c r="F33" s="36">
        <f>SUMIFS(СВЦЭМ!$C$39:$C$782,СВЦЭМ!$A$39:$A$782,$A33,СВЦЭМ!$B$39:$B$782,F$11)+'СЕТ СН'!$F$9+СВЦЭМ!$D$10+'СЕТ СН'!$F$6-'СЕТ СН'!$F$19</f>
        <v>1467.1186226999998</v>
      </c>
      <c r="G33" s="36">
        <f>SUMIFS(СВЦЭМ!$C$39:$C$782,СВЦЭМ!$A$39:$A$782,$A33,СВЦЭМ!$B$39:$B$782,G$11)+'СЕТ СН'!$F$9+СВЦЭМ!$D$10+'СЕТ СН'!$F$6-'СЕТ СН'!$F$19</f>
        <v>1421.3304026799999</v>
      </c>
      <c r="H33" s="36">
        <f>SUMIFS(СВЦЭМ!$C$39:$C$782,СВЦЭМ!$A$39:$A$782,$A33,СВЦЭМ!$B$39:$B$782,H$11)+'СЕТ СН'!$F$9+СВЦЭМ!$D$10+'СЕТ СН'!$F$6-'СЕТ СН'!$F$19</f>
        <v>1408.2012073499998</v>
      </c>
      <c r="I33" s="36">
        <f>SUMIFS(СВЦЭМ!$C$39:$C$782,СВЦЭМ!$A$39:$A$782,$A33,СВЦЭМ!$B$39:$B$782,I$11)+'СЕТ СН'!$F$9+СВЦЭМ!$D$10+'СЕТ СН'!$F$6-'СЕТ СН'!$F$19</f>
        <v>1403.0478878499998</v>
      </c>
      <c r="J33" s="36">
        <f>SUMIFS(СВЦЭМ!$C$39:$C$782,СВЦЭМ!$A$39:$A$782,$A33,СВЦЭМ!$B$39:$B$782,J$11)+'СЕТ СН'!$F$9+СВЦЭМ!$D$10+'СЕТ СН'!$F$6-'СЕТ СН'!$F$19</f>
        <v>1393.67485773</v>
      </c>
      <c r="K33" s="36">
        <f>SUMIFS(СВЦЭМ!$C$39:$C$782,СВЦЭМ!$A$39:$A$782,$A33,СВЦЭМ!$B$39:$B$782,K$11)+'СЕТ СН'!$F$9+СВЦЭМ!$D$10+'СЕТ СН'!$F$6-'СЕТ СН'!$F$19</f>
        <v>1367.6425835699999</v>
      </c>
      <c r="L33" s="36">
        <f>SUMIFS(СВЦЭМ!$C$39:$C$782,СВЦЭМ!$A$39:$A$782,$A33,СВЦЭМ!$B$39:$B$782,L$11)+'СЕТ СН'!$F$9+СВЦЭМ!$D$10+'СЕТ СН'!$F$6-'СЕТ СН'!$F$19</f>
        <v>1377.1751176099999</v>
      </c>
      <c r="M33" s="36">
        <f>SUMIFS(СВЦЭМ!$C$39:$C$782,СВЦЭМ!$A$39:$A$782,$A33,СВЦЭМ!$B$39:$B$782,M$11)+'СЕТ СН'!$F$9+СВЦЭМ!$D$10+'СЕТ СН'!$F$6-'СЕТ СН'!$F$19</f>
        <v>1382.8473741399998</v>
      </c>
      <c r="N33" s="36">
        <f>SUMIFS(СВЦЭМ!$C$39:$C$782,СВЦЭМ!$A$39:$A$782,$A33,СВЦЭМ!$B$39:$B$782,N$11)+'СЕТ СН'!$F$9+СВЦЭМ!$D$10+'СЕТ СН'!$F$6-'СЕТ СН'!$F$19</f>
        <v>1415.0701471099999</v>
      </c>
      <c r="O33" s="36">
        <f>SUMIFS(СВЦЭМ!$C$39:$C$782,СВЦЭМ!$A$39:$A$782,$A33,СВЦЭМ!$B$39:$B$782,O$11)+'СЕТ СН'!$F$9+СВЦЭМ!$D$10+'СЕТ СН'!$F$6-'СЕТ СН'!$F$19</f>
        <v>1377.9393675299998</v>
      </c>
      <c r="P33" s="36">
        <f>SUMIFS(СВЦЭМ!$C$39:$C$782,СВЦЭМ!$A$39:$A$782,$A33,СВЦЭМ!$B$39:$B$782,P$11)+'СЕТ СН'!$F$9+СВЦЭМ!$D$10+'СЕТ СН'!$F$6-'СЕТ СН'!$F$19</f>
        <v>1382.9588821899999</v>
      </c>
      <c r="Q33" s="36">
        <f>SUMIFS(СВЦЭМ!$C$39:$C$782,СВЦЭМ!$A$39:$A$782,$A33,СВЦЭМ!$B$39:$B$782,Q$11)+'СЕТ СН'!$F$9+СВЦЭМ!$D$10+'СЕТ СН'!$F$6-'СЕТ СН'!$F$19</f>
        <v>1405.5838658099999</v>
      </c>
      <c r="R33" s="36">
        <f>SUMIFS(СВЦЭМ!$C$39:$C$782,СВЦЭМ!$A$39:$A$782,$A33,СВЦЭМ!$B$39:$B$782,R$11)+'СЕТ СН'!$F$9+СВЦЭМ!$D$10+'СЕТ СН'!$F$6-'СЕТ СН'!$F$19</f>
        <v>1401.12283983</v>
      </c>
      <c r="S33" s="36">
        <f>SUMIFS(СВЦЭМ!$C$39:$C$782,СВЦЭМ!$A$39:$A$782,$A33,СВЦЭМ!$B$39:$B$782,S$11)+'СЕТ СН'!$F$9+СВЦЭМ!$D$10+'СЕТ СН'!$F$6-'СЕТ СН'!$F$19</f>
        <v>1403.5380948099998</v>
      </c>
      <c r="T33" s="36">
        <f>SUMIFS(СВЦЭМ!$C$39:$C$782,СВЦЭМ!$A$39:$A$782,$A33,СВЦЭМ!$B$39:$B$782,T$11)+'СЕТ СН'!$F$9+СВЦЭМ!$D$10+'СЕТ СН'!$F$6-'СЕТ СН'!$F$19</f>
        <v>1353.3829211799998</v>
      </c>
      <c r="U33" s="36">
        <f>SUMIFS(СВЦЭМ!$C$39:$C$782,СВЦЭМ!$A$39:$A$782,$A33,СВЦЭМ!$B$39:$B$782,U$11)+'СЕТ СН'!$F$9+СВЦЭМ!$D$10+'СЕТ СН'!$F$6-'СЕТ СН'!$F$19</f>
        <v>1345.2195174699998</v>
      </c>
      <c r="V33" s="36">
        <f>SUMIFS(СВЦЭМ!$C$39:$C$782,СВЦЭМ!$A$39:$A$782,$A33,СВЦЭМ!$B$39:$B$782,V$11)+'СЕТ СН'!$F$9+СВЦЭМ!$D$10+'СЕТ СН'!$F$6-'СЕТ СН'!$F$19</f>
        <v>1363.3190568099999</v>
      </c>
      <c r="W33" s="36">
        <f>SUMIFS(СВЦЭМ!$C$39:$C$782,СВЦЭМ!$A$39:$A$782,$A33,СВЦЭМ!$B$39:$B$782,W$11)+'СЕТ СН'!$F$9+СВЦЭМ!$D$10+'СЕТ СН'!$F$6-'СЕТ СН'!$F$19</f>
        <v>1356.9650636099998</v>
      </c>
      <c r="X33" s="36">
        <f>SUMIFS(СВЦЭМ!$C$39:$C$782,СВЦЭМ!$A$39:$A$782,$A33,СВЦЭМ!$B$39:$B$782,X$11)+'СЕТ СН'!$F$9+СВЦЭМ!$D$10+'СЕТ СН'!$F$6-'СЕТ СН'!$F$19</f>
        <v>1379.6993083399998</v>
      </c>
      <c r="Y33" s="36">
        <f>SUMIFS(СВЦЭМ!$C$39:$C$782,СВЦЭМ!$A$39:$A$782,$A33,СВЦЭМ!$B$39:$B$782,Y$11)+'СЕТ СН'!$F$9+СВЦЭМ!$D$10+'СЕТ СН'!$F$6-'СЕТ СН'!$F$19</f>
        <v>1388.8613782199998</v>
      </c>
    </row>
    <row r="34" spans="1:25" ht="15.75" x14ac:dyDescent="0.2">
      <c r="A34" s="35">
        <f t="shared" si="0"/>
        <v>44888</v>
      </c>
      <c r="B34" s="36">
        <f>SUMIFS(СВЦЭМ!$C$39:$C$782,СВЦЭМ!$A$39:$A$782,$A34,СВЦЭМ!$B$39:$B$782,B$11)+'СЕТ СН'!$F$9+СВЦЭМ!$D$10+'СЕТ СН'!$F$6-'СЕТ СН'!$F$19</f>
        <v>1393.56235294</v>
      </c>
      <c r="C34" s="36">
        <f>SUMIFS(СВЦЭМ!$C$39:$C$782,СВЦЭМ!$A$39:$A$782,$A34,СВЦЭМ!$B$39:$B$782,C$11)+'СЕТ СН'!$F$9+СВЦЭМ!$D$10+'СЕТ СН'!$F$6-'СЕТ СН'!$F$19</f>
        <v>1415.3614542299999</v>
      </c>
      <c r="D34" s="36">
        <f>SUMIFS(СВЦЭМ!$C$39:$C$782,СВЦЭМ!$A$39:$A$782,$A34,СВЦЭМ!$B$39:$B$782,D$11)+'СЕТ СН'!$F$9+СВЦЭМ!$D$10+'СЕТ СН'!$F$6-'СЕТ СН'!$F$19</f>
        <v>1451.9039337099998</v>
      </c>
      <c r="E34" s="36">
        <f>SUMIFS(СВЦЭМ!$C$39:$C$782,СВЦЭМ!$A$39:$A$782,$A34,СВЦЭМ!$B$39:$B$782,E$11)+'СЕТ СН'!$F$9+СВЦЭМ!$D$10+'СЕТ СН'!$F$6-'СЕТ СН'!$F$19</f>
        <v>1457.1784402999999</v>
      </c>
      <c r="F34" s="36">
        <f>SUMIFS(СВЦЭМ!$C$39:$C$782,СВЦЭМ!$A$39:$A$782,$A34,СВЦЭМ!$B$39:$B$782,F$11)+'СЕТ СН'!$F$9+СВЦЭМ!$D$10+'СЕТ СН'!$F$6-'СЕТ СН'!$F$19</f>
        <v>1489.84260305</v>
      </c>
      <c r="G34" s="36">
        <f>SUMIFS(СВЦЭМ!$C$39:$C$782,СВЦЭМ!$A$39:$A$782,$A34,СВЦЭМ!$B$39:$B$782,G$11)+'СЕТ СН'!$F$9+СВЦЭМ!$D$10+'СЕТ СН'!$F$6-'СЕТ СН'!$F$19</f>
        <v>1472.5358303999999</v>
      </c>
      <c r="H34" s="36">
        <f>SUMIFS(СВЦЭМ!$C$39:$C$782,СВЦЭМ!$A$39:$A$782,$A34,СВЦЭМ!$B$39:$B$782,H$11)+'СЕТ СН'!$F$9+СВЦЭМ!$D$10+'СЕТ СН'!$F$6-'СЕТ СН'!$F$19</f>
        <v>1417.9471382999998</v>
      </c>
      <c r="I34" s="36">
        <f>SUMIFS(СВЦЭМ!$C$39:$C$782,СВЦЭМ!$A$39:$A$782,$A34,СВЦЭМ!$B$39:$B$782,I$11)+'СЕТ СН'!$F$9+СВЦЭМ!$D$10+'СЕТ СН'!$F$6-'СЕТ СН'!$F$19</f>
        <v>1383.3590536999998</v>
      </c>
      <c r="J34" s="36">
        <f>SUMIFS(СВЦЭМ!$C$39:$C$782,СВЦЭМ!$A$39:$A$782,$A34,СВЦЭМ!$B$39:$B$782,J$11)+'СЕТ СН'!$F$9+СВЦЭМ!$D$10+'СЕТ СН'!$F$6-'СЕТ СН'!$F$19</f>
        <v>1362.6888526599998</v>
      </c>
      <c r="K34" s="36">
        <f>SUMIFS(СВЦЭМ!$C$39:$C$782,СВЦЭМ!$A$39:$A$782,$A34,СВЦЭМ!$B$39:$B$782,K$11)+'СЕТ СН'!$F$9+СВЦЭМ!$D$10+'СЕТ СН'!$F$6-'СЕТ СН'!$F$19</f>
        <v>1398.5839151299999</v>
      </c>
      <c r="L34" s="36">
        <f>SUMIFS(СВЦЭМ!$C$39:$C$782,СВЦЭМ!$A$39:$A$782,$A34,СВЦЭМ!$B$39:$B$782,L$11)+'СЕТ СН'!$F$9+СВЦЭМ!$D$10+'СЕТ СН'!$F$6-'СЕТ СН'!$F$19</f>
        <v>1422.1982370999999</v>
      </c>
      <c r="M34" s="36">
        <f>SUMIFS(СВЦЭМ!$C$39:$C$782,СВЦЭМ!$A$39:$A$782,$A34,СВЦЭМ!$B$39:$B$782,M$11)+'СЕТ СН'!$F$9+СВЦЭМ!$D$10+'СЕТ СН'!$F$6-'СЕТ СН'!$F$19</f>
        <v>1417.7465411799999</v>
      </c>
      <c r="N34" s="36">
        <f>SUMIFS(СВЦЭМ!$C$39:$C$782,СВЦЭМ!$A$39:$A$782,$A34,СВЦЭМ!$B$39:$B$782,N$11)+'СЕТ СН'!$F$9+СВЦЭМ!$D$10+'СЕТ СН'!$F$6-'СЕТ СН'!$F$19</f>
        <v>1437.9956301899999</v>
      </c>
      <c r="O34" s="36">
        <f>SUMIFS(СВЦЭМ!$C$39:$C$782,СВЦЭМ!$A$39:$A$782,$A34,СВЦЭМ!$B$39:$B$782,O$11)+'СЕТ СН'!$F$9+СВЦЭМ!$D$10+'СЕТ СН'!$F$6-'СЕТ СН'!$F$19</f>
        <v>1446.0924275599998</v>
      </c>
      <c r="P34" s="36">
        <f>SUMIFS(СВЦЭМ!$C$39:$C$782,СВЦЭМ!$A$39:$A$782,$A34,СВЦЭМ!$B$39:$B$782,P$11)+'СЕТ СН'!$F$9+СВЦЭМ!$D$10+'СЕТ СН'!$F$6-'СЕТ СН'!$F$19</f>
        <v>1456.6447033699999</v>
      </c>
      <c r="Q34" s="36">
        <f>SUMIFS(СВЦЭМ!$C$39:$C$782,СВЦЭМ!$A$39:$A$782,$A34,СВЦЭМ!$B$39:$B$782,Q$11)+'СЕТ СН'!$F$9+СВЦЭМ!$D$10+'СЕТ СН'!$F$6-'СЕТ СН'!$F$19</f>
        <v>1451.7806380699999</v>
      </c>
      <c r="R34" s="36">
        <f>SUMIFS(СВЦЭМ!$C$39:$C$782,СВЦЭМ!$A$39:$A$782,$A34,СВЦЭМ!$B$39:$B$782,R$11)+'СЕТ СН'!$F$9+СВЦЭМ!$D$10+'СЕТ СН'!$F$6-'СЕТ СН'!$F$19</f>
        <v>1445.9576847199999</v>
      </c>
      <c r="S34" s="36">
        <f>SUMIFS(СВЦЭМ!$C$39:$C$782,СВЦЭМ!$A$39:$A$782,$A34,СВЦЭМ!$B$39:$B$782,S$11)+'СЕТ СН'!$F$9+СВЦЭМ!$D$10+'СЕТ СН'!$F$6-'СЕТ СН'!$F$19</f>
        <v>1435.2022318699999</v>
      </c>
      <c r="T34" s="36">
        <f>SUMIFS(СВЦЭМ!$C$39:$C$782,СВЦЭМ!$A$39:$A$782,$A34,СВЦЭМ!$B$39:$B$782,T$11)+'СЕТ СН'!$F$9+СВЦЭМ!$D$10+'СЕТ СН'!$F$6-'СЕТ СН'!$F$19</f>
        <v>1385.5946916199998</v>
      </c>
      <c r="U34" s="36">
        <f>SUMIFS(СВЦЭМ!$C$39:$C$782,СВЦЭМ!$A$39:$A$782,$A34,СВЦЭМ!$B$39:$B$782,U$11)+'СЕТ СН'!$F$9+СВЦЭМ!$D$10+'СЕТ СН'!$F$6-'СЕТ СН'!$F$19</f>
        <v>1365.9379670999999</v>
      </c>
      <c r="V34" s="36">
        <f>SUMIFS(СВЦЭМ!$C$39:$C$782,СВЦЭМ!$A$39:$A$782,$A34,СВЦЭМ!$B$39:$B$782,V$11)+'СЕТ СН'!$F$9+СВЦЭМ!$D$10+'СЕТ СН'!$F$6-'СЕТ СН'!$F$19</f>
        <v>1342.9095891099998</v>
      </c>
      <c r="W34" s="36">
        <f>SUMIFS(СВЦЭМ!$C$39:$C$782,СВЦЭМ!$A$39:$A$782,$A34,СВЦЭМ!$B$39:$B$782,W$11)+'СЕТ СН'!$F$9+СВЦЭМ!$D$10+'СЕТ СН'!$F$6-'СЕТ СН'!$F$19</f>
        <v>1360.9417206799999</v>
      </c>
      <c r="X34" s="36">
        <f>SUMIFS(СВЦЭМ!$C$39:$C$782,СВЦЭМ!$A$39:$A$782,$A34,СВЦЭМ!$B$39:$B$782,X$11)+'СЕТ СН'!$F$9+СВЦЭМ!$D$10+'СЕТ СН'!$F$6-'СЕТ СН'!$F$19</f>
        <v>1367.068501</v>
      </c>
      <c r="Y34" s="36">
        <f>SUMIFS(СВЦЭМ!$C$39:$C$782,СВЦЭМ!$A$39:$A$782,$A34,СВЦЭМ!$B$39:$B$782,Y$11)+'СЕТ СН'!$F$9+СВЦЭМ!$D$10+'СЕТ СН'!$F$6-'СЕТ СН'!$F$19</f>
        <v>1378.8751743299999</v>
      </c>
    </row>
    <row r="35" spans="1:25" ht="15.75" x14ac:dyDescent="0.2">
      <c r="A35" s="35">
        <f t="shared" si="0"/>
        <v>44889</v>
      </c>
      <c r="B35" s="36">
        <f>SUMIFS(СВЦЭМ!$C$39:$C$782,СВЦЭМ!$A$39:$A$782,$A35,СВЦЭМ!$B$39:$B$782,B$11)+'СЕТ СН'!$F$9+СВЦЭМ!$D$10+'СЕТ СН'!$F$6-'СЕТ СН'!$F$19</f>
        <v>1462.5625951599998</v>
      </c>
      <c r="C35" s="36">
        <f>SUMIFS(СВЦЭМ!$C$39:$C$782,СВЦЭМ!$A$39:$A$782,$A35,СВЦЭМ!$B$39:$B$782,C$11)+'СЕТ СН'!$F$9+СВЦЭМ!$D$10+'СЕТ СН'!$F$6-'СЕТ СН'!$F$19</f>
        <v>1494.8624615299998</v>
      </c>
      <c r="D35" s="36">
        <f>SUMIFS(СВЦЭМ!$C$39:$C$782,СВЦЭМ!$A$39:$A$782,$A35,СВЦЭМ!$B$39:$B$782,D$11)+'СЕТ СН'!$F$9+СВЦЭМ!$D$10+'СЕТ СН'!$F$6-'СЕТ СН'!$F$19</f>
        <v>1499.5968921399999</v>
      </c>
      <c r="E35" s="36">
        <f>SUMIFS(СВЦЭМ!$C$39:$C$782,СВЦЭМ!$A$39:$A$782,$A35,СВЦЭМ!$B$39:$B$782,E$11)+'СЕТ СН'!$F$9+СВЦЭМ!$D$10+'СЕТ СН'!$F$6-'СЕТ СН'!$F$19</f>
        <v>1506.4178195</v>
      </c>
      <c r="F35" s="36">
        <f>SUMIFS(СВЦЭМ!$C$39:$C$782,СВЦЭМ!$A$39:$A$782,$A35,СВЦЭМ!$B$39:$B$782,F$11)+'СЕТ СН'!$F$9+СВЦЭМ!$D$10+'СЕТ СН'!$F$6-'СЕТ СН'!$F$19</f>
        <v>1515.4650038899999</v>
      </c>
      <c r="G35" s="36">
        <f>SUMIFS(СВЦЭМ!$C$39:$C$782,СВЦЭМ!$A$39:$A$782,$A35,СВЦЭМ!$B$39:$B$782,G$11)+'СЕТ СН'!$F$9+СВЦЭМ!$D$10+'СЕТ СН'!$F$6-'СЕТ СН'!$F$19</f>
        <v>1513.5323248799998</v>
      </c>
      <c r="H35" s="36">
        <f>SUMIFS(СВЦЭМ!$C$39:$C$782,СВЦЭМ!$A$39:$A$782,$A35,СВЦЭМ!$B$39:$B$782,H$11)+'СЕТ СН'!$F$9+СВЦЭМ!$D$10+'СЕТ СН'!$F$6-'СЕТ СН'!$F$19</f>
        <v>1500.1956480199999</v>
      </c>
      <c r="I35" s="36">
        <f>SUMIFS(СВЦЭМ!$C$39:$C$782,СВЦЭМ!$A$39:$A$782,$A35,СВЦЭМ!$B$39:$B$782,I$11)+'СЕТ СН'!$F$9+СВЦЭМ!$D$10+'СЕТ СН'!$F$6-'СЕТ СН'!$F$19</f>
        <v>1459.3522986599999</v>
      </c>
      <c r="J35" s="36">
        <f>SUMIFS(СВЦЭМ!$C$39:$C$782,СВЦЭМ!$A$39:$A$782,$A35,СВЦЭМ!$B$39:$B$782,J$11)+'СЕТ СН'!$F$9+СВЦЭМ!$D$10+'СЕТ СН'!$F$6-'СЕТ СН'!$F$19</f>
        <v>1412.6332952399998</v>
      </c>
      <c r="K35" s="36">
        <f>SUMIFS(СВЦЭМ!$C$39:$C$782,СВЦЭМ!$A$39:$A$782,$A35,СВЦЭМ!$B$39:$B$782,K$11)+'СЕТ СН'!$F$9+СВЦЭМ!$D$10+'СЕТ СН'!$F$6-'СЕТ СН'!$F$19</f>
        <v>1470.2546783499999</v>
      </c>
      <c r="L35" s="36">
        <f>SUMIFS(СВЦЭМ!$C$39:$C$782,СВЦЭМ!$A$39:$A$782,$A35,СВЦЭМ!$B$39:$B$782,L$11)+'СЕТ СН'!$F$9+СВЦЭМ!$D$10+'СЕТ СН'!$F$6-'СЕТ СН'!$F$19</f>
        <v>1529.0028548499999</v>
      </c>
      <c r="M35" s="36">
        <f>SUMIFS(СВЦЭМ!$C$39:$C$782,СВЦЭМ!$A$39:$A$782,$A35,СВЦЭМ!$B$39:$B$782,M$11)+'СЕТ СН'!$F$9+СВЦЭМ!$D$10+'СЕТ СН'!$F$6-'СЕТ СН'!$F$19</f>
        <v>1534.1155936799998</v>
      </c>
      <c r="N35" s="36">
        <f>SUMIFS(СВЦЭМ!$C$39:$C$782,СВЦЭМ!$A$39:$A$782,$A35,СВЦЭМ!$B$39:$B$782,N$11)+'СЕТ СН'!$F$9+СВЦЭМ!$D$10+'СЕТ СН'!$F$6-'СЕТ СН'!$F$19</f>
        <v>1558.3449041499998</v>
      </c>
      <c r="O35" s="36">
        <f>SUMIFS(СВЦЭМ!$C$39:$C$782,СВЦЭМ!$A$39:$A$782,$A35,СВЦЭМ!$B$39:$B$782,O$11)+'СЕТ СН'!$F$9+СВЦЭМ!$D$10+'СЕТ СН'!$F$6-'СЕТ СН'!$F$19</f>
        <v>1567.75249702</v>
      </c>
      <c r="P35" s="36">
        <f>SUMIFS(СВЦЭМ!$C$39:$C$782,СВЦЭМ!$A$39:$A$782,$A35,СВЦЭМ!$B$39:$B$782,P$11)+'СЕТ СН'!$F$9+СВЦЭМ!$D$10+'СЕТ СН'!$F$6-'СЕТ СН'!$F$19</f>
        <v>1572.1274001499999</v>
      </c>
      <c r="Q35" s="36">
        <f>SUMIFS(СВЦЭМ!$C$39:$C$782,СВЦЭМ!$A$39:$A$782,$A35,СВЦЭМ!$B$39:$B$782,Q$11)+'СЕТ СН'!$F$9+СВЦЭМ!$D$10+'СЕТ СН'!$F$6-'СЕТ СН'!$F$19</f>
        <v>1573.1932681399999</v>
      </c>
      <c r="R35" s="36">
        <f>SUMIFS(СВЦЭМ!$C$39:$C$782,СВЦЭМ!$A$39:$A$782,$A35,СВЦЭМ!$B$39:$B$782,R$11)+'СЕТ СН'!$F$9+СВЦЭМ!$D$10+'СЕТ СН'!$F$6-'СЕТ СН'!$F$19</f>
        <v>1560.3714489299998</v>
      </c>
      <c r="S35" s="36">
        <f>SUMIFS(СВЦЭМ!$C$39:$C$782,СВЦЭМ!$A$39:$A$782,$A35,СВЦЭМ!$B$39:$B$782,S$11)+'СЕТ СН'!$F$9+СВЦЭМ!$D$10+'СЕТ СН'!$F$6-'СЕТ СН'!$F$19</f>
        <v>1512.4181426799998</v>
      </c>
      <c r="T35" s="36">
        <f>SUMIFS(СВЦЭМ!$C$39:$C$782,СВЦЭМ!$A$39:$A$782,$A35,СВЦЭМ!$B$39:$B$782,T$11)+'СЕТ СН'!$F$9+СВЦЭМ!$D$10+'СЕТ СН'!$F$6-'СЕТ СН'!$F$19</f>
        <v>1461.8668264799999</v>
      </c>
      <c r="U35" s="36">
        <f>SUMIFS(СВЦЭМ!$C$39:$C$782,СВЦЭМ!$A$39:$A$782,$A35,СВЦЭМ!$B$39:$B$782,U$11)+'СЕТ СН'!$F$9+СВЦЭМ!$D$10+'СЕТ СН'!$F$6-'СЕТ СН'!$F$19</f>
        <v>1411.4532206099998</v>
      </c>
      <c r="V35" s="36">
        <f>SUMIFS(СВЦЭМ!$C$39:$C$782,СВЦЭМ!$A$39:$A$782,$A35,СВЦЭМ!$B$39:$B$782,V$11)+'СЕТ СН'!$F$9+СВЦЭМ!$D$10+'СЕТ СН'!$F$6-'СЕТ СН'!$F$19</f>
        <v>1409.3173995499999</v>
      </c>
      <c r="W35" s="36">
        <f>SUMIFS(СВЦЭМ!$C$39:$C$782,СВЦЭМ!$A$39:$A$782,$A35,СВЦЭМ!$B$39:$B$782,W$11)+'СЕТ СН'!$F$9+СВЦЭМ!$D$10+'СЕТ СН'!$F$6-'СЕТ СН'!$F$19</f>
        <v>1428.8977208299998</v>
      </c>
      <c r="X35" s="36">
        <f>SUMIFS(СВЦЭМ!$C$39:$C$782,СВЦЭМ!$A$39:$A$782,$A35,СВЦЭМ!$B$39:$B$782,X$11)+'СЕТ СН'!$F$9+СВЦЭМ!$D$10+'СЕТ СН'!$F$6-'СЕТ СН'!$F$19</f>
        <v>1435.1922814</v>
      </c>
      <c r="Y35" s="36">
        <f>SUMIFS(СВЦЭМ!$C$39:$C$782,СВЦЭМ!$A$39:$A$782,$A35,СВЦЭМ!$B$39:$B$782,Y$11)+'СЕТ СН'!$F$9+СВЦЭМ!$D$10+'СЕТ СН'!$F$6-'СЕТ СН'!$F$19</f>
        <v>1462.1024713999998</v>
      </c>
    </row>
    <row r="36" spans="1:25" ht="15.75" x14ac:dyDescent="0.2">
      <c r="A36" s="35">
        <f t="shared" si="0"/>
        <v>44890</v>
      </c>
      <c r="B36" s="36">
        <f>SUMIFS(СВЦЭМ!$C$39:$C$782,СВЦЭМ!$A$39:$A$782,$A36,СВЦЭМ!$B$39:$B$782,B$11)+'СЕТ СН'!$F$9+СВЦЭМ!$D$10+'СЕТ СН'!$F$6-'СЕТ СН'!$F$19</f>
        <v>1375.87325573</v>
      </c>
      <c r="C36" s="36">
        <f>SUMIFS(СВЦЭМ!$C$39:$C$782,СВЦЭМ!$A$39:$A$782,$A36,СВЦЭМ!$B$39:$B$782,C$11)+'СЕТ СН'!$F$9+СВЦЭМ!$D$10+'СЕТ СН'!$F$6-'СЕТ СН'!$F$19</f>
        <v>1448.1858884899998</v>
      </c>
      <c r="D36" s="36">
        <f>SUMIFS(СВЦЭМ!$C$39:$C$782,СВЦЭМ!$A$39:$A$782,$A36,СВЦЭМ!$B$39:$B$782,D$11)+'СЕТ СН'!$F$9+СВЦЭМ!$D$10+'СЕТ СН'!$F$6-'СЕТ СН'!$F$19</f>
        <v>1506.2709091099998</v>
      </c>
      <c r="E36" s="36">
        <f>SUMIFS(СВЦЭМ!$C$39:$C$782,СВЦЭМ!$A$39:$A$782,$A36,СВЦЭМ!$B$39:$B$782,E$11)+'СЕТ СН'!$F$9+СВЦЭМ!$D$10+'СЕТ СН'!$F$6-'СЕТ СН'!$F$19</f>
        <v>1523.7198252399999</v>
      </c>
      <c r="F36" s="36">
        <f>SUMIFS(СВЦЭМ!$C$39:$C$782,СВЦЭМ!$A$39:$A$782,$A36,СВЦЭМ!$B$39:$B$782,F$11)+'СЕТ СН'!$F$9+СВЦЭМ!$D$10+'СЕТ СН'!$F$6-'СЕТ СН'!$F$19</f>
        <v>1523.47762926</v>
      </c>
      <c r="G36" s="36">
        <f>SUMIFS(СВЦЭМ!$C$39:$C$782,СВЦЭМ!$A$39:$A$782,$A36,СВЦЭМ!$B$39:$B$782,G$11)+'СЕТ СН'!$F$9+СВЦЭМ!$D$10+'СЕТ СН'!$F$6-'СЕТ СН'!$F$19</f>
        <v>1512.4696693499998</v>
      </c>
      <c r="H36" s="36">
        <f>SUMIFS(СВЦЭМ!$C$39:$C$782,СВЦЭМ!$A$39:$A$782,$A36,СВЦЭМ!$B$39:$B$782,H$11)+'СЕТ СН'!$F$9+СВЦЭМ!$D$10+'СЕТ СН'!$F$6-'СЕТ СН'!$F$19</f>
        <v>1477.3909557899999</v>
      </c>
      <c r="I36" s="36">
        <f>SUMIFS(СВЦЭМ!$C$39:$C$782,СВЦЭМ!$A$39:$A$782,$A36,СВЦЭМ!$B$39:$B$782,I$11)+'СЕТ СН'!$F$9+СВЦЭМ!$D$10+'СЕТ СН'!$F$6-'СЕТ СН'!$F$19</f>
        <v>1429.09815478</v>
      </c>
      <c r="J36" s="36">
        <f>SUMIFS(СВЦЭМ!$C$39:$C$782,СВЦЭМ!$A$39:$A$782,$A36,СВЦЭМ!$B$39:$B$782,J$11)+'СЕТ СН'!$F$9+СВЦЭМ!$D$10+'СЕТ СН'!$F$6-'СЕТ СН'!$F$19</f>
        <v>1388.0854242299999</v>
      </c>
      <c r="K36" s="36">
        <f>SUMIFS(СВЦЭМ!$C$39:$C$782,СВЦЭМ!$A$39:$A$782,$A36,СВЦЭМ!$B$39:$B$782,K$11)+'СЕТ СН'!$F$9+СВЦЭМ!$D$10+'СЕТ СН'!$F$6-'СЕТ СН'!$F$19</f>
        <v>1411.5903029199999</v>
      </c>
      <c r="L36" s="36">
        <f>SUMIFS(СВЦЭМ!$C$39:$C$782,СВЦЭМ!$A$39:$A$782,$A36,СВЦЭМ!$B$39:$B$782,L$11)+'СЕТ СН'!$F$9+СВЦЭМ!$D$10+'СЕТ СН'!$F$6-'СЕТ СН'!$F$19</f>
        <v>1399.2064751999999</v>
      </c>
      <c r="M36" s="36">
        <f>SUMIFS(СВЦЭМ!$C$39:$C$782,СВЦЭМ!$A$39:$A$782,$A36,СВЦЭМ!$B$39:$B$782,M$11)+'СЕТ СН'!$F$9+СВЦЭМ!$D$10+'СЕТ СН'!$F$6-'СЕТ СН'!$F$19</f>
        <v>1413.3965556899998</v>
      </c>
      <c r="N36" s="36">
        <f>SUMIFS(СВЦЭМ!$C$39:$C$782,СВЦЭМ!$A$39:$A$782,$A36,СВЦЭМ!$B$39:$B$782,N$11)+'СЕТ СН'!$F$9+СВЦЭМ!$D$10+'СЕТ СН'!$F$6-'СЕТ СН'!$F$19</f>
        <v>1430.1803559799998</v>
      </c>
      <c r="O36" s="36">
        <f>SUMIFS(СВЦЭМ!$C$39:$C$782,СВЦЭМ!$A$39:$A$782,$A36,СВЦЭМ!$B$39:$B$782,O$11)+'СЕТ СН'!$F$9+СВЦЭМ!$D$10+'СЕТ СН'!$F$6-'СЕТ СН'!$F$19</f>
        <v>1417.4219793499999</v>
      </c>
      <c r="P36" s="36">
        <f>SUMIFS(СВЦЭМ!$C$39:$C$782,СВЦЭМ!$A$39:$A$782,$A36,СВЦЭМ!$B$39:$B$782,P$11)+'СЕТ СН'!$F$9+СВЦЭМ!$D$10+'СЕТ СН'!$F$6-'СЕТ СН'!$F$19</f>
        <v>1424.2507101599999</v>
      </c>
      <c r="Q36" s="36">
        <f>SUMIFS(СВЦЭМ!$C$39:$C$782,СВЦЭМ!$A$39:$A$782,$A36,СВЦЭМ!$B$39:$B$782,Q$11)+'СЕТ СН'!$F$9+СВЦЭМ!$D$10+'СЕТ СН'!$F$6-'СЕТ СН'!$F$19</f>
        <v>1463.6906534399998</v>
      </c>
      <c r="R36" s="36">
        <f>SUMIFS(СВЦЭМ!$C$39:$C$782,СВЦЭМ!$A$39:$A$782,$A36,СВЦЭМ!$B$39:$B$782,R$11)+'СЕТ СН'!$F$9+СВЦЭМ!$D$10+'СЕТ СН'!$F$6-'СЕТ СН'!$F$19</f>
        <v>1451.8206950899998</v>
      </c>
      <c r="S36" s="36">
        <f>SUMIFS(СВЦЭМ!$C$39:$C$782,СВЦЭМ!$A$39:$A$782,$A36,СВЦЭМ!$B$39:$B$782,S$11)+'СЕТ СН'!$F$9+СВЦЭМ!$D$10+'СЕТ СН'!$F$6-'СЕТ СН'!$F$19</f>
        <v>1375.9533751399999</v>
      </c>
      <c r="T36" s="36">
        <f>SUMIFS(СВЦЭМ!$C$39:$C$782,СВЦЭМ!$A$39:$A$782,$A36,СВЦЭМ!$B$39:$B$782,T$11)+'СЕТ СН'!$F$9+СВЦЭМ!$D$10+'СЕТ СН'!$F$6-'СЕТ СН'!$F$19</f>
        <v>1368.7186527599999</v>
      </c>
      <c r="U36" s="36">
        <f>SUMIFS(СВЦЭМ!$C$39:$C$782,СВЦЭМ!$A$39:$A$782,$A36,СВЦЭМ!$B$39:$B$782,U$11)+'СЕТ СН'!$F$9+СВЦЭМ!$D$10+'СЕТ СН'!$F$6-'СЕТ СН'!$F$19</f>
        <v>1381.5018695599999</v>
      </c>
      <c r="V36" s="36">
        <f>SUMIFS(СВЦЭМ!$C$39:$C$782,СВЦЭМ!$A$39:$A$782,$A36,СВЦЭМ!$B$39:$B$782,V$11)+'СЕТ СН'!$F$9+СВЦЭМ!$D$10+'СЕТ СН'!$F$6-'СЕТ СН'!$F$19</f>
        <v>1389.8381611</v>
      </c>
      <c r="W36" s="36">
        <f>SUMIFS(СВЦЭМ!$C$39:$C$782,СВЦЭМ!$A$39:$A$782,$A36,СВЦЭМ!$B$39:$B$782,W$11)+'СЕТ СН'!$F$9+СВЦЭМ!$D$10+'СЕТ СН'!$F$6-'СЕТ СН'!$F$19</f>
        <v>1408.93940258</v>
      </c>
      <c r="X36" s="36">
        <f>SUMIFS(СВЦЭМ!$C$39:$C$782,СВЦЭМ!$A$39:$A$782,$A36,СВЦЭМ!$B$39:$B$782,X$11)+'СЕТ СН'!$F$9+СВЦЭМ!$D$10+'СЕТ СН'!$F$6-'СЕТ СН'!$F$19</f>
        <v>1416.6844201299998</v>
      </c>
      <c r="Y36" s="36">
        <f>SUMIFS(СВЦЭМ!$C$39:$C$782,СВЦЭМ!$A$39:$A$782,$A36,СВЦЭМ!$B$39:$B$782,Y$11)+'СЕТ СН'!$F$9+СВЦЭМ!$D$10+'СЕТ СН'!$F$6-'СЕТ СН'!$F$19</f>
        <v>1441.8638658899999</v>
      </c>
    </row>
    <row r="37" spans="1:25" ht="15.75" x14ac:dyDescent="0.2">
      <c r="A37" s="35">
        <f t="shared" si="0"/>
        <v>44891</v>
      </c>
      <c r="B37" s="36">
        <f>SUMIFS(СВЦЭМ!$C$39:$C$782,СВЦЭМ!$A$39:$A$782,$A37,СВЦЭМ!$B$39:$B$782,B$11)+'СЕТ СН'!$F$9+СВЦЭМ!$D$10+'СЕТ СН'!$F$6-'СЕТ СН'!$F$19</f>
        <v>1453.6491830499999</v>
      </c>
      <c r="C37" s="36">
        <f>SUMIFS(СВЦЭМ!$C$39:$C$782,СВЦЭМ!$A$39:$A$782,$A37,СВЦЭМ!$B$39:$B$782,C$11)+'СЕТ СН'!$F$9+СВЦЭМ!$D$10+'СЕТ СН'!$F$6-'СЕТ СН'!$F$19</f>
        <v>1471.7337017499999</v>
      </c>
      <c r="D37" s="36">
        <f>SUMIFS(СВЦЭМ!$C$39:$C$782,СВЦЭМ!$A$39:$A$782,$A37,СВЦЭМ!$B$39:$B$782,D$11)+'СЕТ СН'!$F$9+СВЦЭМ!$D$10+'СЕТ СН'!$F$6-'СЕТ СН'!$F$19</f>
        <v>1481.8128775799998</v>
      </c>
      <c r="E37" s="36">
        <f>SUMIFS(СВЦЭМ!$C$39:$C$782,СВЦЭМ!$A$39:$A$782,$A37,СВЦЭМ!$B$39:$B$782,E$11)+'СЕТ СН'!$F$9+СВЦЭМ!$D$10+'СЕТ СН'!$F$6-'СЕТ СН'!$F$19</f>
        <v>1489.0820357699999</v>
      </c>
      <c r="F37" s="36">
        <f>SUMIFS(СВЦЭМ!$C$39:$C$782,СВЦЭМ!$A$39:$A$782,$A37,СВЦЭМ!$B$39:$B$782,F$11)+'СЕТ СН'!$F$9+СВЦЭМ!$D$10+'СЕТ СН'!$F$6-'СЕТ СН'!$F$19</f>
        <v>1489.7168051599999</v>
      </c>
      <c r="G37" s="36">
        <f>SUMIFS(СВЦЭМ!$C$39:$C$782,СВЦЭМ!$A$39:$A$782,$A37,СВЦЭМ!$B$39:$B$782,G$11)+'СЕТ СН'!$F$9+СВЦЭМ!$D$10+'СЕТ СН'!$F$6-'СЕТ СН'!$F$19</f>
        <v>1473.7959351299999</v>
      </c>
      <c r="H37" s="36">
        <f>SUMIFS(СВЦЭМ!$C$39:$C$782,СВЦЭМ!$A$39:$A$782,$A37,СВЦЭМ!$B$39:$B$782,H$11)+'СЕТ СН'!$F$9+СВЦЭМ!$D$10+'СЕТ СН'!$F$6-'СЕТ СН'!$F$19</f>
        <v>1459.54349766</v>
      </c>
      <c r="I37" s="36">
        <f>SUMIFS(СВЦЭМ!$C$39:$C$782,СВЦЭМ!$A$39:$A$782,$A37,СВЦЭМ!$B$39:$B$782,I$11)+'СЕТ СН'!$F$9+СВЦЭМ!$D$10+'СЕТ СН'!$F$6-'СЕТ СН'!$F$19</f>
        <v>1452.3308571299999</v>
      </c>
      <c r="J37" s="36">
        <f>SUMIFS(СВЦЭМ!$C$39:$C$782,СВЦЭМ!$A$39:$A$782,$A37,СВЦЭМ!$B$39:$B$782,J$11)+'СЕТ СН'!$F$9+СВЦЭМ!$D$10+'СЕТ СН'!$F$6-'СЕТ СН'!$F$19</f>
        <v>1423.5086779899998</v>
      </c>
      <c r="K37" s="36">
        <f>SUMIFS(СВЦЭМ!$C$39:$C$782,СВЦЭМ!$A$39:$A$782,$A37,СВЦЭМ!$B$39:$B$782,K$11)+'СЕТ СН'!$F$9+СВЦЭМ!$D$10+'СЕТ СН'!$F$6-'СЕТ СН'!$F$19</f>
        <v>1389.1445530499998</v>
      </c>
      <c r="L37" s="36">
        <f>SUMIFS(СВЦЭМ!$C$39:$C$782,СВЦЭМ!$A$39:$A$782,$A37,СВЦЭМ!$B$39:$B$782,L$11)+'СЕТ СН'!$F$9+СВЦЭМ!$D$10+'СЕТ СН'!$F$6-'СЕТ СН'!$F$19</f>
        <v>1391.7269139599998</v>
      </c>
      <c r="M37" s="36">
        <f>SUMIFS(СВЦЭМ!$C$39:$C$782,СВЦЭМ!$A$39:$A$782,$A37,СВЦЭМ!$B$39:$B$782,M$11)+'СЕТ СН'!$F$9+СВЦЭМ!$D$10+'СЕТ СН'!$F$6-'СЕТ СН'!$F$19</f>
        <v>1415.1110513299998</v>
      </c>
      <c r="N37" s="36">
        <f>SUMIFS(СВЦЭМ!$C$39:$C$782,СВЦЭМ!$A$39:$A$782,$A37,СВЦЭМ!$B$39:$B$782,N$11)+'СЕТ СН'!$F$9+СВЦЭМ!$D$10+'СЕТ СН'!$F$6-'СЕТ СН'!$F$19</f>
        <v>1453.0149035999998</v>
      </c>
      <c r="O37" s="36">
        <f>SUMIFS(СВЦЭМ!$C$39:$C$782,СВЦЭМ!$A$39:$A$782,$A37,СВЦЭМ!$B$39:$B$782,O$11)+'СЕТ СН'!$F$9+СВЦЭМ!$D$10+'СЕТ СН'!$F$6-'СЕТ СН'!$F$19</f>
        <v>1451.7469237999999</v>
      </c>
      <c r="P37" s="36">
        <f>SUMIFS(СВЦЭМ!$C$39:$C$782,СВЦЭМ!$A$39:$A$782,$A37,СВЦЭМ!$B$39:$B$782,P$11)+'СЕТ СН'!$F$9+СВЦЭМ!$D$10+'СЕТ СН'!$F$6-'СЕТ СН'!$F$19</f>
        <v>1464.6382937599999</v>
      </c>
      <c r="Q37" s="36">
        <f>SUMIFS(СВЦЭМ!$C$39:$C$782,СВЦЭМ!$A$39:$A$782,$A37,СВЦЭМ!$B$39:$B$782,Q$11)+'СЕТ СН'!$F$9+СВЦЭМ!$D$10+'СЕТ СН'!$F$6-'СЕТ СН'!$F$19</f>
        <v>1465.7063945899999</v>
      </c>
      <c r="R37" s="36">
        <f>SUMIFS(СВЦЭМ!$C$39:$C$782,СВЦЭМ!$A$39:$A$782,$A37,СВЦЭМ!$B$39:$B$782,R$11)+'СЕТ СН'!$F$9+СВЦЭМ!$D$10+'СЕТ СН'!$F$6-'СЕТ СН'!$F$19</f>
        <v>1435.83117047</v>
      </c>
      <c r="S37" s="36">
        <f>SUMIFS(СВЦЭМ!$C$39:$C$782,СВЦЭМ!$A$39:$A$782,$A37,СВЦЭМ!$B$39:$B$782,S$11)+'СЕТ СН'!$F$9+СВЦЭМ!$D$10+'СЕТ СН'!$F$6-'СЕТ СН'!$F$19</f>
        <v>1408.2878196699999</v>
      </c>
      <c r="T37" s="36">
        <f>SUMIFS(СВЦЭМ!$C$39:$C$782,СВЦЭМ!$A$39:$A$782,$A37,СВЦЭМ!$B$39:$B$782,T$11)+'СЕТ СН'!$F$9+СВЦЭМ!$D$10+'СЕТ СН'!$F$6-'СЕТ СН'!$F$19</f>
        <v>1398.4710755899998</v>
      </c>
      <c r="U37" s="36">
        <f>SUMIFS(СВЦЭМ!$C$39:$C$782,СВЦЭМ!$A$39:$A$782,$A37,СВЦЭМ!$B$39:$B$782,U$11)+'СЕТ СН'!$F$9+СВЦЭМ!$D$10+'СЕТ СН'!$F$6-'СЕТ СН'!$F$19</f>
        <v>1389.0082399599999</v>
      </c>
      <c r="V37" s="36">
        <f>SUMIFS(СВЦЭМ!$C$39:$C$782,СВЦЭМ!$A$39:$A$782,$A37,СВЦЭМ!$B$39:$B$782,V$11)+'СЕТ СН'!$F$9+СВЦЭМ!$D$10+'СЕТ СН'!$F$6-'СЕТ СН'!$F$19</f>
        <v>1425.6555865599998</v>
      </c>
      <c r="W37" s="36">
        <f>SUMIFS(СВЦЭМ!$C$39:$C$782,СВЦЭМ!$A$39:$A$782,$A37,СВЦЭМ!$B$39:$B$782,W$11)+'СЕТ СН'!$F$9+СВЦЭМ!$D$10+'СЕТ СН'!$F$6-'СЕТ СН'!$F$19</f>
        <v>1445.9987683999998</v>
      </c>
      <c r="X37" s="36">
        <f>SUMIFS(СВЦЭМ!$C$39:$C$782,СВЦЭМ!$A$39:$A$782,$A37,СВЦЭМ!$B$39:$B$782,X$11)+'СЕТ СН'!$F$9+СВЦЭМ!$D$10+'СЕТ СН'!$F$6-'СЕТ СН'!$F$19</f>
        <v>1470.2151229699998</v>
      </c>
      <c r="Y37" s="36">
        <f>SUMIFS(СВЦЭМ!$C$39:$C$782,СВЦЭМ!$A$39:$A$782,$A37,СВЦЭМ!$B$39:$B$782,Y$11)+'СЕТ СН'!$F$9+СВЦЭМ!$D$10+'СЕТ СН'!$F$6-'СЕТ СН'!$F$19</f>
        <v>1472.7800568999999</v>
      </c>
    </row>
    <row r="38" spans="1:25" ht="15.75" x14ac:dyDescent="0.2">
      <c r="A38" s="35">
        <f t="shared" si="0"/>
        <v>44892</v>
      </c>
      <c r="B38" s="36">
        <f>SUMIFS(СВЦЭМ!$C$39:$C$782,СВЦЭМ!$A$39:$A$782,$A38,СВЦЭМ!$B$39:$B$782,B$11)+'СЕТ СН'!$F$9+СВЦЭМ!$D$10+'СЕТ СН'!$F$6-'СЕТ СН'!$F$19</f>
        <v>1505.7757700599998</v>
      </c>
      <c r="C38" s="36">
        <f>SUMIFS(СВЦЭМ!$C$39:$C$782,СВЦЭМ!$A$39:$A$782,$A38,СВЦЭМ!$B$39:$B$782,C$11)+'СЕТ СН'!$F$9+СВЦЭМ!$D$10+'СЕТ СН'!$F$6-'СЕТ СН'!$F$19</f>
        <v>1506.85773533</v>
      </c>
      <c r="D38" s="36">
        <f>SUMIFS(СВЦЭМ!$C$39:$C$782,СВЦЭМ!$A$39:$A$782,$A38,СВЦЭМ!$B$39:$B$782,D$11)+'СЕТ СН'!$F$9+СВЦЭМ!$D$10+'СЕТ СН'!$F$6-'СЕТ СН'!$F$19</f>
        <v>1505.7389057599999</v>
      </c>
      <c r="E38" s="36">
        <f>SUMIFS(СВЦЭМ!$C$39:$C$782,СВЦЭМ!$A$39:$A$782,$A38,СВЦЭМ!$B$39:$B$782,E$11)+'СЕТ СН'!$F$9+СВЦЭМ!$D$10+'СЕТ СН'!$F$6-'СЕТ СН'!$F$19</f>
        <v>1510.5965458699998</v>
      </c>
      <c r="F38" s="36">
        <f>SUMIFS(СВЦЭМ!$C$39:$C$782,СВЦЭМ!$A$39:$A$782,$A38,СВЦЭМ!$B$39:$B$782,F$11)+'СЕТ СН'!$F$9+СВЦЭМ!$D$10+'СЕТ СН'!$F$6-'СЕТ СН'!$F$19</f>
        <v>1537.2222790599999</v>
      </c>
      <c r="G38" s="36">
        <f>SUMIFS(СВЦЭМ!$C$39:$C$782,СВЦЭМ!$A$39:$A$782,$A38,СВЦЭМ!$B$39:$B$782,G$11)+'СЕТ СН'!$F$9+СВЦЭМ!$D$10+'СЕТ СН'!$F$6-'СЕТ СН'!$F$19</f>
        <v>1528.2586117899998</v>
      </c>
      <c r="H38" s="36">
        <f>SUMIFS(СВЦЭМ!$C$39:$C$782,СВЦЭМ!$A$39:$A$782,$A38,СВЦЭМ!$B$39:$B$782,H$11)+'СЕТ СН'!$F$9+СВЦЭМ!$D$10+'СЕТ СН'!$F$6-'СЕТ СН'!$F$19</f>
        <v>1514.7416074499999</v>
      </c>
      <c r="I38" s="36">
        <f>SUMIFS(СВЦЭМ!$C$39:$C$782,СВЦЭМ!$A$39:$A$782,$A38,СВЦЭМ!$B$39:$B$782,I$11)+'СЕТ СН'!$F$9+СВЦЭМ!$D$10+'СЕТ СН'!$F$6-'СЕТ СН'!$F$19</f>
        <v>1498.0302594799998</v>
      </c>
      <c r="J38" s="36">
        <f>SUMIFS(СВЦЭМ!$C$39:$C$782,СВЦЭМ!$A$39:$A$782,$A38,СВЦЭМ!$B$39:$B$782,J$11)+'СЕТ СН'!$F$9+СВЦЭМ!$D$10+'СЕТ СН'!$F$6-'СЕТ СН'!$F$19</f>
        <v>1511.7459033199998</v>
      </c>
      <c r="K38" s="36">
        <f>SUMIFS(СВЦЭМ!$C$39:$C$782,СВЦЭМ!$A$39:$A$782,$A38,СВЦЭМ!$B$39:$B$782,K$11)+'СЕТ СН'!$F$9+СВЦЭМ!$D$10+'СЕТ СН'!$F$6-'СЕТ СН'!$F$19</f>
        <v>1456.1588614</v>
      </c>
      <c r="L38" s="36">
        <f>SUMIFS(СВЦЭМ!$C$39:$C$782,СВЦЭМ!$A$39:$A$782,$A38,СВЦЭМ!$B$39:$B$782,L$11)+'СЕТ СН'!$F$9+СВЦЭМ!$D$10+'СЕТ СН'!$F$6-'СЕТ СН'!$F$19</f>
        <v>1411.37797239</v>
      </c>
      <c r="M38" s="36">
        <f>SUMIFS(СВЦЭМ!$C$39:$C$782,СВЦЭМ!$A$39:$A$782,$A38,СВЦЭМ!$B$39:$B$782,M$11)+'СЕТ СН'!$F$9+СВЦЭМ!$D$10+'СЕТ СН'!$F$6-'СЕТ СН'!$F$19</f>
        <v>1431.3654101399998</v>
      </c>
      <c r="N38" s="36">
        <f>SUMIFS(СВЦЭМ!$C$39:$C$782,СВЦЭМ!$A$39:$A$782,$A38,СВЦЭМ!$B$39:$B$782,N$11)+'СЕТ СН'!$F$9+СВЦЭМ!$D$10+'СЕТ СН'!$F$6-'СЕТ СН'!$F$19</f>
        <v>1448.56914203</v>
      </c>
      <c r="O38" s="36">
        <f>SUMIFS(СВЦЭМ!$C$39:$C$782,СВЦЭМ!$A$39:$A$782,$A38,СВЦЭМ!$B$39:$B$782,O$11)+'СЕТ СН'!$F$9+СВЦЭМ!$D$10+'СЕТ СН'!$F$6-'СЕТ СН'!$F$19</f>
        <v>1470.2041514099999</v>
      </c>
      <c r="P38" s="36">
        <f>SUMIFS(СВЦЭМ!$C$39:$C$782,СВЦЭМ!$A$39:$A$782,$A38,СВЦЭМ!$B$39:$B$782,P$11)+'СЕТ СН'!$F$9+СВЦЭМ!$D$10+'СЕТ СН'!$F$6-'СЕТ СН'!$F$19</f>
        <v>1478.9206167199998</v>
      </c>
      <c r="Q38" s="36">
        <f>SUMIFS(СВЦЭМ!$C$39:$C$782,СВЦЭМ!$A$39:$A$782,$A38,СВЦЭМ!$B$39:$B$782,Q$11)+'СЕТ СН'!$F$9+СВЦЭМ!$D$10+'СЕТ СН'!$F$6-'СЕТ СН'!$F$19</f>
        <v>1479.02350899</v>
      </c>
      <c r="R38" s="36">
        <f>SUMIFS(СВЦЭМ!$C$39:$C$782,СВЦЭМ!$A$39:$A$782,$A38,СВЦЭМ!$B$39:$B$782,R$11)+'СЕТ СН'!$F$9+СВЦЭМ!$D$10+'СЕТ СН'!$F$6-'СЕТ СН'!$F$19</f>
        <v>1476.4111692199999</v>
      </c>
      <c r="S38" s="36">
        <f>SUMIFS(СВЦЭМ!$C$39:$C$782,СВЦЭМ!$A$39:$A$782,$A38,СВЦЭМ!$B$39:$B$782,S$11)+'СЕТ СН'!$F$9+СВЦЭМ!$D$10+'СЕТ СН'!$F$6-'СЕТ СН'!$F$19</f>
        <v>1410.77175928</v>
      </c>
      <c r="T38" s="36">
        <f>SUMIFS(СВЦЭМ!$C$39:$C$782,СВЦЭМ!$A$39:$A$782,$A38,СВЦЭМ!$B$39:$B$782,T$11)+'СЕТ СН'!$F$9+СВЦЭМ!$D$10+'СЕТ СН'!$F$6-'СЕТ СН'!$F$19</f>
        <v>1394.2992900099998</v>
      </c>
      <c r="U38" s="36">
        <f>SUMIFS(СВЦЭМ!$C$39:$C$782,СВЦЭМ!$A$39:$A$782,$A38,СВЦЭМ!$B$39:$B$782,U$11)+'СЕТ СН'!$F$9+СВЦЭМ!$D$10+'СЕТ СН'!$F$6-'СЕТ СН'!$F$19</f>
        <v>1417.32330639</v>
      </c>
      <c r="V38" s="36">
        <f>SUMIFS(СВЦЭМ!$C$39:$C$782,СВЦЭМ!$A$39:$A$782,$A38,СВЦЭМ!$B$39:$B$782,V$11)+'СЕТ СН'!$F$9+СВЦЭМ!$D$10+'СЕТ СН'!$F$6-'СЕТ СН'!$F$19</f>
        <v>1416.65137478</v>
      </c>
      <c r="W38" s="36">
        <f>SUMIFS(СВЦЭМ!$C$39:$C$782,СВЦЭМ!$A$39:$A$782,$A38,СВЦЭМ!$B$39:$B$782,W$11)+'СЕТ СН'!$F$9+СВЦЭМ!$D$10+'СЕТ СН'!$F$6-'СЕТ СН'!$F$19</f>
        <v>1445.2128608399998</v>
      </c>
      <c r="X38" s="36">
        <f>SUMIFS(СВЦЭМ!$C$39:$C$782,СВЦЭМ!$A$39:$A$782,$A38,СВЦЭМ!$B$39:$B$782,X$11)+'СЕТ СН'!$F$9+СВЦЭМ!$D$10+'СЕТ СН'!$F$6-'СЕТ СН'!$F$19</f>
        <v>1443.6478674499999</v>
      </c>
      <c r="Y38" s="36">
        <f>SUMIFS(СВЦЭМ!$C$39:$C$782,СВЦЭМ!$A$39:$A$782,$A38,СВЦЭМ!$B$39:$B$782,Y$11)+'СЕТ СН'!$F$9+СВЦЭМ!$D$10+'СЕТ СН'!$F$6-'СЕТ СН'!$F$19</f>
        <v>1512.0262764499998</v>
      </c>
    </row>
    <row r="39" spans="1:25" ht="15.75" x14ac:dyDescent="0.2">
      <c r="A39" s="35">
        <f t="shared" si="0"/>
        <v>44893</v>
      </c>
      <c r="B39" s="36">
        <f>SUMIFS(СВЦЭМ!$C$39:$C$782,СВЦЭМ!$A$39:$A$782,$A39,СВЦЭМ!$B$39:$B$782,B$11)+'СЕТ СН'!$F$9+СВЦЭМ!$D$10+'СЕТ СН'!$F$6-'СЕТ СН'!$F$19</f>
        <v>1465.6756537899998</v>
      </c>
      <c r="C39" s="36">
        <f>SUMIFS(СВЦЭМ!$C$39:$C$782,СВЦЭМ!$A$39:$A$782,$A39,СВЦЭМ!$B$39:$B$782,C$11)+'СЕТ СН'!$F$9+СВЦЭМ!$D$10+'СЕТ СН'!$F$6-'СЕТ СН'!$F$19</f>
        <v>1478.7439760999998</v>
      </c>
      <c r="D39" s="36">
        <f>SUMIFS(СВЦЭМ!$C$39:$C$782,СВЦЭМ!$A$39:$A$782,$A39,СВЦЭМ!$B$39:$B$782,D$11)+'СЕТ СН'!$F$9+СВЦЭМ!$D$10+'СЕТ СН'!$F$6-'СЕТ СН'!$F$19</f>
        <v>1477.5621339699999</v>
      </c>
      <c r="E39" s="36">
        <f>SUMIFS(СВЦЭМ!$C$39:$C$782,СВЦЭМ!$A$39:$A$782,$A39,СВЦЭМ!$B$39:$B$782,E$11)+'СЕТ СН'!$F$9+СВЦЭМ!$D$10+'СЕТ СН'!$F$6-'СЕТ СН'!$F$19</f>
        <v>1482.5446800599998</v>
      </c>
      <c r="F39" s="36">
        <f>SUMIFS(СВЦЭМ!$C$39:$C$782,СВЦЭМ!$A$39:$A$782,$A39,СВЦЭМ!$B$39:$B$782,F$11)+'СЕТ СН'!$F$9+СВЦЭМ!$D$10+'СЕТ СН'!$F$6-'СЕТ СН'!$F$19</f>
        <v>1492.5446302099999</v>
      </c>
      <c r="G39" s="36">
        <f>SUMIFS(СВЦЭМ!$C$39:$C$782,СВЦЭМ!$A$39:$A$782,$A39,СВЦЭМ!$B$39:$B$782,G$11)+'СЕТ СН'!$F$9+СВЦЭМ!$D$10+'СЕТ СН'!$F$6-'СЕТ СН'!$F$19</f>
        <v>1495.3330456599999</v>
      </c>
      <c r="H39" s="36">
        <f>SUMIFS(СВЦЭМ!$C$39:$C$782,СВЦЭМ!$A$39:$A$782,$A39,СВЦЭМ!$B$39:$B$782,H$11)+'СЕТ СН'!$F$9+СВЦЭМ!$D$10+'СЕТ СН'!$F$6-'СЕТ СН'!$F$19</f>
        <v>1410.5020066599998</v>
      </c>
      <c r="I39" s="36">
        <f>SUMIFS(СВЦЭМ!$C$39:$C$782,СВЦЭМ!$A$39:$A$782,$A39,СВЦЭМ!$B$39:$B$782,I$11)+'СЕТ СН'!$F$9+СВЦЭМ!$D$10+'СЕТ СН'!$F$6-'СЕТ СН'!$F$19</f>
        <v>1393.41100762</v>
      </c>
      <c r="J39" s="36">
        <f>SUMIFS(СВЦЭМ!$C$39:$C$782,СВЦЭМ!$A$39:$A$782,$A39,СВЦЭМ!$B$39:$B$782,J$11)+'СЕТ СН'!$F$9+СВЦЭМ!$D$10+'СЕТ СН'!$F$6-'СЕТ СН'!$F$19</f>
        <v>1378.2346881999999</v>
      </c>
      <c r="K39" s="36">
        <f>SUMIFS(СВЦЭМ!$C$39:$C$782,СВЦЭМ!$A$39:$A$782,$A39,СВЦЭМ!$B$39:$B$782,K$11)+'СЕТ СН'!$F$9+СВЦЭМ!$D$10+'СЕТ СН'!$F$6-'СЕТ СН'!$F$19</f>
        <v>1339.1971169299998</v>
      </c>
      <c r="L39" s="36">
        <f>SUMIFS(СВЦЭМ!$C$39:$C$782,СВЦЭМ!$A$39:$A$782,$A39,СВЦЭМ!$B$39:$B$782,L$11)+'СЕТ СН'!$F$9+СВЦЭМ!$D$10+'СЕТ СН'!$F$6-'СЕТ СН'!$F$19</f>
        <v>1371.9864521299999</v>
      </c>
      <c r="M39" s="36">
        <f>SUMIFS(СВЦЭМ!$C$39:$C$782,СВЦЭМ!$A$39:$A$782,$A39,СВЦЭМ!$B$39:$B$782,M$11)+'СЕТ СН'!$F$9+СВЦЭМ!$D$10+'СЕТ СН'!$F$6-'СЕТ СН'!$F$19</f>
        <v>1394.4536849699998</v>
      </c>
      <c r="N39" s="36">
        <f>SUMIFS(СВЦЭМ!$C$39:$C$782,СВЦЭМ!$A$39:$A$782,$A39,СВЦЭМ!$B$39:$B$782,N$11)+'СЕТ СН'!$F$9+СВЦЭМ!$D$10+'СЕТ СН'!$F$6-'СЕТ СН'!$F$19</f>
        <v>1412.2579990899999</v>
      </c>
      <c r="O39" s="36">
        <f>SUMIFS(СВЦЭМ!$C$39:$C$782,СВЦЭМ!$A$39:$A$782,$A39,СВЦЭМ!$B$39:$B$782,O$11)+'СЕТ СН'!$F$9+СВЦЭМ!$D$10+'СЕТ СН'!$F$6-'СЕТ СН'!$F$19</f>
        <v>1427.95060124</v>
      </c>
      <c r="P39" s="36">
        <f>SUMIFS(СВЦЭМ!$C$39:$C$782,СВЦЭМ!$A$39:$A$782,$A39,СВЦЭМ!$B$39:$B$782,P$11)+'СЕТ СН'!$F$9+СВЦЭМ!$D$10+'СЕТ СН'!$F$6-'СЕТ СН'!$F$19</f>
        <v>1433.34216393</v>
      </c>
      <c r="Q39" s="36">
        <f>SUMIFS(СВЦЭМ!$C$39:$C$782,СВЦЭМ!$A$39:$A$782,$A39,СВЦЭМ!$B$39:$B$782,Q$11)+'СЕТ СН'!$F$9+СВЦЭМ!$D$10+'СЕТ СН'!$F$6-'СЕТ СН'!$F$19</f>
        <v>1405.9661261299998</v>
      </c>
      <c r="R39" s="36">
        <f>SUMIFS(СВЦЭМ!$C$39:$C$782,СВЦЭМ!$A$39:$A$782,$A39,СВЦЭМ!$B$39:$B$782,R$11)+'СЕТ СН'!$F$9+СВЦЭМ!$D$10+'СЕТ СН'!$F$6-'СЕТ СН'!$F$19</f>
        <v>1386.1025551099999</v>
      </c>
      <c r="S39" s="36">
        <f>SUMIFS(СВЦЭМ!$C$39:$C$782,СВЦЭМ!$A$39:$A$782,$A39,СВЦЭМ!$B$39:$B$782,S$11)+'СЕТ СН'!$F$9+СВЦЭМ!$D$10+'СЕТ СН'!$F$6-'СЕТ СН'!$F$19</f>
        <v>1341.8577335399998</v>
      </c>
      <c r="T39" s="36">
        <f>SUMIFS(СВЦЭМ!$C$39:$C$782,СВЦЭМ!$A$39:$A$782,$A39,СВЦЭМ!$B$39:$B$782,T$11)+'СЕТ СН'!$F$9+СВЦЭМ!$D$10+'СЕТ СН'!$F$6-'СЕТ СН'!$F$19</f>
        <v>1336.0014999699999</v>
      </c>
      <c r="U39" s="36">
        <f>SUMIFS(СВЦЭМ!$C$39:$C$782,СВЦЭМ!$A$39:$A$782,$A39,СВЦЭМ!$B$39:$B$782,U$11)+'СЕТ СН'!$F$9+СВЦЭМ!$D$10+'СЕТ СН'!$F$6-'СЕТ СН'!$F$19</f>
        <v>1340.40691739</v>
      </c>
      <c r="V39" s="36">
        <f>SUMIFS(СВЦЭМ!$C$39:$C$782,СВЦЭМ!$A$39:$A$782,$A39,СВЦЭМ!$B$39:$B$782,V$11)+'СЕТ СН'!$F$9+СВЦЭМ!$D$10+'СЕТ СН'!$F$6-'СЕТ СН'!$F$19</f>
        <v>1354.8234912899998</v>
      </c>
      <c r="W39" s="36">
        <f>SUMIFS(СВЦЭМ!$C$39:$C$782,СВЦЭМ!$A$39:$A$782,$A39,СВЦЭМ!$B$39:$B$782,W$11)+'СЕТ СН'!$F$9+СВЦЭМ!$D$10+'СЕТ СН'!$F$6-'СЕТ СН'!$F$19</f>
        <v>1381.08804928</v>
      </c>
      <c r="X39" s="36">
        <f>SUMIFS(СВЦЭМ!$C$39:$C$782,СВЦЭМ!$A$39:$A$782,$A39,СВЦЭМ!$B$39:$B$782,X$11)+'СЕТ СН'!$F$9+СВЦЭМ!$D$10+'СЕТ СН'!$F$6-'СЕТ СН'!$F$19</f>
        <v>1399.1609490499998</v>
      </c>
      <c r="Y39" s="36">
        <f>SUMIFS(СВЦЭМ!$C$39:$C$782,СВЦЭМ!$A$39:$A$782,$A39,СВЦЭМ!$B$39:$B$782,Y$11)+'СЕТ СН'!$F$9+СВЦЭМ!$D$10+'СЕТ СН'!$F$6-'СЕТ СН'!$F$19</f>
        <v>1409.1005983799998</v>
      </c>
    </row>
    <row r="40" spans="1:25" ht="15.75" x14ac:dyDescent="0.2">
      <c r="A40" s="35">
        <f t="shared" si="0"/>
        <v>44894</v>
      </c>
      <c r="B40" s="36">
        <f>SUMIFS(СВЦЭМ!$C$39:$C$782,СВЦЭМ!$A$39:$A$782,$A40,СВЦЭМ!$B$39:$B$782,B$11)+'СЕТ СН'!$F$9+СВЦЭМ!$D$10+'СЕТ СН'!$F$6-'СЕТ СН'!$F$19</f>
        <v>1425.2985131999999</v>
      </c>
      <c r="C40" s="36">
        <f>SUMIFS(СВЦЭМ!$C$39:$C$782,СВЦЭМ!$A$39:$A$782,$A40,СВЦЭМ!$B$39:$B$782,C$11)+'СЕТ СН'!$F$9+СВЦЭМ!$D$10+'СЕТ СН'!$F$6-'СЕТ СН'!$F$19</f>
        <v>1453.2254732599999</v>
      </c>
      <c r="D40" s="36">
        <f>SUMIFS(СВЦЭМ!$C$39:$C$782,СВЦЭМ!$A$39:$A$782,$A40,СВЦЭМ!$B$39:$B$782,D$11)+'СЕТ СН'!$F$9+СВЦЭМ!$D$10+'СЕТ СН'!$F$6-'СЕТ СН'!$F$19</f>
        <v>1475.61739801</v>
      </c>
      <c r="E40" s="36">
        <f>SUMIFS(СВЦЭМ!$C$39:$C$782,СВЦЭМ!$A$39:$A$782,$A40,СВЦЭМ!$B$39:$B$782,E$11)+'СЕТ СН'!$F$9+СВЦЭМ!$D$10+'СЕТ СН'!$F$6-'СЕТ СН'!$F$19</f>
        <v>1381.2110494699998</v>
      </c>
      <c r="F40" s="36">
        <f>SUMIFS(СВЦЭМ!$C$39:$C$782,СВЦЭМ!$A$39:$A$782,$A40,СВЦЭМ!$B$39:$B$782,F$11)+'СЕТ СН'!$F$9+СВЦЭМ!$D$10+'СЕТ СН'!$F$6-'СЕТ СН'!$F$19</f>
        <v>1346.7783258899999</v>
      </c>
      <c r="G40" s="36">
        <f>SUMIFS(СВЦЭМ!$C$39:$C$782,СВЦЭМ!$A$39:$A$782,$A40,СВЦЭМ!$B$39:$B$782,G$11)+'СЕТ СН'!$F$9+СВЦЭМ!$D$10+'СЕТ СН'!$F$6-'СЕТ СН'!$F$19</f>
        <v>1324.7793786299999</v>
      </c>
      <c r="H40" s="36">
        <f>SUMIFS(СВЦЭМ!$C$39:$C$782,СВЦЭМ!$A$39:$A$782,$A40,СВЦЭМ!$B$39:$B$782,H$11)+'СЕТ СН'!$F$9+СВЦЭМ!$D$10+'СЕТ СН'!$F$6-'СЕТ СН'!$F$19</f>
        <v>1278.4331443899998</v>
      </c>
      <c r="I40" s="36">
        <f>SUMIFS(СВЦЭМ!$C$39:$C$782,СВЦЭМ!$A$39:$A$782,$A40,СВЦЭМ!$B$39:$B$782,I$11)+'СЕТ СН'!$F$9+СВЦЭМ!$D$10+'СЕТ СН'!$F$6-'СЕТ СН'!$F$19</f>
        <v>1283.1125135799998</v>
      </c>
      <c r="J40" s="36">
        <f>SUMIFS(СВЦЭМ!$C$39:$C$782,СВЦЭМ!$A$39:$A$782,$A40,СВЦЭМ!$B$39:$B$782,J$11)+'СЕТ СН'!$F$9+СВЦЭМ!$D$10+'СЕТ СН'!$F$6-'СЕТ СН'!$F$19</f>
        <v>1186.6514273599998</v>
      </c>
      <c r="K40" s="36">
        <f>SUMIFS(СВЦЭМ!$C$39:$C$782,СВЦЭМ!$A$39:$A$782,$A40,СВЦЭМ!$B$39:$B$782,K$11)+'СЕТ СН'!$F$9+СВЦЭМ!$D$10+'СЕТ СН'!$F$6-'СЕТ СН'!$F$19</f>
        <v>1187.5903105299999</v>
      </c>
      <c r="L40" s="36">
        <f>SUMIFS(СВЦЭМ!$C$39:$C$782,СВЦЭМ!$A$39:$A$782,$A40,СВЦЭМ!$B$39:$B$782,L$11)+'СЕТ СН'!$F$9+СВЦЭМ!$D$10+'СЕТ СН'!$F$6-'СЕТ СН'!$F$19</f>
        <v>1183.15883321</v>
      </c>
      <c r="M40" s="36">
        <f>SUMIFS(СВЦЭМ!$C$39:$C$782,СВЦЭМ!$A$39:$A$782,$A40,СВЦЭМ!$B$39:$B$782,M$11)+'СЕТ СН'!$F$9+СВЦЭМ!$D$10+'СЕТ СН'!$F$6-'СЕТ СН'!$F$19</f>
        <v>1268.00338425</v>
      </c>
      <c r="N40" s="36">
        <f>SUMIFS(СВЦЭМ!$C$39:$C$782,СВЦЭМ!$A$39:$A$782,$A40,СВЦЭМ!$B$39:$B$782,N$11)+'СЕТ СН'!$F$9+СВЦЭМ!$D$10+'СЕТ СН'!$F$6-'СЕТ СН'!$F$19</f>
        <v>1349.3506841399999</v>
      </c>
      <c r="O40" s="36">
        <f>SUMIFS(СВЦЭМ!$C$39:$C$782,СВЦЭМ!$A$39:$A$782,$A40,СВЦЭМ!$B$39:$B$782,O$11)+'СЕТ СН'!$F$9+СВЦЭМ!$D$10+'СЕТ СН'!$F$6-'СЕТ СН'!$F$19</f>
        <v>1342.0945914899999</v>
      </c>
      <c r="P40" s="36">
        <f>SUMIFS(СВЦЭМ!$C$39:$C$782,СВЦЭМ!$A$39:$A$782,$A40,СВЦЭМ!$B$39:$B$782,P$11)+'СЕТ СН'!$F$9+СВЦЭМ!$D$10+'СЕТ СН'!$F$6-'СЕТ СН'!$F$19</f>
        <v>1346.1164881099999</v>
      </c>
      <c r="Q40" s="36">
        <f>SUMIFS(СВЦЭМ!$C$39:$C$782,СВЦЭМ!$A$39:$A$782,$A40,СВЦЭМ!$B$39:$B$782,Q$11)+'СЕТ СН'!$F$9+СВЦЭМ!$D$10+'СЕТ СН'!$F$6-'СЕТ СН'!$F$19</f>
        <v>1340.0476243899998</v>
      </c>
      <c r="R40" s="36">
        <f>SUMIFS(СВЦЭМ!$C$39:$C$782,СВЦЭМ!$A$39:$A$782,$A40,СВЦЭМ!$B$39:$B$782,R$11)+'СЕТ СН'!$F$9+СВЦЭМ!$D$10+'СЕТ СН'!$F$6-'СЕТ СН'!$F$19</f>
        <v>1250.81301702</v>
      </c>
      <c r="S40" s="36">
        <f>SUMIFS(СВЦЭМ!$C$39:$C$782,СВЦЭМ!$A$39:$A$782,$A40,СВЦЭМ!$B$39:$B$782,S$11)+'СЕТ СН'!$F$9+СВЦЭМ!$D$10+'СЕТ СН'!$F$6-'СЕТ СН'!$F$19</f>
        <v>1165.1337764300001</v>
      </c>
      <c r="T40" s="36">
        <f>SUMIFS(СВЦЭМ!$C$39:$C$782,СВЦЭМ!$A$39:$A$782,$A40,СВЦЭМ!$B$39:$B$782,T$11)+'СЕТ СН'!$F$9+СВЦЭМ!$D$10+'СЕТ СН'!$F$6-'СЕТ СН'!$F$19</f>
        <v>1093.4407555100001</v>
      </c>
      <c r="U40" s="36">
        <f>SUMIFS(СВЦЭМ!$C$39:$C$782,СВЦЭМ!$A$39:$A$782,$A40,СВЦЭМ!$B$39:$B$782,U$11)+'СЕТ СН'!$F$9+СВЦЭМ!$D$10+'СЕТ СН'!$F$6-'СЕТ СН'!$F$19</f>
        <v>1122.7609961000001</v>
      </c>
      <c r="V40" s="36">
        <f>SUMIFS(СВЦЭМ!$C$39:$C$782,СВЦЭМ!$A$39:$A$782,$A40,СВЦЭМ!$B$39:$B$782,V$11)+'СЕТ СН'!$F$9+СВЦЭМ!$D$10+'СЕТ СН'!$F$6-'СЕТ СН'!$F$19</f>
        <v>1138.85308257</v>
      </c>
      <c r="W40" s="36">
        <f>SUMIFS(СВЦЭМ!$C$39:$C$782,СВЦЭМ!$A$39:$A$782,$A40,СВЦЭМ!$B$39:$B$782,W$11)+'СЕТ СН'!$F$9+СВЦЭМ!$D$10+'СЕТ СН'!$F$6-'СЕТ СН'!$F$19</f>
        <v>1150.9764139500001</v>
      </c>
      <c r="X40" s="36">
        <f>SUMIFS(СВЦЭМ!$C$39:$C$782,СВЦЭМ!$A$39:$A$782,$A40,СВЦЭМ!$B$39:$B$782,X$11)+'СЕТ СН'!$F$9+СВЦЭМ!$D$10+'СЕТ СН'!$F$6-'СЕТ СН'!$F$19</f>
        <v>1169.8381876200001</v>
      </c>
      <c r="Y40" s="36">
        <f>SUMIFS(СВЦЭМ!$C$39:$C$782,СВЦЭМ!$A$39:$A$782,$A40,СВЦЭМ!$B$39:$B$782,Y$11)+'СЕТ СН'!$F$9+СВЦЭМ!$D$10+'СЕТ СН'!$F$6-'СЕТ СН'!$F$19</f>
        <v>1163.72990157</v>
      </c>
    </row>
    <row r="41" spans="1:25" ht="15.75" x14ac:dyDescent="0.2">
      <c r="A41" s="35">
        <f t="shared" si="0"/>
        <v>44895</v>
      </c>
      <c r="B41" s="36">
        <f>SUMIFS(СВЦЭМ!$C$39:$C$782,СВЦЭМ!$A$39:$A$782,$A41,СВЦЭМ!$B$39:$B$782,B$11)+'СЕТ СН'!$F$9+СВЦЭМ!$D$10+'СЕТ СН'!$F$6-'СЕТ СН'!$F$19</f>
        <v>1352.0656486799999</v>
      </c>
      <c r="C41" s="36">
        <f>SUMIFS(СВЦЭМ!$C$39:$C$782,СВЦЭМ!$A$39:$A$782,$A41,СВЦЭМ!$B$39:$B$782,C$11)+'СЕТ СН'!$F$9+СВЦЭМ!$D$10+'СЕТ СН'!$F$6-'СЕТ СН'!$F$19</f>
        <v>1360.8533649399999</v>
      </c>
      <c r="D41" s="36">
        <f>SUMIFS(СВЦЭМ!$C$39:$C$782,СВЦЭМ!$A$39:$A$782,$A41,СВЦЭМ!$B$39:$B$782,D$11)+'СЕТ СН'!$F$9+СВЦЭМ!$D$10+'СЕТ СН'!$F$6-'СЕТ СН'!$F$19</f>
        <v>1410.01129449</v>
      </c>
      <c r="E41" s="36">
        <f>SUMIFS(СВЦЭМ!$C$39:$C$782,СВЦЭМ!$A$39:$A$782,$A41,СВЦЭМ!$B$39:$B$782,E$11)+'СЕТ СН'!$F$9+СВЦЭМ!$D$10+'СЕТ СН'!$F$6-'СЕТ СН'!$F$19</f>
        <v>1442.5936831499998</v>
      </c>
      <c r="F41" s="36">
        <f>SUMIFS(СВЦЭМ!$C$39:$C$782,СВЦЭМ!$A$39:$A$782,$A41,СВЦЭМ!$B$39:$B$782,F$11)+'СЕТ СН'!$F$9+СВЦЭМ!$D$10+'СЕТ СН'!$F$6-'СЕТ СН'!$F$19</f>
        <v>1426.0463039199999</v>
      </c>
      <c r="G41" s="36">
        <f>SUMIFS(СВЦЭМ!$C$39:$C$782,СВЦЭМ!$A$39:$A$782,$A41,СВЦЭМ!$B$39:$B$782,G$11)+'СЕТ СН'!$F$9+СВЦЭМ!$D$10+'СЕТ СН'!$F$6-'СЕТ СН'!$F$19</f>
        <v>1388.44895916</v>
      </c>
      <c r="H41" s="36">
        <f>SUMIFS(СВЦЭМ!$C$39:$C$782,СВЦЭМ!$A$39:$A$782,$A41,СВЦЭМ!$B$39:$B$782,H$11)+'СЕТ СН'!$F$9+СВЦЭМ!$D$10+'СЕТ СН'!$F$6-'СЕТ СН'!$F$19</f>
        <v>1354.8282156499999</v>
      </c>
      <c r="I41" s="36">
        <f>SUMIFS(СВЦЭМ!$C$39:$C$782,СВЦЭМ!$A$39:$A$782,$A41,СВЦЭМ!$B$39:$B$782,I$11)+'СЕТ СН'!$F$9+СВЦЭМ!$D$10+'СЕТ СН'!$F$6-'СЕТ СН'!$F$19</f>
        <v>1353.83064999</v>
      </c>
      <c r="J41" s="36">
        <f>SUMIFS(СВЦЭМ!$C$39:$C$782,СВЦЭМ!$A$39:$A$782,$A41,СВЦЭМ!$B$39:$B$782,J$11)+'СЕТ СН'!$F$9+СВЦЭМ!$D$10+'СЕТ СН'!$F$6-'СЕТ СН'!$F$19</f>
        <v>1323.7388889699998</v>
      </c>
      <c r="K41" s="36">
        <f>SUMIFS(СВЦЭМ!$C$39:$C$782,СВЦЭМ!$A$39:$A$782,$A41,СВЦЭМ!$B$39:$B$782,K$11)+'СЕТ СН'!$F$9+СВЦЭМ!$D$10+'СЕТ СН'!$F$6-'СЕТ СН'!$F$19</f>
        <v>1300.1780429399998</v>
      </c>
      <c r="L41" s="36">
        <f>SUMIFS(СВЦЭМ!$C$39:$C$782,СВЦЭМ!$A$39:$A$782,$A41,СВЦЭМ!$B$39:$B$782,L$11)+'СЕТ СН'!$F$9+СВЦЭМ!$D$10+'СЕТ СН'!$F$6-'СЕТ СН'!$F$19</f>
        <v>1311.0688349299999</v>
      </c>
      <c r="M41" s="36">
        <f>SUMIFS(СВЦЭМ!$C$39:$C$782,СВЦЭМ!$A$39:$A$782,$A41,СВЦЭМ!$B$39:$B$782,M$11)+'СЕТ СН'!$F$9+СВЦЭМ!$D$10+'СЕТ СН'!$F$6-'СЕТ СН'!$F$19</f>
        <v>1327.5997010299998</v>
      </c>
      <c r="N41" s="36">
        <f>SUMIFS(СВЦЭМ!$C$39:$C$782,СВЦЭМ!$A$39:$A$782,$A41,СВЦЭМ!$B$39:$B$782,N$11)+'СЕТ СН'!$F$9+СВЦЭМ!$D$10+'СЕТ СН'!$F$6-'СЕТ СН'!$F$19</f>
        <v>1347.3505931699999</v>
      </c>
      <c r="O41" s="36">
        <f>SUMIFS(СВЦЭМ!$C$39:$C$782,СВЦЭМ!$A$39:$A$782,$A41,СВЦЭМ!$B$39:$B$782,O$11)+'СЕТ СН'!$F$9+СВЦЭМ!$D$10+'СЕТ СН'!$F$6-'СЕТ СН'!$F$19</f>
        <v>1360.2980258199998</v>
      </c>
      <c r="P41" s="36">
        <f>SUMIFS(СВЦЭМ!$C$39:$C$782,СВЦЭМ!$A$39:$A$782,$A41,СВЦЭМ!$B$39:$B$782,P$11)+'СЕТ СН'!$F$9+СВЦЭМ!$D$10+'СЕТ СН'!$F$6-'СЕТ СН'!$F$19</f>
        <v>1367.1225296499999</v>
      </c>
      <c r="Q41" s="36">
        <f>SUMIFS(СВЦЭМ!$C$39:$C$782,СВЦЭМ!$A$39:$A$782,$A41,СВЦЭМ!$B$39:$B$782,Q$11)+'СЕТ СН'!$F$9+СВЦЭМ!$D$10+'СЕТ СН'!$F$6-'СЕТ СН'!$F$19</f>
        <v>1359.6514728799998</v>
      </c>
      <c r="R41" s="36">
        <f>SUMIFS(СВЦЭМ!$C$39:$C$782,СВЦЭМ!$A$39:$A$782,$A41,СВЦЭМ!$B$39:$B$782,R$11)+'СЕТ СН'!$F$9+СВЦЭМ!$D$10+'СЕТ СН'!$F$6-'СЕТ СН'!$F$19</f>
        <v>1357.8131236199999</v>
      </c>
      <c r="S41" s="36">
        <f>SUMIFS(СВЦЭМ!$C$39:$C$782,СВЦЭМ!$A$39:$A$782,$A41,СВЦЭМ!$B$39:$B$782,S$11)+'СЕТ СН'!$F$9+СВЦЭМ!$D$10+'СЕТ СН'!$F$6-'СЕТ СН'!$F$19</f>
        <v>1331.0988319199998</v>
      </c>
      <c r="T41" s="36">
        <f>SUMIFS(СВЦЭМ!$C$39:$C$782,СВЦЭМ!$A$39:$A$782,$A41,СВЦЭМ!$B$39:$B$782,T$11)+'СЕТ СН'!$F$9+СВЦЭМ!$D$10+'СЕТ СН'!$F$6-'СЕТ СН'!$F$19</f>
        <v>1288.7007385699999</v>
      </c>
      <c r="U41" s="36">
        <f>SUMIFS(СВЦЭМ!$C$39:$C$782,СВЦЭМ!$A$39:$A$782,$A41,СВЦЭМ!$B$39:$B$782,U$11)+'СЕТ СН'!$F$9+СВЦЭМ!$D$10+'СЕТ СН'!$F$6-'СЕТ СН'!$F$19</f>
        <v>1327.4222096699998</v>
      </c>
      <c r="V41" s="36">
        <f>SUMIFS(СВЦЭМ!$C$39:$C$782,СВЦЭМ!$A$39:$A$782,$A41,СВЦЭМ!$B$39:$B$782,V$11)+'СЕТ СН'!$F$9+СВЦЭМ!$D$10+'СЕТ СН'!$F$6-'СЕТ СН'!$F$19</f>
        <v>1368.39670596</v>
      </c>
      <c r="W41" s="36">
        <f>SUMIFS(СВЦЭМ!$C$39:$C$782,СВЦЭМ!$A$39:$A$782,$A41,СВЦЭМ!$B$39:$B$782,W$11)+'СЕТ СН'!$F$9+СВЦЭМ!$D$10+'СЕТ СН'!$F$6-'СЕТ СН'!$F$19</f>
        <v>1389.9880239299998</v>
      </c>
      <c r="X41" s="36">
        <f>SUMIFS(СВЦЭМ!$C$39:$C$782,СВЦЭМ!$A$39:$A$782,$A41,СВЦЭМ!$B$39:$B$782,X$11)+'СЕТ СН'!$F$9+СВЦЭМ!$D$10+'СЕТ СН'!$F$6-'СЕТ СН'!$F$19</f>
        <v>1400.5659179099998</v>
      </c>
      <c r="Y41" s="36">
        <f>SUMIFS(СВЦЭМ!$C$39:$C$782,СВЦЭМ!$A$39:$A$782,$A41,СВЦЭМ!$B$39:$B$782,Y$11)+'СЕТ СН'!$F$9+СВЦЭМ!$D$10+'СЕТ СН'!$F$6-'СЕТ СН'!$F$19</f>
        <v>1409.2958324799999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01.11.2022</v>
      </c>
      <c r="B48" s="36">
        <f>SUMIFS(СВЦЭМ!$C$39:$C$782,СВЦЭМ!$A$39:$A$782,$A48,СВЦЭМ!$B$39:$B$782,B$47)+'СЕТ СН'!$G$9+СВЦЭМ!$D$10+'СЕТ СН'!$G$6-'СЕТ СН'!$G$19</f>
        <v>1478.2331822800002</v>
      </c>
      <c r="C48" s="36">
        <f>SUMIFS(СВЦЭМ!$C$39:$C$782,СВЦЭМ!$A$39:$A$782,$A48,СВЦЭМ!$B$39:$B$782,C$47)+'СЕТ СН'!$G$9+СВЦЭМ!$D$10+'СЕТ СН'!$G$6-'СЕТ СН'!$G$19</f>
        <v>1510.25964957</v>
      </c>
      <c r="D48" s="36">
        <f>SUMIFS(СВЦЭМ!$C$39:$C$782,СВЦЭМ!$A$39:$A$782,$A48,СВЦЭМ!$B$39:$B$782,D$47)+'СЕТ СН'!$G$9+СВЦЭМ!$D$10+'СЕТ СН'!$G$6-'СЕТ СН'!$G$19</f>
        <v>1553.4618203800001</v>
      </c>
      <c r="E48" s="36">
        <f>SUMIFS(СВЦЭМ!$C$39:$C$782,СВЦЭМ!$A$39:$A$782,$A48,СВЦЭМ!$B$39:$B$782,E$47)+'СЕТ СН'!$G$9+СВЦЭМ!$D$10+'СЕТ СН'!$G$6-'СЕТ СН'!$G$19</f>
        <v>1547.93449048</v>
      </c>
      <c r="F48" s="36">
        <f>SUMIFS(СВЦЭМ!$C$39:$C$782,СВЦЭМ!$A$39:$A$782,$A48,СВЦЭМ!$B$39:$B$782,F$47)+'СЕТ СН'!$G$9+СВЦЭМ!$D$10+'СЕТ СН'!$G$6-'СЕТ СН'!$G$19</f>
        <v>1545.1651741400001</v>
      </c>
      <c r="G48" s="36">
        <f>SUMIFS(СВЦЭМ!$C$39:$C$782,СВЦЭМ!$A$39:$A$782,$A48,СВЦЭМ!$B$39:$B$782,G$47)+'СЕТ СН'!$G$9+СВЦЭМ!$D$10+'СЕТ СН'!$G$6-'СЕТ СН'!$G$19</f>
        <v>1521.1896523800001</v>
      </c>
      <c r="H48" s="36">
        <f>SUMIFS(СВЦЭМ!$C$39:$C$782,СВЦЭМ!$A$39:$A$782,$A48,СВЦЭМ!$B$39:$B$782,H$47)+'СЕТ СН'!$G$9+СВЦЭМ!$D$10+'СЕТ СН'!$G$6-'СЕТ СН'!$G$19</f>
        <v>1453.61612831</v>
      </c>
      <c r="I48" s="36">
        <f>SUMIFS(СВЦЭМ!$C$39:$C$782,СВЦЭМ!$A$39:$A$782,$A48,СВЦЭМ!$B$39:$B$782,I$47)+'СЕТ СН'!$G$9+СВЦЭМ!$D$10+'СЕТ СН'!$G$6-'СЕТ СН'!$G$19</f>
        <v>1449.3464546599998</v>
      </c>
      <c r="J48" s="36">
        <f>SUMIFS(СВЦЭМ!$C$39:$C$782,СВЦЭМ!$A$39:$A$782,$A48,СВЦЭМ!$B$39:$B$782,J$47)+'СЕТ СН'!$G$9+СВЦЭМ!$D$10+'СЕТ СН'!$G$6-'СЕТ СН'!$G$19</f>
        <v>1428.5282697799998</v>
      </c>
      <c r="K48" s="36">
        <f>SUMIFS(СВЦЭМ!$C$39:$C$782,СВЦЭМ!$A$39:$A$782,$A48,СВЦЭМ!$B$39:$B$782,K$47)+'СЕТ СН'!$G$9+СВЦЭМ!$D$10+'СЕТ СН'!$G$6-'СЕТ СН'!$G$19</f>
        <v>1405.8845721399998</v>
      </c>
      <c r="L48" s="36">
        <f>SUMIFS(СВЦЭМ!$C$39:$C$782,СВЦЭМ!$A$39:$A$782,$A48,СВЦЭМ!$B$39:$B$782,L$47)+'СЕТ СН'!$G$9+СВЦЭМ!$D$10+'СЕТ СН'!$G$6-'СЕТ СН'!$G$19</f>
        <v>1420.6759110499997</v>
      </c>
      <c r="M48" s="36">
        <f>SUMIFS(СВЦЭМ!$C$39:$C$782,СВЦЭМ!$A$39:$A$782,$A48,СВЦЭМ!$B$39:$B$782,M$47)+'СЕТ СН'!$G$9+СВЦЭМ!$D$10+'СЕТ СН'!$G$6-'СЕТ СН'!$G$19</f>
        <v>1448.3539372099999</v>
      </c>
      <c r="N48" s="36">
        <f>SUMIFS(СВЦЭМ!$C$39:$C$782,СВЦЭМ!$A$39:$A$782,$A48,СВЦЭМ!$B$39:$B$782,N$47)+'СЕТ СН'!$G$9+СВЦЭМ!$D$10+'СЕТ СН'!$G$6-'СЕТ СН'!$G$19</f>
        <v>1459.4206439199997</v>
      </c>
      <c r="O48" s="36">
        <f>SUMIFS(СВЦЭМ!$C$39:$C$782,СВЦЭМ!$A$39:$A$782,$A48,СВЦЭМ!$B$39:$B$782,O$47)+'СЕТ СН'!$G$9+СВЦЭМ!$D$10+'СЕТ СН'!$G$6-'СЕТ СН'!$G$19</f>
        <v>1446.3587125099998</v>
      </c>
      <c r="P48" s="36">
        <f>SUMIFS(СВЦЭМ!$C$39:$C$782,СВЦЭМ!$A$39:$A$782,$A48,СВЦЭМ!$B$39:$B$782,P$47)+'СЕТ СН'!$G$9+СВЦЭМ!$D$10+'СЕТ СН'!$G$6-'СЕТ СН'!$G$19</f>
        <v>1453.42042305</v>
      </c>
      <c r="Q48" s="36">
        <f>SUMIFS(СВЦЭМ!$C$39:$C$782,СВЦЭМ!$A$39:$A$782,$A48,СВЦЭМ!$B$39:$B$782,Q$47)+'СЕТ СН'!$G$9+СВЦЭМ!$D$10+'СЕТ СН'!$G$6-'СЕТ СН'!$G$19</f>
        <v>1456.8703018599999</v>
      </c>
      <c r="R48" s="36">
        <f>SUMIFS(СВЦЭМ!$C$39:$C$782,СВЦЭМ!$A$39:$A$782,$A48,СВЦЭМ!$B$39:$B$782,R$47)+'СЕТ СН'!$G$9+СВЦЭМ!$D$10+'СЕТ СН'!$G$6-'СЕТ СН'!$G$19</f>
        <v>1433.42455935</v>
      </c>
      <c r="S48" s="36">
        <f>SUMIFS(СВЦЭМ!$C$39:$C$782,СВЦЭМ!$A$39:$A$782,$A48,СВЦЭМ!$B$39:$B$782,S$47)+'СЕТ СН'!$G$9+СВЦЭМ!$D$10+'СЕТ СН'!$G$6-'СЕТ СН'!$G$19</f>
        <v>1380.94075819</v>
      </c>
      <c r="T48" s="36">
        <f>SUMIFS(СВЦЭМ!$C$39:$C$782,СВЦЭМ!$A$39:$A$782,$A48,СВЦЭМ!$B$39:$B$782,T$47)+'СЕТ СН'!$G$9+СВЦЭМ!$D$10+'СЕТ СН'!$G$6-'СЕТ СН'!$G$19</f>
        <v>1377.9906688000001</v>
      </c>
      <c r="U48" s="36">
        <f>SUMIFS(СВЦЭМ!$C$39:$C$782,СВЦЭМ!$A$39:$A$782,$A48,СВЦЭМ!$B$39:$B$782,U$47)+'СЕТ СН'!$G$9+СВЦЭМ!$D$10+'СЕТ СН'!$G$6-'СЕТ СН'!$G$19</f>
        <v>1393.9455778699999</v>
      </c>
      <c r="V48" s="36">
        <f>SUMIFS(СВЦЭМ!$C$39:$C$782,СВЦЭМ!$A$39:$A$782,$A48,СВЦЭМ!$B$39:$B$782,V$47)+'СЕТ СН'!$G$9+СВЦЭМ!$D$10+'СЕТ СН'!$G$6-'СЕТ СН'!$G$19</f>
        <v>1413.8510148800001</v>
      </c>
      <c r="W48" s="36">
        <f>SUMIFS(СВЦЭМ!$C$39:$C$782,СВЦЭМ!$A$39:$A$782,$A48,СВЦЭМ!$B$39:$B$782,W$47)+'СЕТ СН'!$G$9+СВЦЭМ!$D$10+'СЕТ СН'!$G$6-'СЕТ СН'!$G$19</f>
        <v>1423.3167686900001</v>
      </c>
      <c r="X48" s="36">
        <f>SUMIFS(СВЦЭМ!$C$39:$C$782,СВЦЭМ!$A$39:$A$782,$A48,СВЦЭМ!$B$39:$B$782,X$47)+'СЕТ СН'!$G$9+СВЦЭМ!$D$10+'СЕТ СН'!$G$6-'СЕТ СН'!$G$19</f>
        <v>1473.7969886599999</v>
      </c>
      <c r="Y48" s="36">
        <f>SUMIFS(СВЦЭМ!$C$39:$C$782,СВЦЭМ!$A$39:$A$782,$A48,СВЦЭМ!$B$39:$B$782,Y$47)+'СЕТ СН'!$G$9+СВЦЭМ!$D$10+'СЕТ СН'!$G$6-'СЕТ СН'!$G$19</f>
        <v>1508.0155309299998</v>
      </c>
    </row>
    <row r="49" spans="1:25" ht="15.75" x14ac:dyDescent="0.2">
      <c r="A49" s="35">
        <f>A48+1</f>
        <v>44867</v>
      </c>
      <c r="B49" s="36">
        <f>SUMIFS(СВЦЭМ!$C$39:$C$782,СВЦЭМ!$A$39:$A$782,$A49,СВЦЭМ!$B$39:$B$782,B$47)+'СЕТ СН'!$G$9+СВЦЭМ!$D$10+'СЕТ СН'!$G$6-'СЕТ СН'!$G$19</f>
        <v>1473.0904761299998</v>
      </c>
      <c r="C49" s="36">
        <f>SUMIFS(СВЦЭМ!$C$39:$C$782,СВЦЭМ!$A$39:$A$782,$A49,СВЦЭМ!$B$39:$B$782,C$47)+'СЕТ СН'!$G$9+СВЦЭМ!$D$10+'СЕТ СН'!$G$6-'СЕТ СН'!$G$19</f>
        <v>1501.9363978199999</v>
      </c>
      <c r="D49" s="36">
        <f>SUMIFS(СВЦЭМ!$C$39:$C$782,СВЦЭМ!$A$39:$A$782,$A49,СВЦЭМ!$B$39:$B$782,D$47)+'СЕТ СН'!$G$9+СВЦЭМ!$D$10+'СЕТ СН'!$G$6-'СЕТ СН'!$G$19</f>
        <v>1541.4793838199998</v>
      </c>
      <c r="E49" s="36">
        <f>SUMIFS(СВЦЭМ!$C$39:$C$782,СВЦЭМ!$A$39:$A$782,$A49,СВЦЭМ!$B$39:$B$782,E$47)+'СЕТ СН'!$G$9+СВЦЭМ!$D$10+'СЕТ СН'!$G$6-'СЕТ СН'!$G$19</f>
        <v>1526.2777348099999</v>
      </c>
      <c r="F49" s="36">
        <f>SUMIFS(СВЦЭМ!$C$39:$C$782,СВЦЭМ!$A$39:$A$782,$A49,СВЦЭМ!$B$39:$B$782,F$47)+'СЕТ СН'!$G$9+СВЦЭМ!$D$10+'СЕТ СН'!$G$6-'СЕТ СН'!$G$19</f>
        <v>1533.2391333299997</v>
      </c>
      <c r="G49" s="36">
        <f>SUMIFS(СВЦЭМ!$C$39:$C$782,СВЦЭМ!$A$39:$A$782,$A49,СВЦЭМ!$B$39:$B$782,G$47)+'СЕТ СН'!$G$9+СВЦЭМ!$D$10+'СЕТ СН'!$G$6-'СЕТ СН'!$G$19</f>
        <v>1539.4679867899999</v>
      </c>
      <c r="H49" s="36">
        <f>SUMIFS(СВЦЭМ!$C$39:$C$782,СВЦЭМ!$A$39:$A$782,$A49,СВЦЭМ!$B$39:$B$782,H$47)+'СЕТ СН'!$G$9+СВЦЭМ!$D$10+'СЕТ СН'!$G$6-'СЕТ СН'!$G$19</f>
        <v>1479.2200362099998</v>
      </c>
      <c r="I49" s="36">
        <f>SUMIFS(СВЦЭМ!$C$39:$C$782,СВЦЭМ!$A$39:$A$782,$A49,СВЦЭМ!$B$39:$B$782,I$47)+'СЕТ СН'!$G$9+СВЦЭМ!$D$10+'СЕТ СН'!$G$6-'СЕТ СН'!$G$19</f>
        <v>1472.0811302500001</v>
      </c>
      <c r="J49" s="36">
        <f>SUMIFS(СВЦЭМ!$C$39:$C$782,СВЦЭМ!$A$39:$A$782,$A49,СВЦЭМ!$B$39:$B$782,J$47)+'СЕТ СН'!$G$9+СВЦЭМ!$D$10+'СЕТ СН'!$G$6-'СЕТ СН'!$G$19</f>
        <v>1434.1749195299999</v>
      </c>
      <c r="K49" s="36">
        <f>SUMIFS(СВЦЭМ!$C$39:$C$782,СВЦЭМ!$A$39:$A$782,$A49,СВЦЭМ!$B$39:$B$782,K$47)+'СЕТ СН'!$G$9+СВЦЭМ!$D$10+'СЕТ СН'!$G$6-'СЕТ СН'!$G$19</f>
        <v>1422.1504887699998</v>
      </c>
      <c r="L49" s="36">
        <f>SUMIFS(СВЦЭМ!$C$39:$C$782,СВЦЭМ!$A$39:$A$782,$A49,СВЦЭМ!$B$39:$B$782,L$47)+'СЕТ СН'!$G$9+СВЦЭМ!$D$10+'СЕТ СН'!$G$6-'СЕТ СН'!$G$19</f>
        <v>1398.6123064600001</v>
      </c>
      <c r="M49" s="36">
        <f>SUMIFS(СВЦЭМ!$C$39:$C$782,СВЦЭМ!$A$39:$A$782,$A49,СВЦЭМ!$B$39:$B$782,M$47)+'СЕТ СН'!$G$9+СВЦЭМ!$D$10+'СЕТ СН'!$G$6-'СЕТ СН'!$G$19</f>
        <v>1416.4014785599998</v>
      </c>
      <c r="N49" s="36">
        <f>SUMIFS(СВЦЭМ!$C$39:$C$782,СВЦЭМ!$A$39:$A$782,$A49,СВЦЭМ!$B$39:$B$782,N$47)+'СЕТ СН'!$G$9+СВЦЭМ!$D$10+'СЕТ СН'!$G$6-'СЕТ СН'!$G$19</f>
        <v>1451.6004551599999</v>
      </c>
      <c r="O49" s="36">
        <f>SUMIFS(СВЦЭМ!$C$39:$C$782,СВЦЭМ!$A$39:$A$782,$A49,СВЦЭМ!$B$39:$B$782,O$47)+'СЕТ СН'!$G$9+СВЦЭМ!$D$10+'СЕТ СН'!$G$6-'СЕТ СН'!$G$19</f>
        <v>1440.72363511</v>
      </c>
      <c r="P49" s="36">
        <f>SUMIFS(СВЦЭМ!$C$39:$C$782,СВЦЭМ!$A$39:$A$782,$A49,СВЦЭМ!$B$39:$B$782,P$47)+'СЕТ СН'!$G$9+СВЦЭМ!$D$10+'СЕТ СН'!$G$6-'СЕТ СН'!$G$19</f>
        <v>1446.0191258999998</v>
      </c>
      <c r="Q49" s="36">
        <f>SUMIFS(СВЦЭМ!$C$39:$C$782,СВЦЭМ!$A$39:$A$782,$A49,СВЦЭМ!$B$39:$B$782,Q$47)+'СЕТ СН'!$G$9+СВЦЭМ!$D$10+'СЕТ СН'!$G$6-'СЕТ СН'!$G$19</f>
        <v>1454.7787766699998</v>
      </c>
      <c r="R49" s="36">
        <f>SUMIFS(СВЦЭМ!$C$39:$C$782,СВЦЭМ!$A$39:$A$782,$A49,СВЦЭМ!$B$39:$B$782,R$47)+'СЕТ СН'!$G$9+СВЦЭМ!$D$10+'СЕТ СН'!$G$6-'СЕТ СН'!$G$19</f>
        <v>1432.1994254199999</v>
      </c>
      <c r="S49" s="36">
        <f>SUMIFS(СВЦЭМ!$C$39:$C$782,СВЦЭМ!$A$39:$A$782,$A49,СВЦЭМ!$B$39:$B$782,S$47)+'СЕТ СН'!$G$9+СВЦЭМ!$D$10+'СЕТ СН'!$G$6-'СЕТ СН'!$G$19</f>
        <v>1416.2165965599997</v>
      </c>
      <c r="T49" s="36">
        <f>SUMIFS(СВЦЭМ!$C$39:$C$782,СВЦЭМ!$A$39:$A$782,$A49,СВЦЭМ!$B$39:$B$782,T$47)+'СЕТ СН'!$G$9+СВЦЭМ!$D$10+'СЕТ СН'!$G$6-'СЕТ СН'!$G$19</f>
        <v>1394.7103588</v>
      </c>
      <c r="U49" s="36">
        <f>SUMIFS(СВЦЭМ!$C$39:$C$782,СВЦЭМ!$A$39:$A$782,$A49,СВЦЭМ!$B$39:$B$782,U$47)+'СЕТ СН'!$G$9+СВЦЭМ!$D$10+'СЕТ СН'!$G$6-'СЕТ СН'!$G$19</f>
        <v>1391.2784944599998</v>
      </c>
      <c r="V49" s="36">
        <f>SUMIFS(СВЦЭМ!$C$39:$C$782,СВЦЭМ!$A$39:$A$782,$A49,СВЦЭМ!$B$39:$B$782,V$47)+'СЕТ СН'!$G$9+СВЦЭМ!$D$10+'СЕТ СН'!$G$6-'СЕТ СН'!$G$19</f>
        <v>1415.8005587799998</v>
      </c>
      <c r="W49" s="36">
        <f>SUMIFS(СВЦЭМ!$C$39:$C$782,СВЦЭМ!$A$39:$A$782,$A49,СВЦЭМ!$B$39:$B$782,W$47)+'СЕТ СН'!$G$9+СВЦЭМ!$D$10+'СЕТ СН'!$G$6-'СЕТ СН'!$G$19</f>
        <v>1440.3039954999999</v>
      </c>
      <c r="X49" s="36">
        <f>SUMIFS(СВЦЭМ!$C$39:$C$782,СВЦЭМ!$A$39:$A$782,$A49,СВЦЭМ!$B$39:$B$782,X$47)+'СЕТ СН'!$G$9+СВЦЭМ!$D$10+'СЕТ СН'!$G$6-'СЕТ СН'!$G$19</f>
        <v>1460.5436757699999</v>
      </c>
      <c r="Y49" s="36">
        <f>SUMIFS(СВЦЭМ!$C$39:$C$782,СВЦЭМ!$A$39:$A$782,$A49,СВЦЭМ!$B$39:$B$782,Y$47)+'СЕТ СН'!$G$9+СВЦЭМ!$D$10+'СЕТ СН'!$G$6-'СЕТ СН'!$G$19</f>
        <v>1482.4897107100001</v>
      </c>
    </row>
    <row r="50" spans="1:25" ht="15.75" x14ac:dyDescent="0.2">
      <c r="A50" s="35">
        <f t="shared" ref="A50:A77" si="1">A49+1</f>
        <v>44868</v>
      </c>
      <c r="B50" s="36">
        <f>SUMIFS(СВЦЭМ!$C$39:$C$782,СВЦЭМ!$A$39:$A$782,$A50,СВЦЭМ!$B$39:$B$782,B$47)+'СЕТ СН'!$G$9+СВЦЭМ!$D$10+'СЕТ СН'!$G$6-'СЕТ СН'!$G$19</f>
        <v>1492.8082134400001</v>
      </c>
      <c r="C50" s="36">
        <f>SUMIFS(СВЦЭМ!$C$39:$C$782,СВЦЭМ!$A$39:$A$782,$A50,СВЦЭМ!$B$39:$B$782,C$47)+'СЕТ СН'!$G$9+СВЦЭМ!$D$10+'СЕТ СН'!$G$6-'СЕТ СН'!$G$19</f>
        <v>1518.1185202299998</v>
      </c>
      <c r="D50" s="36">
        <f>SUMIFS(СВЦЭМ!$C$39:$C$782,СВЦЭМ!$A$39:$A$782,$A50,СВЦЭМ!$B$39:$B$782,D$47)+'СЕТ СН'!$G$9+СВЦЭМ!$D$10+'СЕТ СН'!$G$6-'СЕТ СН'!$G$19</f>
        <v>1541.4434811900001</v>
      </c>
      <c r="E50" s="36">
        <f>SUMIFS(СВЦЭМ!$C$39:$C$782,СВЦЭМ!$A$39:$A$782,$A50,СВЦЭМ!$B$39:$B$782,E$47)+'СЕТ СН'!$G$9+СВЦЭМ!$D$10+'СЕТ СН'!$G$6-'СЕТ СН'!$G$19</f>
        <v>1505.44835926</v>
      </c>
      <c r="F50" s="36">
        <f>SUMIFS(СВЦЭМ!$C$39:$C$782,СВЦЭМ!$A$39:$A$782,$A50,СВЦЭМ!$B$39:$B$782,F$47)+'СЕТ СН'!$G$9+СВЦЭМ!$D$10+'СЕТ СН'!$G$6-'СЕТ СН'!$G$19</f>
        <v>1490.9155158600001</v>
      </c>
      <c r="G50" s="36">
        <f>SUMIFS(СВЦЭМ!$C$39:$C$782,СВЦЭМ!$A$39:$A$782,$A50,СВЦЭМ!$B$39:$B$782,G$47)+'СЕТ СН'!$G$9+СВЦЭМ!$D$10+'СЕТ СН'!$G$6-'СЕТ СН'!$G$19</f>
        <v>1446.1260223899999</v>
      </c>
      <c r="H50" s="36">
        <f>SUMIFS(СВЦЭМ!$C$39:$C$782,СВЦЭМ!$A$39:$A$782,$A50,СВЦЭМ!$B$39:$B$782,H$47)+'СЕТ СН'!$G$9+СВЦЭМ!$D$10+'СЕТ СН'!$G$6-'СЕТ СН'!$G$19</f>
        <v>1406.2304367500001</v>
      </c>
      <c r="I50" s="36">
        <f>SUMIFS(СВЦЭМ!$C$39:$C$782,СВЦЭМ!$A$39:$A$782,$A50,СВЦЭМ!$B$39:$B$782,I$47)+'СЕТ СН'!$G$9+СВЦЭМ!$D$10+'СЕТ СН'!$G$6-'СЕТ СН'!$G$19</f>
        <v>1372.8655654200002</v>
      </c>
      <c r="J50" s="36">
        <f>SUMIFS(СВЦЭМ!$C$39:$C$782,СВЦЭМ!$A$39:$A$782,$A50,СВЦЭМ!$B$39:$B$782,J$47)+'СЕТ СН'!$G$9+СВЦЭМ!$D$10+'СЕТ СН'!$G$6-'СЕТ СН'!$G$19</f>
        <v>1339.0991098099998</v>
      </c>
      <c r="K50" s="36">
        <f>SUMIFS(СВЦЭМ!$C$39:$C$782,СВЦЭМ!$A$39:$A$782,$A50,СВЦЭМ!$B$39:$B$782,K$47)+'СЕТ СН'!$G$9+СВЦЭМ!$D$10+'СЕТ СН'!$G$6-'СЕТ СН'!$G$19</f>
        <v>1369.1470921099999</v>
      </c>
      <c r="L50" s="36">
        <f>SUMIFS(СВЦЭМ!$C$39:$C$782,СВЦЭМ!$A$39:$A$782,$A50,СВЦЭМ!$B$39:$B$782,L$47)+'СЕТ СН'!$G$9+СВЦЭМ!$D$10+'СЕТ СН'!$G$6-'СЕТ СН'!$G$19</f>
        <v>1401.6500212800001</v>
      </c>
      <c r="M50" s="36">
        <f>SUMIFS(СВЦЭМ!$C$39:$C$782,СВЦЭМ!$A$39:$A$782,$A50,СВЦЭМ!$B$39:$B$782,M$47)+'СЕТ СН'!$G$9+СВЦЭМ!$D$10+'СЕТ СН'!$G$6-'СЕТ СН'!$G$19</f>
        <v>1436.25850846</v>
      </c>
      <c r="N50" s="36">
        <f>SUMIFS(СВЦЭМ!$C$39:$C$782,СВЦЭМ!$A$39:$A$782,$A50,СВЦЭМ!$B$39:$B$782,N$47)+'СЕТ СН'!$G$9+СВЦЭМ!$D$10+'СЕТ СН'!$G$6-'СЕТ СН'!$G$19</f>
        <v>1440.3783373800002</v>
      </c>
      <c r="O50" s="36">
        <f>SUMIFS(СВЦЭМ!$C$39:$C$782,СВЦЭМ!$A$39:$A$782,$A50,СВЦЭМ!$B$39:$B$782,O$47)+'СЕТ СН'!$G$9+СВЦЭМ!$D$10+'СЕТ СН'!$G$6-'СЕТ СН'!$G$19</f>
        <v>1439.8724285099997</v>
      </c>
      <c r="P50" s="36">
        <f>SUMIFS(СВЦЭМ!$C$39:$C$782,СВЦЭМ!$A$39:$A$782,$A50,СВЦЭМ!$B$39:$B$782,P$47)+'СЕТ СН'!$G$9+СВЦЭМ!$D$10+'СЕТ СН'!$G$6-'СЕТ СН'!$G$19</f>
        <v>1441.4654066399999</v>
      </c>
      <c r="Q50" s="36">
        <f>SUMIFS(СВЦЭМ!$C$39:$C$782,СВЦЭМ!$A$39:$A$782,$A50,СВЦЭМ!$B$39:$B$782,Q$47)+'СЕТ СН'!$G$9+СВЦЭМ!$D$10+'СЕТ СН'!$G$6-'СЕТ СН'!$G$19</f>
        <v>1447.4772585800001</v>
      </c>
      <c r="R50" s="36">
        <f>SUMIFS(СВЦЭМ!$C$39:$C$782,СВЦЭМ!$A$39:$A$782,$A50,СВЦЭМ!$B$39:$B$782,R$47)+'СЕТ СН'!$G$9+СВЦЭМ!$D$10+'СЕТ СН'!$G$6-'СЕТ СН'!$G$19</f>
        <v>1402.6708251</v>
      </c>
      <c r="S50" s="36">
        <f>SUMIFS(СВЦЭМ!$C$39:$C$782,СВЦЭМ!$A$39:$A$782,$A50,СВЦЭМ!$B$39:$B$782,S$47)+'СЕТ СН'!$G$9+СВЦЭМ!$D$10+'СЕТ СН'!$G$6-'СЕТ СН'!$G$19</f>
        <v>1361.69412212</v>
      </c>
      <c r="T50" s="36">
        <f>SUMIFS(СВЦЭМ!$C$39:$C$782,СВЦЭМ!$A$39:$A$782,$A50,СВЦЭМ!$B$39:$B$782,T$47)+'СЕТ СН'!$G$9+СВЦЭМ!$D$10+'СЕТ СН'!$G$6-'СЕТ СН'!$G$19</f>
        <v>1343.9746075399999</v>
      </c>
      <c r="U50" s="36">
        <f>SUMIFS(СВЦЭМ!$C$39:$C$782,СВЦЭМ!$A$39:$A$782,$A50,СВЦЭМ!$B$39:$B$782,U$47)+'СЕТ СН'!$G$9+СВЦЭМ!$D$10+'СЕТ СН'!$G$6-'СЕТ СН'!$G$19</f>
        <v>1360.3566921000001</v>
      </c>
      <c r="V50" s="36">
        <f>SUMIFS(СВЦЭМ!$C$39:$C$782,СВЦЭМ!$A$39:$A$782,$A50,СВЦЭМ!$B$39:$B$782,V$47)+'СЕТ СН'!$G$9+СВЦЭМ!$D$10+'СЕТ СН'!$G$6-'СЕТ СН'!$G$19</f>
        <v>1358.7547974899999</v>
      </c>
      <c r="W50" s="36">
        <f>SUMIFS(СВЦЭМ!$C$39:$C$782,СВЦЭМ!$A$39:$A$782,$A50,СВЦЭМ!$B$39:$B$782,W$47)+'СЕТ СН'!$G$9+СВЦЭМ!$D$10+'СЕТ СН'!$G$6-'СЕТ СН'!$G$19</f>
        <v>1355.8797788100001</v>
      </c>
      <c r="X50" s="36">
        <f>SUMIFS(СВЦЭМ!$C$39:$C$782,СВЦЭМ!$A$39:$A$782,$A50,СВЦЭМ!$B$39:$B$782,X$47)+'СЕТ СН'!$G$9+СВЦЭМ!$D$10+'СЕТ СН'!$G$6-'СЕТ СН'!$G$19</f>
        <v>1383.1252721599999</v>
      </c>
      <c r="Y50" s="36">
        <f>SUMIFS(СВЦЭМ!$C$39:$C$782,СВЦЭМ!$A$39:$A$782,$A50,СВЦЭМ!$B$39:$B$782,Y$47)+'СЕТ СН'!$G$9+СВЦЭМ!$D$10+'СЕТ СН'!$G$6-'СЕТ СН'!$G$19</f>
        <v>1426.6584745499999</v>
      </c>
    </row>
    <row r="51" spans="1:25" ht="15.75" x14ac:dyDescent="0.2">
      <c r="A51" s="35">
        <f t="shared" si="1"/>
        <v>44869</v>
      </c>
      <c r="B51" s="36">
        <f>SUMIFS(СВЦЭМ!$C$39:$C$782,СВЦЭМ!$A$39:$A$782,$A51,СВЦЭМ!$B$39:$B$782,B$47)+'СЕТ СН'!$G$9+СВЦЭМ!$D$10+'СЕТ СН'!$G$6-'СЕТ СН'!$G$19</f>
        <v>1373.5873698999999</v>
      </c>
      <c r="C51" s="36">
        <f>SUMIFS(СВЦЭМ!$C$39:$C$782,СВЦЭМ!$A$39:$A$782,$A51,СВЦЭМ!$B$39:$B$782,C$47)+'СЕТ СН'!$G$9+СВЦЭМ!$D$10+'СЕТ СН'!$G$6-'СЕТ СН'!$G$19</f>
        <v>1409.9312577800001</v>
      </c>
      <c r="D51" s="36">
        <f>SUMIFS(СВЦЭМ!$C$39:$C$782,СВЦЭМ!$A$39:$A$782,$A51,СВЦЭМ!$B$39:$B$782,D$47)+'СЕТ СН'!$G$9+СВЦЭМ!$D$10+'СЕТ СН'!$G$6-'СЕТ СН'!$G$19</f>
        <v>1473.4291182299999</v>
      </c>
      <c r="E51" s="36">
        <f>SUMIFS(СВЦЭМ!$C$39:$C$782,СВЦЭМ!$A$39:$A$782,$A51,СВЦЭМ!$B$39:$B$782,E$47)+'СЕТ СН'!$G$9+СВЦЭМ!$D$10+'СЕТ СН'!$G$6-'СЕТ СН'!$G$19</f>
        <v>1466.2273167200001</v>
      </c>
      <c r="F51" s="36">
        <f>SUMIFS(СВЦЭМ!$C$39:$C$782,СВЦЭМ!$A$39:$A$782,$A51,СВЦЭМ!$B$39:$B$782,F$47)+'СЕТ СН'!$G$9+СВЦЭМ!$D$10+'СЕТ СН'!$G$6-'СЕТ СН'!$G$19</f>
        <v>1479.48343316</v>
      </c>
      <c r="G51" s="36">
        <f>SUMIFS(СВЦЭМ!$C$39:$C$782,СВЦЭМ!$A$39:$A$782,$A51,СВЦЭМ!$B$39:$B$782,G$47)+'СЕТ СН'!$G$9+СВЦЭМ!$D$10+'СЕТ СН'!$G$6-'СЕТ СН'!$G$19</f>
        <v>1498.10526888</v>
      </c>
      <c r="H51" s="36">
        <f>SUMIFS(СВЦЭМ!$C$39:$C$782,СВЦЭМ!$A$39:$A$782,$A51,СВЦЭМ!$B$39:$B$782,H$47)+'СЕТ СН'!$G$9+СВЦЭМ!$D$10+'СЕТ СН'!$G$6-'СЕТ СН'!$G$19</f>
        <v>1480.3632394599999</v>
      </c>
      <c r="I51" s="36">
        <f>SUMIFS(СВЦЭМ!$C$39:$C$782,СВЦЭМ!$A$39:$A$782,$A51,СВЦЭМ!$B$39:$B$782,I$47)+'СЕТ СН'!$G$9+СВЦЭМ!$D$10+'СЕТ СН'!$G$6-'СЕТ СН'!$G$19</f>
        <v>1453.4981435</v>
      </c>
      <c r="J51" s="36">
        <f>SUMIFS(СВЦЭМ!$C$39:$C$782,СВЦЭМ!$A$39:$A$782,$A51,СВЦЭМ!$B$39:$B$782,J$47)+'СЕТ СН'!$G$9+СВЦЭМ!$D$10+'СЕТ СН'!$G$6-'СЕТ СН'!$G$19</f>
        <v>1398.5942364500002</v>
      </c>
      <c r="K51" s="36">
        <f>SUMIFS(СВЦЭМ!$C$39:$C$782,СВЦЭМ!$A$39:$A$782,$A51,СВЦЭМ!$B$39:$B$782,K$47)+'СЕТ СН'!$G$9+СВЦЭМ!$D$10+'СЕТ СН'!$G$6-'СЕТ СН'!$G$19</f>
        <v>1358.94132717</v>
      </c>
      <c r="L51" s="36">
        <f>SUMIFS(СВЦЭМ!$C$39:$C$782,СВЦЭМ!$A$39:$A$782,$A51,СВЦЭМ!$B$39:$B$782,L$47)+'СЕТ СН'!$G$9+СВЦЭМ!$D$10+'СЕТ СН'!$G$6-'СЕТ СН'!$G$19</f>
        <v>1355.3356981699999</v>
      </c>
      <c r="M51" s="36">
        <f>SUMIFS(СВЦЭМ!$C$39:$C$782,СВЦЭМ!$A$39:$A$782,$A51,СВЦЭМ!$B$39:$B$782,M$47)+'СЕТ СН'!$G$9+СВЦЭМ!$D$10+'СЕТ СН'!$G$6-'СЕТ СН'!$G$19</f>
        <v>1373.6245219900002</v>
      </c>
      <c r="N51" s="36">
        <f>SUMIFS(СВЦЭМ!$C$39:$C$782,СВЦЭМ!$A$39:$A$782,$A51,СВЦЭМ!$B$39:$B$782,N$47)+'СЕТ СН'!$G$9+СВЦЭМ!$D$10+'СЕТ СН'!$G$6-'СЕТ СН'!$G$19</f>
        <v>1398.77659245</v>
      </c>
      <c r="O51" s="36">
        <f>SUMIFS(СВЦЭМ!$C$39:$C$782,СВЦЭМ!$A$39:$A$782,$A51,СВЦЭМ!$B$39:$B$782,O$47)+'СЕТ СН'!$G$9+СВЦЭМ!$D$10+'СЕТ СН'!$G$6-'СЕТ СН'!$G$19</f>
        <v>1409.3769766300002</v>
      </c>
      <c r="P51" s="36">
        <f>SUMIFS(СВЦЭМ!$C$39:$C$782,СВЦЭМ!$A$39:$A$782,$A51,СВЦЭМ!$B$39:$B$782,P$47)+'СЕТ СН'!$G$9+СВЦЭМ!$D$10+'СЕТ СН'!$G$6-'СЕТ СН'!$G$19</f>
        <v>1417.6957466099998</v>
      </c>
      <c r="Q51" s="36">
        <f>SUMIFS(СВЦЭМ!$C$39:$C$782,СВЦЭМ!$A$39:$A$782,$A51,СВЦЭМ!$B$39:$B$782,Q$47)+'СЕТ СН'!$G$9+СВЦЭМ!$D$10+'СЕТ СН'!$G$6-'СЕТ СН'!$G$19</f>
        <v>1421.8006815200001</v>
      </c>
      <c r="R51" s="36">
        <f>SUMIFS(СВЦЭМ!$C$39:$C$782,СВЦЭМ!$A$39:$A$782,$A51,СВЦЭМ!$B$39:$B$782,R$47)+'СЕТ СН'!$G$9+СВЦЭМ!$D$10+'СЕТ СН'!$G$6-'СЕТ СН'!$G$19</f>
        <v>1389.9881101599999</v>
      </c>
      <c r="S51" s="36">
        <f>SUMIFS(СВЦЭМ!$C$39:$C$782,СВЦЭМ!$A$39:$A$782,$A51,СВЦЭМ!$B$39:$B$782,S$47)+'СЕТ СН'!$G$9+СВЦЭМ!$D$10+'СЕТ СН'!$G$6-'СЕТ СН'!$G$19</f>
        <v>1333.3582367600002</v>
      </c>
      <c r="T51" s="36">
        <f>SUMIFS(СВЦЭМ!$C$39:$C$782,СВЦЭМ!$A$39:$A$782,$A51,СВЦЭМ!$B$39:$B$782,T$47)+'СЕТ СН'!$G$9+СВЦЭМ!$D$10+'СЕТ СН'!$G$6-'СЕТ СН'!$G$19</f>
        <v>1320.6348191799998</v>
      </c>
      <c r="U51" s="36">
        <f>SUMIFS(СВЦЭМ!$C$39:$C$782,СВЦЭМ!$A$39:$A$782,$A51,СВЦЭМ!$B$39:$B$782,U$47)+'СЕТ СН'!$G$9+СВЦЭМ!$D$10+'СЕТ СН'!$G$6-'СЕТ СН'!$G$19</f>
        <v>1328.1413246100001</v>
      </c>
      <c r="V51" s="36">
        <f>SUMIFS(СВЦЭМ!$C$39:$C$782,СВЦЭМ!$A$39:$A$782,$A51,СВЦЭМ!$B$39:$B$782,V$47)+'СЕТ СН'!$G$9+СВЦЭМ!$D$10+'СЕТ СН'!$G$6-'СЕТ СН'!$G$19</f>
        <v>1344.9687141099998</v>
      </c>
      <c r="W51" s="36">
        <f>SUMIFS(СВЦЭМ!$C$39:$C$782,СВЦЭМ!$A$39:$A$782,$A51,СВЦЭМ!$B$39:$B$782,W$47)+'СЕТ СН'!$G$9+СВЦЭМ!$D$10+'СЕТ СН'!$G$6-'СЕТ СН'!$G$19</f>
        <v>1377.9455181499998</v>
      </c>
      <c r="X51" s="36">
        <f>SUMIFS(СВЦЭМ!$C$39:$C$782,СВЦЭМ!$A$39:$A$782,$A51,СВЦЭМ!$B$39:$B$782,X$47)+'СЕТ СН'!$G$9+СВЦЭМ!$D$10+'СЕТ СН'!$G$6-'СЕТ СН'!$G$19</f>
        <v>1427.5528691599998</v>
      </c>
      <c r="Y51" s="36">
        <f>SUMIFS(СВЦЭМ!$C$39:$C$782,СВЦЭМ!$A$39:$A$782,$A51,СВЦЭМ!$B$39:$B$782,Y$47)+'СЕТ СН'!$G$9+СВЦЭМ!$D$10+'СЕТ СН'!$G$6-'СЕТ СН'!$G$19</f>
        <v>1472.3035040899999</v>
      </c>
    </row>
    <row r="52" spans="1:25" ht="15.75" x14ac:dyDescent="0.2">
      <c r="A52" s="35">
        <f t="shared" si="1"/>
        <v>44870</v>
      </c>
      <c r="B52" s="36">
        <f>SUMIFS(СВЦЭМ!$C$39:$C$782,СВЦЭМ!$A$39:$A$782,$A52,СВЦЭМ!$B$39:$B$782,B$47)+'СЕТ СН'!$G$9+СВЦЭМ!$D$10+'СЕТ СН'!$G$6-'СЕТ СН'!$G$19</f>
        <v>1406.7860318100002</v>
      </c>
      <c r="C52" s="36">
        <f>SUMIFS(СВЦЭМ!$C$39:$C$782,СВЦЭМ!$A$39:$A$782,$A52,СВЦЭМ!$B$39:$B$782,C$47)+'СЕТ СН'!$G$9+СВЦЭМ!$D$10+'СЕТ СН'!$G$6-'СЕТ СН'!$G$19</f>
        <v>1419.7368491900002</v>
      </c>
      <c r="D52" s="36">
        <f>SUMIFS(СВЦЭМ!$C$39:$C$782,СВЦЭМ!$A$39:$A$782,$A52,СВЦЭМ!$B$39:$B$782,D$47)+'СЕТ СН'!$G$9+СВЦЭМ!$D$10+'СЕТ СН'!$G$6-'СЕТ СН'!$G$19</f>
        <v>1443.29594486</v>
      </c>
      <c r="E52" s="36">
        <f>SUMIFS(СВЦЭМ!$C$39:$C$782,СВЦЭМ!$A$39:$A$782,$A52,СВЦЭМ!$B$39:$B$782,E$47)+'СЕТ СН'!$G$9+СВЦЭМ!$D$10+'СЕТ СН'!$G$6-'СЕТ СН'!$G$19</f>
        <v>1429.9698608399999</v>
      </c>
      <c r="F52" s="36">
        <f>SUMIFS(СВЦЭМ!$C$39:$C$782,СВЦЭМ!$A$39:$A$782,$A52,СВЦЭМ!$B$39:$B$782,F$47)+'СЕТ СН'!$G$9+СВЦЭМ!$D$10+'СЕТ СН'!$G$6-'СЕТ СН'!$G$19</f>
        <v>1445.72042164</v>
      </c>
      <c r="G52" s="36">
        <f>SUMIFS(СВЦЭМ!$C$39:$C$782,СВЦЭМ!$A$39:$A$782,$A52,СВЦЭМ!$B$39:$B$782,G$47)+'СЕТ СН'!$G$9+СВЦЭМ!$D$10+'СЕТ СН'!$G$6-'СЕТ СН'!$G$19</f>
        <v>1452.6859868199999</v>
      </c>
      <c r="H52" s="36">
        <f>SUMIFS(СВЦЭМ!$C$39:$C$782,СВЦЭМ!$A$39:$A$782,$A52,СВЦЭМ!$B$39:$B$782,H$47)+'СЕТ СН'!$G$9+СВЦЭМ!$D$10+'СЕТ СН'!$G$6-'СЕТ СН'!$G$19</f>
        <v>1431.5536772800001</v>
      </c>
      <c r="I52" s="36">
        <f>SUMIFS(СВЦЭМ!$C$39:$C$782,СВЦЭМ!$A$39:$A$782,$A52,СВЦЭМ!$B$39:$B$782,I$47)+'СЕТ СН'!$G$9+СВЦЭМ!$D$10+'СЕТ СН'!$G$6-'СЕТ СН'!$G$19</f>
        <v>1416.4667943599998</v>
      </c>
      <c r="J52" s="36">
        <f>SUMIFS(СВЦЭМ!$C$39:$C$782,СВЦЭМ!$A$39:$A$782,$A52,СВЦЭМ!$B$39:$B$782,J$47)+'СЕТ СН'!$G$9+СВЦЭМ!$D$10+'СЕТ СН'!$G$6-'СЕТ СН'!$G$19</f>
        <v>1366.39079778</v>
      </c>
      <c r="K52" s="36">
        <f>SUMIFS(СВЦЭМ!$C$39:$C$782,СВЦЭМ!$A$39:$A$782,$A52,СВЦЭМ!$B$39:$B$782,K$47)+'СЕТ СН'!$G$9+СВЦЭМ!$D$10+'СЕТ СН'!$G$6-'СЕТ СН'!$G$19</f>
        <v>1352.3780017099998</v>
      </c>
      <c r="L52" s="36">
        <f>SUMIFS(СВЦЭМ!$C$39:$C$782,СВЦЭМ!$A$39:$A$782,$A52,СВЦЭМ!$B$39:$B$782,L$47)+'СЕТ СН'!$G$9+СВЦЭМ!$D$10+'СЕТ СН'!$G$6-'СЕТ СН'!$G$19</f>
        <v>1342.8359944899998</v>
      </c>
      <c r="M52" s="36">
        <f>SUMIFS(СВЦЭМ!$C$39:$C$782,СВЦЭМ!$A$39:$A$782,$A52,СВЦЭМ!$B$39:$B$782,M$47)+'СЕТ СН'!$G$9+СВЦЭМ!$D$10+'СЕТ СН'!$G$6-'СЕТ СН'!$G$19</f>
        <v>1360.1208063300001</v>
      </c>
      <c r="N52" s="36">
        <f>SUMIFS(СВЦЭМ!$C$39:$C$782,СВЦЭМ!$A$39:$A$782,$A52,СВЦЭМ!$B$39:$B$782,N$47)+'СЕТ СН'!$G$9+СВЦЭМ!$D$10+'СЕТ СН'!$G$6-'СЕТ СН'!$G$19</f>
        <v>1374.0509632600001</v>
      </c>
      <c r="O52" s="36">
        <f>SUMIFS(СВЦЭМ!$C$39:$C$782,СВЦЭМ!$A$39:$A$782,$A52,СВЦЭМ!$B$39:$B$782,O$47)+'СЕТ СН'!$G$9+СВЦЭМ!$D$10+'СЕТ СН'!$G$6-'СЕТ СН'!$G$19</f>
        <v>1376.5433530699997</v>
      </c>
      <c r="P52" s="36">
        <f>SUMIFS(СВЦЭМ!$C$39:$C$782,СВЦЭМ!$A$39:$A$782,$A52,СВЦЭМ!$B$39:$B$782,P$47)+'СЕТ СН'!$G$9+СВЦЭМ!$D$10+'СЕТ СН'!$G$6-'СЕТ СН'!$G$19</f>
        <v>1401.8205639600001</v>
      </c>
      <c r="Q52" s="36">
        <f>SUMIFS(СВЦЭМ!$C$39:$C$782,СВЦЭМ!$A$39:$A$782,$A52,СВЦЭМ!$B$39:$B$782,Q$47)+'СЕТ СН'!$G$9+СВЦЭМ!$D$10+'СЕТ СН'!$G$6-'СЕТ СН'!$G$19</f>
        <v>1415.6437950099998</v>
      </c>
      <c r="R52" s="36">
        <f>SUMIFS(СВЦЭМ!$C$39:$C$782,СВЦЭМ!$A$39:$A$782,$A52,СВЦЭМ!$B$39:$B$782,R$47)+'СЕТ СН'!$G$9+СВЦЭМ!$D$10+'СЕТ СН'!$G$6-'СЕТ СН'!$G$19</f>
        <v>1369.86967271</v>
      </c>
      <c r="S52" s="36">
        <f>SUMIFS(СВЦЭМ!$C$39:$C$782,СВЦЭМ!$A$39:$A$782,$A52,СВЦЭМ!$B$39:$B$782,S$47)+'СЕТ СН'!$G$9+СВЦЭМ!$D$10+'СЕТ СН'!$G$6-'СЕТ СН'!$G$19</f>
        <v>1294.5150759200001</v>
      </c>
      <c r="T52" s="36">
        <f>SUMIFS(СВЦЭМ!$C$39:$C$782,СВЦЭМ!$A$39:$A$782,$A52,СВЦЭМ!$B$39:$B$782,T$47)+'СЕТ СН'!$G$9+СВЦЭМ!$D$10+'СЕТ СН'!$G$6-'СЕТ СН'!$G$19</f>
        <v>1306.2539712400001</v>
      </c>
      <c r="U52" s="36">
        <f>SUMIFS(СВЦЭМ!$C$39:$C$782,СВЦЭМ!$A$39:$A$782,$A52,СВЦЭМ!$B$39:$B$782,U$47)+'СЕТ СН'!$G$9+СВЦЭМ!$D$10+'СЕТ СН'!$G$6-'СЕТ СН'!$G$19</f>
        <v>1320.95000011</v>
      </c>
      <c r="V52" s="36">
        <f>SUMIFS(СВЦЭМ!$C$39:$C$782,СВЦЭМ!$A$39:$A$782,$A52,СВЦЭМ!$B$39:$B$782,V$47)+'СЕТ СН'!$G$9+СВЦЭМ!$D$10+'СЕТ СН'!$G$6-'СЕТ СН'!$G$19</f>
        <v>1353.3651766500002</v>
      </c>
      <c r="W52" s="36">
        <f>SUMIFS(СВЦЭМ!$C$39:$C$782,СВЦЭМ!$A$39:$A$782,$A52,СВЦЭМ!$B$39:$B$782,W$47)+'СЕТ СН'!$G$9+СВЦЭМ!$D$10+'СЕТ СН'!$G$6-'СЕТ СН'!$G$19</f>
        <v>1375.2894572300002</v>
      </c>
      <c r="X52" s="36">
        <f>SUMIFS(СВЦЭМ!$C$39:$C$782,СВЦЭМ!$A$39:$A$782,$A52,СВЦЭМ!$B$39:$B$782,X$47)+'СЕТ СН'!$G$9+СВЦЭМ!$D$10+'СЕТ СН'!$G$6-'СЕТ СН'!$G$19</f>
        <v>1411.26259347</v>
      </c>
      <c r="Y52" s="36">
        <f>SUMIFS(СВЦЭМ!$C$39:$C$782,СВЦЭМ!$A$39:$A$782,$A52,СВЦЭМ!$B$39:$B$782,Y$47)+'СЕТ СН'!$G$9+СВЦЭМ!$D$10+'СЕТ СН'!$G$6-'СЕТ СН'!$G$19</f>
        <v>1437.60140108</v>
      </c>
    </row>
    <row r="53" spans="1:25" ht="15.75" x14ac:dyDescent="0.2">
      <c r="A53" s="35">
        <f t="shared" si="1"/>
        <v>44871</v>
      </c>
      <c r="B53" s="36">
        <f>SUMIFS(СВЦЭМ!$C$39:$C$782,СВЦЭМ!$A$39:$A$782,$A53,СВЦЭМ!$B$39:$B$782,B$47)+'СЕТ СН'!$G$9+СВЦЭМ!$D$10+'СЕТ СН'!$G$6-'СЕТ СН'!$G$19</f>
        <v>1315.8256909500001</v>
      </c>
      <c r="C53" s="36">
        <f>SUMIFS(СВЦЭМ!$C$39:$C$782,СВЦЭМ!$A$39:$A$782,$A53,СВЦЭМ!$B$39:$B$782,C$47)+'СЕТ СН'!$G$9+СВЦЭМ!$D$10+'СЕТ СН'!$G$6-'СЕТ СН'!$G$19</f>
        <v>1341.4408279499999</v>
      </c>
      <c r="D53" s="36">
        <f>SUMIFS(СВЦЭМ!$C$39:$C$782,СВЦЭМ!$A$39:$A$782,$A53,СВЦЭМ!$B$39:$B$782,D$47)+'СЕТ СН'!$G$9+СВЦЭМ!$D$10+'СЕТ СН'!$G$6-'СЕТ СН'!$G$19</f>
        <v>1365.99556717</v>
      </c>
      <c r="E53" s="36">
        <f>SUMIFS(СВЦЭМ!$C$39:$C$782,СВЦЭМ!$A$39:$A$782,$A53,СВЦЭМ!$B$39:$B$782,E$47)+'СЕТ СН'!$G$9+СВЦЭМ!$D$10+'СЕТ СН'!$G$6-'СЕТ СН'!$G$19</f>
        <v>1366.2975262200002</v>
      </c>
      <c r="F53" s="36">
        <f>SUMIFS(СВЦЭМ!$C$39:$C$782,СВЦЭМ!$A$39:$A$782,$A53,СВЦЭМ!$B$39:$B$782,F$47)+'СЕТ СН'!$G$9+СВЦЭМ!$D$10+'СЕТ СН'!$G$6-'СЕТ СН'!$G$19</f>
        <v>1367.5425116599999</v>
      </c>
      <c r="G53" s="36">
        <f>SUMIFS(СВЦЭМ!$C$39:$C$782,СВЦЭМ!$A$39:$A$782,$A53,СВЦЭМ!$B$39:$B$782,G$47)+'СЕТ СН'!$G$9+СВЦЭМ!$D$10+'СЕТ СН'!$G$6-'СЕТ СН'!$G$19</f>
        <v>1376.9036374699999</v>
      </c>
      <c r="H53" s="36">
        <f>SUMIFS(СВЦЭМ!$C$39:$C$782,СВЦЭМ!$A$39:$A$782,$A53,СВЦЭМ!$B$39:$B$782,H$47)+'СЕТ СН'!$G$9+СВЦЭМ!$D$10+'СЕТ СН'!$G$6-'СЕТ СН'!$G$19</f>
        <v>1375.9482853700001</v>
      </c>
      <c r="I53" s="36">
        <f>SUMIFS(СВЦЭМ!$C$39:$C$782,СВЦЭМ!$A$39:$A$782,$A53,СВЦЭМ!$B$39:$B$782,I$47)+'СЕТ СН'!$G$9+СВЦЭМ!$D$10+'СЕТ СН'!$G$6-'СЕТ СН'!$G$19</f>
        <v>1324.9730795400001</v>
      </c>
      <c r="J53" s="36">
        <f>SUMIFS(СВЦЭМ!$C$39:$C$782,СВЦЭМ!$A$39:$A$782,$A53,СВЦЭМ!$B$39:$B$782,J$47)+'СЕТ СН'!$G$9+СВЦЭМ!$D$10+'СЕТ СН'!$G$6-'СЕТ СН'!$G$19</f>
        <v>1296.0877769000001</v>
      </c>
      <c r="K53" s="36">
        <f>SUMIFS(СВЦЭМ!$C$39:$C$782,СВЦЭМ!$A$39:$A$782,$A53,СВЦЭМ!$B$39:$B$782,K$47)+'СЕТ СН'!$G$9+СВЦЭМ!$D$10+'СЕТ СН'!$G$6-'СЕТ СН'!$G$19</f>
        <v>1273.96578499</v>
      </c>
      <c r="L53" s="36">
        <f>SUMIFS(СВЦЭМ!$C$39:$C$782,СВЦЭМ!$A$39:$A$782,$A53,СВЦЭМ!$B$39:$B$782,L$47)+'СЕТ СН'!$G$9+СВЦЭМ!$D$10+'СЕТ СН'!$G$6-'СЕТ СН'!$G$19</f>
        <v>1269.5742989600001</v>
      </c>
      <c r="M53" s="36">
        <f>SUMIFS(СВЦЭМ!$C$39:$C$782,СВЦЭМ!$A$39:$A$782,$A53,СВЦЭМ!$B$39:$B$782,M$47)+'СЕТ СН'!$G$9+СВЦЭМ!$D$10+'СЕТ СН'!$G$6-'СЕТ СН'!$G$19</f>
        <v>1293.4871698900001</v>
      </c>
      <c r="N53" s="36">
        <f>SUMIFS(СВЦЭМ!$C$39:$C$782,СВЦЭМ!$A$39:$A$782,$A53,СВЦЭМ!$B$39:$B$782,N$47)+'СЕТ СН'!$G$9+СВЦЭМ!$D$10+'СЕТ СН'!$G$6-'СЕТ СН'!$G$19</f>
        <v>1318.8654508700001</v>
      </c>
      <c r="O53" s="36">
        <f>SUMIFS(СВЦЭМ!$C$39:$C$782,СВЦЭМ!$A$39:$A$782,$A53,СВЦЭМ!$B$39:$B$782,O$47)+'СЕТ СН'!$G$9+СВЦЭМ!$D$10+'СЕТ СН'!$G$6-'СЕТ СН'!$G$19</f>
        <v>1325.4776582200002</v>
      </c>
      <c r="P53" s="36">
        <f>SUMIFS(СВЦЭМ!$C$39:$C$782,СВЦЭМ!$A$39:$A$782,$A53,СВЦЭМ!$B$39:$B$782,P$47)+'СЕТ СН'!$G$9+СВЦЭМ!$D$10+'СЕТ СН'!$G$6-'СЕТ СН'!$G$19</f>
        <v>1334.0962601299998</v>
      </c>
      <c r="Q53" s="36">
        <f>SUMIFS(СВЦЭМ!$C$39:$C$782,СВЦЭМ!$A$39:$A$782,$A53,СВЦЭМ!$B$39:$B$782,Q$47)+'СЕТ СН'!$G$9+СВЦЭМ!$D$10+'СЕТ СН'!$G$6-'СЕТ СН'!$G$19</f>
        <v>1333.6154734699999</v>
      </c>
      <c r="R53" s="36">
        <f>SUMIFS(СВЦЭМ!$C$39:$C$782,СВЦЭМ!$A$39:$A$782,$A53,СВЦЭМ!$B$39:$B$782,R$47)+'СЕТ СН'!$G$9+СВЦЭМ!$D$10+'СЕТ СН'!$G$6-'СЕТ СН'!$G$19</f>
        <v>1286.5754175300001</v>
      </c>
      <c r="S53" s="36">
        <f>SUMIFS(СВЦЭМ!$C$39:$C$782,СВЦЭМ!$A$39:$A$782,$A53,СВЦЭМ!$B$39:$B$782,S$47)+'СЕТ СН'!$G$9+СВЦЭМ!$D$10+'СЕТ СН'!$G$6-'СЕТ СН'!$G$19</f>
        <v>1248.6413161700002</v>
      </c>
      <c r="T53" s="36">
        <f>SUMIFS(СВЦЭМ!$C$39:$C$782,СВЦЭМ!$A$39:$A$782,$A53,СВЦЭМ!$B$39:$B$782,T$47)+'СЕТ СН'!$G$9+СВЦЭМ!$D$10+'СЕТ СН'!$G$6-'СЕТ СН'!$G$19</f>
        <v>1256.7044091800001</v>
      </c>
      <c r="U53" s="36">
        <f>SUMIFS(СВЦЭМ!$C$39:$C$782,СВЦЭМ!$A$39:$A$782,$A53,СВЦЭМ!$B$39:$B$782,U$47)+'СЕТ СН'!$G$9+СВЦЭМ!$D$10+'СЕТ СН'!$G$6-'СЕТ СН'!$G$19</f>
        <v>1261.94901433</v>
      </c>
      <c r="V53" s="36">
        <f>SUMIFS(СВЦЭМ!$C$39:$C$782,СВЦЭМ!$A$39:$A$782,$A53,СВЦЭМ!$B$39:$B$782,V$47)+'СЕТ СН'!$G$9+СВЦЭМ!$D$10+'СЕТ СН'!$G$6-'СЕТ СН'!$G$19</f>
        <v>1286.1895988599999</v>
      </c>
      <c r="W53" s="36">
        <f>SUMIFS(СВЦЭМ!$C$39:$C$782,СВЦЭМ!$A$39:$A$782,$A53,СВЦЭМ!$B$39:$B$782,W$47)+'СЕТ СН'!$G$9+СВЦЭМ!$D$10+'СЕТ СН'!$G$6-'СЕТ СН'!$G$19</f>
        <v>1321.5654071600002</v>
      </c>
      <c r="X53" s="36">
        <f>SUMIFS(СВЦЭМ!$C$39:$C$782,СВЦЭМ!$A$39:$A$782,$A53,СВЦЭМ!$B$39:$B$782,X$47)+'СЕТ СН'!$G$9+СВЦЭМ!$D$10+'СЕТ СН'!$G$6-'СЕТ СН'!$G$19</f>
        <v>1352.6549380400002</v>
      </c>
      <c r="Y53" s="36">
        <f>SUMIFS(СВЦЭМ!$C$39:$C$782,СВЦЭМ!$A$39:$A$782,$A53,СВЦЭМ!$B$39:$B$782,Y$47)+'СЕТ СН'!$G$9+СВЦЭМ!$D$10+'СЕТ СН'!$G$6-'СЕТ СН'!$G$19</f>
        <v>1392.1092892199999</v>
      </c>
    </row>
    <row r="54" spans="1:25" ht="15.75" x14ac:dyDescent="0.2">
      <c r="A54" s="35">
        <f t="shared" si="1"/>
        <v>44872</v>
      </c>
      <c r="B54" s="36">
        <f>SUMIFS(СВЦЭМ!$C$39:$C$782,СВЦЭМ!$A$39:$A$782,$A54,СВЦЭМ!$B$39:$B$782,B$47)+'СЕТ СН'!$G$9+СВЦЭМ!$D$10+'СЕТ СН'!$G$6-'СЕТ СН'!$G$19</f>
        <v>1416.9334584899998</v>
      </c>
      <c r="C54" s="36">
        <f>SUMIFS(СВЦЭМ!$C$39:$C$782,СВЦЭМ!$A$39:$A$782,$A54,СВЦЭМ!$B$39:$B$782,C$47)+'СЕТ СН'!$G$9+СВЦЭМ!$D$10+'СЕТ СН'!$G$6-'СЕТ СН'!$G$19</f>
        <v>1457.11110388</v>
      </c>
      <c r="D54" s="36">
        <f>SUMIFS(СВЦЭМ!$C$39:$C$782,СВЦЭМ!$A$39:$A$782,$A54,СВЦЭМ!$B$39:$B$782,D$47)+'СЕТ СН'!$G$9+СВЦЭМ!$D$10+'СЕТ СН'!$G$6-'СЕТ СН'!$G$19</f>
        <v>1497.7998429300001</v>
      </c>
      <c r="E54" s="36">
        <f>SUMIFS(СВЦЭМ!$C$39:$C$782,СВЦЭМ!$A$39:$A$782,$A54,СВЦЭМ!$B$39:$B$782,E$47)+'СЕТ СН'!$G$9+СВЦЭМ!$D$10+'СЕТ СН'!$G$6-'СЕТ СН'!$G$19</f>
        <v>1486.8764218599999</v>
      </c>
      <c r="F54" s="36">
        <f>SUMIFS(СВЦЭМ!$C$39:$C$782,СВЦЭМ!$A$39:$A$782,$A54,СВЦЭМ!$B$39:$B$782,F$47)+'СЕТ СН'!$G$9+СВЦЭМ!$D$10+'СЕТ СН'!$G$6-'СЕТ СН'!$G$19</f>
        <v>1492.5191797399998</v>
      </c>
      <c r="G54" s="36">
        <f>SUMIFS(СВЦЭМ!$C$39:$C$782,СВЦЭМ!$A$39:$A$782,$A54,СВЦЭМ!$B$39:$B$782,G$47)+'СЕТ СН'!$G$9+СВЦЭМ!$D$10+'СЕТ СН'!$G$6-'СЕТ СН'!$G$19</f>
        <v>1500.1923653499998</v>
      </c>
      <c r="H54" s="36">
        <f>SUMIFS(СВЦЭМ!$C$39:$C$782,СВЦЭМ!$A$39:$A$782,$A54,СВЦЭМ!$B$39:$B$782,H$47)+'СЕТ СН'!$G$9+СВЦЭМ!$D$10+'СЕТ СН'!$G$6-'СЕТ СН'!$G$19</f>
        <v>1447.87013028</v>
      </c>
      <c r="I54" s="36">
        <f>SUMIFS(СВЦЭМ!$C$39:$C$782,СВЦЭМ!$A$39:$A$782,$A54,СВЦЭМ!$B$39:$B$782,I$47)+'СЕТ СН'!$G$9+СВЦЭМ!$D$10+'СЕТ СН'!$G$6-'СЕТ СН'!$G$19</f>
        <v>1391.9622417599999</v>
      </c>
      <c r="J54" s="36">
        <f>SUMIFS(СВЦЭМ!$C$39:$C$782,СВЦЭМ!$A$39:$A$782,$A54,СВЦЭМ!$B$39:$B$782,J$47)+'СЕТ СН'!$G$9+СВЦЭМ!$D$10+'СЕТ СН'!$G$6-'СЕТ СН'!$G$19</f>
        <v>1356.3999539800002</v>
      </c>
      <c r="K54" s="36">
        <f>SUMIFS(СВЦЭМ!$C$39:$C$782,СВЦЭМ!$A$39:$A$782,$A54,СВЦЭМ!$B$39:$B$782,K$47)+'СЕТ СН'!$G$9+СВЦЭМ!$D$10+'СЕТ СН'!$G$6-'СЕТ СН'!$G$19</f>
        <v>1346.3601577999998</v>
      </c>
      <c r="L54" s="36">
        <f>SUMIFS(СВЦЭМ!$C$39:$C$782,СВЦЭМ!$A$39:$A$782,$A54,СВЦЭМ!$B$39:$B$782,L$47)+'СЕТ СН'!$G$9+СВЦЭМ!$D$10+'СЕТ СН'!$G$6-'СЕТ СН'!$G$19</f>
        <v>1339.7800576700001</v>
      </c>
      <c r="M54" s="36">
        <f>SUMIFS(СВЦЭМ!$C$39:$C$782,СВЦЭМ!$A$39:$A$782,$A54,СВЦЭМ!$B$39:$B$782,M$47)+'СЕТ СН'!$G$9+СВЦЭМ!$D$10+'СЕТ СН'!$G$6-'СЕТ СН'!$G$19</f>
        <v>1359.1527180900002</v>
      </c>
      <c r="N54" s="36">
        <f>SUMIFS(СВЦЭМ!$C$39:$C$782,СВЦЭМ!$A$39:$A$782,$A54,СВЦЭМ!$B$39:$B$782,N$47)+'СЕТ СН'!$G$9+СВЦЭМ!$D$10+'СЕТ СН'!$G$6-'СЕТ СН'!$G$19</f>
        <v>1368.43760608</v>
      </c>
      <c r="O54" s="36">
        <f>SUMIFS(СВЦЭМ!$C$39:$C$782,СВЦЭМ!$A$39:$A$782,$A54,СВЦЭМ!$B$39:$B$782,O$47)+'СЕТ СН'!$G$9+СВЦЭМ!$D$10+'СЕТ СН'!$G$6-'СЕТ СН'!$G$19</f>
        <v>1359.2873124500002</v>
      </c>
      <c r="P54" s="36">
        <f>SUMIFS(СВЦЭМ!$C$39:$C$782,СВЦЭМ!$A$39:$A$782,$A54,СВЦЭМ!$B$39:$B$782,P$47)+'СЕТ СН'!$G$9+СВЦЭМ!$D$10+'СЕТ СН'!$G$6-'СЕТ СН'!$G$19</f>
        <v>1373.10168561</v>
      </c>
      <c r="Q54" s="36">
        <f>SUMIFS(СВЦЭМ!$C$39:$C$782,СВЦЭМ!$A$39:$A$782,$A54,СВЦЭМ!$B$39:$B$782,Q$47)+'СЕТ СН'!$G$9+СВЦЭМ!$D$10+'СЕТ СН'!$G$6-'СЕТ СН'!$G$19</f>
        <v>1413.5662720099999</v>
      </c>
      <c r="R54" s="36">
        <f>SUMIFS(СВЦЭМ!$C$39:$C$782,СВЦЭМ!$A$39:$A$782,$A54,СВЦЭМ!$B$39:$B$782,R$47)+'СЕТ СН'!$G$9+СВЦЭМ!$D$10+'СЕТ СН'!$G$6-'СЕТ СН'!$G$19</f>
        <v>1379.9535975399999</v>
      </c>
      <c r="S54" s="36">
        <f>SUMIFS(СВЦЭМ!$C$39:$C$782,СВЦЭМ!$A$39:$A$782,$A54,СВЦЭМ!$B$39:$B$782,S$47)+'СЕТ СН'!$G$9+СВЦЭМ!$D$10+'СЕТ СН'!$G$6-'СЕТ СН'!$G$19</f>
        <v>1349.3252082399999</v>
      </c>
      <c r="T54" s="36">
        <f>SUMIFS(СВЦЭМ!$C$39:$C$782,СВЦЭМ!$A$39:$A$782,$A54,СВЦЭМ!$B$39:$B$782,T$47)+'СЕТ СН'!$G$9+СВЦЭМ!$D$10+'СЕТ СН'!$G$6-'СЕТ СН'!$G$19</f>
        <v>1362.7238908300001</v>
      </c>
      <c r="U54" s="36">
        <f>SUMIFS(СВЦЭМ!$C$39:$C$782,СВЦЭМ!$A$39:$A$782,$A54,СВЦЭМ!$B$39:$B$782,U$47)+'СЕТ СН'!$G$9+СВЦЭМ!$D$10+'СЕТ СН'!$G$6-'СЕТ СН'!$G$19</f>
        <v>1359.83446607</v>
      </c>
      <c r="V54" s="36">
        <f>SUMIFS(СВЦЭМ!$C$39:$C$782,СВЦЭМ!$A$39:$A$782,$A54,СВЦЭМ!$B$39:$B$782,V$47)+'СЕТ СН'!$G$9+СВЦЭМ!$D$10+'СЕТ СН'!$G$6-'СЕТ СН'!$G$19</f>
        <v>1337.4462322300001</v>
      </c>
      <c r="W54" s="36">
        <f>SUMIFS(СВЦЭМ!$C$39:$C$782,СВЦЭМ!$A$39:$A$782,$A54,СВЦЭМ!$B$39:$B$782,W$47)+'СЕТ СН'!$G$9+СВЦЭМ!$D$10+'СЕТ СН'!$G$6-'СЕТ СН'!$G$19</f>
        <v>1353.8923450299999</v>
      </c>
      <c r="X54" s="36">
        <f>SUMIFS(СВЦЭМ!$C$39:$C$782,СВЦЭМ!$A$39:$A$782,$A54,СВЦЭМ!$B$39:$B$782,X$47)+'СЕТ СН'!$G$9+СВЦЭМ!$D$10+'СЕТ СН'!$G$6-'СЕТ СН'!$G$19</f>
        <v>1384.2314275999997</v>
      </c>
      <c r="Y54" s="36">
        <f>SUMIFS(СВЦЭМ!$C$39:$C$782,СВЦЭМ!$A$39:$A$782,$A54,СВЦЭМ!$B$39:$B$782,Y$47)+'СЕТ СН'!$G$9+СВЦЭМ!$D$10+'СЕТ СН'!$G$6-'СЕТ СН'!$G$19</f>
        <v>1385.2864494699998</v>
      </c>
    </row>
    <row r="55" spans="1:25" ht="15.75" x14ac:dyDescent="0.2">
      <c r="A55" s="35">
        <f t="shared" si="1"/>
        <v>44873</v>
      </c>
      <c r="B55" s="36">
        <f>SUMIFS(СВЦЭМ!$C$39:$C$782,СВЦЭМ!$A$39:$A$782,$A55,СВЦЭМ!$B$39:$B$782,B$47)+'СЕТ СН'!$G$9+СВЦЭМ!$D$10+'СЕТ СН'!$G$6-'СЕТ СН'!$G$19</f>
        <v>1404.7528836199999</v>
      </c>
      <c r="C55" s="36">
        <f>SUMIFS(СВЦЭМ!$C$39:$C$782,СВЦЭМ!$A$39:$A$782,$A55,СВЦЭМ!$B$39:$B$782,C$47)+'СЕТ СН'!$G$9+СВЦЭМ!$D$10+'СЕТ СН'!$G$6-'СЕТ СН'!$G$19</f>
        <v>1443.7461510399999</v>
      </c>
      <c r="D55" s="36">
        <f>SUMIFS(СВЦЭМ!$C$39:$C$782,СВЦЭМ!$A$39:$A$782,$A55,СВЦЭМ!$B$39:$B$782,D$47)+'СЕТ СН'!$G$9+СВЦЭМ!$D$10+'СЕТ СН'!$G$6-'СЕТ СН'!$G$19</f>
        <v>1489.3458063899998</v>
      </c>
      <c r="E55" s="36">
        <f>SUMIFS(СВЦЭМ!$C$39:$C$782,СВЦЭМ!$A$39:$A$782,$A55,СВЦЭМ!$B$39:$B$782,E$47)+'СЕТ СН'!$G$9+СВЦЭМ!$D$10+'СЕТ СН'!$G$6-'СЕТ СН'!$G$19</f>
        <v>1477.5479705299999</v>
      </c>
      <c r="F55" s="36">
        <f>SUMIFS(СВЦЭМ!$C$39:$C$782,СВЦЭМ!$A$39:$A$782,$A55,СВЦЭМ!$B$39:$B$782,F$47)+'СЕТ СН'!$G$9+СВЦЭМ!$D$10+'СЕТ СН'!$G$6-'СЕТ СН'!$G$19</f>
        <v>1480.6954633599998</v>
      </c>
      <c r="G55" s="36">
        <f>SUMIFS(СВЦЭМ!$C$39:$C$782,СВЦЭМ!$A$39:$A$782,$A55,СВЦЭМ!$B$39:$B$782,G$47)+'СЕТ СН'!$G$9+СВЦЭМ!$D$10+'СЕТ СН'!$G$6-'СЕТ СН'!$G$19</f>
        <v>1494.0077392399999</v>
      </c>
      <c r="H55" s="36">
        <f>SUMIFS(СВЦЭМ!$C$39:$C$782,СВЦЭМ!$A$39:$A$782,$A55,СВЦЭМ!$B$39:$B$782,H$47)+'СЕТ СН'!$G$9+СВЦЭМ!$D$10+'СЕТ СН'!$G$6-'СЕТ СН'!$G$19</f>
        <v>1448.9398152499998</v>
      </c>
      <c r="I55" s="36">
        <f>SUMIFS(СВЦЭМ!$C$39:$C$782,СВЦЭМ!$A$39:$A$782,$A55,СВЦЭМ!$B$39:$B$782,I$47)+'СЕТ СН'!$G$9+СВЦЭМ!$D$10+'СЕТ СН'!$G$6-'СЕТ СН'!$G$19</f>
        <v>1432.2463813199997</v>
      </c>
      <c r="J55" s="36">
        <f>SUMIFS(СВЦЭМ!$C$39:$C$782,СВЦЭМ!$A$39:$A$782,$A55,СВЦЭМ!$B$39:$B$782,J$47)+'СЕТ СН'!$G$9+СВЦЭМ!$D$10+'СЕТ СН'!$G$6-'СЕТ СН'!$G$19</f>
        <v>1398.4529718899998</v>
      </c>
      <c r="K55" s="36">
        <f>SUMIFS(СВЦЭМ!$C$39:$C$782,СВЦЭМ!$A$39:$A$782,$A55,СВЦЭМ!$B$39:$B$782,K$47)+'СЕТ СН'!$G$9+СВЦЭМ!$D$10+'СЕТ СН'!$G$6-'СЕТ СН'!$G$19</f>
        <v>1363.44325867</v>
      </c>
      <c r="L55" s="36">
        <f>SUMIFS(СВЦЭМ!$C$39:$C$782,СВЦЭМ!$A$39:$A$782,$A55,СВЦЭМ!$B$39:$B$782,L$47)+'СЕТ СН'!$G$9+СВЦЭМ!$D$10+'СЕТ СН'!$G$6-'СЕТ СН'!$G$19</f>
        <v>1361.66414227</v>
      </c>
      <c r="M55" s="36">
        <f>SUMIFS(СВЦЭМ!$C$39:$C$782,СВЦЭМ!$A$39:$A$782,$A55,СВЦЭМ!$B$39:$B$782,M$47)+'СЕТ СН'!$G$9+СВЦЭМ!$D$10+'СЕТ СН'!$G$6-'СЕТ СН'!$G$19</f>
        <v>1359.4308148199998</v>
      </c>
      <c r="N55" s="36">
        <f>SUMIFS(СВЦЭМ!$C$39:$C$782,СВЦЭМ!$A$39:$A$782,$A55,СВЦЭМ!$B$39:$B$782,N$47)+'СЕТ СН'!$G$9+СВЦЭМ!$D$10+'СЕТ СН'!$G$6-'СЕТ СН'!$G$19</f>
        <v>1361.4534613400001</v>
      </c>
      <c r="O55" s="36">
        <f>SUMIFS(СВЦЭМ!$C$39:$C$782,СВЦЭМ!$A$39:$A$782,$A55,СВЦЭМ!$B$39:$B$782,O$47)+'СЕТ СН'!$G$9+СВЦЭМ!$D$10+'СЕТ СН'!$G$6-'СЕТ СН'!$G$19</f>
        <v>1358.6668985299998</v>
      </c>
      <c r="P55" s="36">
        <f>SUMIFS(СВЦЭМ!$C$39:$C$782,СВЦЭМ!$A$39:$A$782,$A55,СВЦЭМ!$B$39:$B$782,P$47)+'СЕТ СН'!$G$9+СВЦЭМ!$D$10+'СЕТ СН'!$G$6-'СЕТ СН'!$G$19</f>
        <v>1372.7303783699999</v>
      </c>
      <c r="Q55" s="36">
        <f>SUMIFS(СВЦЭМ!$C$39:$C$782,СВЦЭМ!$A$39:$A$782,$A55,СВЦЭМ!$B$39:$B$782,Q$47)+'СЕТ СН'!$G$9+СВЦЭМ!$D$10+'СЕТ СН'!$G$6-'СЕТ СН'!$G$19</f>
        <v>1399.4130608099999</v>
      </c>
      <c r="R55" s="36">
        <f>SUMIFS(СВЦЭМ!$C$39:$C$782,СВЦЭМ!$A$39:$A$782,$A55,СВЦЭМ!$B$39:$B$782,R$47)+'СЕТ СН'!$G$9+СВЦЭМ!$D$10+'СЕТ СН'!$G$6-'СЕТ СН'!$G$19</f>
        <v>1392.5105493999999</v>
      </c>
      <c r="S55" s="36">
        <f>SUMIFS(СВЦЭМ!$C$39:$C$782,СВЦЭМ!$A$39:$A$782,$A55,СВЦЭМ!$B$39:$B$782,S$47)+'СЕТ СН'!$G$9+СВЦЭМ!$D$10+'СЕТ СН'!$G$6-'СЕТ СН'!$G$19</f>
        <v>1382.18143384</v>
      </c>
      <c r="T55" s="36">
        <f>SUMIFS(СВЦЭМ!$C$39:$C$782,СВЦЭМ!$A$39:$A$782,$A55,СВЦЭМ!$B$39:$B$782,T$47)+'СЕТ СН'!$G$9+СВЦЭМ!$D$10+'СЕТ СН'!$G$6-'СЕТ СН'!$G$19</f>
        <v>1371.8458157700002</v>
      </c>
      <c r="U55" s="36">
        <f>SUMIFS(СВЦЭМ!$C$39:$C$782,СВЦЭМ!$A$39:$A$782,$A55,СВЦЭМ!$B$39:$B$782,U$47)+'СЕТ СН'!$G$9+СВЦЭМ!$D$10+'СЕТ СН'!$G$6-'СЕТ СН'!$G$19</f>
        <v>1368.9147987599999</v>
      </c>
      <c r="V55" s="36">
        <f>SUMIFS(СВЦЭМ!$C$39:$C$782,СВЦЭМ!$A$39:$A$782,$A55,СВЦЭМ!$B$39:$B$782,V$47)+'СЕТ СН'!$G$9+СВЦЭМ!$D$10+'СЕТ СН'!$G$6-'СЕТ СН'!$G$19</f>
        <v>1370.6925559299998</v>
      </c>
      <c r="W55" s="36">
        <f>SUMIFS(СВЦЭМ!$C$39:$C$782,СВЦЭМ!$A$39:$A$782,$A55,СВЦЭМ!$B$39:$B$782,W$47)+'СЕТ СН'!$G$9+СВЦЭМ!$D$10+'СЕТ СН'!$G$6-'СЕТ СН'!$G$19</f>
        <v>1377.5800358400002</v>
      </c>
      <c r="X55" s="36">
        <f>SUMIFS(СВЦЭМ!$C$39:$C$782,СВЦЭМ!$A$39:$A$782,$A55,СВЦЭМ!$B$39:$B$782,X$47)+'СЕТ СН'!$G$9+СВЦЭМ!$D$10+'СЕТ СН'!$G$6-'СЕТ СН'!$G$19</f>
        <v>1377.2631104900001</v>
      </c>
      <c r="Y55" s="36">
        <f>SUMIFS(СВЦЭМ!$C$39:$C$782,СВЦЭМ!$A$39:$A$782,$A55,СВЦЭМ!$B$39:$B$782,Y$47)+'СЕТ СН'!$G$9+СВЦЭМ!$D$10+'СЕТ СН'!$G$6-'СЕТ СН'!$G$19</f>
        <v>1378.5135196599999</v>
      </c>
    </row>
    <row r="56" spans="1:25" ht="15.75" x14ac:dyDescent="0.2">
      <c r="A56" s="35">
        <f t="shared" si="1"/>
        <v>44874</v>
      </c>
      <c r="B56" s="36">
        <f>SUMIFS(СВЦЭМ!$C$39:$C$782,СВЦЭМ!$A$39:$A$782,$A56,СВЦЭМ!$B$39:$B$782,B$47)+'СЕТ СН'!$G$9+СВЦЭМ!$D$10+'СЕТ СН'!$G$6-'СЕТ СН'!$G$19</f>
        <v>1548.9014814100001</v>
      </c>
      <c r="C56" s="36">
        <f>SUMIFS(СВЦЭМ!$C$39:$C$782,СВЦЭМ!$A$39:$A$782,$A56,СВЦЭМ!$B$39:$B$782,C$47)+'СЕТ СН'!$G$9+СВЦЭМ!$D$10+'СЕТ СН'!$G$6-'СЕТ СН'!$G$19</f>
        <v>1542.1955110899999</v>
      </c>
      <c r="D56" s="36">
        <f>SUMIFS(СВЦЭМ!$C$39:$C$782,СВЦЭМ!$A$39:$A$782,$A56,СВЦЭМ!$B$39:$B$782,D$47)+'СЕТ СН'!$G$9+СВЦЭМ!$D$10+'СЕТ СН'!$G$6-'СЕТ СН'!$G$19</f>
        <v>1555.0593404299998</v>
      </c>
      <c r="E56" s="36">
        <f>SUMIFS(СВЦЭМ!$C$39:$C$782,СВЦЭМ!$A$39:$A$782,$A56,СВЦЭМ!$B$39:$B$782,E$47)+'СЕТ СН'!$G$9+СВЦЭМ!$D$10+'СЕТ СН'!$G$6-'СЕТ СН'!$G$19</f>
        <v>1535.7675763500001</v>
      </c>
      <c r="F56" s="36">
        <f>SUMIFS(СВЦЭМ!$C$39:$C$782,СВЦЭМ!$A$39:$A$782,$A56,СВЦЭМ!$B$39:$B$782,F$47)+'СЕТ СН'!$G$9+СВЦЭМ!$D$10+'СЕТ СН'!$G$6-'СЕТ СН'!$G$19</f>
        <v>1538.9787717700001</v>
      </c>
      <c r="G56" s="36">
        <f>SUMIFS(СВЦЭМ!$C$39:$C$782,СВЦЭМ!$A$39:$A$782,$A56,СВЦЭМ!$B$39:$B$782,G$47)+'СЕТ СН'!$G$9+СВЦЭМ!$D$10+'СЕТ СН'!$G$6-'СЕТ СН'!$G$19</f>
        <v>1539.3358700499998</v>
      </c>
      <c r="H56" s="36">
        <f>SUMIFS(СВЦЭМ!$C$39:$C$782,СВЦЭМ!$A$39:$A$782,$A56,СВЦЭМ!$B$39:$B$782,H$47)+'СЕТ СН'!$G$9+СВЦЭМ!$D$10+'СЕТ СН'!$G$6-'СЕТ СН'!$G$19</f>
        <v>1488.08837976</v>
      </c>
      <c r="I56" s="36">
        <f>SUMIFS(СВЦЭМ!$C$39:$C$782,СВЦЭМ!$A$39:$A$782,$A56,СВЦЭМ!$B$39:$B$782,I$47)+'СЕТ СН'!$G$9+СВЦЭМ!$D$10+'СЕТ СН'!$G$6-'СЕТ СН'!$G$19</f>
        <v>1437.5412141399997</v>
      </c>
      <c r="J56" s="36">
        <f>SUMIFS(СВЦЭМ!$C$39:$C$782,СВЦЭМ!$A$39:$A$782,$A56,СВЦЭМ!$B$39:$B$782,J$47)+'СЕТ СН'!$G$9+СВЦЭМ!$D$10+'СЕТ СН'!$G$6-'СЕТ СН'!$G$19</f>
        <v>1428.4024479199998</v>
      </c>
      <c r="K56" s="36">
        <f>SUMIFS(СВЦЭМ!$C$39:$C$782,СВЦЭМ!$A$39:$A$782,$A56,СВЦЭМ!$B$39:$B$782,K$47)+'СЕТ СН'!$G$9+СВЦЭМ!$D$10+'СЕТ СН'!$G$6-'СЕТ СН'!$G$19</f>
        <v>1444.4788642499998</v>
      </c>
      <c r="L56" s="36">
        <f>SUMIFS(СВЦЭМ!$C$39:$C$782,СВЦЭМ!$A$39:$A$782,$A56,СВЦЭМ!$B$39:$B$782,L$47)+'СЕТ СН'!$G$9+СВЦЭМ!$D$10+'СЕТ СН'!$G$6-'СЕТ СН'!$G$19</f>
        <v>1461.07425663</v>
      </c>
      <c r="M56" s="36">
        <f>SUMIFS(СВЦЭМ!$C$39:$C$782,СВЦЭМ!$A$39:$A$782,$A56,СВЦЭМ!$B$39:$B$782,M$47)+'СЕТ СН'!$G$9+СВЦЭМ!$D$10+'СЕТ СН'!$G$6-'СЕТ СН'!$G$19</f>
        <v>1483.84257845</v>
      </c>
      <c r="N56" s="36">
        <f>SUMIFS(СВЦЭМ!$C$39:$C$782,СВЦЭМ!$A$39:$A$782,$A56,СВЦЭМ!$B$39:$B$782,N$47)+'СЕТ СН'!$G$9+СВЦЭМ!$D$10+'СЕТ СН'!$G$6-'СЕТ СН'!$G$19</f>
        <v>1522.6007287100001</v>
      </c>
      <c r="O56" s="36">
        <f>SUMIFS(СВЦЭМ!$C$39:$C$782,СВЦЭМ!$A$39:$A$782,$A56,СВЦЭМ!$B$39:$B$782,O$47)+'СЕТ СН'!$G$9+СВЦЭМ!$D$10+'СЕТ СН'!$G$6-'СЕТ СН'!$G$19</f>
        <v>1517.89529735</v>
      </c>
      <c r="P56" s="36">
        <f>SUMIFS(СВЦЭМ!$C$39:$C$782,СВЦЭМ!$A$39:$A$782,$A56,СВЦЭМ!$B$39:$B$782,P$47)+'СЕТ СН'!$G$9+СВЦЭМ!$D$10+'СЕТ СН'!$G$6-'СЕТ СН'!$G$19</f>
        <v>1512.8289949199998</v>
      </c>
      <c r="Q56" s="36">
        <f>SUMIFS(СВЦЭМ!$C$39:$C$782,СВЦЭМ!$A$39:$A$782,$A56,СВЦЭМ!$B$39:$B$782,Q$47)+'СЕТ СН'!$G$9+СВЦЭМ!$D$10+'СЕТ СН'!$G$6-'СЕТ СН'!$G$19</f>
        <v>1487.70721258</v>
      </c>
      <c r="R56" s="36">
        <f>SUMIFS(СВЦЭМ!$C$39:$C$782,СВЦЭМ!$A$39:$A$782,$A56,СВЦЭМ!$B$39:$B$782,R$47)+'СЕТ СН'!$G$9+СВЦЭМ!$D$10+'СЕТ СН'!$G$6-'СЕТ СН'!$G$19</f>
        <v>1463.2380270099998</v>
      </c>
      <c r="S56" s="36">
        <f>SUMIFS(СВЦЭМ!$C$39:$C$782,СВЦЭМ!$A$39:$A$782,$A56,СВЦЭМ!$B$39:$B$782,S$47)+'СЕТ СН'!$G$9+СВЦЭМ!$D$10+'СЕТ СН'!$G$6-'СЕТ СН'!$G$19</f>
        <v>1430.5855497299999</v>
      </c>
      <c r="T56" s="36">
        <f>SUMIFS(СВЦЭМ!$C$39:$C$782,СВЦЭМ!$A$39:$A$782,$A56,СВЦЭМ!$B$39:$B$782,T$47)+'СЕТ СН'!$G$9+СВЦЭМ!$D$10+'СЕТ СН'!$G$6-'СЕТ СН'!$G$19</f>
        <v>1476.1808723999998</v>
      </c>
      <c r="U56" s="36">
        <f>SUMIFS(СВЦЭМ!$C$39:$C$782,СВЦЭМ!$A$39:$A$782,$A56,СВЦЭМ!$B$39:$B$782,U$47)+'СЕТ СН'!$G$9+СВЦЭМ!$D$10+'СЕТ СН'!$G$6-'СЕТ СН'!$G$19</f>
        <v>1472.9241387500001</v>
      </c>
      <c r="V56" s="36">
        <f>SUMIFS(СВЦЭМ!$C$39:$C$782,СВЦЭМ!$A$39:$A$782,$A56,СВЦЭМ!$B$39:$B$782,V$47)+'СЕТ СН'!$G$9+СВЦЭМ!$D$10+'СЕТ СН'!$G$6-'СЕТ СН'!$G$19</f>
        <v>1486.5017727999998</v>
      </c>
      <c r="W56" s="36">
        <f>SUMIFS(СВЦЭМ!$C$39:$C$782,СВЦЭМ!$A$39:$A$782,$A56,СВЦЭМ!$B$39:$B$782,W$47)+'СЕТ СН'!$G$9+СВЦЭМ!$D$10+'СЕТ СН'!$G$6-'СЕТ СН'!$G$19</f>
        <v>1387.0734564700001</v>
      </c>
      <c r="X56" s="36">
        <f>SUMIFS(СВЦЭМ!$C$39:$C$782,СВЦЭМ!$A$39:$A$782,$A56,СВЦЭМ!$B$39:$B$782,X$47)+'СЕТ СН'!$G$9+СВЦЭМ!$D$10+'СЕТ СН'!$G$6-'СЕТ СН'!$G$19</f>
        <v>1385.6123940500001</v>
      </c>
      <c r="Y56" s="36">
        <f>SUMIFS(СВЦЭМ!$C$39:$C$782,СВЦЭМ!$A$39:$A$782,$A56,СВЦЭМ!$B$39:$B$782,Y$47)+'СЕТ СН'!$G$9+СВЦЭМ!$D$10+'СЕТ СН'!$G$6-'СЕТ СН'!$G$19</f>
        <v>1351.1284069600001</v>
      </c>
    </row>
    <row r="57" spans="1:25" ht="15.75" x14ac:dyDescent="0.2">
      <c r="A57" s="35">
        <f t="shared" si="1"/>
        <v>44875</v>
      </c>
      <c r="B57" s="36">
        <f>SUMIFS(СВЦЭМ!$C$39:$C$782,СВЦЭМ!$A$39:$A$782,$A57,СВЦЭМ!$B$39:$B$782,B$47)+'СЕТ СН'!$G$9+СВЦЭМ!$D$10+'СЕТ СН'!$G$6-'СЕТ СН'!$G$19</f>
        <v>1461.3441769000001</v>
      </c>
      <c r="C57" s="36">
        <f>SUMIFS(СВЦЭМ!$C$39:$C$782,СВЦЭМ!$A$39:$A$782,$A57,СВЦЭМ!$B$39:$B$782,C$47)+'СЕТ СН'!$G$9+СВЦЭМ!$D$10+'СЕТ СН'!$G$6-'СЕТ СН'!$G$19</f>
        <v>1498.9624631299998</v>
      </c>
      <c r="D57" s="36">
        <f>SUMIFS(СВЦЭМ!$C$39:$C$782,СВЦЭМ!$A$39:$A$782,$A57,СВЦЭМ!$B$39:$B$782,D$47)+'СЕТ СН'!$G$9+СВЦЭМ!$D$10+'СЕТ СН'!$G$6-'СЕТ СН'!$G$19</f>
        <v>1563.8639405200001</v>
      </c>
      <c r="E57" s="36">
        <f>SUMIFS(СВЦЭМ!$C$39:$C$782,СВЦЭМ!$A$39:$A$782,$A57,СВЦЭМ!$B$39:$B$782,E$47)+'СЕТ СН'!$G$9+СВЦЭМ!$D$10+'СЕТ СН'!$G$6-'СЕТ СН'!$G$19</f>
        <v>1546.3078983300002</v>
      </c>
      <c r="F57" s="36">
        <f>SUMIFS(СВЦЭМ!$C$39:$C$782,СВЦЭМ!$A$39:$A$782,$A57,СВЦЭМ!$B$39:$B$782,F$47)+'СЕТ СН'!$G$9+СВЦЭМ!$D$10+'СЕТ СН'!$G$6-'СЕТ СН'!$G$19</f>
        <v>1567.9389950899999</v>
      </c>
      <c r="G57" s="36">
        <f>SUMIFS(СВЦЭМ!$C$39:$C$782,СВЦЭМ!$A$39:$A$782,$A57,СВЦЭМ!$B$39:$B$782,G$47)+'СЕТ СН'!$G$9+СВЦЭМ!$D$10+'СЕТ СН'!$G$6-'СЕТ СН'!$G$19</f>
        <v>1580.5656368499999</v>
      </c>
      <c r="H57" s="36">
        <f>SUMIFS(СВЦЭМ!$C$39:$C$782,СВЦЭМ!$A$39:$A$782,$A57,СВЦЭМ!$B$39:$B$782,H$47)+'СЕТ СН'!$G$9+СВЦЭМ!$D$10+'СЕТ СН'!$G$6-'СЕТ СН'!$G$19</f>
        <v>1546.50994803</v>
      </c>
      <c r="I57" s="36">
        <f>SUMIFS(СВЦЭМ!$C$39:$C$782,СВЦЭМ!$A$39:$A$782,$A57,СВЦЭМ!$B$39:$B$782,I$47)+'СЕТ СН'!$G$9+СВЦЭМ!$D$10+'СЕТ СН'!$G$6-'СЕТ СН'!$G$19</f>
        <v>1526.41399912</v>
      </c>
      <c r="J57" s="36">
        <f>SUMIFS(СВЦЭМ!$C$39:$C$782,СВЦЭМ!$A$39:$A$782,$A57,СВЦЭМ!$B$39:$B$782,J$47)+'СЕТ СН'!$G$9+СВЦЭМ!$D$10+'СЕТ СН'!$G$6-'СЕТ СН'!$G$19</f>
        <v>1507.51709342</v>
      </c>
      <c r="K57" s="36">
        <f>SUMIFS(СВЦЭМ!$C$39:$C$782,СВЦЭМ!$A$39:$A$782,$A57,СВЦЭМ!$B$39:$B$782,K$47)+'СЕТ СН'!$G$9+СВЦЭМ!$D$10+'СЕТ СН'!$G$6-'СЕТ СН'!$G$19</f>
        <v>1501.4583472599998</v>
      </c>
      <c r="L57" s="36">
        <f>SUMIFS(СВЦЭМ!$C$39:$C$782,СВЦЭМ!$A$39:$A$782,$A57,СВЦЭМ!$B$39:$B$782,L$47)+'СЕТ СН'!$G$9+СВЦЭМ!$D$10+'СЕТ СН'!$G$6-'СЕТ СН'!$G$19</f>
        <v>1507.5408236799999</v>
      </c>
      <c r="M57" s="36">
        <f>SUMIFS(СВЦЭМ!$C$39:$C$782,СВЦЭМ!$A$39:$A$782,$A57,СВЦЭМ!$B$39:$B$782,M$47)+'СЕТ СН'!$G$9+СВЦЭМ!$D$10+'СЕТ СН'!$G$6-'СЕТ СН'!$G$19</f>
        <v>1530.5765417899997</v>
      </c>
      <c r="N57" s="36">
        <f>SUMIFS(СВЦЭМ!$C$39:$C$782,СВЦЭМ!$A$39:$A$782,$A57,СВЦЭМ!$B$39:$B$782,N$47)+'СЕТ СН'!$G$9+СВЦЭМ!$D$10+'СЕТ СН'!$G$6-'СЕТ СН'!$G$19</f>
        <v>1547.9193453899998</v>
      </c>
      <c r="O57" s="36">
        <f>SUMIFS(СВЦЭМ!$C$39:$C$782,СВЦЭМ!$A$39:$A$782,$A57,СВЦЭМ!$B$39:$B$782,O$47)+'СЕТ СН'!$G$9+СВЦЭМ!$D$10+'СЕТ СН'!$G$6-'СЕТ СН'!$G$19</f>
        <v>1556.9938506399999</v>
      </c>
      <c r="P57" s="36">
        <f>SUMIFS(СВЦЭМ!$C$39:$C$782,СВЦЭМ!$A$39:$A$782,$A57,СВЦЭМ!$B$39:$B$782,P$47)+'СЕТ СН'!$G$9+СВЦЭМ!$D$10+'СЕТ СН'!$G$6-'СЕТ СН'!$G$19</f>
        <v>1574.5219692299997</v>
      </c>
      <c r="Q57" s="36">
        <f>SUMIFS(СВЦЭМ!$C$39:$C$782,СВЦЭМ!$A$39:$A$782,$A57,СВЦЭМ!$B$39:$B$782,Q$47)+'СЕТ СН'!$G$9+СВЦЭМ!$D$10+'СЕТ СН'!$G$6-'СЕТ СН'!$G$19</f>
        <v>1569.3922288700001</v>
      </c>
      <c r="R57" s="36">
        <f>SUMIFS(СВЦЭМ!$C$39:$C$782,СВЦЭМ!$A$39:$A$782,$A57,СВЦЭМ!$B$39:$B$782,R$47)+'СЕТ СН'!$G$9+СВЦЭМ!$D$10+'СЕТ СН'!$G$6-'СЕТ СН'!$G$19</f>
        <v>1572.5654715599999</v>
      </c>
      <c r="S57" s="36">
        <f>SUMIFS(СВЦЭМ!$C$39:$C$782,СВЦЭМ!$A$39:$A$782,$A57,СВЦЭМ!$B$39:$B$782,S$47)+'СЕТ СН'!$G$9+СВЦЭМ!$D$10+'СЕТ СН'!$G$6-'СЕТ СН'!$G$19</f>
        <v>1521.4604128199999</v>
      </c>
      <c r="T57" s="36">
        <f>SUMIFS(СВЦЭМ!$C$39:$C$782,СВЦЭМ!$A$39:$A$782,$A57,СВЦЭМ!$B$39:$B$782,T$47)+'СЕТ СН'!$G$9+СВЦЭМ!$D$10+'СЕТ СН'!$G$6-'СЕТ СН'!$G$19</f>
        <v>1470.5633955399999</v>
      </c>
      <c r="U57" s="36">
        <f>SUMIFS(СВЦЭМ!$C$39:$C$782,СВЦЭМ!$A$39:$A$782,$A57,СВЦЭМ!$B$39:$B$782,U$47)+'СЕТ СН'!$G$9+СВЦЭМ!$D$10+'СЕТ СН'!$G$6-'СЕТ СН'!$G$19</f>
        <v>1489.96265666</v>
      </c>
      <c r="V57" s="36">
        <f>SUMIFS(СВЦЭМ!$C$39:$C$782,СВЦЭМ!$A$39:$A$782,$A57,СВЦЭМ!$B$39:$B$782,V$47)+'СЕТ СН'!$G$9+СВЦЭМ!$D$10+'СЕТ СН'!$G$6-'СЕТ СН'!$G$19</f>
        <v>1493.90468758</v>
      </c>
      <c r="W57" s="36">
        <f>SUMIFS(СВЦЭМ!$C$39:$C$782,СВЦЭМ!$A$39:$A$782,$A57,СВЦЭМ!$B$39:$B$782,W$47)+'СЕТ СН'!$G$9+СВЦЭМ!$D$10+'СЕТ СН'!$G$6-'СЕТ СН'!$G$19</f>
        <v>1523.5416438299999</v>
      </c>
      <c r="X57" s="36">
        <f>SUMIFS(СВЦЭМ!$C$39:$C$782,СВЦЭМ!$A$39:$A$782,$A57,СВЦЭМ!$B$39:$B$782,X$47)+'СЕТ СН'!$G$9+СВЦЭМ!$D$10+'СЕТ СН'!$G$6-'СЕТ СН'!$G$19</f>
        <v>1545.2314775</v>
      </c>
      <c r="Y57" s="36">
        <f>SUMIFS(СВЦЭМ!$C$39:$C$782,СВЦЭМ!$A$39:$A$782,$A57,СВЦЭМ!$B$39:$B$782,Y$47)+'СЕТ СН'!$G$9+СВЦЭМ!$D$10+'СЕТ СН'!$G$6-'СЕТ СН'!$G$19</f>
        <v>1548.5555709099999</v>
      </c>
    </row>
    <row r="58" spans="1:25" ht="15.75" x14ac:dyDescent="0.2">
      <c r="A58" s="35">
        <f t="shared" si="1"/>
        <v>44876</v>
      </c>
      <c r="B58" s="36">
        <f>SUMIFS(СВЦЭМ!$C$39:$C$782,СВЦЭМ!$A$39:$A$782,$A58,СВЦЭМ!$B$39:$B$782,B$47)+'СЕТ СН'!$G$9+СВЦЭМ!$D$10+'СЕТ СН'!$G$6-'СЕТ СН'!$G$19</f>
        <v>1457.45673442</v>
      </c>
      <c r="C58" s="36">
        <f>SUMIFS(СВЦЭМ!$C$39:$C$782,СВЦЭМ!$A$39:$A$782,$A58,СВЦЭМ!$B$39:$B$782,C$47)+'СЕТ СН'!$G$9+СВЦЭМ!$D$10+'СЕТ СН'!$G$6-'СЕТ СН'!$G$19</f>
        <v>1567.0241685800002</v>
      </c>
      <c r="D58" s="36">
        <f>SUMIFS(СВЦЭМ!$C$39:$C$782,СВЦЭМ!$A$39:$A$782,$A58,СВЦЭМ!$B$39:$B$782,D$47)+'СЕТ СН'!$G$9+СВЦЭМ!$D$10+'СЕТ СН'!$G$6-'СЕТ СН'!$G$19</f>
        <v>1668.1066908799999</v>
      </c>
      <c r="E58" s="36">
        <f>SUMIFS(СВЦЭМ!$C$39:$C$782,СВЦЭМ!$A$39:$A$782,$A58,СВЦЭМ!$B$39:$B$782,E$47)+'СЕТ СН'!$G$9+СВЦЭМ!$D$10+'СЕТ СН'!$G$6-'СЕТ СН'!$G$19</f>
        <v>1666.0728184199997</v>
      </c>
      <c r="F58" s="36">
        <f>SUMIFS(СВЦЭМ!$C$39:$C$782,СВЦЭМ!$A$39:$A$782,$A58,СВЦЭМ!$B$39:$B$782,F$47)+'СЕТ СН'!$G$9+СВЦЭМ!$D$10+'СЕТ СН'!$G$6-'СЕТ СН'!$G$19</f>
        <v>1649.7150566</v>
      </c>
      <c r="G58" s="36">
        <f>SUMIFS(СВЦЭМ!$C$39:$C$782,СВЦЭМ!$A$39:$A$782,$A58,СВЦЭМ!$B$39:$B$782,G$47)+'СЕТ СН'!$G$9+СВЦЭМ!$D$10+'СЕТ СН'!$G$6-'СЕТ СН'!$G$19</f>
        <v>1635.6496007999999</v>
      </c>
      <c r="H58" s="36">
        <f>SUMIFS(СВЦЭМ!$C$39:$C$782,СВЦЭМ!$A$39:$A$782,$A58,СВЦЭМ!$B$39:$B$782,H$47)+'СЕТ СН'!$G$9+СВЦЭМ!$D$10+'СЕТ СН'!$G$6-'СЕТ СН'!$G$19</f>
        <v>1590.9055912999997</v>
      </c>
      <c r="I58" s="36">
        <f>SUMIFS(СВЦЭМ!$C$39:$C$782,СВЦЭМ!$A$39:$A$782,$A58,СВЦЭМ!$B$39:$B$782,I$47)+'СЕТ СН'!$G$9+СВЦЭМ!$D$10+'СЕТ СН'!$G$6-'СЕТ СН'!$G$19</f>
        <v>1571.92650718</v>
      </c>
      <c r="J58" s="36">
        <f>SUMIFS(СВЦЭМ!$C$39:$C$782,СВЦЭМ!$A$39:$A$782,$A58,СВЦЭМ!$B$39:$B$782,J$47)+'СЕТ СН'!$G$9+СВЦЭМ!$D$10+'СЕТ СН'!$G$6-'СЕТ СН'!$G$19</f>
        <v>1511.8839633500002</v>
      </c>
      <c r="K58" s="36">
        <f>SUMIFS(СВЦЭМ!$C$39:$C$782,СВЦЭМ!$A$39:$A$782,$A58,СВЦЭМ!$B$39:$B$782,K$47)+'СЕТ СН'!$G$9+СВЦЭМ!$D$10+'СЕТ СН'!$G$6-'СЕТ СН'!$G$19</f>
        <v>1513.3258015500001</v>
      </c>
      <c r="L58" s="36">
        <f>SUMIFS(СВЦЭМ!$C$39:$C$782,СВЦЭМ!$A$39:$A$782,$A58,СВЦЭМ!$B$39:$B$782,L$47)+'СЕТ СН'!$G$9+СВЦЭМ!$D$10+'СЕТ СН'!$G$6-'СЕТ СН'!$G$19</f>
        <v>1534.2226537000001</v>
      </c>
      <c r="M58" s="36">
        <f>SUMIFS(СВЦЭМ!$C$39:$C$782,СВЦЭМ!$A$39:$A$782,$A58,СВЦЭМ!$B$39:$B$782,M$47)+'СЕТ СН'!$G$9+СВЦЭМ!$D$10+'СЕТ СН'!$G$6-'СЕТ СН'!$G$19</f>
        <v>1553.2908102900001</v>
      </c>
      <c r="N58" s="36">
        <f>SUMIFS(СВЦЭМ!$C$39:$C$782,СВЦЭМ!$A$39:$A$782,$A58,СВЦЭМ!$B$39:$B$782,N$47)+'СЕТ СН'!$G$9+СВЦЭМ!$D$10+'СЕТ СН'!$G$6-'СЕТ СН'!$G$19</f>
        <v>1571.15594263</v>
      </c>
      <c r="O58" s="36">
        <f>SUMIFS(СВЦЭМ!$C$39:$C$782,СВЦЭМ!$A$39:$A$782,$A58,СВЦЭМ!$B$39:$B$782,O$47)+'СЕТ СН'!$G$9+СВЦЭМ!$D$10+'СЕТ СН'!$G$6-'СЕТ СН'!$G$19</f>
        <v>1584.0974103499998</v>
      </c>
      <c r="P58" s="36">
        <f>SUMIFS(СВЦЭМ!$C$39:$C$782,СВЦЭМ!$A$39:$A$782,$A58,СВЦЭМ!$B$39:$B$782,P$47)+'СЕТ СН'!$G$9+СВЦЭМ!$D$10+'СЕТ СН'!$G$6-'СЕТ СН'!$G$19</f>
        <v>1557.7599820599999</v>
      </c>
      <c r="Q58" s="36">
        <f>SUMIFS(СВЦЭМ!$C$39:$C$782,СВЦЭМ!$A$39:$A$782,$A58,СВЦЭМ!$B$39:$B$782,Q$47)+'СЕТ СН'!$G$9+СВЦЭМ!$D$10+'СЕТ СН'!$G$6-'СЕТ СН'!$G$19</f>
        <v>1553.3867332599998</v>
      </c>
      <c r="R58" s="36">
        <f>SUMIFS(СВЦЭМ!$C$39:$C$782,СВЦЭМ!$A$39:$A$782,$A58,СВЦЭМ!$B$39:$B$782,R$47)+'СЕТ СН'!$G$9+СВЦЭМ!$D$10+'СЕТ СН'!$G$6-'СЕТ СН'!$G$19</f>
        <v>1543.31364798</v>
      </c>
      <c r="S58" s="36">
        <f>SUMIFS(СВЦЭМ!$C$39:$C$782,СВЦЭМ!$A$39:$A$782,$A58,СВЦЭМ!$B$39:$B$782,S$47)+'СЕТ СН'!$G$9+СВЦЭМ!$D$10+'СЕТ СН'!$G$6-'СЕТ СН'!$G$19</f>
        <v>1484.6467064399999</v>
      </c>
      <c r="T58" s="36">
        <f>SUMIFS(СВЦЭМ!$C$39:$C$782,СВЦЭМ!$A$39:$A$782,$A58,СВЦЭМ!$B$39:$B$782,T$47)+'СЕТ СН'!$G$9+СВЦЭМ!$D$10+'СЕТ СН'!$G$6-'СЕТ СН'!$G$19</f>
        <v>1484.2887402799997</v>
      </c>
      <c r="U58" s="36">
        <f>SUMIFS(СВЦЭМ!$C$39:$C$782,СВЦЭМ!$A$39:$A$782,$A58,СВЦЭМ!$B$39:$B$782,U$47)+'СЕТ СН'!$G$9+СВЦЭМ!$D$10+'СЕТ СН'!$G$6-'СЕТ СН'!$G$19</f>
        <v>1505.5244071799998</v>
      </c>
      <c r="V58" s="36">
        <f>SUMIFS(СВЦЭМ!$C$39:$C$782,СВЦЭМ!$A$39:$A$782,$A58,СВЦЭМ!$B$39:$B$782,V$47)+'СЕТ СН'!$G$9+СВЦЭМ!$D$10+'СЕТ СН'!$G$6-'СЕТ СН'!$G$19</f>
        <v>1530.2191690199998</v>
      </c>
      <c r="W58" s="36">
        <f>SUMIFS(СВЦЭМ!$C$39:$C$782,СВЦЭМ!$A$39:$A$782,$A58,СВЦЭМ!$B$39:$B$782,W$47)+'СЕТ СН'!$G$9+СВЦЭМ!$D$10+'СЕТ СН'!$G$6-'СЕТ СН'!$G$19</f>
        <v>1529.7579075099998</v>
      </c>
      <c r="X58" s="36">
        <f>SUMIFS(СВЦЭМ!$C$39:$C$782,СВЦЭМ!$A$39:$A$782,$A58,СВЦЭМ!$B$39:$B$782,X$47)+'СЕТ СН'!$G$9+СВЦЭМ!$D$10+'СЕТ СН'!$G$6-'СЕТ СН'!$G$19</f>
        <v>1498.7437679499999</v>
      </c>
      <c r="Y58" s="36">
        <f>SUMIFS(СВЦЭМ!$C$39:$C$782,СВЦЭМ!$A$39:$A$782,$A58,СВЦЭМ!$B$39:$B$782,Y$47)+'СЕТ СН'!$G$9+СВЦЭМ!$D$10+'СЕТ СН'!$G$6-'СЕТ СН'!$G$19</f>
        <v>1512.3829879700002</v>
      </c>
    </row>
    <row r="59" spans="1:25" ht="15.75" x14ac:dyDescent="0.2">
      <c r="A59" s="35">
        <f t="shared" si="1"/>
        <v>44877</v>
      </c>
      <c r="B59" s="36">
        <f>SUMIFS(СВЦЭМ!$C$39:$C$782,СВЦЭМ!$A$39:$A$782,$A59,СВЦЭМ!$B$39:$B$782,B$47)+'СЕТ СН'!$G$9+СВЦЭМ!$D$10+'СЕТ СН'!$G$6-'СЕТ СН'!$G$19</f>
        <v>1439.9426428799998</v>
      </c>
      <c r="C59" s="36">
        <f>SUMIFS(СВЦЭМ!$C$39:$C$782,СВЦЭМ!$A$39:$A$782,$A59,СВЦЭМ!$B$39:$B$782,C$47)+'СЕТ СН'!$G$9+СВЦЭМ!$D$10+'СЕТ СН'!$G$6-'СЕТ СН'!$G$19</f>
        <v>1471.1430113400002</v>
      </c>
      <c r="D59" s="36">
        <f>SUMIFS(СВЦЭМ!$C$39:$C$782,СВЦЭМ!$A$39:$A$782,$A59,СВЦЭМ!$B$39:$B$782,D$47)+'СЕТ СН'!$G$9+СВЦЭМ!$D$10+'СЕТ СН'!$G$6-'СЕТ СН'!$G$19</f>
        <v>1512.5207185300001</v>
      </c>
      <c r="E59" s="36">
        <f>SUMIFS(СВЦЭМ!$C$39:$C$782,СВЦЭМ!$A$39:$A$782,$A59,СВЦЭМ!$B$39:$B$782,E$47)+'СЕТ СН'!$G$9+СВЦЭМ!$D$10+'СЕТ СН'!$G$6-'СЕТ СН'!$G$19</f>
        <v>1528.6510309800001</v>
      </c>
      <c r="F59" s="36">
        <f>SUMIFS(СВЦЭМ!$C$39:$C$782,СВЦЭМ!$A$39:$A$782,$A59,СВЦЭМ!$B$39:$B$782,F$47)+'СЕТ СН'!$G$9+СВЦЭМ!$D$10+'СЕТ СН'!$G$6-'СЕТ СН'!$G$19</f>
        <v>1528.9566703800001</v>
      </c>
      <c r="G59" s="36">
        <f>SUMIFS(СВЦЭМ!$C$39:$C$782,СВЦЭМ!$A$39:$A$782,$A59,СВЦЭМ!$B$39:$B$782,G$47)+'СЕТ СН'!$G$9+СВЦЭМ!$D$10+'СЕТ СН'!$G$6-'СЕТ СН'!$G$19</f>
        <v>1535.6950678799999</v>
      </c>
      <c r="H59" s="36">
        <f>SUMIFS(СВЦЭМ!$C$39:$C$782,СВЦЭМ!$A$39:$A$782,$A59,СВЦЭМ!$B$39:$B$782,H$47)+'СЕТ СН'!$G$9+СВЦЭМ!$D$10+'СЕТ СН'!$G$6-'СЕТ СН'!$G$19</f>
        <v>1527.5236264099999</v>
      </c>
      <c r="I59" s="36">
        <f>SUMIFS(СВЦЭМ!$C$39:$C$782,СВЦЭМ!$A$39:$A$782,$A59,СВЦЭМ!$B$39:$B$782,I$47)+'СЕТ СН'!$G$9+СВЦЭМ!$D$10+'СЕТ СН'!$G$6-'СЕТ СН'!$G$19</f>
        <v>1508.54254795</v>
      </c>
      <c r="J59" s="36">
        <f>SUMIFS(СВЦЭМ!$C$39:$C$782,СВЦЭМ!$A$39:$A$782,$A59,СВЦЭМ!$B$39:$B$782,J$47)+'СЕТ СН'!$G$9+СВЦЭМ!$D$10+'СЕТ СН'!$G$6-'СЕТ СН'!$G$19</f>
        <v>1473.7271944999998</v>
      </c>
      <c r="K59" s="36">
        <f>SUMIFS(СВЦЭМ!$C$39:$C$782,СВЦЭМ!$A$39:$A$782,$A59,СВЦЭМ!$B$39:$B$782,K$47)+'СЕТ СН'!$G$9+СВЦЭМ!$D$10+'СЕТ СН'!$G$6-'СЕТ СН'!$G$19</f>
        <v>1452.6005904200001</v>
      </c>
      <c r="L59" s="36">
        <f>SUMIFS(СВЦЭМ!$C$39:$C$782,СВЦЭМ!$A$39:$A$782,$A59,СВЦЭМ!$B$39:$B$782,L$47)+'СЕТ СН'!$G$9+СВЦЭМ!$D$10+'СЕТ СН'!$G$6-'СЕТ СН'!$G$19</f>
        <v>1433.12399413</v>
      </c>
      <c r="M59" s="36">
        <f>SUMIFS(СВЦЭМ!$C$39:$C$782,СВЦЭМ!$A$39:$A$782,$A59,СВЦЭМ!$B$39:$B$782,M$47)+'СЕТ СН'!$G$9+СВЦЭМ!$D$10+'СЕТ СН'!$G$6-'СЕТ СН'!$G$19</f>
        <v>1473.5614902699999</v>
      </c>
      <c r="N59" s="36">
        <f>SUMIFS(СВЦЭМ!$C$39:$C$782,СВЦЭМ!$A$39:$A$782,$A59,СВЦЭМ!$B$39:$B$782,N$47)+'СЕТ СН'!$G$9+СВЦЭМ!$D$10+'СЕТ СН'!$G$6-'СЕТ СН'!$G$19</f>
        <v>1495.69482389</v>
      </c>
      <c r="O59" s="36">
        <f>SUMIFS(СВЦЭМ!$C$39:$C$782,СВЦЭМ!$A$39:$A$782,$A59,СВЦЭМ!$B$39:$B$782,O$47)+'СЕТ СН'!$G$9+СВЦЭМ!$D$10+'СЕТ СН'!$G$6-'СЕТ СН'!$G$19</f>
        <v>1513.1788749500001</v>
      </c>
      <c r="P59" s="36">
        <f>SUMIFS(СВЦЭМ!$C$39:$C$782,СВЦЭМ!$A$39:$A$782,$A59,СВЦЭМ!$B$39:$B$782,P$47)+'СЕТ СН'!$G$9+СВЦЭМ!$D$10+'СЕТ СН'!$G$6-'СЕТ СН'!$G$19</f>
        <v>1518.5188931600001</v>
      </c>
      <c r="Q59" s="36">
        <f>SUMIFS(СВЦЭМ!$C$39:$C$782,СВЦЭМ!$A$39:$A$782,$A59,СВЦЭМ!$B$39:$B$782,Q$47)+'СЕТ СН'!$G$9+СВЦЭМ!$D$10+'СЕТ СН'!$G$6-'СЕТ СН'!$G$19</f>
        <v>1495.9780680600002</v>
      </c>
      <c r="R59" s="36">
        <f>SUMIFS(СВЦЭМ!$C$39:$C$782,СВЦЭМ!$A$39:$A$782,$A59,СВЦЭМ!$B$39:$B$782,R$47)+'СЕТ СН'!$G$9+СВЦЭМ!$D$10+'СЕТ СН'!$G$6-'СЕТ СН'!$G$19</f>
        <v>1476.1479873600001</v>
      </c>
      <c r="S59" s="36">
        <f>SUMIFS(СВЦЭМ!$C$39:$C$782,СВЦЭМ!$A$39:$A$782,$A59,СВЦЭМ!$B$39:$B$782,S$47)+'СЕТ СН'!$G$9+СВЦЭМ!$D$10+'СЕТ СН'!$G$6-'СЕТ СН'!$G$19</f>
        <v>1434.5551669000001</v>
      </c>
      <c r="T59" s="36">
        <f>SUMIFS(СВЦЭМ!$C$39:$C$782,СВЦЭМ!$A$39:$A$782,$A59,СВЦЭМ!$B$39:$B$782,T$47)+'СЕТ СН'!$G$9+СВЦЭМ!$D$10+'СЕТ СН'!$G$6-'СЕТ СН'!$G$19</f>
        <v>1439.38371173</v>
      </c>
      <c r="U59" s="36">
        <f>SUMIFS(СВЦЭМ!$C$39:$C$782,СВЦЭМ!$A$39:$A$782,$A59,СВЦЭМ!$B$39:$B$782,U$47)+'СЕТ СН'!$G$9+СВЦЭМ!$D$10+'СЕТ СН'!$G$6-'СЕТ СН'!$G$19</f>
        <v>1462.2003437899998</v>
      </c>
      <c r="V59" s="36">
        <f>SUMIFS(СВЦЭМ!$C$39:$C$782,СВЦЭМ!$A$39:$A$782,$A59,СВЦЭМ!$B$39:$B$782,V$47)+'СЕТ СН'!$G$9+СВЦЭМ!$D$10+'СЕТ СН'!$G$6-'СЕТ СН'!$G$19</f>
        <v>1484.43521784</v>
      </c>
      <c r="W59" s="36">
        <f>SUMIFS(СВЦЭМ!$C$39:$C$782,СВЦЭМ!$A$39:$A$782,$A59,СВЦЭМ!$B$39:$B$782,W$47)+'СЕТ СН'!$G$9+СВЦЭМ!$D$10+'СЕТ СН'!$G$6-'СЕТ СН'!$G$19</f>
        <v>1511.4347213199999</v>
      </c>
      <c r="X59" s="36">
        <f>SUMIFS(СВЦЭМ!$C$39:$C$782,СВЦЭМ!$A$39:$A$782,$A59,СВЦЭМ!$B$39:$B$782,X$47)+'СЕТ СН'!$G$9+СВЦЭМ!$D$10+'СЕТ СН'!$G$6-'СЕТ СН'!$G$19</f>
        <v>1531.4663939299999</v>
      </c>
      <c r="Y59" s="36">
        <f>SUMIFS(СВЦЭМ!$C$39:$C$782,СВЦЭМ!$A$39:$A$782,$A59,СВЦЭМ!$B$39:$B$782,Y$47)+'СЕТ СН'!$G$9+СВЦЭМ!$D$10+'СЕТ СН'!$G$6-'СЕТ СН'!$G$19</f>
        <v>1559.7576495200001</v>
      </c>
    </row>
    <row r="60" spans="1:25" ht="15.75" x14ac:dyDescent="0.2">
      <c r="A60" s="35">
        <f t="shared" si="1"/>
        <v>44878</v>
      </c>
      <c r="B60" s="36">
        <f>SUMIFS(СВЦЭМ!$C$39:$C$782,СВЦЭМ!$A$39:$A$782,$A60,СВЦЭМ!$B$39:$B$782,B$47)+'СЕТ СН'!$G$9+СВЦЭМ!$D$10+'СЕТ СН'!$G$6-'СЕТ СН'!$G$19</f>
        <v>1518.1335752499999</v>
      </c>
      <c r="C60" s="36">
        <f>SUMIFS(СВЦЭМ!$C$39:$C$782,СВЦЭМ!$A$39:$A$782,$A60,СВЦЭМ!$B$39:$B$782,C$47)+'СЕТ СН'!$G$9+СВЦЭМ!$D$10+'СЕТ СН'!$G$6-'СЕТ СН'!$G$19</f>
        <v>1549.5302752100001</v>
      </c>
      <c r="D60" s="36">
        <f>SUMIFS(СВЦЭМ!$C$39:$C$782,СВЦЭМ!$A$39:$A$782,$A60,СВЦЭМ!$B$39:$B$782,D$47)+'СЕТ СН'!$G$9+СВЦЭМ!$D$10+'СЕТ СН'!$G$6-'СЕТ СН'!$G$19</f>
        <v>1563.7629400000001</v>
      </c>
      <c r="E60" s="36">
        <f>SUMIFS(СВЦЭМ!$C$39:$C$782,СВЦЭМ!$A$39:$A$782,$A60,СВЦЭМ!$B$39:$B$782,E$47)+'СЕТ СН'!$G$9+СВЦЭМ!$D$10+'СЕТ СН'!$G$6-'СЕТ СН'!$G$19</f>
        <v>1545.0322250999998</v>
      </c>
      <c r="F60" s="36">
        <f>SUMIFS(СВЦЭМ!$C$39:$C$782,СВЦЭМ!$A$39:$A$782,$A60,СВЦЭМ!$B$39:$B$782,F$47)+'СЕТ СН'!$G$9+СВЦЭМ!$D$10+'СЕТ СН'!$G$6-'СЕТ СН'!$G$19</f>
        <v>1548.3434445600001</v>
      </c>
      <c r="G60" s="36">
        <f>SUMIFS(СВЦЭМ!$C$39:$C$782,СВЦЭМ!$A$39:$A$782,$A60,СВЦЭМ!$B$39:$B$782,G$47)+'СЕТ СН'!$G$9+СВЦЭМ!$D$10+'СЕТ СН'!$G$6-'СЕТ СН'!$G$19</f>
        <v>1551.7715229999999</v>
      </c>
      <c r="H60" s="36">
        <f>SUMIFS(СВЦЭМ!$C$39:$C$782,СВЦЭМ!$A$39:$A$782,$A60,СВЦЭМ!$B$39:$B$782,H$47)+'СЕТ СН'!$G$9+СВЦЭМ!$D$10+'СЕТ СН'!$G$6-'СЕТ СН'!$G$19</f>
        <v>1526.5697739900002</v>
      </c>
      <c r="I60" s="36">
        <f>SUMIFS(СВЦЭМ!$C$39:$C$782,СВЦЭМ!$A$39:$A$782,$A60,СВЦЭМ!$B$39:$B$782,I$47)+'СЕТ СН'!$G$9+СВЦЭМ!$D$10+'СЕТ СН'!$G$6-'СЕТ СН'!$G$19</f>
        <v>1518.8815874900001</v>
      </c>
      <c r="J60" s="36">
        <f>SUMIFS(СВЦЭМ!$C$39:$C$782,СВЦЭМ!$A$39:$A$782,$A60,СВЦЭМ!$B$39:$B$782,J$47)+'СЕТ СН'!$G$9+СВЦЭМ!$D$10+'СЕТ СН'!$G$6-'СЕТ СН'!$G$19</f>
        <v>1473.3860844199999</v>
      </c>
      <c r="K60" s="36">
        <f>SUMIFS(СВЦЭМ!$C$39:$C$782,СВЦЭМ!$A$39:$A$782,$A60,СВЦЭМ!$B$39:$B$782,K$47)+'СЕТ СН'!$G$9+СВЦЭМ!$D$10+'СЕТ СН'!$G$6-'СЕТ СН'!$G$19</f>
        <v>1443.46895227</v>
      </c>
      <c r="L60" s="36">
        <f>SUMIFS(СВЦЭМ!$C$39:$C$782,СВЦЭМ!$A$39:$A$782,$A60,СВЦЭМ!$B$39:$B$782,L$47)+'СЕТ СН'!$G$9+СВЦЭМ!$D$10+'СЕТ СН'!$G$6-'СЕТ СН'!$G$19</f>
        <v>1428.2759579799999</v>
      </c>
      <c r="M60" s="36">
        <f>SUMIFS(СВЦЭМ!$C$39:$C$782,СВЦЭМ!$A$39:$A$782,$A60,СВЦЭМ!$B$39:$B$782,M$47)+'СЕТ СН'!$G$9+СВЦЭМ!$D$10+'СЕТ СН'!$G$6-'СЕТ СН'!$G$19</f>
        <v>1454.2968435600001</v>
      </c>
      <c r="N60" s="36">
        <f>SUMIFS(СВЦЭМ!$C$39:$C$782,СВЦЭМ!$A$39:$A$782,$A60,СВЦЭМ!$B$39:$B$782,N$47)+'СЕТ СН'!$G$9+СВЦЭМ!$D$10+'СЕТ СН'!$G$6-'СЕТ СН'!$G$19</f>
        <v>1486.6591616000001</v>
      </c>
      <c r="O60" s="36">
        <f>SUMIFS(СВЦЭМ!$C$39:$C$782,СВЦЭМ!$A$39:$A$782,$A60,СВЦЭМ!$B$39:$B$782,O$47)+'СЕТ СН'!$G$9+СВЦЭМ!$D$10+'СЕТ СН'!$G$6-'СЕТ СН'!$G$19</f>
        <v>1498.12824727</v>
      </c>
      <c r="P60" s="36">
        <f>SUMIFS(СВЦЭМ!$C$39:$C$782,СВЦЭМ!$A$39:$A$782,$A60,СВЦЭМ!$B$39:$B$782,P$47)+'СЕТ СН'!$G$9+СВЦЭМ!$D$10+'СЕТ СН'!$G$6-'СЕТ СН'!$G$19</f>
        <v>1498.4458474100002</v>
      </c>
      <c r="Q60" s="36">
        <f>SUMIFS(СВЦЭМ!$C$39:$C$782,СВЦЭМ!$A$39:$A$782,$A60,СВЦЭМ!$B$39:$B$782,Q$47)+'СЕТ СН'!$G$9+СВЦЭМ!$D$10+'СЕТ СН'!$G$6-'СЕТ СН'!$G$19</f>
        <v>1495.3824578099998</v>
      </c>
      <c r="R60" s="36">
        <f>SUMIFS(СВЦЭМ!$C$39:$C$782,СВЦЭМ!$A$39:$A$782,$A60,СВЦЭМ!$B$39:$B$782,R$47)+'СЕТ СН'!$G$9+СВЦЭМ!$D$10+'СЕТ СН'!$G$6-'СЕТ СН'!$G$19</f>
        <v>1464.8734352900001</v>
      </c>
      <c r="S60" s="36">
        <f>SUMIFS(СВЦЭМ!$C$39:$C$782,СВЦЭМ!$A$39:$A$782,$A60,СВЦЭМ!$B$39:$B$782,S$47)+'СЕТ СН'!$G$9+СВЦЭМ!$D$10+'СЕТ СН'!$G$6-'СЕТ СН'!$G$19</f>
        <v>1430.9496691899999</v>
      </c>
      <c r="T60" s="36">
        <f>SUMIFS(СВЦЭМ!$C$39:$C$782,СВЦЭМ!$A$39:$A$782,$A60,СВЦЭМ!$B$39:$B$782,T$47)+'СЕТ СН'!$G$9+СВЦЭМ!$D$10+'СЕТ СН'!$G$6-'СЕТ СН'!$G$19</f>
        <v>1398.7764977699999</v>
      </c>
      <c r="U60" s="36">
        <f>SUMIFS(СВЦЭМ!$C$39:$C$782,СВЦЭМ!$A$39:$A$782,$A60,СВЦЭМ!$B$39:$B$782,U$47)+'СЕТ СН'!$G$9+СВЦЭМ!$D$10+'СЕТ СН'!$G$6-'СЕТ СН'!$G$19</f>
        <v>1418.3311564400001</v>
      </c>
      <c r="V60" s="36">
        <f>SUMIFS(СВЦЭМ!$C$39:$C$782,СВЦЭМ!$A$39:$A$782,$A60,СВЦЭМ!$B$39:$B$782,V$47)+'СЕТ СН'!$G$9+СВЦЭМ!$D$10+'СЕТ СН'!$G$6-'СЕТ СН'!$G$19</f>
        <v>1438.8431437200002</v>
      </c>
      <c r="W60" s="36">
        <f>SUMIFS(СВЦЭМ!$C$39:$C$782,СВЦЭМ!$A$39:$A$782,$A60,СВЦЭМ!$B$39:$B$782,W$47)+'СЕТ СН'!$G$9+СВЦЭМ!$D$10+'СЕТ СН'!$G$6-'СЕТ СН'!$G$19</f>
        <v>1484.5519709099999</v>
      </c>
      <c r="X60" s="36">
        <f>SUMIFS(СВЦЭМ!$C$39:$C$782,СВЦЭМ!$A$39:$A$782,$A60,СВЦЭМ!$B$39:$B$782,X$47)+'СЕТ СН'!$G$9+СВЦЭМ!$D$10+'СЕТ СН'!$G$6-'СЕТ СН'!$G$19</f>
        <v>1487.2139383999997</v>
      </c>
      <c r="Y60" s="36">
        <f>SUMIFS(СВЦЭМ!$C$39:$C$782,СВЦЭМ!$A$39:$A$782,$A60,СВЦЭМ!$B$39:$B$782,Y$47)+'СЕТ СН'!$G$9+СВЦЭМ!$D$10+'СЕТ СН'!$G$6-'СЕТ СН'!$G$19</f>
        <v>1525.0678119099998</v>
      </c>
    </row>
    <row r="61" spans="1:25" ht="15.75" x14ac:dyDescent="0.2">
      <c r="A61" s="35">
        <f t="shared" si="1"/>
        <v>44879</v>
      </c>
      <c r="B61" s="36">
        <f>SUMIFS(СВЦЭМ!$C$39:$C$782,СВЦЭМ!$A$39:$A$782,$A61,СВЦЭМ!$B$39:$B$782,B$47)+'СЕТ СН'!$G$9+СВЦЭМ!$D$10+'СЕТ СН'!$G$6-'СЕТ СН'!$G$19</f>
        <v>1493.3931360199999</v>
      </c>
      <c r="C61" s="36">
        <f>SUMIFS(СВЦЭМ!$C$39:$C$782,СВЦЭМ!$A$39:$A$782,$A61,СВЦЭМ!$B$39:$B$782,C$47)+'СЕТ СН'!$G$9+СВЦЭМ!$D$10+'СЕТ СН'!$G$6-'СЕТ СН'!$G$19</f>
        <v>1510.6131888499999</v>
      </c>
      <c r="D61" s="36">
        <f>SUMIFS(СВЦЭМ!$C$39:$C$782,СВЦЭМ!$A$39:$A$782,$A61,СВЦЭМ!$B$39:$B$782,D$47)+'СЕТ СН'!$G$9+СВЦЭМ!$D$10+'СЕТ СН'!$G$6-'СЕТ СН'!$G$19</f>
        <v>1525.0601329900001</v>
      </c>
      <c r="E61" s="36">
        <f>SUMIFS(СВЦЭМ!$C$39:$C$782,СВЦЭМ!$A$39:$A$782,$A61,СВЦЭМ!$B$39:$B$782,E$47)+'СЕТ СН'!$G$9+СВЦЭМ!$D$10+'СЕТ СН'!$G$6-'СЕТ СН'!$G$19</f>
        <v>1527.0370377999998</v>
      </c>
      <c r="F61" s="36">
        <f>SUMIFS(СВЦЭМ!$C$39:$C$782,СВЦЭМ!$A$39:$A$782,$A61,СВЦЭМ!$B$39:$B$782,F$47)+'СЕТ СН'!$G$9+СВЦЭМ!$D$10+'СЕТ СН'!$G$6-'СЕТ СН'!$G$19</f>
        <v>1527.9377496100001</v>
      </c>
      <c r="G61" s="36">
        <f>SUMIFS(СВЦЭМ!$C$39:$C$782,СВЦЭМ!$A$39:$A$782,$A61,СВЦЭМ!$B$39:$B$782,G$47)+'СЕТ СН'!$G$9+СВЦЭМ!$D$10+'СЕТ СН'!$G$6-'СЕТ СН'!$G$19</f>
        <v>1510.96493246</v>
      </c>
      <c r="H61" s="36">
        <f>SUMIFS(СВЦЭМ!$C$39:$C$782,СВЦЭМ!$A$39:$A$782,$A61,СВЦЭМ!$B$39:$B$782,H$47)+'СЕТ СН'!$G$9+СВЦЭМ!$D$10+'СЕТ СН'!$G$6-'СЕТ СН'!$G$19</f>
        <v>1454.4875901099999</v>
      </c>
      <c r="I61" s="36">
        <f>SUMIFS(СВЦЭМ!$C$39:$C$782,СВЦЭМ!$A$39:$A$782,$A61,СВЦЭМ!$B$39:$B$782,I$47)+'СЕТ СН'!$G$9+СВЦЭМ!$D$10+'СЕТ СН'!$G$6-'СЕТ СН'!$G$19</f>
        <v>1468.18665478</v>
      </c>
      <c r="J61" s="36">
        <f>SUMIFS(СВЦЭМ!$C$39:$C$782,СВЦЭМ!$A$39:$A$782,$A61,СВЦЭМ!$B$39:$B$782,J$47)+'СЕТ СН'!$G$9+СВЦЭМ!$D$10+'СЕТ СН'!$G$6-'СЕТ СН'!$G$19</f>
        <v>1440.6167415800001</v>
      </c>
      <c r="K61" s="36">
        <f>SUMIFS(СВЦЭМ!$C$39:$C$782,СВЦЭМ!$A$39:$A$782,$A61,СВЦЭМ!$B$39:$B$782,K$47)+'СЕТ СН'!$G$9+СВЦЭМ!$D$10+'СЕТ СН'!$G$6-'СЕТ СН'!$G$19</f>
        <v>1434.5042578899997</v>
      </c>
      <c r="L61" s="36">
        <f>SUMIFS(СВЦЭМ!$C$39:$C$782,СВЦЭМ!$A$39:$A$782,$A61,СВЦЭМ!$B$39:$B$782,L$47)+'СЕТ СН'!$G$9+СВЦЭМ!$D$10+'СЕТ СН'!$G$6-'СЕТ СН'!$G$19</f>
        <v>1437.6932185699998</v>
      </c>
      <c r="M61" s="36">
        <f>SUMIFS(СВЦЭМ!$C$39:$C$782,СВЦЭМ!$A$39:$A$782,$A61,СВЦЭМ!$B$39:$B$782,M$47)+'СЕТ СН'!$G$9+СВЦЭМ!$D$10+'СЕТ СН'!$G$6-'СЕТ СН'!$G$19</f>
        <v>1448.3604268599997</v>
      </c>
      <c r="N61" s="36">
        <f>SUMIFS(СВЦЭМ!$C$39:$C$782,СВЦЭМ!$A$39:$A$782,$A61,СВЦЭМ!$B$39:$B$782,N$47)+'СЕТ СН'!$G$9+СВЦЭМ!$D$10+'СЕТ СН'!$G$6-'СЕТ СН'!$G$19</f>
        <v>1462.37539388</v>
      </c>
      <c r="O61" s="36">
        <f>SUMIFS(СВЦЭМ!$C$39:$C$782,СВЦЭМ!$A$39:$A$782,$A61,СВЦЭМ!$B$39:$B$782,O$47)+'СЕТ СН'!$G$9+СВЦЭМ!$D$10+'СЕТ СН'!$G$6-'СЕТ СН'!$G$19</f>
        <v>1468.2089883200001</v>
      </c>
      <c r="P61" s="36">
        <f>SUMIFS(СВЦЭМ!$C$39:$C$782,СВЦЭМ!$A$39:$A$782,$A61,СВЦЭМ!$B$39:$B$782,P$47)+'СЕТ СН'!$G$9+СВЦЭМ!$D$10+'СЕТ СН'!$G$6-'СЕТ СН'!$G$19</f>
        <v>1478.7012217400002</v>
      </c>
      <c r="Q61" s="36">
        <f>SUMIFS(СВЦЭМ!$C$39:$C$782,СВЦЭМ!$A$39:$A$782,$A61,СВЦЭМ!$B$39:$B$782,Q$47)+'СЕТ СН'!$G$9+СВЦЭМ!$D$10+'СЕТ СН'!$G$6-'СЕТ СН'!$G$19</f>
        <v>1454.5152196700001</v>
      </c>
      <c r="R61" s="36">
        <f>SUMIFS(СВЦЭМ!$C$39:$C$782,СВЦЭМ!$A$39:$A$782,$A61,СВЦЭМ!$B$39:$B$782,R$47)+'СЕТ СН'!$G$9+СВЦЭМ!$D$10+'СЕТ СН'!$G$6-'СЕТ СН'!$G$19</f>
        <v>1433.2455588399998</v>
      </c>
      <c r="S61" s="36">
        <f>SUMIFS(СВЦЭМ!$C$39:$C$782,СВЦЭМ!$A$39:$A$782,$A61,СВЦЭМ!$B$39:$B$782,S$47)+'СЕТ СН'!$G$9+СВЦЭМ!$D$10+'СЕТ СН'!$G$6-'СЕТ СН'!$G$19</f>
        <v>1402.0933196699998</v>
      </c>
      <c r="T61" s="36">
        <f>SUMIFS(СВЦЭМ!$C$39:$C$782,СВЦЭМ!$A$39:$A$782,$A61,СВЦЭМ!$B$39:$B$782,T$47)+'СЕТ СН'!$G$9+СВЦЭМ!$D$10+'СЕТ СН'!$G$6-'СЕТ СН'!$G$19</f>
        <v>1430.5878386199997</v>
      </c>
      <c r="U61" s="36">
        <f>SUMIFS(СВЦЭМ!$C$39:$C$782,СВЦЭМ!$A$39:$A$782,$A61,СВЦЭМ!$B$39:$B$782,U$47)+'СЕТ СН'!$G$9+СВЦЭМ!$D$10+'СЕТ СН'!$G$6-'СЕТ СН'!$G$19</f>
        <v>1428.7468250100001</v>
      </c>
      <c r="V61" s="36">
        <f>SUMIFS(СВЦЭМ!$C$39:$C$782,СВЦЭМ!$A$39:$A$782,$A61,СВЦЭМ!$B$39:$B$782,V$47)+'СЕТ СН'!$G$9+СВЦЭМ!$D$10+'СЕТ СН'!$G$6-'СЕТ СН'!$G$19</f>
        <v>1455.4307904399998</v>
      </c>
      <c r="W61" s="36">
        <f>SUMIFS(СВЦЭМ!$C$39:$C$782,СВЦЭМ!$A$39:$A$782,$A61,СВЦЭМ!$B$39:$B$782,W$47)+'СЕТ СН'!$G$9+СВЦЭМ!$D$10+'СЕТ СН'!$G$6-'СЕТ СН'!$G$19</f>
        <v>1474.8510985100002</v>
      </c>
      <c r="X61" s="36">
        <f>SUMIFS(СВЦЭМ!$C$39:$C$782,СВЦЭМ!$A$39:$A$782,$A61,СВЦЭМ!$B$39:$B$782,X$47)+'СЕТ СН'!$G$9+СВЦЭМ!$D$10+'СЕТ СН'!$G$6-'СЕТ СН'!$G$19</f>
        <v>1481.3767356499998</v>
      </c>
      <c r="Y61" s="36">
        <f>SUMIFS(СВЦЭМ!$C$39:$C$782,СВЦЭМ!$A$39:$A$782,$A61,СВЦЭМ!$B$39:$B$782,Y$47)+'СЕТ СН'!$G$9+СВЦЭМ!$D$10+'СЕТ СН'!$G$6-'СЕТ СН'!$G$19</f>
        <v>1519.17768574</v>
      </c>
    </row>
    <row r="62" spans="1:25" ht="15.75" x14ac:dyDescent="0.2">
      <c r="A62" s="35">
        <f t="shared" si="1"/>
        <v>44880</v>
      </c>
      <c r="B62" s="36">
        <f>SUMIFS(СВЦЭМ!$C$39:$C$782,СВЦЭМ!$A$39:$A$782,$A62,СВЦЭМ!$B$39:$B$782,B$47)+'СЕТ СН'!$G$9+СВЦЭМ!$D$10+'СЕТ СН'!$G$6-'СЕТ СН'!$G$19</f>
        <v>1522.37192022</v>
      </c>
      <c r="C62" s="36">
        <f>SUMIFS(СВЦЭМ!$C$39:$C$782,СВЦЭМ!$A$39:$A$782,$A62,СВЦЭМ!$B$39:$B$782,C$47)+'СЕТ СН'!$G$9+СВЦЭМ!$D$10+'СЕТ СН'!$G$6-'СЕТ СН'!$G$19</f>
        <v>1554.2597105899999</v>
      </c>
      <c r="D62" s="36">
        <f>SUMIFS(СВЦЭМ!$C$39:$C$782,СВЦЭМ!$A$39:$A$782,$A62,СВЦЭМ!$B$39:$B$782,D$47)+'СЕТ СН'!$G$9+СВЦЭМ!$D$10+'СЕТ СН'!$G$6-'СЕТ СН'!$G$19</f>
        <v>1545.9751093999998</v>
      </c>
      <c r="E62" s="36">
        <f>SUMIFS(СВЦЭМ!$C$39:$C$782,СВЦЭМ!$A$39:$A$782,$A62,СВЦЭМ!$B$39:$B$782,E$47)+'СЕТ СН'!$G$9+СВЦЭМ!$D$10+'СЕТ СН'!$G$6-'СЕТ СН'!$G$19</f>
        <v>1527.5820396099998</v>
      </c>
      <c r="F62" s="36">
        <f>SUMIFS(СВЦЭМ!$C$39:$C$782,СВЦЭМ!$A$39:$A$782,$A62,СВЦЭМ!$B$39:$B$782,F$47)+'СЕТ СН'!$G$9+СВЦЭМ!$D$10+'СЕТ СН'!$G$6-'СЕТ СН'!$G$19</f>
        <v>1535.3778236100002</v>
      </c>
      <c r="G62" s="36">
        <f>SUMIFS(СВЦЭМ!$C$39:$C$782,СВЦЭМ!$A$39:$A$782,$A62,СВЦЭМ!$B$39:$B$782,G$47)+'СЕТ СН'!$G$9+СВЦЭМ!$D$10+'СЕТ СН'!$G$6-'СЕТ СН'!$G$19</f>
        <v>1549.89289246</v>
      </c>
      <c r="H62" s="36">
        <f>SUMIFS(СВЦЭМ!$C$39:$C$782,СВЦЭМ!$A$39:$A$782,$A62,СВЦЭМ!$B$39:$B$782,H$47)+'СЕТ СН'!$G$9+СВЦЭМ!$D$10+'СЕТ СН'!$G$6-'СЕТ СН'!$G$19</f>
        <v>1488.2133730400001</v>
      </c>
      <c r="I62" s="36">
        <f>SUMIFS(СВЦЭМ!$C$39:$C$782,СВЦЭМ!$A$39:$A$782,$A62,СВЦЭМ!$B$39:$B$782,I$47)+'СЕТ СН'!$G$9+СВЦЭМ!$D$10+'СЕТ СН'!$G$6-'СЕТ СН'!$G$19</f>
        <v>1490.1041523899999</v>
      </c>
      <c r="J62" s="36">
        <f>SUMIFS(СВЦЭМ!$C$39:$C$782,СВЦЭМ!$A$39:$A$782,$A62,СВЦЭМ!$B$39:$B$782,J$47)+'СЕТ СН'!$G$9+СВЦЭМ!$D$10+'СЕТ СН'!$G$6-'СЕТ СН'!$G$19</f>
        <v>1458.21967077</v>
      </c>
      <c r="K62" s="36">
        <f>SUMIFS(СВЦЭМ!$C$39:$C$782,СВЦЭМ!$A$39:$A$782,$A62,СВЦЭМ!$B$39:$B$782,K$47)+'СЕТ СН'!$G$9+СВЦЭМ!$D$10+'СЕТ СН'!$G$6-'СЕТ СН'!$G$19</f>
        <v>1454.37847225</v>
      </c>
      <c r="L62" s="36">
        <f>SUMIFS(СВЦЭМ!$C$39:$C$782,СВЦЭМ!$A$39:$A$782,$A62,СВЦЭМ!$B$39:$B$782,L$47)+'СЕТ СН'!$G$9+СВЦЭМ!$D$10+'СЕТ СН'!$G$6-'СЕТ СН'!$G$19</f>
        <v>1465.7370809499998</v>
      </c>
      <c r="M62" s="36">
        <f>SUMIFS(СВЦЭМ!$C$39:$C$782,СВЦЭМ!$A$39:$A$782,$A62,СВЦЭМ!$B$39:$B$782,M$47)+'СЕТ СН'!$G$9+СВЦЭМ!$D$10+'СЕТ СН'!$G$6-'СЕТ СН'!$G$19</f>
        <v>1489.4867275199999</v>
      </c>
      <c r="N62" s="36">
        <f>SUMIFS(СВЦЭМ!$C$39:$C$782,СВЦЭМ!$A$39:$A$782,$A62,СВЦЭМ!$B$39:$B$782,N$47)+'СЕТ СН'!$G$9+СВЦЭМ!$D$10+'СЕТ СН'!$G$6-'СЕТ СН'!$G$19</f>
        <v>1500.6239866299998</v>
      </c>
      <c r="O62" s="36">
        <f>SUMIFS(СВЦЭМ!$C$39:$C$782,СВЦЭМ!$A$39:$A$782,$A62,СВЦЭМ!$B$39:$B$782,O$47)+'СЕТ СН'!$G$9+СВЦЭМ!$D$10+'СЕТ СН'!$G$6-'СЕТ СН'!$G$19</f>
        <v>1506.1366561599998</v>
      </c>
      <c r="P62" s="36">
        <f>SUMIFS(СВЦЭМ!$C$39:$C$782,СВЦЭМ!$A$39:$A$782,$A62,СВЦЭМ!$B$39:$B$782,P$47)+'СЕТ СН'!$G$9+СВЦЭМ!$D$10+'СЕТ СН'!$G$6-'СЕТ СН'!$G$19</f>
        <v>1518.59698957</v>
      </c>
      <c r="Q62" s="36">
        <f>SUMIFS(СВЦЭМ!$C$39:$C$782,СВЦЭМ!$A$39:$A$782,$A62,СВЦЭМ!$B$39:$B$782,Q$47)+'СЕТ СН'!$G$9+СВЦЭМ!$D$10+'СЕТ СН'!$G$6-'СЕТ СН'!$G$19</f>
        <v>1518.87774584</v>
      </c>
      <c r="R62" s="36">
        <f>SUMIFS(СВЦЭМ!$C$39:$C$782,СВЦЭМ!$A$39:$A$782,$A62,СВЦЭМ!$B$39:$B$782,R$47)+'СЕТ СН'!$G$9+СВЦЭМ!$D$10+'СЕТ СН'!$G$6-'СЕТ СН'!$G$19</f>
        <v>1509.9821072199998</v>
      </c>
      <c r="S62" s="36">
        <f>SUMIFS(СВЦЭМ!$C$39:$C$782,СВЦЭМ!$A$39:$A$782,$A62,СВЦЭМ!$B$39:$B$782,S$47)+'СЕТ СН'!$G$9+СВЦЭМ!$D$10+'СЕТ СН'!$G$6-'СЕТ СН'!$G$19</f>
        <v>1463.5852959200001</v>
      </c>
      <c r="T62" s="36">
        <f>SUMIFS(СВЦЭМ!$C$39:$C$782,СВЦЭМ!$A$39:$A$782,$A62,СВЦЭМ!$B$39:$B$782,T$47)+'СЕТ СН'!$G$9+СВЦЭМ!$D$10+'СЕТ СН'!$G$6-'СЕТ СН'!$G$19</f>
        <v>1399.7118926100002</v>
      </c>
      <c r="U62" s="36">
        <f>SUMIFS(СВЦЭМ!$C$39:$C$782,СВЦЭМ!$A$39:$A$782,$A62,СВЦЭМ!$B$39:$B$782,U$47)+'СЕТ СН'!$G$9+СВЦЭМ!$D$10+'СЕТ СН'!$G$6-'СЕТ СН'!$G$19</f>
        <v>1399.9765544699999</v>
      </c>
      <c r="V62" s="36">
        <f>SUMIFS(СВЦЭМ!$C$39:$C$782,СВЦЭМ!$A$39:$A$782,$A62,СВЦЭМ!$B$39:$B$782,V$47)+'СЕТ СН'!$G$9+СВЦЭМ!$D$10+'СЕТ СН'!$G$6-'СЕТ СН'!$G$19</f>
        <v>1419.35136435</v>
      </c>
      <c r="W62" s="36">
        <f>SUMIFS(СВЦЭМ!$C$39:$C$782,СВЦЭМ!$A$39:$A$782,$A62,СВЦЭМ!$B$39:$B$782,W$47)+'СЕТ СН'!$G$9+СВЦЭМ!$D$10+'СЕТ СН'!$G$6-'СЕТ СН'!$G$19</f>
        <v>1457.9405591099999</v>
      </c>
      <c r="X62" s="36">
        <f>SUMIFS(СВЦЭМ!$C$39:$C$782,СВЦЭМ!$A$39:$A$782,$A62,СВЦЭМ!$B$39:$B$782,X$47)+'СЕТ СН'!$G$9+СВЦЭМ!$D$10+'СЕТ СН'!$G$6-'СЕТ СН'!$G$19</f>
        <v>1476.5896734899998</v>
      </c>
      <c r="Y62" s="36">
        <f>SUMIFS(СВЦЭМ!$C$39:$C$782,СВЦЭМ!$A$39:$A$782,$A62,СВЦЭМ!$B$39:$B$782,Y$47)+'СЕТ СН'!$G$9+СВЦЭМ!$D$10+'СЕТ СН'!$G$6-'СЕТ СН'!$G$19</f>
        <v>1501.3660029600001</v>
      </c>
    </row>
    <row r="63" spans="1:25" ht="15.75" x14ac:dyDescent="0.2">
      <c r="A63" s="35">
        <f t="shared" si="1"/>
        <v>44881</v>
      </c>
      <c r="B63" s="36">
        <f>SUMIFS(СВЦЭМ!$C$39:$C$782,СВЦЭМ!$A$39:$A$782,$A63,СВЦЭМ!$B$39:$B$782,B$47)+'СЕТ СН'!$G$9+СВЦЭМ!$D$10+'СЕТ СН'!$G$6-'СЕТ СН'!$G$19</f>
        <v>1510.7851966899998</v>
      </c>
      <c r="C63" s="36">
        <f>SUMIFS(СВЦЭМ!$C$39:$C$782,СВЦЭМ!$A$39:$A$782,$A63,СВЦЭМ!$B$39:$B$782,C$47)+'СЕТ СН'!$G$9+СВЦЭМ!$D$10+'СЕТ СН'!$G$6-'СЕТ СН'!$G$19</f>
        <v>1539.3384763999998</v>
      </c>
      <c r="D63" s="36">
        <f>SUMIFS(СВЦЭМ!$C$39:$C$782,СВЦЭМ!$A$39:$A$782,$A63,СВЦЭМ!$B$39:$B$782,D$47)+'СЕТ СН'!$G$9+СВЦЭМ!$D$10+'СЕТ СН'!$G$6-'СЕТ СН'!$G$19</f>
        <v>1566.6789648399999</v>
      </c>
      <c r="E63" s="36">
        <f>SUMIFS(СВЦЭМ!$C$39:$C$782,СВЦЭМ!$A$39:$A$782,$A63,СВЦЭМ!$B$39:$B$782,E$47)+'СЕТ СН'!$G$9+СВЦЭМ!$D$10+'СЕТ СН'!$G$6-'СЕТ СН'!$G$19</f>
        <v>1564.2327212999999</v>
      </c>
      <c r="F63" s="36">
        <f>SUMIFS(СВЦЭМ!$C$39:$C$782,СВЦЭМ!$A$39:$A$782,$A63,СВЦЭМ!$B$39:$B$782,F$47)+'СЕТ СН'!$G$9+СВЦЭМ!$D$10+'СЕТ СН'!$G$6-'СЕТ СН'!$G$19</f>
        <v>1543.8526827599999</v>
      </c>
      <c r="G63" s="36">
        <f>SUMIFS(СВЦЭМ!$C$39:$C$782,СВЦЭМ!$A$39:$A$782,$A63,СВЦЭМ!$B$39:$B$782,G$47)+'СЕТ СН'!$G$9+СВЦЭМ!$D$10+'СЕТ СН'!$G$6-'СЕТ СН'!$G$19</f>
        <v>1535.9970770599998</v>
      </c>
      <c r="H63" s="36">
        <f>SUMIFS(СВЦЭМ!$C$39:$C$782,СВЦЭМ!$A$39:$A$782,$A63,СВЦЭМ!$B$39:$B$782,H$47)+'СЕТ СН'!$G$9+СВЦЭМ!$D$10+'СЕТ СН'!$G$6-'СЕТ СН'!$G$19</f>
        <v>1509.1579433100001</v>
      </c>
      <c r="I63" s="36">
        <f>SUMIFS(СВЦЭМ!$C$39:$C$782,СВЦЭМ!$A$39:$A$782,$A63,СВЦЭМ!$B$39:$B$782,I$47)+'СЕТ СН'!$G$9+СВЦЭМ!$D$10+'СЕТ СН'!$G$6-'СЕТ СН'!$G$19</f>
        <v>1508.5237810200001</v>
      </c>
      <c r="J63" s="36">
        <f>SUMIFS(СВЦЭМ!$C$39:$C$782,СВЦЭМ!$A$39:$A$782,$A63,СВЦЭМ!$B$39:$B$782,J$47)+'СЕТ СН'!$G$9+СВЦЭМ!$D$10+'СЕТ СН'!$G$6-'СЕТ СН'!$G$19</f>
        <v>1483.6161851900001</v>
      </c>
      <c r="K63" s="36">
        <f>SUMIFS(СВЦЭМ!$C$39:$C$782,СВЦЭМ!$A$39:$A$782,$A63,СВЦЭМ!$B$39:$B$782,K$47)+'СЕТ СН'!$G$9+СВЦЭМ!$D$10+'СЕТ СН'!$G$6-'СЕТ СН'!$G$19</f>
        <v>1481.0984044799998</v>
      </c>
      <c r="L63" s="36">
        <f>SUMIFS(СВЦЭМ!$C$39:$C$782,СВЦЭМ!$A$39:$A$782,$A63,СВЦЭМ!$B$39:$B$782,L$47)+'СЕТ СН'!$G$9+СВЦЭМ!$D$10+'СЕТ СН'!$G$6-'СЕТ СН'!$G$19</f>
        <v>1488.0059023099998</v>
      </c>
      <c r="M63" s="36">
        <f>SUMIFS(СВЦЭМ!$C$39:$C$782,СВЦЭМ!$A$39:$A$782,$A63,СВЦЭМ!$B$39:$B$782,M$47)+'СЕТ СН'!$G$9+СВЦЭМ!$D$10+'СЕТ СН'!$G$6-'СЕТ СН'!$G$19</f>
        <v>1509.6416586300002</v>
      </c>
      <c r="N63" s="36">
        <f>SUMIFS(СВЦЭМ!$C$39:$C$782,СВЦЭМ!$A$39:$A$782,$A63,СВЦЭМ!$B$39:$B$782,N$47)+'СЕТ СН'!$G$9+СВЦЭМ!$D$10+'СЕТ СН'!$G$6-'СЕТ СН'!$G$19</f>
        <v>1511.1279199099999</v>
      </c>
      <c r="O63" s="36">
        <f>SUMIFS(СВЦЭМ!$C$39:$C$782,СВЦЭМ!$A$39:$A$782,$A63,СВЦЭМ!$B$39:$B$782,O$47)+'СЕТ СН'!$G$9+СВЦЭМ!$D$10+'СЕТ СН'!$G$6-'СЕТ СН'!$G$19</f>
        <v>1520.6643029799998</v>
      </c>
      <c r="P63" s="36">
        <f>SUMIFS(СВЦЭМ!$C$39:$C$782,СВЦЭМ!$A$39:$A$782,$A63,СВЦЭМ!$B$39:$B$782,P$47)+'СЕТ СН'!$G$9+СВЦЭМ!$D$10+'СЕТ СН'!$G$6-'СЕТ СН'!$G$19</f>
        <v>1535.6468761199999</v>
      </c>
      <c r="Q63" s="36">
        <f>SUMIFS(СВЦЭМ!$C$39:$C$782,СВЦЭМ!$A$39:$A$782,$A63,СВЦЭМ!$B$39:$B$782,Q$47)+'СЕТ СН'!$G$9+СВЦЭМ!$D$10+'СЕТ СН'!$G$6-'СЕТ СН'!$G$19</f>
        <v>1510.8900538399998</v>
      </c>
      <c r="R63" s="36">
        <f>SUMIFS(СВЦЭМ!$C$39:$C$782,СВЦЭМ!$A$39:$A$782,$A63,СВЦЭМ!$B$39:$B$782,R$47)+'СЕТ СН'!$G$9+СВЦЭМ!$D$10+'СЕТ СН'!$G$6-'СЕТ СН'!$G$19</f>
        <v>1502.16179053</v>
      </c>
      <c r="S63" s="36">
        <f>SUMIFS(СВЦЭМ!$C$39:$C$782,СВЦЭМ!$A$39:$A$782,$A63,СВЦЭМ!$B$39:$B$782,S$47)+'СЕТ СН'!$G$9+СВЦЭМ!$D$10+'СЕТ СН'!$G$6-'СЕТ СН'!$G$19</f>
        <v>1452.40342831</v>
      </c>
      <c r="T63" s="36">
        <f>SUMIFS(СВЦЭМ!$C$39:$C$782,СВЦЭМ!$A$39:$A$782,$A63,СВЦЭМ!$B$39:$B$782,T$47)+'СЕТ СН'!$G$9+СВЦЭМ!$D$10+'СЕТ СН'!$G$6-'СЕТ СН'!$G$19</f>
        <v>1430.8680534599998</v>
      </c>
      <c r="U63" s="36">
        <f>SUMIFS(СВЦЭМ!$C$39:$C$782,СВЦЭМ!$A$39:$A$782,$A63,СВЦЭМ!$B$39:$B$782,U$47)+'СЕТ СН'!$G$9+СВЦЭМ!$D$10+'СЕТ СН'!$G$6-'СЕТ СН'!$G$19</f>
        <v>1447.7965294199998</v>
      </c>
      <c r="V63" s="36">
        <f>SUMIFS(СВЦЭМ!$C$39:$C$782,СВЦЭМ!$A$39:$A$782,$A63,СВЦЭМ!$B$39:$B$782,V$47)+'СЕТ СН'!$G$9+СВЦЭМ!$D$10+'СЕТ СН'!$G$6-'СЕТ СН'!$G$19</f>
        <v>1474.76365618</v>
      </c>
      <c r="W63" s="36">
        <f>SUMIFS(СВЦЭМ!$C$39:$C$782,СВЦЭМ!$A$39:$A$782,$A63,СВЦЭМ!$B$39:$B$782,W$47)+'СЕТ СН'!$G$9+СВЦЭМ!$D$10+'СЕТ СН'!$G$6-'СЕТ СН'!$G$19</f>
        <v>1472.7711313599998</v>
      </c>
      <c r="X63" s="36">
        <f>SUMIFS(СВЦЭМ!$C$39:$C$782,СВЦЭМ!$A$39:$A$782,$A63,СВЦЭМ!$B$39:$B$782,X$47)+'СЕТ СН'!$G$9+СВЦЭМ!$D$10+'СЕТ СН'!$G$6-'СЕТ СН'!$G$19</f>
        <v>1499.24577649</v>
      </c>
      <c r="Y63" s="36">
        <f>SUMIFS(СВЦЭМ!$C$39:$C$782,СВЦЭМ!$A$39:$A$782,$A63,СВЦЭМ!$B$39:$B$782,Y$47)+'СЕТ СН'!$G$9+СВЦЭМ!$D$10+'СЕТ СН'!$G$6-'СЕТ СН'!$G$19</f>
        <v>1548.30518291</v>
      </c>
    </row>
    <row r="64" spans="1:25" ht="15.75" x14ac:dyDescent="0.2">
      <c r="A64" s="35">
        <f t="shared" si="1"/>
        <v>44882</v>
      </c>
      <c r="B64" s="36">
        <f>SUMIFS(СВЦЭМ!$C$39:$C$782,СВЦЭМ!$A$39:$A$782,$A64,СВЦЭМ!$B$39:$B$782,B$47)+'СЕТ СН'!$G$9+СВЦЭМ!$D$10+'СЕТ СН'!$G$6-'СЕТ СН'!$G$19</f>
        <v>1492.5106755199999</v>
      </c>
      <c r="C64" s="36">
        <f>SUMIFS(СВЦЭМ!$C$39:$C$782,СВЦЭМ!$A$39:$A$782,$A64,СВЦЭМ!$B$39:$B$782,C$47)+'СЕТ СН'!$G$9+СВЦЭМ!$D$10+'СЕТ СН'!$G$6-'СЕТ СН'!$G$19</f>
        <v>1511.8418860500001</v>
      </c>
      <c r="D64" s="36">
        <f>SUMIFS(СВЦЭМ!$C$39:$C$782,СВЦЭМ!$A$39:$A$782,$A64,СВЦЭМ!$B$39:$B$782,D$47)+'СЕТ СН'!$G$9+СВЦЭМ!$D$10+'СЕТ СН'!$G$6-'СЕТ СН'!$G$19</f>
        <v>1531.0978179399999</v>
      </c>
      <c r="E64" s="36">
        <f>SUMIFS(СВЦЭМ!$C$39:$C$782,СВЦЭМ!$A$39:$A$782,$A64,СВЦЭМ!$B$39:$B$782,E$47)+'СЕТ СН'!$G$9+СВЦЭМ!$D$10+'СЕТ СН'!$G$6-'СЕТ СН'!$G$19</f>
        <v>1530.27826198</v>
      </c>
      <c r="F64" s="36">
        <f>SUMIFS(СВЦЭМ!$C$39:$C$782,СВЦЭМ!$A$39:$A$782,$A64,СВЦЭМ!$B$39:$B$782,F$47)+'СЕТ СН'!$G$9+СВЦЭМ!$D$10+'СЕТ СН'!$G$6-'СЕТ СН'!$G$19</f>
        <v>1531.97445857</v>
      </c>
      <c r="G64" s="36">
        <f>SUMIFS(СВЦЭМ!$C$39:$C$782,СВЦЭМ!$A$39:$A$782,$A64,СВЦЭМ!$B$39:$B$782,G$47)+'СЕТ СН'!$G$9+СВЦЭМ!$D$10+'СЕТ СН'!$G$6-'СЕТ СН'!$G$19</f>
        <v>1542.1018832099999</v>
      </c>
      <c r="H64" s="36">
        <f>SUMIFS(СВЦЭМ!$C$39:$C$782,СВЦЭМ!$A$39:$A$782,$A64,СВЦЭМ!$B$39:$B$782,H$47)+'СЕТ СН'!$G$9+СВЦЭМ!$D$10+'СЕТ СН'!$G$6-'СЕТ СН'!$G$19</f>
        <v>1479.41000983</v>
      </c>
      <c r="I64" s="36">
        <f>SUMIFS(СВЦЭМ!$C$39:$C$782,СВЦЭМ!$A$39:$A$782,$A64,СВЦЭМ!$B$39:$B$782,I$47)+'СЕТ СН'!$G$9+СВЦЭМ!$D$10+'СЕТ СН'!$G$6-'СЕТ СН'!$G$19</f>
        <v>1411.3016569599999</v>
      </c>
      <c r="J64" s="36">
        <f>SUMIFS(СВЦЭМ!$C$39:$C$782,СВЦЭМ!$A$39:$A$782,$A64,СВЦЭМ!$B$39:$B$782,J$47)+'СЕТ СН'!$G$9+СВЦЭМ!$D$10+'СЕТ СН'!$G$6-'СЕТ СН'!$G$19</f>
        <v>1434.8040047</v>
      </c>
      <c r="K64" s="36">
        <f>SUMIFS(СВЦЭМ!$C$39:$C$782,СВЦЭМ!$A$39:$A$782,$A64,СВЦЭМ!$B$39:$B$782,K$47)+'СЕТ СН'!$G$9+СВЦЭМ!$D$10+'СЕТ СН'!$G$6-'СЕТ СН'!$G$19</f>
        <v>1448.4495709799999</v>
      </c>
      <c r="L64" s="36">
        <f>SUMIFS(СВЦЭМ!$C$39:$C$782,СВЦЭМ!$A$39:$A$782,$A64,СВЦЭМ!$B$39:$B$782,L$47)+'СЕТ СН'!$G$9+СВЦЭМ!$D$10+'СЕТ СН'!$G$6-'СЕТ СН'!$G$19</f>
        <v>1454.7225701799998</v>
      </c>
      <c r="M64" s="36">
        <f>SUMIFS(СВЦЭМ!$C$39:$C$782,СВЦЭМ!$A$39:$A$782,$A64,СВЦЭМ!$B$39:$B$782,M$47)+'СЕТ СН'!$G$9+СВЦЭМ!$D$10+'СЕТ СН'!$G$6-'СЕТ СН'!$G$19</f>
        <v>1480.54601026</v>
      </c>
      <c r="N64" s="36">
        <f>SUMIFS(СВЦЭМ!$C$39:$C$782,СВЦЭМ!$A$39:$A$782,$A64,СВЦЭМ!$B$39:$B$782,N$47)+'СЕТ СН'!$G$9+СВЦЭМ!$D$10+'СЕТ СН'!$G$6-'СЕТ СН'!$G$19</f>
        <v>1469.7257121899997</v>
      </c>
      <c r="O64" s="36">
        <f>SUMIFS(СВЦЭМ!$C$39:$C$782,СВЦЭМ!$A$39:$A$782,$A64,СВЦЭМ!$B$39:$B$782,O$47)+'СЕТ СН'!$G$9+СВЦЭМ!$D$10+'СЕТ СН'!$G$6-'СЕТ СН'!$G$19</f>
        <v>1498.7439758800001</v>
      </c>
      <c r="P64" s="36">
        <f>SUMIFS(СВЦЭМ!$C$39:$C$782,СВЦЭМ!$A$39:$A$782,$A64,СВЦЭМ!$B$39:$B$782,P$47)+'СЕТ СН'!$G$9+СВЦЭМ!$D$10+'СЕТ СН'!$G$6-'СЕТ СН'!$G$19</f>
        <v>1502.8739119100001</v>
      </c>
      <c r="Q64" s="36">
        <f>SUMIFS(СВЦЭМ!$C$39:$C$782,СВЦЭМ!$A$39:$A$782,$A64,СВЦЭМ!$B$39:$B$782,Q$47)+'СЕТ СН'!$G$9+СВЦЭМ!$D$10+'СЕТ СН'!$G$6-'СЕТ СН'!$G$19</f>
        <v>1485.6969148100002</v>
      </c>
      <c r="R64" s="36">
        <f>SUMIFS(СВЦЭМ!$C$39:$C$782,СВЦЭМ!$A$39:$A$782,$A64,СВЦЭМ!$B$39:$B$782,R$47)+'СЕТ СН'!$G$9+СВЦЭМ!$D$10+'СЕТ СН'!$G$6-'СЕТ СН'!$G$19</f>
        <v>1465.2798221499997</v>
      </c>
      <c r="S64" s="36">
        <f>SUMIFS(СВЦЭМ!$C$39:$C$782,СВЦЭМ!$A$39:$A$782,$A64,СВЦЭМ!$B$39:$B$782,S$47)+'СЕТ СН'!$G$9+СВЦЭМ!$D$10+'СЕТ СН'!$G$6-'СЕТ СН'!$G$19</f>
        <v>1453.7006839999999</v>
      </c>
      <c r="T64" s="36">
        <f>SUMIFS(СВЦЭМ!$C$39:$C$782,СВЦЭМ!$A$39:$A$782,$A64,СВЦЭМ!$B$39:$B$782,T$47)+'СЕТ СН'!$G$9+СВЦЭМ!$D$10+'СЕТ СН'!$G$6-'СЕТ СН'!$G$19</f>
        <v>1411.77506855</v>
      </c>
      <c r="U64" s="36">
        <f>SUMIFS(СВЦЭМ!$C$39:$C$782,СВЦЭМ!$A$39:$A$782,$A64,СВЦЭМ!$B$39:$B$782,U$47)+'СЕТ СН'!$G$9+СВЦЭМ!$D$10+'СЕТ СН'!$G$6-'СЕТ СН'!$G$19</f>
        <v>1428.0390499099999</v>
      </c>
      <c r="V64" s="36">
        <f>SUMIFS(СВЦЭМ!$C$39:$C$782,СВЦЭМ!$A$39:$A$782,$A64,СВЦЭМ!$B$39:$B$782,V$47)+'СЕТ СН'!$G$9+СВЦЭМ!$D$10+'СЕТ СН'!$G$6-'СЕТ СН'!$G$19</f>
        <v>1441.5957993399998</v>
      </c>
      <c r="W64" s="36">
        <f>SUMIFS(СВЦЭМ!$C$39:$C$782,СВЦЭМ!$A$39:$A$782,$A64,СВЦЭМ!$B$39:$B$782,W$47)+'СЕТ СН'!$G$9+СВЦЭМ!$D$10+'СЕТ СН'!$G$6-'СЕТ СН'!$G$19</f>
        <v>1456.1902468899998</v>
      </c>
      <c r="X64" s="36">
        <f>SUMIFS(СВЦЭМ!$C$39:$C$782,СВЦЭМ!$A$39:$A$782,$A64,СВЦЭМ!$B$39:$B$782,X$47)+'СЕТ СН'!$G$9+СВЦЭМ!$D$10+'СЕТ СН'!$G$6-'СЕТ СН'!$G$19</f>
        <v>1473.6151856000001</v>
      </c>
      <c r="Y64" s="36">
        <f>SUMIFS(СВЦЭМ!$C$39:$C$782,СВЦЭМ!$A$39:$A$782,$A64,СВЦЭМ!$B$39:$B$782,Y$47)+'СЕТ СН'!$G$9+СВЦЭМ!$D$10+'СЕТ СН'!$G$6-'СЕТ СН'!$G$19</f>
        <v>1502.7195872299999</v>
      </c>
    </row>
    <row r="65" spans="1:27" ht="15.75" x14ac:dyDescent="0.2">
      <c r="A65" s="35">
        <f t="shared" si="1"/>
        <v>44883</v>
      </c>
      <c r="B65" s="36">
        <f>SUMIFS(СВЦЭМ!$C$39:$C$782,СВЦЭМ!$A$39:$A$782,$A65,СВЦЭМ!$B$39:$B$782,B$47)+'СЕТ СН'!$G$9+СВЦЭМ!$D$10+'СЕТ СН'!$G$6-'СЕТ СН'!$G$19</f>
        <v>1489.9331338100001</v>
      </c>
      <c r="C65" s="36">
        <f>SUMIFS(СВЦЭМ!$C$39:$C$782,СВЦЭМ!$A$39:$A$782,$A65,СВЦЭМ!$B$39:$B$782,C$47)+'СЕТ СН'!$G$9+СВЦЭМ!$D$10+'СЕТ СН'!$G$6-'СЕТ СН'!$G$19</f>
        <v>1529.5443690299999</v>
      </c>
      <c r="D65" s="36">
        <f>SUMIFS(СВЦЭМ!$C$39:$C$782,СВЦЭМ!$A$39:$A$782,$A65,СВЦЭМ!$B$39:$B$782,D$47)+'СЕТ СН'!$G$9+СВЦЭМ!$D$10+'СЕТ СН'!$G$6-'СЕТ СН'!$G$19</f>
        <v>1541.3767658000002</v>
      </c>
      <c r="E65" s="36">
        <f>SUMIFS(СВЦЭМ!$C$39:$C$782,СВЦЭМ!$A$39:$A$782,$A65,СВЦЭМ!$B$39:$B$782,E$47)+'СЕТ СН'!$G$9+СВЦЭМ!$D$10+'СЕТ СН'!$G$6-'СЕТ СН'!$G$19</f>
        <v>1546.0250049000001</v>
      </c>
      <c r="F65" s="36">
        <f>SUMIFS(СВЦЭМ!$C$39:$C$782,СВЦЭМ!$A$39:$A$782,$A65,СВЦЭМ!$B$39:$B$782,F$47)+'СЕТ СН'!$G$9+СВЦЭМ!$D$10+'СЕТ СН'!$G$6-'СЕТ СН'!$G$19</f>
        <v>1568.3373488799998</v>
      </c>
      <c r="G65" s="36">
        <f>SUMIFS(СВЦЭМ!$C$39:$C$782,СВЦЭМ!$A$39:$A$782,$A65,СВЦЭМ!$B$39:$B$782,G$47)+'СЕТ СН'!$G$9+СВЦЭМ!$D$10+'СЕТ СН'!$G$6-'СЕТ СН'!$G$19</f>
        <v>1554.94788642</v>
      </c>
      <c r="H65" s="36">
        <f>SUMIFS(СВЦЭМ!$C$39:$C$782,СВЦЭМ!$A$39:$A$782,$A65,СВЦЭМ!$B$39:$B$782,H$47)+'СЕТ СН'!$G$9+СВЦЭМ!$D$10+'СЕТ СН'!$G$6-'СЕТ СН'!$G$19</f>
        <v>1519.6307506399999</v>
      </c>
      <c r="I65" s="36">
        <f>SUMIFS(СВЦЭМ!$C$39:$C$782,СВЦЭМ!$A$39:$A$782,$A65,СВЦЭМ!$B$39:$B$782,I$47)+'СЕТ СН'!$G$9+СВЦЭМ!$D$10+'СЕТ СН'!$G$6-'СЕТ СН'!$G$19</f>
        <v>1493.7219312500001</v>
      </c>
      <c r="J65" s="36">
        <f>SUMIFS(СВЦЭМ!$C$39:$C$782,СВЦЭМ!$A$39:$A$782,$A65,СВЦЭМ!$B$39:$B$782,J$47)+'СЕТ СН'!$G$9+СВЦЭМ!$D$10+'СЕТ СН'!$G$6-'СЕТ СН'!$G$19</f>
        <v>1461.6040322700001</v>
      </c>
      <c r="K65" s="36">
        <f>SUMIFS(СВЦЭМ!$C$39:$C$782,СВЦЭМ!$A$39:$A$782,$A65,СВЦЭМ!$B$39:$B$782,K$47)+'СЕТ СН'!$G$9+СВЦЭМ!$D$10+'СЕТ СН'!$G$6-'СЕТ СН'!$G$19</f>
        <v>1450.2870215200001</v>
      </c>
      <c r="L65" s="36">
        <f>SUMIFS(СВЦЭМ!$C$39:$C$782,СВЦЭМ!$A$39:$A$782,$A65,СВЦЭМ!$B$39:$B$782,L$47)+'СЕТ СН'!$G$9+СВЦЭМ!$D$10+'СЕТ СН'!$G$6-'СЕТ СН'!$G$19</f>
        <v>1451.84277991</v>
      </c>
      <c r="M65" s="36">
        <f>SUMIFS(СВЦЭМ!$C$39:$C$782,СВЦЭМ!$A$39:$A$782,$A65,СВЦЭМ!$B$39:$B$782,M$47)+'СЕТ СН'!$G$9+СВЦЭМ!$D$10+'СЕТ СН'!$G$6-'СЕТ СН'!$G$19</f>
        <v>1471.64469543</v>
      </c>
      <c r="N65" s="36">
        <f>SUMIFS(СВЦЭМ!$C$39:$C$782,СВЦЭМ!$A$39:$A$782,$A65,СВЦЭМ!$B$39:$B$782,N$47)+'СЕТ СН'!$G$9+СВЦЭМ!$D$10+'СЕТ СН'!$G$6-'СЕТ СН'!$G$19</f>
        <v>1493.57858803</v>
      </c>
      <c r="O65" s="36">
        <f>SUMIFS(СВЦЭМ!$C$39:$C$782,СВЦЭМ!$A$39:$A$782,$A65,СВЦЭМ!$B$39:$B$782,O$47)+'СЕТ СН'!$G$9+СВЦЭМ!$D$10+'СЕТ СН'!$G$6-'СЕТ СН'!$G$19</f>
        <v>1495.1145539899999</v>
      </c>
      <c r="P65" s="36">
        <f>SUMIFS(СВЦЭМ!$C$39:$C$782,СВЦЭМ!$A$39:$A$782,$A65,СВЦЭМ!$B$39:$B$782,P$47)+'СЕТ СН'!$G$9+СВЦЭМ!$D$10+'СЕТ СН'!$G$6-'СЕТ СН'!$G$19</f>
        <v>1495.1946418100001</v>
      </c>
      <c r="Q65" s="36">
        <f>SUMIFS(СВЦЭМ!$C$39:$C$782,СВЦЭМ!$A$39:$A$782,$A65,СВЦЭМ!$B$39:$B$782,Q$47)+'СЕТ СН'!$G$9+СВЦЭМ!$D$10+'СЕТ СН'!$G$6-'СЕТ СН'!$G$19</f>
        <v>1503.0817441300001</v>
      </c>
      <c r="R65" s="36">
        <f>SUMIFS(СВЦЭМ!$C$39:$C$782,СВЦЭМ!$A$39:$A$782,$A65,СВЦЭМ!$B$39:$B$782,R$47)+'СЕТ СН'!$G$9+СВЦЭМ!$D$10+'СЕТ СН'!$G$6-'СЕТ СН'!$G$19</f>
        <v>1506.9994499700001</v>
      </c>
      <c r="S65" s="36">
        <f>SUMIFS(СВЦЭМ!$C$39:$C$782,СВЦЭМ!$A$39:$A$782,$A65,СВЦЭМ!$B$39:$B$782,S$47)+'СЕТ СН'!$G$9+СВЦЭМ!$D$10+'СЕТ СН'!$G$6-'СЕТ СН'!$G$19</f>
        <v>1492.1861869499999</v>
      </c>
      <c r="T65" s="36">
        <f>SUMIFS(СВЦЭМ!$C$39:$C$782,СВЦЭМ!$A$39:$A$782,$A65,СВЦЭМ!$B$39:$B$782,T$47)+'СЕТ СН'!$G$9+СВЦЭМ!$D$10+'СЕТ СН'!$G$6-'СЕТ СН'!$G$19</f>
        <v>1436.60454101</v>
      </c>
      <c r="U65" s="36">
        <f>SUMIFS(СВЦЭМ!$C$39:$C$782,СВЦЭМ!$A$39:$A$782,$A65,СВЦЭМ!$B$39:$B$782,U$47)+'СЕТ СН'!$G$9+СВЦЭМ!$D$10+'СЕТ СН'!$G$6-'СЕТ СН'!$G$19</f>
        <v>1429.0624160799998</v>
      </c>
      <c r="V65" s="36">
        <f>SUMIFS(СВЦЭМ!$C$39:$C$782,СВЦЭМ!$A$39:$A$782,$A65,СВЦЭМ!$B$39:$B$782,V$47)+'СЕТ СН'!$G$9+СВЦЭМ!$D$10+'СЕТ СН'!$G$6-'СЕТ СН'!$G$19</f>
        <v>1447.0870017100001</v>
      </c>
      <c r="W65" s="36">
        <f>SUMIFS(СВЦЭМ!$C$39:$C$782,СВЦЭМ!$A$39:$A$782,$A65,СВЦЭМ!$B$39:$B$782,W$47)+'СЕТ СН'!$G$9+СВЦЭМ!$D$10+'СЕТ СН'!$G$6-'СЕТ СН'!$G$19</f>
        <v>1466.6590450899998</v>
      </c>
      <c r="X65" s="36">
        <f>SUMIFS(СВЦЭМ!$C$39:$C$782,СВЦЭМ!$A$39:$A$782,$A65,СВЦЭМ!$B$39:$B$782,X$47)+'СЕТ СН'!$G$9+СВЦЭМ!$D$10+'СЕТ СН'!$G$6-'СЕТ СН'!$G$19</f>
        <v>1482.9016411399998</v>
      </c>
      <c r="Y65" s="36">
        <f>SUMIFS(СВЦЭМ!$C$39:$C$782,СВЦЭМ!$A$39:$A$782,$A65,СВЦЭМ!$B$39:$B$782,Y$47)+'СЕТ СН'!$G$9+СВЦЭМ!$D$10+'СЕТ СН'!$G$6-'СЕТ СН'!$G$19</f>
        <v>1486.0464421799998</v>
      </c>
    </row>
    <row r="66" spans="1:27" ht="15.75" x14ac:dyDescent="0.2">
      <c r="A66" s="35">
        <f t="shared" si="1"/>
        <v>44884</v>
      </c>
      <c r="B66" s="36">
        <f>SUMIFS(СВЦЭМ!$C$39:$C$782,СВЦЭМ!$A$39:$A$782,$A66,СВЦЭМ!$B$39:$B$782,B$47)+'СЕТ СН'!$G$9+СВЦЭМ!$D$10+'СЕТ СН'!$G$6-'СЕТ СН'!$G$19</f>
        <v>1534.8290168200001</v>
      </c>
      <c r="C66" s="36">
        <f>SUMIFS(СВЦЭМ!$C$39:$C$782,СВЦЭМ!$A$39:$A$782,$A66,СВЦЭМ!$B$39:$B$782,C$47)+'СЕТ СН'!$G$9+СВЦЭМ!$D$10+'СЕТ СН'!$G$6-'СЕТ СН'!$G$19</f>
        <v>1565.4396303499998</v>
      </c>
      <c r="D66" s="36">
        <f>SUMIFS(СВЦЭМ!$C$39:$C$782,СВЦЭМ!$A$39:$A$782,$A66,СВЦЭМ!$B$39:$B$782,D$47)+'СЕТ СН'!$G$9+СВЦЭМ!$D$10+'СЕТ СН'!$G$6-'СЕТ СН'!$G$19</f>
        <v>1594.3058951899998</v>
      </c>
      <c r="E66" s="36">
        <f>SUMIFS(СВЦЭМ!$C$39:$C$782,СВЦЭМ!$A$39:$A$782,$A66,СВЦЭМ!$B$39:$B$782,E$47)+'СЕТ СН'!$G$9+СВЦЭМ!$D$10+'СЕТ СН'!$G$6-'СЕТ СН'!$G$19</f>
        <v>1590.47392257</v>
      </c>
      <c r="F66" s="36">
        <f>SUMIFS(СВЦЭМ!$C$39:$C$782,СВЦЭМ!$A$39:$A$782,$A66,СВЦЭМ!$B$39:$B$782,F$47)+'СЕТ СН'!$G$9+СВЦЭМ!$D$10+'СЕТ СН'!$G$6-'СЕТ СН'!$G$19</f>
        <v>1619.70687675</v>
      </c>
      <c r="G66" s="36">
        <f>SUMIFS(СВЦЭМ!$C$39:$C$782,СВЦЭМ!$A$39:$A$782,$A66,СВЦЭМ!$B$39:$B$782,G$47)+'СЕТ СН'!$G$9+СВЦЭМ!$D$10+'СЕТ СН'!$G$6-'СЕТ СН'!$G$19</f>
        <v>1509.15532429</v>
      </c>
      <c r="H66" s="36">
        <f>SUMIFS(СВЦЭМ!$C$39:$C$782,СВЦЭМ!$A$39:$A$782,$A66,СВЦЭМ!$B$39:$B$782,H$47)+'СЕТ СН'!$G$9+СВЦЭМ!$D$10+'СЕТ СН'!$G$6-'СЕТ СН'!$G$19</f>
        <v>1465.6235790199999</v>
      </c>
      <c r="I66" s="36">
        <f>SUMIFS(СВЦЭМ!$C$39:$C$782,СВЦЭМ!$A$39:$A$782,$A66,СВЦЭМ!$B$39:$B$782,I$47)+'СЕТ СН'!$G$9+СВЦЭМ!$D$10+'СЕТ СН'!$G$6-'СЕТ СН'!$G$19</f>
        <v>1460.30662119</v>
      </c>
      <c r="J66" s="36">
        <f>SUMIFS(СВЦЭМ!$C$39:$C$782,СВЦЭМ!$A$39:$A$782,$A66,СВЦЭМ!$B$39:$B$782,J$47)+'СЕТ СН'!$G$9+СВЦЭМ!$D$10+'СЕТ СН'!$G$6-'СЕТ СН'!$G$19</f>
        <v>1339.12762729</v>
      </c>
      <c r="K66" s="36">
        <f>SUMIFS(СВЦЭМ!$C$39:$C$782,СВЦЭМ!$A$39:$A$782,$A66,СВЦЭМ!$B$39:$B$782,K$47)+'СЕТ СН'!$G$9+СВЦЭМ!$D$10+'СЕТ СН'!$G$6-'СЕТ СН'!$G$19</f>
        <v>1302.1165174900002</v>
      </c>
      <c r="L66" s="36">
        <f>SUMIFS(СВЦЭМ!$C$39:$C$782,СВЦЭМ!$A$39:$A$782,$A66,СВЦЭМ!$B$39:$B$782,L$47)+'СЕТ СН'!$G$9+СВЦЭМ!$D$10+'СЕТ СН'!$G$6-'СЕТ СН'!$G$19</f>
        <v>1299.7521976200001</v>
      </c>
      <c r="M66" s="36">
        <f>SUMIFS(СВЦЭМ!$C$39:$C$782,СВЦЭМ!$A$39:$A$782,$A66,СВЦЭМ!$B$39:$B$782,M$47)+'СЕТ СН'!$G$9+СВЦЭМ!$D$10+'СЕТ СН'!$G$6-'СЕТ СН'!$G$19</f>
        <v>1372.0017984199999</v>
      </c>
      <c r="N66" s="36">
        <f>SUMIFS(СВЦЭМ!$C$39:$C$782,СВЦЭМ!$A$39:$A$782,$A66,СВЦЭМ!$B$39:$B$782,N$47)+'СЕТ СН'!$G$9+СВЦЭМ!$D$10+'СЕТ СН'!$G$6-'СЕТ СН'!$G$19</f>
        <v>1457.3171200500001</v>
      </c>
      <c r="O66" s="36">
        <f>SUMIFS(СВЦЭМ!$C$39:$C$782,СВЦЭМ!$A$39:$A$782,$A66,СВЦЭМ!$B$39:$B$782,O$47)+'СЕТ СН'!$G$9+СВЦЭМ!$D$10+'СЕТ СН'!$G$6-'СЕТ СН'!$G$19</f>
        <v>1449.2204194400001</v>
      </c>
      <c r="P66" s="36">
        <f>SUMIFS(СВЦЭМ!$C$39:$C$782,СВЦЭМ!$A$39:$A$782,$A66,СВЦЭМ!$B$39:$B$782,P$47)+'СЕТ СН'!$G$9+СВЦЭМ!$D$10+'СЕТ СН'!$G$6-'СЕТ СН'!$G$19</f>
        <v>1455.3828689000002</v>
      </c>
      <c r="Q66" s="36">
        <f>SUMIFS(СВЦЭМ!$C$39:$C$782,СВЦЭМ!$A$39:$A$782,$A66,СВЦЭМ!$B$39:$B$782,Q$47)+'СЕТ СН'!$G$9+СВЦЭМ!$D$10+'СЕТ СН'!$G$6-'СЕТ СН'!$G$19</f>
        <v>1456.01837488</v>
      </c>
      <c r="R66" s="36">
        <f>SUMIFS(СВЦЭМ!$C$39:$C$782,СВЦЭМ!$A$39:$A$782,$A66,СВЦЭМ!$B$39:$B$782,R$47)+'СЕТ СН'!$G$9+СВЦЭМ!$D$10+'СЕТ СН'!$G$6-'СЕТ СН'!$G$19</f>
        <v>1387.1180304599998</v>
      </c>
      <c r="S66" s="36">
        <f>SUMIFS(СВЦЭМ!$C$39:$C$782,СВЦЭМ!$A$39:$A$782,$A66,СВЦЭМ!$B$39:$B$782,S$47)+'СЕТ СН'!$G$9+СВЦЭМ!$D$10+'СЕТ СН'!$G$6-'СЕТ СН'!$G$19</f>
        <v>1336.6030331400002</v>
      </c>
      <c r="T66" s="36">
        <f>SUMIFS(СВЦЭМ!$C$39:$C$782,СВЦЭМ!$A$39:$A$782,$A66,СВЦЭМ!$B$39:$B$782,T$47)+'СЕТ СН'!$G$9+СВЦЭМ!$D$10+'СЕТ СН'!$G$6-'СЕТ СН'!$G$19</f>
        <v>1240.21798646</v>
      </c>
      <c r="U66" s="36">
        <f>SUMIFS(СВЦЭМ!$C$39:$C$782,СВЦЭМ!$A$39:$A$782,$A66,СВЦЭМ!$B$39:$B$782,U$47)+'СЕТ СН'!$G$9+СВЦЭМ!$D$10+'СЕТ СН'!$G$6-'СЕТ СН'!$G$19</f>
        <v>1238.9557935400001</v>
      </c>
      <c r="V66" s="36">
        <f>SUMIFS(СВЦЭМ!$C$39:$C$782,СВЦЭМ!$A$39:$A$782,$A66,СВЦЭМ!$B$39:$B$782,V$47)+'СЕТ СН'!$G$9+СВЦЭМ!$D$10+'СЕТ СН'!$G$6-'СЕТ СН'!$G$19</f>
        <v>1251.5739107500001</v>
      </c>
      <c r="W66" s="36">
        <f>SUMIFS(СВЦЭМ!$C$39:$C$782,СВЦЭМ!$A$39:$A$782,$A66,СВЦЭМ!$B$39:$B$782,W$47)+'СЕТ СН'!$G$9+СВЦЭМ!$D$10+'СЕТ СН'!$G$6-'СЕТ СН'!$G$19</f>
        <v>1272.7064396600001</v>
      </c>
      <c r="X66" s="36">
        <f>SUMIFS(СВЦЭМ!$C$39:$C$782,СВЦЭМ!$A$39:$A$782,$A66,СВЦЭМ!$B$39:$B$782,X$47)+'СЕТ СН'!$G$9+СВЦЭМ!$D$10+'СЕТ СН'!$G$6-'СЕТ СН'!$G$19</f>
        <v>1270.79301154</v>
      </c>
      <c r="Y66" s="36">
        <f>SUMIFS(СВЦЭМ!$C$39:$C$782,СВЦЭМ!$A$39:$A$782,$A66,СВЦЭМ!$B$39:$B$782,Y$47)+'СЕТ СН'!$G$9+СВЦЭМ!$D$10+'СЕТ СН'!$G$6-'СЕТ СН'!$G$19</f>
        <v>1269.16611089</v>
      </c>
    </row>
    <row r="67" spans="1:27" ht="15.75" x14ac:dyDescent="0.2">
      <c r="A67" s="35">
        <f t="shared" si="1"/>
        <v>44885</v>
      </c>
      <c r="B67" s="36">
        <f>SUMIFS(СВЦЭМ!$C$39:$C$782,СВЦЭМ!$A$39:$A$782,$A67,СВЦЭМ!$B$39:$B$782,B$47)+'СЕТ СН'!$G$9+СВЦЭМ!$D$10+'СЕТ СН'!$G$6-'СЕТ СН'!$G$19</f>
        <v>1550.9159610699999</v>
      </c>
      <c r="C67" s="36">
        <f>SUMIFS(СВЦЭМ!$C$39:$C$782,СВЦЭМ!$A$39:$A$782,$A67,СВЦЭМ!$B$39:$B$782,C$47)+'СЕТ СН'!$G$9+СВЦЭМ!$D$10+'СЕТ СН'!$G$6-'СЕТ СН'!$G$19</f>
        <v>1588.30560827</v>
      </c>
      <c r="D67" s="36">
        <f>SUMIFS(СВЦЭМ!$C$39:$C$782,СВЦЭМ!$A$39:$A$782,$A67,СВЦЭМ!$B$39:$B$782,D$47)+'СЕТ СН'!$G$9+СВЦЭМ!$D$10+'СЕТ СН'!$G$6-'СЕТ СН'!$G$19</f>
        <v>1595.65326323</v>
      </c>
      <c r="E67" s="36">
        <f>SUMIFS(СВЦЭМ!$C$39:$C$782,СВЦЭМ!$A$39:$A$782,$A67,СВЦЭМ!$B$39:$B$782,E$47)+'СЕТ СН'!$G$9+СВЦЭМ!$D$10+'СЕТ СН'!$G$6-'СЕТ СН'!$G$19</f>
        <v>1579.8117427399998</v>
      </c>
      <c r="F67" s="36">
        <f>SUMIFS(СВЦЭМ!$C$39:$C$782,СВЦЭМ!$A$39:$A$782,$A67,СВЦЭМ!$B$39:$B$782,F$47)+'СЕТ СН'!$G$9+СВЦЭМ!$D$10+'СЕТ СН'!$G$6-'СЕТ СН'!$G$19</f>
        <v>1601.0308979900001</v>
      </c>
      <c r="G67" s="36">
        <f>SUMIFS(СВЦЭМ!$C$39:$C$782,СВЦЭМ!$A$39:$A$782,$A67,СВЦЭМ!$B$39:$B$782,G$47)+'СЕТ СН'!$G$9+СВЦЭМ!$D$10+'СЕТ СН'!$G$6-'СЕТ СН'!$G$19</f>
        <v>1595.08769841</v>
      </c>
      <c r="H67" s="36">
        <f>SUMIFS(СВЦЭМ!$C$39:$C$782,СВЦЭМ!$A$39:$A$782,$A67,СВЦЭМ!$B$39:$B$782,H$47)+'СЕТ СН'!$G$9+СВЦЭМ!$D$10+'СЕТ СН'!$G$6-'СЕТ СН'!$G$19</f>
        <v>1585.7981337699998</v>
      </c>
      <c r="I67" s="36">
        <f>SUMIFS(СВЦЭМ!$C$39:$C$782,СВЦЭМ!$A$39:$A$782,$A67,СВЦЭМ!$B$39:$B$782,I$47)+'СЕТ СН'!$G$9+СВЦЭМ!$D$10+'СЕТ СН'!$G$6-'СЕТ СН'!$G$19</f>
        <v>1596.2158095199998</v>
      </c>
      <c r="J67" s="36">
        <f>SUMIFS(СВЦЭМ!$C$39:$C$782,СВЦЭМ!$A$39:$A$782,$A67,СВЦЭМ!$B$39:$B$782,J$47)+'СЕТ СН'!$G$9+СВЦЭМ!$D$10+'СЕТ СН'!$G$6-'СЕТ СН'!$G$19</f>
        <v>1549.4172644099999</v>
      </c>
      <c r="K67" s="36">
        <f>SUMIFS(СВЦЭМ!$C$39:$C$782,СВЦЭМ!$A$39:$A$782,$A67,СВЦЭМ!$B$39:$B$782,K$47)+'СЕТ СН'!$G$9+СВЦЭМ!$D$10+'СЕТ СН'!$G$6-'СЕТ СН'!$G$19</f>
        <v>1490.8461211600002</v>
      </c>
      <c r="L67" s="36">
        <f>SUMIFS(СВЦЭМ!$C$39:$C$782,СВЦЭМ!$A$39:$A$782,$A67,СВЦЭМ!$B$39:$B$782,L$47)+'СЕТ СН'!$G$9+СВЦЭМ!$D$10+'СЕТ СН'!$G$6-'СЕТ СН'!$G$19</f>
        <v>1487.7885440999999</v>
      </c>
      <c r="M67" s="36">
        <f>SUMIFS(СВЦЭМ!$C$39:$C$782,СВЦЭМ!$A$39:$A$782,$A67,СВЦЭМ!$B$39:$B$782,M$47)+'СЕТ СН'!$G$9+СВЦЭМ!$D$10+'СЕТ СН'!$G$6-'СЕТ СН'!$G$19</f>
        <v>1501.2946155499999</v>
      </c>
      <c r="N67" s="36">
        <f>SUMIFS(СВЦЭМ!$C$39:$C$782,СВЦЭМ!$A$39:$A$782,$A67,СВЦЭМ!$B$39:$B$782,N$47)+'СЕТ СН'!$G$9+СВЦЭМ!$D$10+'СЕТ СН'!$G$6-'СЕТ СН'!$G$19</f>
        <v>1513.9117093499999</v>
      </c>
      <c r="O67" s="36">
        <f>SUMIFS(СВЦЭМ!$C$39:$C$782,СВЦЭМ!$A$39:$A$782,$A67,СВЦЭМ!$B$39:$B$782,O$47)+'СЕТ СН'!$G$9+СВЦЭМ!$D$10+'СЕТ СН'!$G$6-'СЕТ СН'!$G$19</f>
        <v>1511.6451962599999</v>
      </c>
      <c r="P67" s="36">
        <f>SUMIFS(СВЦЭМ!$C$39:$C$782,СВЦЭМ!$A$39:$A$782,$A67,СВЦЭМ!$B$39:$B$782,P$47)+'СЕТ СН'!$G$9+СВЦЭМ!$D$10+'СЕТ СН'!$G$6-'СЕТ СН'!$G$19</f>
        <v>1522.0638951000001</v>
      </c>
      <c r="Q67" s="36">
        <f>SUMIFS(СВЦЭМ!$C$39:$C$782,СВЦЭМ!$A$39:$A$782,$A67,СВЦЭМ!$B$39:$B$782,Q$47)+'СЕТ СН'!$G$9+СВЦЭМ!$D$10+'СЕТ СН'!$G$6-'СЕТ СН'!$G$19</f>
        <v>1526.5017641899999</v>
      </c>
      <c r="R67" s="36">
        <f>SUMIFS(СВЦЭМ!$C$39:$C$782,СВЦЭМ!$A$39:$A$782,$A67,СВЦЭМ!$B$39:$B$782,R$47)+'СЕТ СН'!$G$9+СВЦЭМ!$D$10+'СЕТ СН'!$G$6-'СЕТ СН'!$G$19</f>
        <v>1512.22043768</v>
      </c>
      <c r="S67" s="36">
        <f>SUMIFS(СВЦЭМ!$C$39:$C$782,СВЦЭМ!$A$39:$A$782,$A67,СВЦЭМ!$B$39:$B$782,S$47)+'СЕТ СН'!$G$9+СВЦЭМ!$D$10+'СЕТ СН'!$G$6-'СЕТ СН'!$G$19</f>
        <v>1508.58973324</v>
      </c>
      <c r="T67" s="36">
        <f>SUMIFS(СВЦЭМ!$C$39:$C$782,СВЦЭМ!$A$39:$A$782,$A67,СВЦЭМ!$B$39:$B$782,T$47)+'СЕТ СН'!$G$9+СВЦЭМ!$D$10+'СЕТ СН'!$G$6-'СЕТ СН'!$G$19</f>
        <v>1443.6473497299999</v>
      </c>
      <c r="U67" s="36">
        <f>SUMIFS(СВЦЭМ!$C$39:$C$782,СВЦЭМ!$A$39:$A$782,$A67,СВЦЭМ!$B$39:$B$782,U$47)+'СЕТ СН'!$G$9+СВЦЭМ!$D$10+'СЕТ СН'!$G$6-'СЕТ СН'!$G$19</f>
        <v>1450.5369101900001</v>
      </c>
      <c r="V67" s="36">
        <f>SUMIFS(СВЦЭМ!$C$39:$C$782,СВЦЭМ!$A$39:$A$782,$A67,СВЦЭМ!$B$39:$B$782,V$47)+'СЕТ СН'!$G$9+СВЦЭМ!$D$10+'СЕТ СН'!$G$6-'СЕТ СН'!$G$19</f>
        <v>1463.6535884599998</v>
      </c>
      <c r="W67" s="36">
        <f>SUMIFS(СВЦЭМ!$C$39:$C$782,СВЦЭМ!$A$39:$A$782,$A67,СВЦЭМ!$B$39:$B$782,W$47)+'СЕТ СН'!$G$9+СВЦЭМ!$D$10+'СЕТ СН'!$G$6-'СЕТ СН'!$G$19</f>
        <v>1484.3483179899999</v>
      </c>
      <c r="X67" s="36">
        <f>SUMIFS(СВЦЭМ!$C$39:$C$782,СВЦЭМ!$A$39:$A$782,$A67,СВЦЭМ!$B$39:$B$782,X$47)+'СЕТ СН'!$G$9+СВЦЭМ!$D$10+'СЕТ СН'!$G$6-'СЕТ СН'!$G$19</f>
        <v>1498.2300559300002</v>
      </c>
      <c r="Y67" s="36">
        <f>SUMIFS(СВЦЭМ!$C$39:$C$782,СВЦЭМ!$A$39:$A$782,$A67,СВЦЭМ!$B$39:$B$782,Y$47)+'СЕТ СН'!$G$9+СВЦЭМ!$D$10+'СЕТ СН'!$G$6-'СЕТ СН'!$G$19</f>
        <v>1522.5870808499999</v>
      </c>
    </row>
    <row r="68" spans="1:27" ht="15.75" x14ac:dyDescent="0.2">
      <c r="A68" s="35">
        <f t="shared" si="1"/>
        <v>44886</v>
      </c>
      <c r="B68" s="36">
        <f>SUMIFS(СВЦЭМ!$C$39:$C$782,СВЦЭМ!$A$39:$A$782,$A68,СВЦЭМ!$B$39:$B$782,B$47)+'СЕТ СН'!$G$9+СВЦЭМ!$D$10+'СЕТ СН'!$G$6-'СЕТ СН'!$G$19</f>
        <v>1585.4943384799999</v>
      </c>
      <c r="C68" s="36">
        <f>SUMIFS(СВЦЭМ!$C$39:$C$782,СВЦЭМ!$A$39:$A$782,$A68,СВЦЭМ!$B$39:$B$782,C$47)+'СЕТ СН'!$G$9+СВЦЭМ!$D$10+'СЕТ СН'!$G$6-'СЕТ СН'!$G$19</f>
        <v>1603.5377744100001</v>
      </c>
      <c r="D68" s="36">
        <f>SUMIFS(СВЦЭМ!$C$39:$C$782,СВЦЭМ!$A$39:$A$782,$A68,СВЦЭМ!$B$39:$B$782,D$47)+'СЕТ СН'!$G$9+СВЦЭМ!$D$10+'СЕТ СН'!$G$6-'СЕТ СН'!$G$19</f>
        <v>1617.3271598599999</v>
      </c>
      <c r="E68" s="36">
        <f>SUMIFS(СВЦЭМ!$C$39:$C$782,СВЦЭМ!$A$39:$A$782,$A68,СВЦЭМ!$B$39:$B$782,E$47)+'СЕТ СН'!$G$9+СВЦЭМ!$D$10+'СЕТ СН'!$G$6-'СЕТ СН'!$G$19</f>
        <v>1624.71756865</v>
      </c>
      <c r="F68" s="36">
        <f>SUMIFS(СВЦЭМ!$C$39:$C$782,СВЦЭМ!$A$39:$A$782,$A68,СВЦЭМ!$B$39:$B$782,F$47)+'СЕТ СН'!$G$9+СВЦЭМ!$D$10+'СЕТ СН'!$G$6-'СЕТ СН'!$G$19</f>
        <v>1653.5208848100001</v>
      </c>
      <c r="G68" s="36">
        <f>SUMIFS(СВЦЭМ!$C$39:$C$782,СВЦЭМ!$A$39:$A$782,$A68,СВЦЭМ!$B$39:$B$782,G$47)+'СЕТ СН'!$G$9+СВЦЭМ!$D$10+'СЕТ СН'!$G$6-'СЕТ СН'!$G$19</f>
        <v>1637.3058734599999</v>
      </c>
      <c r="H68" s="36">
        <f>SUMIFS(СВЦЭМ!$C$39:$C$782,СВЦЭМ!$A$39:$A$782,$A68,СВЦЭМ!$B$39:$B$782,H$47)+'СЕТ СН'!$G$9+СВЦЭМ!$D$10+'СЕТ СН'!$G$6-'СЕТ СН'!$G$19</f>
        <v>1582.2773429200001</v>
      </c>
      <c r="I68" s="36">
        <f>SUMIFS(СВЦЭМ!$C$39:$C$782,СВЦЭМ!$A$39:$A$782,$A68,СВЦЭМ!$B$39:$B$782,I$47)+'СЕТ СН'!$G$9+СВЦЭМ!$D$10+'СЕТ СН'!$G$6-'СЕТ СН'!$G$19</f>
        <v>1531.16077851</v>
      </c>
      <c r="J68" s="36">
        <f>SUMIFS(СВЦЭМ!$C$39:$C$782,СВЦЭМ!$A$39:$A$782,$A68,СВЦЭМ!$B$39:$B$782,J$47)+'СЕТ СН'!$G$9+СВЦЭМ!$D$10+'СЕТ СН'!$G$6-'СЕТ СН'!$G$19</f>
        <v>1506.4570635599998</v>
      </c>
      <c r="K68" s="36">
        <f>SUMIFS(СВЦЭМ!$C$39:$C$782,СВЦЭМ!$A$39:$A$782,$A68,СВЦЭМ!$B$39:$B$782,K$47)+'СЕТ СН'!$G$9+СВЦЭМ!$D$10+'СЕТ СН'!$G$6-'СЕТ СН'!$G$19</f>
        <v>1516.8831573100001</v>
      </c>
      <c r="L68" s="36">
        <f>SUMIFS(СВЦЭМ!$C$39:$C$782,СВЦЭМ!$A$39:$A$782,$A68,СВЦЭМ!$B$39:$B$782,L$47)+'СЕТ СН'!$G$9+СВЦЭМ!$D$10+'СЕТ СН'!$G$6-'СЕТ СН'!$G$19</f>
        <v>1513.4885331699998</v>
      </c>
      <c r="M68" s="36">
        <f>SUMIFS(СВЦЭМ!$C$39:$C$782,СВЦЭМ!$A$39:$A$782,$A68,СВЦЭМ!$B$39:$B$782,M$47)+'СЕТ СН'!$G$9+СВЦЭМ!$D$10+'СЕТ СН'!$G$6-'СЕТ СН'!$G$19</f>
        <v>1511.6497108600001</v>
      </c>
      <c r="N68" s="36">
        <f>SUMIFS(СВЦЭМ!$C$39:$C$782,СВЦЭМ!$A$39:$A$782,$A68,СВЦЭМ!$B$39:$B$782,N$47)+'СЕТ СН'!$G$9+СВЦЭМ!$D$10+'СЕТ СН'!$G$6-'СЕТ СН'!$G$19</f>
        <v>1523.73569533</v>
      </c>
      <c r="O68" s="36">
        <f>SUMIFS(СВЦЭМ!$C$39:$C$782,СВЦЭМ!$A$39:$A$782,$A68,СВЦЭМ!$B$39:$B$782,O$47)+'СЕТ СН'!$G$9+СВЦЭМ!$D$10+'СЕТ СН'!$G$6-'СЕТ СН'!$G$19</f>
        <v>1518.4338781599999</v>
      </c>
      <c r="P68" s="36">
        <f>SUMIFS(СВЦЭМ!$C$39:$C$782,СВЦЭМ!$A$39:$A$782,$A68,СВЦЭМ!$B$39:$B$782,P$47)+'СЕТ СН'!$G$9+СВЦЭМ!$D$10+'СЕТ СН'!$G$6-'СЕТ СН'!$G$19</f>
        <v>1532.1397163199999</v>
      </c>
      <c r="Q68" s="36">
        <f>SUMIFS(СВЦЭМ!$C$39:$C$782,СВЦЭМ!$A$39:$A$782,$A68,СВЦЭМ!$B$39:$B$782,Q$47)+'СЕТ СН'!$G$9+СВЦЭМ!$D$10+'СЕТ СН'!$G$6-'СЕТ СН'!$G$19</f>
        <v>1530.6573505900001</v>
      </c>
      <c r="R68" s="36">
        <f>SUMIFS(СВЦЭМ!$C$39:$C$782,СВЦЭМ!$A$39:$A$782,$A68,СВЦЭМ!$B$39:$B$782,R$47)+'СЕТ СН'!$G$9+СВЦЭМ!$D$10+'СЕТ СН'!$G$6-'СЕТ СН'!$G$19</f>
        <v>1516.4251986999998</v>
      </c>
      <c r="S68" s="36">
        <f>SUMIFS(СВЦЭМ!$C$39:$C$782,СВЦЭМ!$A$39:$A$782,$A68,СВЦЭМ!$B$39:$B$782,S$47)+'СЕТ СН'!$G$9+СВЦЭМ!$D$10+'СЕТ СН'!$G$6-'СЕТ СН'!$G$19</f>
        <v>1530.0082055899998</v>
      </c>
      <c r="T68" s="36">
        <f>SUMIFS(СВЦЭМ!$C$39:$C$782,СВЦЭМ!$A$39:$A$782,$A68,СВЦЭМ!$B$39:$B$782,T$47)+'СЕТ СН'!$G$9+СВЦЭМ!$D$10+'СЕТ СН'!$G$6-'СЕТ СН'!$G$19</f>
        <v>1512.3059535799998</v>
      </c>
      <c r="U68" s="36">
        <f>SUMIFS(СВЦЭМ!$C$39:$C$782,СВЦЭМ!$A$39:$A$782,$A68,СВЦЭМ!$B$39:$B$782,U$47)+'СЕТ СН'!$G$9+СВЦЭМ!$D$10+'СЕТ СН'!$G$6-'СЕТ СН'!$G$19</f>
        <v>1515.05824175</v>
      </c>
      <c r="V68" s="36">
        <f>SUMIFS(СВЦЭМ!$C$39:$C$782,СВЦЭМ!$A$39:$A$782,$A68,СВЦЭМ!$B$39:$B$782,V$47)+'СЕТ СН'!$G$9+СВЦЭМ!$D$10+'СЕТ СН'!$G$6-'СЕТ СН'!$G$19</f>
        <v>1512.3479124999999</v>
      </c>
      <c r="W68" s="36">
        <f>SUMIFS(СВЦЭМ!$C$39:$C$782,СВЦЭМ!$A$39:$A$782,$A68,СВЦЭМ!$B$39:$B$782,W$47)+'СЕТ СН'!$G$9+СВЦЭМ!$D$10+'СЕТ СН'!$G$6-'СЕТ СН'!$G$19</f>
        <v>1529.8526529699998</v>
      </c>
      <c r="X68" s="36">
        <f>SUMIFS(СВЦЭМ!$C$39:$C$782,СВЦЭМ!$A$39:$A$782,$A68,СВЦЭМ!$B$39:$B$782,X$47)+'СЕТ СН'!$G$9+СВЦЭМ!$D$10+'СЕТ СН'!$G$6-'СЕТ СН'!$G$19</f>
        <v>1539.3190590099998</v>
      </c>
      <c r="Y68" s="36">
        <f>SUMIFS(СВЦЭМ!$C$39:$C$782,СВЦЭМ!$A$39:$A$782,$A68,СВЦЭМ!$B$39:$B$782,Y$47)+'СЕТ СН'!$G$9+СВЦЭМ!$D$10+'СЕТ СН'!$G$6-'СЕТ СН'!$G$19</f>
        <v>1581.9107824100001</v>
      </c>
    </row>
    <row r="69" spans="1:27" ht="15.75" x14ac:dyDescent="0.2">
      <c r="A69" s="35">
        <f t="shared" si="1"/>
        <v>44887</v>
      </c>
      <c r="B69" s="36">
        <f>SUMIFS(СВЦЭМ!$C$39:$C$782,СВЦЭМ!$A$39:$A$782,$A69,СВЦЭМ!$B$39:$B$782,B$47)+'СЕТ СН'!$G$9+СВЦЭМ!$D$10+'СЕТ СН'!$G$6-'СЕТ СН'!$G$19</f>
        <v>1531.6820013299998</v>
      </c>
      <c r="C69" s="36">
        <f>SUMIFS(СВЦЭМ!$C$39:$C$782,СВЦЭМ!$A$39:$A$782,$A69,СВЦЭМ!$B$39:$B$782,C$47)+'СЕТ СН'!$G$9+СВЦЭМ!$D$10+'СЕТ СН'!$G$6-'СЕТ СН'!$G$19</f>
        <v>1558.55363167</v>
      </c>
      <c r="D69" s="36">
        <f>SUMIFS(СВЦЭМ!$C$39:$C$782,СВЦЭМ!$A$39:$A$782,$A69,СВЦЭМ!$B$39:$B$782,D$47)+'СЕТ СН'!$G$9+СВЦЭМ!$D$10+'СЕТ СН'!$G$6-'СЕТ СН'!$G$19</f>
        <v>1554.19484891</v>
      </c>
      <c r="E69" s="36">
        <f>SUMIFS(СВЦЭМ!$C$39:$C$782,СВЦЭМ!$A$39:$A$782,$A69,СВЦЭМ!$B$39:$B$782,E$47)+'СЕТ СН'!$G$9+СВЦЭМ!$D$10+'СЕТ СН'!$G$6-'СЕТ СН'!$G$19</f>
        <v>1546.9554901199999</v>
      </c>
      <c r="F69" s="36">
        <f>SUMIFS(СВЦЭМ!$C$39:$C$782,СВЦЭМ!$A$39:$A$782,$A69,СВЦЭМ!$B$39:$B$782,F$47)+'СЕТ СН'!$G$9+СВЦЭМ!$D$10+'СЕТ СН'!$G$6-'СЕТ СН'!$G$19</f>
        <v>1602.6586226999998</v>
      </c>
      <c r="G69" s="36">
        <f>SUMIFS(СВЦЭМ!$C$39:$C$782,СВЦЭМ!$A$39:$A$782,$A69,СВЦЭМ!$B$39:$B$782,G$47)+'СЕТ СН'!$G$9+СВЦЭМ!$D$10+'СЕТ СН'!$G$6-'СЕТ СН'!$G$19</f>
        <v>1556.8704026800001</v>
      </c>
      <c r="H69" s="36">
        <f>SUMIFS(СВЦЭМ!$C$39:$C$782,СВЦЭМ!$A$39:$A$782,$A69,СВЦЭМ!$B$39:$B$782,H$47)+'СЕТ СН'!$G$9+СВЦЭМ!$D$10+'СЕТ СН'!$G$6-'СЕТ СН'!$G$19</f>
        <v>1543.74120735</v>
      </c>
      <c r="I69" s="36">
        <f>SUMIFS(СВЦЭМ!$C$39:$C$782,СВЦЭМ!$A$39:$A$782,$A69,СВЦЭМ!$B$39:$B$782,I$47)+'СЕТ СН'!$G$9+СВЦЭМ!$D$10+'СЕТ СН'!$G$6-'СЕТ СН'!$G$19</f>
        <v>1538.5878878499998</v>
      </c>
      <c r="J69" s="36">
        <f>SUMIFS(СВЦЭМ!$C$39:$C$782,СВЦЭМ!$A$39:$A$782,$A69,СВЦЭМ!$B$39:$B$782,J$47)+'СЕТ СН'!$G$9+СВЦЭМ!$D$10+'СЕТ СН'!$G$6-'СЕТ СН'!$G$19</f>
        <v>1529.2148577299999</v>
      </c>
      <c r="K69" s="36">
        <f>SUMIFS(СВЦЭМ!$C$39:$C$782,СВЦЭМ!$A$39:$A$782,$A69,СВЦЭМ!$B$39:$B$782,K$47)+'СЕТ СН'!$G$9+СВЦЭМ!$D$10+'СЕТ СН'!$G$6-'СЕТ СН'!$G$19</f>
        <v>1503.1825835700001</v>
      </c>
      <c r="L69" s="36">
        <f>SUMIFS(СВЦЭМ!$C$39:$C$782,СВЦЭМ!$A$39:$A$782,$A69,СВЦЭМ!$B$39:$B$782,L$47)+'СЕТ СН'!$G$9+СВЦЭМ!$D$10+'СЕТ СН'!$G$6-'СЕТ СН'!$G$19</f>
        <v>1512.7151176100001</v>
      </c>
      <c r="M69" s="36">
        <f>SUMIFS(СВЦЭМ!$C$39:$C$782,СВЦЭМ!$A$39:$A$782,$A69,СВЦЭМ!$B$39:$B$782,M$47)+'СЕТ СН'!$G$9+СВЦЭМ!$D$10+'СЕТ СН'!$G$6-'СЕТ СН'!$G$19</f>
        <v>1518.3873741399998</v>
      </c>
      <c r="N69" s="36">
        <f>SUMIFS(СВЦЭМ!$C$39:$C$782,СВЦЭМ!$A$39:$A$782,$A69,СВЦЭМ!$B$39:$B$782,N$47)+'СЕТ СН'!$G$9+СВЦЭМ!$D$10+'СЕТ СН'!$G$6-'СЕТ СН'!$G$19</f>
        <v>1550.6101471100001</v>
      </c>
      <c r="O69" s="36">
        <f>SUMIFS(СВЦЭМ!$C$39:$C$782,СВЦЭМ!$A$39:$A$782,$A69,СВЦЭМ!$B$39:$B$782,O$47)+'СЕТ СН'!$G$9+СВЦЭМ!$D$10+'СЕТ СН'!$G$6-'СЕТ СН'!$G$19</f>
        <v>1513.4793675299998</v>
      </c>
      <c r="P69" s="36">
        <f>SUMIFS(СВЦЭМ!$C$39:$C$782,СВЦЭМ!$A$39:$A$782,$A69,СВЦЭМ!$B$39:$B$782,P$47)+'СЕТ СН'!$G$9+СВЦЭМ!$D$10+'СЕТ СН'!$G$6-'СЕТ СН'!$G$19</f>
        <v>1518.4988821900001</v>
      </c>
      <c r="Q69" s="36">
        <f>SUMIFS(СВЦЭМ!$C$39:$C$782,СВЦЭМ!$A$39:$A$782,$A69,СВЦЭМ!$B$39:$B$782,Q$47)+'СЕТ СН'!$G$9+СВЦЭМ!$D$10+'СЕТ СН'!$G$6-'СЕТ СН'!$G$19</f>
        <v>1541.1238658100001</v>
      </c>
      <c r="R69" s="36">
        <f>SUMIFS(СВЦЭМ!$C$39:$C$782,СВЦЭМ!$A$39:$A$782,$A69,СВЦЭМ!$B$39:$B$782,R$47)+'СЕТ СН'!$G$9+СВЦЭМ!$D$10+'СЕТ СН'!$G$6-'СЕТ СН'!$G$19</f>
        <v>1536.6628398299999</v>
      </c>
      <c r="S69" s="36">
        <f>SUMIFS(СВЦЭМ!$C$39:$C$782,СВЦЭМ!$A$39:$A$782,$A69,СВЦЭМ!$B$39:$B$782,S$47)+'СЕТ СН'!$G$9+СВЦЭМ!$D$10+'СЕТ СН'!$G$6-'СЕТ СН'!$G$19</f>
        <v>1539.07809481</v>
      </c>
      <c r="T69" s="36">
        <f>SUMIFS(СВЦЭМ!$C$39:$C$782,СВЦЭМ!$A$39:$A$782,$A69,СВЦЭМ!$B$39:$B$782,T$47)+'СЕТ СН'!$G$9+СВЦЭМ!$D$10+'СЕТ СН'!$G$6-'СЕТ СН'!$G$19</f>
        <v>1488.9229211799998</v>
      </c>
      <c r="U69" s="36">
        <f>SUMIFS(СВЦЭМ!$C$39:$C$782,СВЦЭМ!$A$39:$A$782,$A69,СВЦЭМ!$B$39:$B$782,U$47)+'СЕТ СН'!$G$9+СВЦЭМ!$D$10+'СЕТ СН'!$G$6-'СЕТ СН'!$G$19</f>
        <v>1480.75951747</v>
      </c>
      <c r="V69" s="36">
        <f>SUMIFS(СВЦЭМ!$C$39:$C$782,СВЦЭМ!$A$39:$A$782,$A69,СВЦЭМ!$B$39:$B$782,V$47)+'СЕТ СН'!$G$9+СВЦЭМ!$D$10+'СЕТ СН'!$G$6-'СЕТ СН'!$G$19</f>
        <v>1498.8590568099999</v>
      </c>
      <c r="W69" s="36">
        <f>SUMIFS(СВЦЭМ!$C$39:$C$782,СВЦЭМ!$A$39:$A$782,$A69,СВЦЭМ!$B$39:$B$782,W$47)+'СЕТ СН'!$G$9+СВЦЭМ!$D$10+'СЕТ СН'!$G$6-'СЕТ СН'!$G$19</f>
        <v>1492.50506361</v>
      </c>
      <c r="X69" s="36">
        <f>SUMIFS(СВЦЭМ!$C$39:$C$782,СВЦЭМ!$A$39:$A$782,$A69,СВЦЭМ!$B$39:$B$782,X$47)+'СЕТ СН'!$G$9+СВЦЭМ!$D$10+'СЕТ СН'!$G$6-'СЕТ СН'!$G$19</f>
        <v>1515.2393083399998</v>
      </c>
      <c r="Y69" s="36">
        <f>SUMIFS(СВЦЭМ!$C$39:$C$782,СВЦЭМ!$A$39:$A$782,$A69,СВЦЭМ!$B$39:$B$782,Y$47)+'СЕТ СН'!$G$9+СВЦЭМ!$D$10+'СЕТ СН'!$G$6-'СЕТ СН'!$G$19</f>
        <v>1524.40137822</v>
      </c>
    </row>
    <row r="70" spans="1:27" ht="15.75" x14ac:dyDescent="0.2">
      <c r="A70" s="35">
        <f t="shared" si="1"/>
        <v>44888</v>
      </c>
      <c r="B70" s="36">
        <f>SUMIFS(СВЦЭМ!$C$39:$C$782,СВЦЭМ!$A$39:$A$782,$A70,СВЦЭМ!$B$39:$B$782,B$47)+'СЕТ СН'!$G$9+СВЦЭМ!$D$10+'СЕТ СН'!$G$6-'СЕТ СН'!$G$19</f>
        <v>1529.1023529399999</v>
      </c>
      <c r="C70" s="36">
        <f>SUMIFS(СВЦЭМ!$C$39:$C$782,СВЦЭМ!$A$39:$A$782,$A70,СВЦЭМ!$B$39:$B$782,C$47)+'СЕТ СН'!$G$9+СВЦЭМ!$D$10+'СЕТ СН'!$G$6-'СЕТ СН'!$G$19</f>
        <v>1550.9014542300001</v>
      </c>
      <c r="D70" s="36">
        <f>SUMIFS(СВЦЭМ!$C$39:$C$782,СВЦЭМ!$A$39:$A$782,$A70,СВЦЭМ!$B$39:$B$782,D$47)+'СЕТ СН'!$G$9+СВЦЭМ!$D$10+'СЕТ СН'!$G$6-'СЕТ СН'!$G$19</f>
        <v>1587.4439337099998</v>
      </c>
      <c r="E70" s="36">
        <f>SUMIFS(СВЦЭМ!$C$39:$C$782,СВЦЭМ!$A$39:$A$782,$A70,СВЦЭМ!$B$39:$B$782,E$47)+'СЕТ СН'!$G$9+СВЦЭМ!$D$10+'СЕТ СН'!$G$6-'СЕТ СН'!$G$19</f>
        <v>1592.7184403000001</v>
      </c>
      <c r="F70" s="36">
        <f>SUMIFS(СВЦЭМ!$C$39:$C$782,СВЦЭМ!$A$39:$A$782,$A70,СВЦЭМ!$B$39:$B$782,F$47)+'СЕТ СН'!$G$9+СВЦЭМ!$D$10+'СЕТ СН'!$G$6-'СЕТ СН'!$G$19</f>
        <v>1625.3826030499999</v>
      </c>
      <c r="G70" s="36">
        <f>SUMIFS(СВЦЭМ!$C$39:$C$782,СВЦЭМ!$A$39:$A$782,$A70,СВЦЭМ!$B$39:$B$782,G$47)+'СЕТ СН'!$G$9+СВЦЭМ!$D$10+'СЕТ СН'!$G$6-'СЕТ СН'!$G$19</f>
        <v>1608.0758304000001</v>
      </c>
      <c r="H70" s="36">
        <f>SUMIFS(СВЦЭМ!$C$39:$C$782,СВЦЭМ!$A$39:$A$782,$A70,СВЦЭМ!$B$39:$B$782,H$47)+'СЕТ СН'!$G$9+СВЦЭМ!$D$10+'СЕТ СН'!$G$6-'СЕТ СН'!$G$19</f>
        <v>1553.4871383</v>
      </c>
      <c r="I70" s="36">
        <f>SUMIFS(СВЦЭМ!$C$39:$C$782,СВЦЭМ!$A$39:$A$782,$A70,СВЦЭМ!$B$39:$B$782,I$47)+'СЕТ СН'!$G$9+СВЦЭМ!$D$10+'СЕТ СН'!$G$6-'СЕТ СН'!$G$19</f>
        <v>1518.8990537</v>
      </c>
      <c r="J70" s="36">
        <f>SUMIFS(СВЦЭМ!$C$39:$C$782,СВЦЭМ!$A$39:$A$782,$A70,СВЦЭМ!$B$39:$B$782,J$47)+'СЕТ СН'!$G$9+СВЦЭМ!$D$10+'СЕТ СН'!$G$6-'СЕТ СН'!$G$19</f>
        <v>1498.22885266</v>
      </c>
      <c r="K70" s="36">
        <f>SUMIFS(СВЦЭМ!$C$39:$C$782,СВЦЭМ!$A$39:$A$782,$A70,СВЦЭМ!$B$39:$B$782,K$47)+'СЕТ СН'!$G$9+СВЦЭМ!$D$10+'СЕТ СН'!$G$6-'СЕТ СН'!$G$19</f>
        <v>1534.1239151300001</v>
      </c>
      <c r="L70" s="36">
        <f>SUMIFS(СВЦЭМ!$C$39:$C$782,СВЦЭМ!$A$39:$A$782,$A70,СВЦЭМ!$B$39:$B$782,L$47)+'СЕТ СН'!$G$9+СВЦЭМ!$D$10+'СЕТ СН'!$G$6-'СЕТ СН'!$G$19</f>
        <v>1557.7382370999999</v>
      </c>
      <c r="M70" s="36">
        <f>SUMIFS(СВЦЭМ!$C$39:$C$782,СВЦЭМ!$A$39:$A$782,$A70,СВЦЭМ!$B$39:$B$782,M$47)+'СЕТ СН'!$G$9+СВЦЭМ!$D$10+'СЕТ СН'!$G$6-'СЕТ СН'!$G$19</f>
        <v>1553.2865411799999</v>
      </c>
      <c r="N70" s="36">
        <f>SUMIFS(СВЦЭМ!$C$39:$C$782,СВЦЭМ!$A$39:$A$782,$A70,СВЦЭМ!$B$39:$B$782,N$47)+'СЕТ СН'!$G$9+СВЦЭМ!$D$10+'СЕТ СН'!$G$6-'СЕТ СН'!$G$19</f>
        <v>1573.5356301900001</v>
      </c>
      <c r="O70" s="36">
        <f>SUMIFS(СВЦЭМ!$C$39:$C$782,СВЦЭМ!$A$39:$A$782,$A70,СВЦЭМ!$B$39:$B$782,O$47)+'СЕТ СН'!$G$9+СВЦЭМ!$D$10+'СЕТ СН'!$G$6-'СЕТ СН'!$G$19</f>
        <v>1581.63242756</v>
      </c>
      <c r="P70" s="36">
        <f>SUMIFS(СВЦЭМ!$C$39:$C$782,СВЦЭМ!$A$39:$A$782,$A70,СВЦЭМ!$B$39:$B$782,P$47)+'СЕТ СН'!$G$9+СВЦЭМ!$D$10+'СЕТ СН'!$G$6-'СЕТ СН'!$G$19</f>
        <v>1592.1847033700001</v>
      </c>
      <c r="Q70" s="36">
        <f>SUMIFS(СВЦЭМ!$C$39:$C$782,СВЦЭМ!$A$39:$A$782,$A70,СВЦЭМ!$B$39:$B$782,Q$47)+'СЕТ СН'!$G$9+СВЦЭМ!$D$10+'СЕТ СН'!$G$6-'СЕТ СН'!$G$19</f>
        <v>1587.3206380699999</v>
      </c>
      <c r="R70" s="36">
        <f>SUMIFS(СВЦЭМ!$C$39:$C$782,СВЦЭМ!$A$39:$A$782,$A70,СВЦЭМ!$B$39:$B$782,R$47)+'СЕТ СН'!$G$9+СВЦЭМ!$D$10+'СЕТ СН'!$G$6-'СЕТ СН'!$G$19</f>
        <v>1581.4976847200001</v>
      </c>
      <c r="S70" s="36">
        <f>SUMIFS(СВЦЭМ!$C$39:$C$782,СВЦЭМ!$A$39:$A$782,$A70,СВЦЭМ!$B$39:$B$782,S$47)+'СЕТ СН'!$G$9+СВЦЭМ!$D$10+'СЕТ СН'!$G$6-'СЕТ СН'!$G$19</f>
        <v>1570.7422318700001</v>
      </c>
      <c r="T70" s="36">
        <f>SUMIFS(СВЦЭМ!$C$39:$C$782,СВЦЭМ!$A$39:$A$782,$A70,СВЦЭМ!$B$39:$B$782,T$47)+'СЕТ СН'!$G$9+СВЦЭМ!$D$10+'СЕТ СН'!$G$6-'СЕТ СН'!$G$19</f>
        <v>1521.13469162</v>
      </c>
      <c r="U70" s="36">
        <f>SUMIFS(СВЦЭМ!$C$39:$C$782,СВЦЭМ!$A$39:$A$782,$A70,СВЦЭМ!$B$39:$B$782,U$47)+'СЕТ СН'!$G$9+СВЦЭМ!$D$10+'СЕТ СН'!$G$6-'СЕТ СН'!$G$19</f>
        <v>1501.4779671000001</v>
      </c>
      <c r="V70" s="36">
        <f>SUMIFS(СВЦЭМ!$C$39:$C$782,СВЦЭМ!$A$39:$A$782,$A70,СВЦЭМ!$B$39:$B$782,V$47)+'СЕТ СН'!$G$9+СВЦЭМ!$D$10+'СЕТ СН'!$G$6-'СЕТ СН'!$G$19</f>
        <v>1478.44958911</v>
      </c>
      <c r="W70" s="36">
        <f>SUMIFS(СВЦЭМ!$C$39:$C$782,СВЦЭМ!$A$39:$A$782,$A70,СВЦЭМ!$B$39:$B$782,W$47)+'СЕТ СН'!$G$9+СВЦЭМ!$D$10+'СЕТ СН'!$G$6-'СЕТ СН'!$G$19</f>
        <v>1496.4817206799999</v>
      </c>
      <c r="X70" s="36">
        <f>SUMIFS(СВЦЭМ!$C$39:$C$782,СВЦЭМ!$A$39:$A$782,$A70,СВЦЭМ!$B$39:$B$782,X$47)+'СЕТ СН'!$G$9+СВЦЭМ!$D$10+'СЕТ СН'!$G$6-'СЕТ СН'!$G$19</f>
        <v>1502.6085010000002</v>
      </c>
      <c r="Y70" s="36">
        <f>SUMIFS(СВЦЭМ!$C$39:$C$782,СВЦЭМ!$A$39:$A$782,$A70,СВЦЭМ!$B$39:$B$782,Y$47)+'СЕТ СН'!$G$9+СВЦЭМ!$D$10+'СЕТ СН'!$G$6-'СЕТ СН'!$G$19</f>
        <v>1514.4151743299999</v>
      </c>
    </row>
    <row r="71" spans="1:27" ht="15.75" x14ac:dyDescent="0.2">
      <c r="A71" s="35">
        <f t="shared" si="1"/>
        <v>44889</v>
      </c>
      <c r="B71" s="36">
        <f>SUMIFS(СВЦЭМ!$C$39:$C$782,СВЦЭМ!$A$39:$A$782,$A71,СВЦЭМ!$B$39:$B$782,B$47)+'СЕТ СН'!$G$9+СВЦЭМ!$D$10+'СЕТ СН'!$G$6-'СЕТ СН'!$G$19</f>
        <v>1598.10259516</v>
      </c>
      <c r="C71" s="36">
        <f>SUMIFS(СВЦЭМ!$C$39:$C$782,СВЦЭМ!$A$39:$A$782,$A71,СВЦЭМ!$B$39:$B$782,C$47)+'СЕТ СН'!$G$9+СВЦЭМ!$D$10+'СЕТ СН'!$G$6-'СЕТ СН'!$G$19</f>
        <v>1630.40246153</v>
      </c>
      <c r="D71" s="36">
        <f>SUMIFS(СВЦЭМ!$C$39:$C$782,СВЦЭМ!$A$39:$A$782,$A71,СВЦЭМ!$B$39:$B$782,D$47)+'СЕТ СН'!$G$9+СВЦЭМ!$D$10+'СЕТ СН'!$G$6-'СЕТ СН'!$G$19</f>
        <v>1635.1368921399999</v>
      </c>
      <c r="E71" s="36">
        <f>SUMIFS(СВЦЭМ!$C$39:$C$782,СВЦЭМ!$A$39:$A$782,$A71,СВЦЭМ!$B$39:$B$782,E$47)+'СЕТ СН'!$G$9+СВЦЭМ!$D$10+'СЕТ СН'!$G$6-'СЕТ СН'!$G$19</f>
        <v>1641.9578194999999</v>
      </c>
      <c r="F71" s="36">
        <f>SUMIFS(СВЦЭМ!$C$39:$C$782,СВЦЭМ!$A$39:$A$782,$A71,СВЦЭМ!$B$39:$B$782,F$47)+'СЕТ СН'!$G$9+СВЦЭМ!$D$10+'СЕТ СН'!$G$6-'СЕТ СН'!$G$19</f>
        <v>1651.0050038899999</v>
      </c>
      <c r="G71" s="36">
        <f>SUMIFS(СВЦЭМ!$C$39:$C$782,СВЦЭМ!$A$39:$A$782,$A71,СВЦЭМ!$B$39:$B$782,G$47)+'СЕТ СН'!$G$9+СВЦЭМ!$D$10+'СЕТ СН'!$G$6-'СЕТ СН'!$G$19</f>
        <v>1649.07232488</v>
      </c>
      <c r="H71" s="36">
        <f>SUMIFS(СВЦЭМ!$C$39:$C$782,СВЦЭМ!$A$39:$A$782,$A71,СВЦЭМ!$B$39:$B$782,H$47)+'СЕТ СН'!$G$9+СВЦЭМ!$D$10+'СЕТ СН'!$G$6-'СЕТ СН'!$G$19</f>
        <v>1635.7356480200001</v>
      </c>
      <c r="I71" s="36">
        <f>SUMIFS(СВЦЭМ!$C$39:$C$782,СВЦЭМ!$A$39:$A$782,$A71,СВЦЭМ!$B$39:$B$782,I$47)+'СЕТ СН'!$G$9+СВЦЭМ!$D$10+'СЕТ СН'!$G$6-'СЕТ СН'!$G$19</f>
        <v>1594.8922986600001</v>
      </c>
      <c r="J71" s="36">
        <f>SUMIFS(СВЦЭМ!$C$39:$C$782,СВЦЭМ!$A$39:$A$782,$A71,СВЦЭМ!$B$39:$B$782,J$47)+'СЕТ СН'!$G$9+СВЦЭМ!$D$10+'СЕТ СН'!$G$6-'СЕТ СН'!$G$19</f>
        <v>1548.1732952399998</v>
      </c>
      <c r="K71" s="36">
        <f>SUMIFS(СВЦЭМ!$C$39:$C$782,СВЦЭМ!$A$39:$A$782,$A71,СВЦЭМ!$B$39:$B$782,K$47)+'СЕТ СН'!$G$9+СВЦЭМ!$D$10+'СЕТ СН'!$G$6-'СЕТ СН'!$G$19</f>
        <v>1605.7946783500001</v>
      </c>
      <c r="L71" s="36">
        <f>SUMIFS(СВЦЭМ!$C$39:$C$782,СВЦЭМ!$A$39:$A$782,$A71,СВЦЭМ!$B$39:$B$782,L$47)+'СЕТ СН'!$G$9+СВЦЭМ!$D$10+'СЕТ СН'!$G$6-'СЕТ СН'!$G$19</f>
        <v>1664.5428548499999</v>
      </c>
      <c r="M71" s="36">
        <f>SUMIFS(СВЦЭМ!$C$39:$C$782,СВЦЭМ!$A$39:$A$782,$A71,СВЦЭМ!$B$39:$B$782,M$47)+'СЕТ СН'!$G$9+СВЦЭМ!$D$10+'СЕТ СН'!$G$6-'СЕТ СН'!$G$19</f>
        <v>1669.65559368</v>
      </c>
      <c r="N71" s="36">
        <f>SUMIFS(СВЦЭМ!$C$39:$C$782,СВЦЭМ!$A$39:$A$782,$A71,СВЦЭМ!$B$39:$B$782,N$47)+'СЕТ СН'!$G$9+СВЦЭМ!$D$10+'СЕТ СН'!$G$6-'СЕТ СН'!$G$19</f>
        <v>1693.8849041499998</v>
      </c>
      <c r="O71" s="36">
        <f>SUMIFS(СВЦЭМ!$C$39:$C$782,СВЦЭМ!$A$39:$A$782,$A71,СВЦЭМ!$B$39:$B$782,O$47)+'СЕТ СН'!$G$9+СВЦЭМ!$D$10+'СЕТ СН'!$G$6-'СЕТ СН'!$G$19</f>
        <v>1703.2924970200002</v>
      </c>
      <c r="P71" s="36">
        <f>SUMIFS(СВЦЭМ!$C$39:$C$782,СВЦЭМ!$A$39:$A$782,$A71,СВЦЭМ!$B$39:$B$782,P$47)+'СЕТ СН'!$G$9+СВЦЭМ!$D$10+'СЕТ СН'!$G$6-'СЕТ СН'!$G$19</f>
        <v>1707.66740015</v>
      </c>
      <c r="Q71" s="36">
        <f>SUMIFS(СВЦЭМ!$C$39:$C$782,СВЦЭМ!$A$39:$A$782,$A71,СВЦЭМ!$B$39:$B$782,Q$47)+'СЕТ СН'!$G$9+СВЦЭМ!$D$10+'СЕТ СН'!$G$6-'СЕТ СН'!$G$19</f>
        <v>1708.7332681399998</v>
      </c>
      <c r="R71" s="36">
        <f>SUMIFS(СВЦЭМ!$C$39:$C$782,СВЦЭМ!$A$39:$A$782,$A71,СВЦЭМ!$B$39:$B$782,R$47)+'СЕТ СН'!$G$9+СВЦЭМ!$D$10+'СЕТ СН'!$G$6-'СЕТ СН'!$G$19</f>
        <v>1695.91144893</v>
      </c>
      <c r="S71" s="36">
        <f>SUMIFS(СВЦЭМ!$C$39:$C$782,СВЦЭМ!$A$39:$A$782,$A71,СВЦЭМ!$B$39:$B$782,S$47)+'СЕТ СН'!$G$9+СВЦЭМ!$D$10+'СЕТ СН'!$G$6-'СЕТ СН'!$G$19</f>
        <v>1647.95814268</v>
      </c>
      <c r="T71" s="36">
        <f>SUMIFS(СВЦЭМ!$C$39:$C$782,СВЦЭМ!$A$39:$A$782,$A71,СВЦЭМ!$B$39:$B$782,T$47)+'СЕТ СН'!$G$9+СВЦЭМ!$D$10+'СЕТ СН'!$G$6-'СЕТ СН'!$G$19</f>
        <v>1597.4068264799998</v>
      </c>
      <c r="U71" s="36">
        <f>SUMIFS(СВЦЭМ!$C$39:$C$782,СВЦЭМ!$A$39:$A$782,$A71,СВЦЭМ!$B$39:$B$782,U$47)+'СЕТ СН'!$G$9+СВЦЭМ!$D$10+'СЕТ СН'!$G$6-'СЕТ СН'!$G$19</f>
        <v>1546.9932206099998</v>
      </c>
      <c r="V71" s="36">
        <f>SUMIFS(СВЦЭМ!$C$39:$C$782,СВЦЭМ!$A$39:$A$782,$A71,СВЦЭМ!$B$39:$B$782,V$47)+'СЕТ СН'!$G$9+СВЦЭМ!$D$10+'СЕТ СН'!$G$6-'СЕТ СН'!$G$19</f>
        <v>1544.8573995500001</v>
      </c>
      <c r="W71" s="36">
        <f>SUMIFS(СВЦЭМ!$C$39:$C$782,СВЦЭМ!$A$39:$A$782,$A71,СВЦЭМ!$B$39:$B$782,W$47)+'СЕТ СН'!$G$9+СВЦЭМ!$D$10+'СЕТ СН'!$G$6-'СЕТ СН'!$G$19</f>
        <v>1564.4377208299998</v>
      </c>
      <c r="X71" s="36">
        <f>SUMIFS(СВЦЭМ!$C$39:$C$782,СВЦЭМ!$A$39:$A$782,$A71,СВЦЭМ!$B$39:$B$782,X$47)+'СЕТ СН'!$G$9+СВЦЭМ!$D$10+'СЕТ СН'!$G$6-'СЕТ СН'!$G$19</f>
        <v>1570.7322813999999</v>
      </c>
      <c r="Y71" s="36">
        <f>SUMIFS(СВЦЭМ!$C$39:$C$782,СВЦЭМ!$A$39:$A$782,$A71,СВЦЭМ!$B$39:$B$782,Y$47)+'СЕТ СН'!$G$9+СВЦЭМ!$D$10+'СЕТ СН'!$G$6-'СЕТ СН'!$G$19</f>
        <v>1597.6424714</v>
      </c>
    </row>
    <row r="72" spans="1:27" ht="15.75" x14ac:dyDescent="0.2">
      <c r="A72" s="35">
        <f t="shared" si="1"/>
        <v>44890</v>
      </c>
      <c r="B72" s="36">
        <f>SUMIFS(СВЦЭМ!$C$39:$C$782,СВЦЭМ!$A$39:$A$782,$A72,СВЦЭМ!$B$39:$B$782,B$47)+'СЕТ СН'!$G$9+СВЦЭМ!$D$10+'СЕТ СН'!$G$6-'СЕТ СН'!$G$19</f>
        <v>1511.4132557299999</v>
      </c>
      <c r="C72" s="36">
        <f>SUMIFS(СВЦЭМ!$C$39:$C$782,СВЦЭМ!$A$39:$A$782,$A72,СВЦЭМ!$B$39:$B$782,C$47)+'СЕТ СН'!$G$9+СВЦЭМ!$D$10+'СЕТ СН'!$G$6-'СЕТ СН'!$G$19</f>
        <v>1583.7258884899998</v>
      </c>
      <c r="D72" s="36">
        <f>SUMIFS(СВЦЭМ!$C$39:$C$782,СВЦЭМ!$A$39:$A$782,$A72,СВЦЭМ!$B$39:$B$782,D$47)+'СЕТ СН'!$G$9+СВЦЭМ!$D$10+'СЕТ СН'!$G$6-'СЕТ СН'!$G$19</f>
        <v>1641.81090911</v>
      </c>
      <c r="E72" s="36">
        <f>SUMIFS(СВЦЭМ!$C$39:$C$782,СВЦЭМ!$A$39:$A$782,$A72,СВЦЭМ!$B$39:$B$782,E$47)+'СЕТ СН'!$G$9+СВЦЭМ!$D$10+'СЕТ СН'!$G$6-'СЕТ СН'!$G$19</f>
        <v>1659.2598252399998</v>
      </c>
      <c r="F72" s="36">
        <f>SUMIFS(СВЦЭМ!$C$39:$C$782,СВЦЭМ!$A$39:$A$782,$A72,СВЦЭМ!$B$39:$B$782,F$47)+'СЕТ СН'!$G$9+СВЦЭМ!$D$10+'СЕТ СН'!$G$6-'СЕТ СН'!$G$19</f>
        <v>1659.0176292599999</v>
      </c>
      <c r="G72" s="36">
        <f>SUMIFS(СВЦЭМ!$C$39:$C$782,СВЦЭМ!$A$39:$A$782,$A72,СВЦЭМ!$B$39:$B$782,G$47)+'СЕТ СН'!$G$9+СВЦЭМ!$D$10+'СЕТ СН'!$G$6-'СЕТ СН'!$G$19</f>
        <v>1648.00966935</v>
      </c>
      <c r="H72" s="36">
        <f>SUMIFS(СВЦЭМ!$C$39:$C$782,СВЦЭМ!$A$39:$A$782,$A72,СВЦЭМ!$B$39:$B$782,H$47)+'СЕТ СН'!$G$9+СВЦЭМ!$D$10+'СЕТ СН'!$G$6-'СЕТ СН'!$G$19</f>
        <v>1612.9309557900001</v>
      </c>
      <c r="I72" s="36">
        <f>SUMIFS(СВЦЭМ!$C$39:$C$782,СВЦЭМ!$A$39:$A$782,$A72,СВЦЭМ!$B$39:$B$782,I$47)+'СЕТ СН'!$G$9+СВЦЭМ!$D$10+'СЕТ СН'!$G$6-'СЕТ СН'!$G$19</f>
        <v>1564.6381547800001</v>
      </c>
      <c r="J72" s="36">
        <f>SUMIFS(СВЦЭМ!$C$39:$C$782,СВЦЭМ!$A$39:$A$782,$A72,СВЦЭМ!$B$39:$B$782,J$47)+'СЕТ СН'!$G$9+СВЦЭМ!$D$10+'СЕТ СН'!$G$6-'СЕТ СН'!$G$19</f>
        <v>1523.6254242300001</v>
      </c>
      <c r="K72" s="36">
        <f>SUMIFS(СВЦЭМ!$C$39:$C$782,СВЦЭМ!$A$39:$A$782,$A72,СВЦЭМ!$B$39:$B$782,K$47)+'СЕТ СН'!$G$9+СВЦЭМ!$D$10+'СЕТ СН'!$G$6-'СЕТ СН'!$G$19</f>
        <v>1547.1303029199998</v>
      </c>
      <c r="L72" s="36">
        <f>SUMIFS(СВЦЭМ!$C$39:$C$782,СВЦЭМ!$A$39:$A$782,$A72,СВЦЭМ!$B$39:$B$782,L$47)+'СЕТ СН'!$G$9+СВЦЭМ!$D$10+'СЕТ СН'!$G$6-'СЕТ СН'!$G$19</f>
        <v>1534.7464752000001</v>
      </c>
      <c r="M72" s="36">
        <f>SUMIFS(СВЦЭМ!$C$39:$C$782,СВЦЭМ!$A$39:$A$782,$A72,СВЦЭМ!$B$39:$B$782,M$47)+'СЕТ СН'!$G$9+СВЦЭМ!$D$10+'СЕТ СН'!$G$6-'СЕТ СН'!$G$19</f>
        <v>1548.9365556899998</v>
      </c>
      <c r="N72" s="36">
        <f>SUMIFS(СВЦЭМ!$C$39:$C$782,СВЦЭМ!$A$39:$A$782,$A72,СВЦЭМ!$B$39:$B$782,N$47)+'СЕТ СН'!$G$9+СВЦЭМ!$D$10+'СЕТ СН'!$G$6-'СЕТ СН'!$G$19</f>
        <v>1565.72035598</v>
      </c>
      <c r="O72" s="36">
        <f>SUMIFS(СВЦЭМ!$C$39:$C$782,СВЦЭМ!$A$39:$A$782,$A72,СВЦЭМ!$B$39:$B$782,O$47)+'СЕТ СН'!$G$9+СВЦЭМ!$D$10+'СЕТ СН'!$G$6-'СЕТ СН'!$G$19</f>
        <v>1552.9619793500001</v>
      </c>
      <c r="P72" s="36">
        <f>SUMIFS(СВЦЭМ!$C$39:$C$782,СВЦЭМ!$A$39:$A$782,$A72,СВЦЭМ!$B$39:$B$782,P$47)+'СЕТ СН'!$G$9+СВЦЭМ!$D$10+'СЕТ СН'!$G$6-'СЕТ СН'!$G$19</f>
        <v>1559.7907101599999</v>
      </c>
      <c r="Q72" s="36">
        <f>SUMIFS(СВЦЭМ!$C$39:$C$782,СВЦЭМ!$A$39:$A$782,$A72,СВЦЭМ!$B$39:$B$782,Q$47)+'СЕТ СН'!$G$9+СВЦЭМ!$D$10+'СЕТ СН'!$G$6-'СЕТ СН'!$G$19</f>
        <v>1599.23065344</v>
      </c>
      <c r="R72" s="36">
        <f>SUMIFS(СВЦЭМ!$C$39:$C$782,СВЦЭМ!$A$39:$A$782,$A72,СВЦЭМ!$B$39:$B$782,R$47)+'СЕТ СН'!$G$9+СВЦЭМ!$D$10+'СЕТ СН'!$G$6-'СЕТ СН'!$G$19</f>
        <v>1587.3606950899998</v>
      </c>
      <c r="S72" s="36">
        <f>SUMIFS(СВЦЭМ!$C$39:$C$782,СВЦЭМ!$A$39:$A$782,$A72,СВЦЭМ!$B$39:$B$782,S$47)+'СЕТ СН'!$G$9+СВЦЭМ!$D$10+'СЕТ СН'!$G$6-'СЕТ СН'!$G$19</f>
        <v>1511.4933751399999</v>
      </c>
      <c r="T72" s="36">
        <f>SUMIFS(СВЦЭМ!$C$39:$C$782,СВЦЭМ!$A$39:$A$782,$A72,СВЦЭМ!$B$39:$B$782,T$47)+'СЕТ СН'!$G$9+СВЦЭМ!$D$10+'СЕТ СН'!$G$6-'СЕТ СН'!$G$19</f>
        <v>1504.2586527600001</v>
      </c>
      <c r="U72" s="36">
        <f>SUMIFS(СВЦЭМ!$C$39:$C$782,СВЦЭМ!$A$39:$A$782,$A72,СВЦЭМ!$B$39:$B$782,U$47)+'СЕТ СН'!$G$9+СВЦЭМ!$D$10+'СЕТ СН'!$G$6-'СЕТ СН'!$G$19</f>
        <v>1517.0418695600001</v>
      </c>
      <c r="V72" s="36">
        <f>SUMIFS(СВЦЭМ!$C$39:$C$782,СВЦЭМ!$A$39:$A$782,$A72,СВЦЭМ!$B$39:$B$782,V$47)+'СЕТ СН'!$G$9+СВЦЭМ!$D$10+'СЕТ СН'!$G$6-'СЕТ СН'!$G$19</f>
        <v>1525.3781610999999</v>
      </c>
      <c r="W72" s="36">
        <f>SUMIFS(СВЦЭМ!$C$39:$C$782,СВЦЭМ!$A$39:$A$782,$A72,СВЦЭМ!$B$39:$B$782,W$47)+'СЕТ СН'!$G$9+СВЦЭМ!$D$10+'СЕТ СН'!$G$6-'СЕТ СН'!$G$19</f>
        <v>1544.4794025800002</v>
      </c>
      <c r="X72" s="36">
        <f>SUMIFS(СВЦЭМ!$C$39:$C$782,СВЦЭМ!$A$39:$A$782,$A72,СВЦЭМ!$B$39:$B$782,X$47)+'СЕТ СН'!$G$9+СВЦЭМ!$D$10+'СЕТ СН'!$G$6-'СЕТ СН'!$G$19</f>
        <v>1552.22442013</v>
      </c>
      <c r="Y72" s="36">
        <f>SUMIFS(СВЦЭМ!$C$39:$C$782,СВЦЭМ!$A$39:$A$782,$A72,СВЦЭМ!$B$39:$B$782,Y$47)+'СЕТ СН'!$G$9+СВЦЭМ!$D$10+'СЕТ СН'!$G$6-'СЕТ СН'!$G$19</f>
        <v>1577.4038658899999</v>
      </c>
    </row>
    <row r="73" spans="1:27" ht="15.75" x14ac:dyDescent="0.2">
      <c r="A73" s="35">
        <f t="shared" si="1"/>
        <v>44891</v>
      </c>
      <c r="B73" s="36">
        <f>SUMIFS(СВЦЭМ!$C$39:$C$782,СВЦЭМ!$A$39:$A$782,$A73,СВЦЭМ!$B$39:$B$782,B$47)+'СЕТ СН'!$G$9+СВЦЭМ!$D$10+'СЕТ СН'!$G$6-'СЕТ СН'!$G$19</f>
        <v>1589.1891830499999</v>
      </c>
      <c r="C73" s="36">
        <f>SUMIFS(СВЦЭМ!$C$39:$C$782,СВЦЭМ!$A$39:$A$782,$A73,СВЦЭМ!$B$39:$B$782,C$47)+'СЕТ СН'!$G$9+СВЦЭМ!$D$10+'СЕТ СН'!$G$6-'СЕТ СН'!$G$19</f>
        <v>1607.2737017499999</v>
      </c>
      <c r="D73" s="36">
        <f>SUMIFS(СВЦЭМ!$C$39:$C$782,СВЦЭМ!$A$39:$A$782,$A73,СВЦЭМ!$B$39:$B$782,D$47)+'СЕТ СН'!$G$9+СВЦЭМ!$D$10+'СЕТ СН'!$G$6-'СЕТ СН'!$G$19</f>
        <v>1617.35287758</v>
      </c>
      <c r="E73" s="36">
        <f>SUMIFS(СВЦЭМ!$C$39:$C$782,СВЦЭМ!$A$39:$A$782,$A73,СВЦЭМ!$B$39:$B$782,E$47)+'СЕТ СН'!$G$9+СВЦЭМ!$D$10+'СЕТ СН'!$G$6-'СЕТ СН'!$G$19</f>
        <v>1624.6220357699999</v>
      </c>
      <c r="F73" s="36">
        <f>SUMIFS(СВЦЭМ!$C$39:$C$782,СВЦЭМ!$A$39:$A$782,$A73,СВЦЭМ!$B$39:$B$782,F$47)+'СЕТ СН'!$G$9+СВЦЭМ!$D$10+'СЕТ СН'!$G$6-'СЕТ СН'!$G$19</f>
        <v>1625.2568051600001</v>
      </c>
      <c r="G73" s="36">
        <f>SUMIFS(СВЦЭМ!$C$39:$C$782,СВЦЭМ!$A$39:$A$782,$A73,СВЦЭМ!$B$39:$B$782,G$47)+'СЕТ СН'!$G$9+СВЦЭМ!$D$10+'СЕТ СН'!$G$6-'СЕТ СН'!$G$19</f>
        <v>1609.3359351300001</v>
      </c>
      <c r="H73" s="36">
        <f>SUMIFS(СВЦЭМ!$C$39:$C$782,СВЦЭМ!$A$39:$A$782,$A73,СВЦЭМ!$B$39:$B$782,H$47)+'СЕТ СН'!$G$9+СВЦЭМ!$D$10+'СЕТ СН'!$G$6-'СЕТ СН'!$G$19</f>
        <v>1595.0834976599999</v>
      </c>
      <c r="I73" s="36">
        <f>SUMIFS(СВЦЭМ!$C$39:$C$782,СВЦЭМ!$A$39:$A$782,$A73,СВЦЭМ!$B$39:$B$782,I$47)+'СЕТ СН'!$G$9+СВЦЭМ!$D$10+'СЕТ СН'!$G$6-'СЕТ СН'!$G$19</f>
        <v>1587.8708571299999</v>
      </c>
      <c r="J73" s="36">
        <f>SUMIFS(СВЦЭМ!$C$39:$C$782,СВЦЭМ!$A$39:$A$782,$A73,СВЦЭМ!$B$39:$B$782,J$47)+'СЕТ СН'!$G$9+СВЦЭМ!$D$10+'СЕТ СН'!$G$6-'СЕТ СН'!$G$19</f>
        <v>1559.0486779899998</v>
      </c>
      <c r="K73" s="36">
        <f>SUMIFS(СВЦЭМ!$C$39:$C$782,СВЦЭМ!$A$39:$A$782,$A73,СВЦЭМ!$B$39:$B$782,K$47)+'СЕТ СН'!$G$9+СВЦЭМ!$D$10+'СЕТ СН'!$G$6-'СЕТ СН'!$G$19</f>
        <v>1524.68455305</v>
      </c>
      <c r="L73" s="36">
        <f>SUMIFS(СВЦЭМ!$C$39:$C$782,СВЦЭМ!$A$39:$A$782,$A73,СВЦЭМ!$B$39:$B$782,L$47)+'СЕТ СН'!$G$9+СВЦЭМ!$D$10+'СЕТ СН'!$G$6-'СЕТ СН'!$G$19</f>
        <v>1527.2669139599998</v>
      </c>
      <c r="M73" s="36">
        <f>SUMIFS(СВЦЭМ!$C$39:$C$782,СВЦЭМ!$A$39:$A$782,$A73,СВЦЭМ!$B$39:$B$782,M$47)+'СЕТ СН'!$G$9+СВЦЭМ!$D$10+'СЕТ СН'!$G$6-'СЕТ СН'!$G$19</f>
        <v>1550.65105133</v>
      </c>
      <c r="N73" s="36">
        <f>SUMIFS(СВЦЭМ!$C$39:$C$782,СВЦЭМ!$A$39:$A$782,$A73,СВЦЭМ!$B$39:$B$782,N$47)+'СЕТ СН'!$G$9+СВЦЭМ!$D$10+'СЕТ СН'!$G$6-'СЕТ СН'!$G$19</f>
        <v>1588.5549035999998</v>
      </c>
      <c r="O73" s="36">
        <f>SUMIFS(СВЦЭМ!$C$39:$C$782,СВЦЭМ!$A$39:$A$782,$A73,СВЦЭМ!$B$39:$B$782,O$47)+'СЕТ СН'!$G$9+СВЦЭМ!$D$10+'СЕТ СН'!$G$6-'СЕТ СН'!$G$19</f>
        <v>1587.2869237999998</v>
      </c>
      <c r="P73" s="36">
        <f>SUMIFS(СВЦЭМ!$C$39:$C$782,СВЦЭМ!$A$39:$A$782,$A73,СВЦЭМ!$B$39:$B$782,P$47)+'СЕТ СН'!$G$9+СВЦЭМ!$D$10+'СЕТ СН'!$G$6-'СЕТ СН'!$G$19</f>
        <v>1600.1782937600001</v>
      </c>
      <c r="Q73" s="36">
        <f>SUMIFS(СВЦЭМ!$C$39:$C$782,СВЦЭМ!$A$39:$A$782,$A73,СВЦЭМ!$B$39:$B$782,Q$47)+'СЕТ СН'!$G$9+СВЦЭМ!$D$10+'СЕТ СН'!$G$6-'СЕТ СН'!$G$19</f>
        <v>1601.2463945899999</v>
      </c>
      <c r="R73" s="36">
        <f>SUMIFS(СВЦЭМ!$C$39:$C$782,СВЦЭМ!$A$39:$A$782,$A73,СВЦЭМ!$B$39:$B$782,R$47)+'СЕТ СН'!$G$9+СВЦЭМ!$D$10+'СЕТ СН'!$G$6-'СЕТ СН'!$G$19</f>
        <v>1571.3711704699999</v>
      </c>
      <c r="S73" s="36">
        <f>SUMIFS(СВЦЭМ!$C$39:$C$782,СВЦЭМ!$A$39:$A$782,$A73,СВЦЭМ!$B$39:$B$782,S$47)+'СЕТ СН'!$G$9+СВЦЭМ!$D$10+'СЕТ СН'!$G$6-'СЕТ СН'!$G$19</f>
        <v>1543.8278196699998</v>
      </c>
      <c r="T73" s="36">
        <f>SUMIFS(СВЦЭМ!$C$39:$C$782,СВЦЭМ!$A$39:$A$782,$A73,СВЦЭМ!$B$39:$B$782,T$47)+'СЕТ СН'!$G$9+СВЦЭМ!$D$10+'СЕТ СН'!$G$6-'СЕТ СН'!$G$19</f>
        <v>1534.01107559</v>
      </c>
      <c r="U73" s="36">
        <f>SUMIFS(СВЦЭМ!$C$39:$C$782,СВЦЭМ!$A$39:$A$782,$A73,СВЦЭМ!$B$39:$B$782,U$47)+'СЕТ СН'!$G$9+СВЦЭМ!$D$10+'СЕТ СН'!$G$6-'СЕТ СН'!$G$19</f>
        <v>1524.54823996</v>
      </c>
      <c r="V73" s="36">
        <f>SUMIFS(СВЦЭМ!$C$39:$C$782,СВЦЭМ!$A$39:$A$782,$A73,СВЦЭМ!$B$39:$B$782,V$47)+'СЕТ СН'!$G$9+СВЦЭМ!$D$10+'СЕТ СН'!$G$6-'СЕТ СН'!$G$19</f>
        <v>1561.1955865599998</v>
      </c>
      <c r="W73" s="36">
        <f>SUMIFS(СВЦЭМ!$C$39:$C$782,СВЦЭМ!$A$39:$A$782,$A73,СВЦЭМ!$B$39:$B$782,W$47)+'СЕТ СН'!$G$9+СВЦЭМ!$D$10+'СЕТ СН'!$G$6-'СЕТ СН'!$G$19</f>
        <v>1581.5387683999998</v>
      </c>
      <c r="X73" s="36">
        <f>SUMIFS(СВЦЭМ!$C$39:$C$782,СВЦЭМ!$A$39:$A$782,$A73,СВЦЭМ!$B$39:$B$782,X$47)+'СЕТ СН'!$G$9+СВЦЭМ!$D$10+'СЕТ СН'!$G$6-'СЕТ СН'!$G$19</f>
        <v>1605.7551229699998</v>
      </c>
      <c r="Y73" s="36">
        <f>SUMIFS(СВЦЭМ!$C$39:$C$782,СВЦЭМ!$A$39:$A$782,$A73,СВЦЭМ!$B$39:$B$782,Y$47)+'СЕТ СН'!$G$9+СВЦЭМ!$D$10+'СЕТ СН'!$G$6-'СЕТ СН'!$G$19</f>
        <v>1608.3200569000001</v>
      </c>
    </row>
    <row r="74" spans="1:27" ht="15.75" x14ac:dyDescent="0.2">
      <c r="A74" s="35">
        <f t="shared" si="1"/>
        <v>44892</v>
      </c>
      <c r="B74" s="36">
        <f>SUMIFS(СВЦЭМ!$C$39:$C$782,СВЦЭМ!$A$39:$A$782,$A74,СВЦЭМ!$B$39:$B$782,B$47)+'СЕТ СН'!$G$9+СВЦЭМ!$D$10+'СЕТ СН'!$G$6-'СЕТ СН'!$G$19</f>
        <v>1641.31577006</v>
      </c>
      <c r="C74" s="36">
        <f>SUMIFS(СВЦЭМ!$C$39:$C$782,СВЦЭМ!$A$39:$A$782,$A74,СВЦЭМ!$B$39:$B$782,C$47)+'СЕТ СН'!$G$9+СВЦЭМ!$D$10+'СЕТ СН'!$G$6-'СЕТ СН'!$G$19</f>
        <v>1642.3977353300002</v>
      </c>
      <c r="D74" s="36">
        <f>SUMIFS(СВЦЭМ!$C$39:$C$782,СВЦЭМ!$A$39:$A$782,$A74,СВЦЭМ!$B$39:$B$782,D$47)+'СЕТ СН'!$G$9+СВЦЭМ!$D$10+'СЕТ СН'!$G$6-'СЕТ СН'!$G$19</f>
        <v>1641.2789057599998</v>
      </c>
      <c r="E74" s="36">
        <f>SUMIFS(СВЦЭМ!$C$39:$C$782,СВЦЭМ!$A$39:$A$782,$A74,СВЦЭМ!$B$39:$B$782,E$47)+'СЕТ СН'!$G$9+СВЦЭМ!$D$10+'СЕТ СН'!$G$6-'СЕТ СН'!$G$19</f>
        <v>1646.1365458699997</v>
      </c>
      <c r="F74" s="36">
        <f>SUMIFS(СВЦЭМ!$C$39:$C$782,СВЦЭМ!$A$39:$A$782,$A74,СВЦЭМ!$B$39:$B$782,F$47)+'СЕТ СН'!$G$9+СВЦЭМ!$D$10+'СЕТ СН'!$G$6-'СЕТ СН'!$G$19</f>
        <v>1672.7622790599999</v>
      </c>
      <c r="G74" s="36">
        <f>SUMIFS(СВЦЭМ!$C$39:$C$782,СВЦЭМ!$A$39:$A$782,$A74,СВЦЭМ!$B$39:$B$782,G$47)+'СЕТ СН'!$G$9+СВЦЭМ!$D$10+'СЕТ СН'!$G$6-'СЕТ СН'!$G$19</f>
        <v>1663.79861179</v>
      </c>
      <c r="H74" s="36">
        <f>SUMIFS(СВЦЭМ!$C$39:$C$782,СВЦЭМ!$A$39:$A$782,$A74,СВЦЭМ!$B$39:$B$782,H$47)+'СЕТ СН'!$G$9+СВЦЭМ!$D$10+'СЕТ СН'!$G$6-'СЕТ СН'!$G$19</f>
        <v>1650.2816074500001</v>
      </c>
      <c r="I74" s="36">
        <f>SUMIFS(СВЦЭМ!$C$39:$C$782,СВЦЭМ!$A$39:$A$782,$A74,СВЦЭМ!$B$39:$B$782,I$47)+'СЕТ СН'!$G$9+СВЦЭМ!$D$10+'СЕТ СН'!$G$6-'СЕТ СН'!$G$19</f>
        <v>1633.57025948</v>
      </c>
      <c r="J74" s="36">
        <f>SUMIFS(СВЦЭМ!$C$39:$C$782,СВЦЭМ!$A$39:$A$782,$A74,СВЦЭМ!$B$39:$B$782,J$47)+'СЕТ СН'!$G$9+СВЦЭМ!$D$10+'СЕТ СН'!$G$6-'СЕТ СН'!$G$19</f>
        <v>1647.2859033199998</v>
      </c>
      <c r="K74" s="36">
        <f>SUMIFS(СВЦЭМ!$C$39:$C$782,СВЦЭМ!$A$39:$A$782,$A74,СВЦЭМ!$B$39:$B$782,K$47)+'СЕТ СН'!$G$9+СВЦЭМ!$D$10+'СЕТ СН'!$G$6-'СЕТ СН'!$G$19</f>
        <v>1591.6988614000002</v>
      </c>
      <c r="L74" s="36">
        <f>SUMIFS(СВЦЭМ!$C$39:$C$782,СВЦЭМ!$A$39:$A$782,$A74,СВЦЭМ!$B$39:$B$782,L$47)+'СЕТ СН'!$G$9+СВЦЭМ!$D$10+'СЕТ СН'!$G$6-'СЕТ СН'!$G$19</f>
        <v>1546.9179723900002</v>
      </c>
      <c r="M74" s="36">
        <f>SUMIFS(СВЦЭМ!$C$39:$C$782,СВЦЭМ!$A$39:$A$782,$A74,СВЦЭМ!$B$39:$B$782,M$47)+'СЕТ СН'!$G$9+СВЦЭМ!$D$10+'СЕТ СН'!$G$6-'СЕТ СН'!$G$19</f>
        <v>1566.9054101399997</v>
      </c>
      <c r="N74" s="36">
        <f>SUMIFS(СВЦЭМ!$C$39:$C$782,СВЦЭМ!$A$39:$A$782,$A74,СВЦЭМ!$B$39:$B$782,N$47)+'СЕТ СН'!$G$9+СВЦЭМ!$D$10+'СЕТ СН'!$G$6-'СЕТ СН'!$G$19</f>
        <v>1584.1091420299999</v>
      </c>
      <c r="O74" s="36">
        <f>SUMIFS(СВЦЭМ!$C$39:$C$782,СВЦЭМ!$A$39:$A$782,$A74,СВЦЭМ!$B$39:$B$782,O$47)+'СЕТ СН'!$G$9+СВЦЭМ!$D$10+'СЕТ СН'!$G$6-'СЕТ СН'!$G$19</f>
        <v>1605.7441514100001</v>
      </c>
      <c r="P74" s="36">
        <f>SUMIFS(СВЦЭМ!$C$39:$C$782,СВЦЭМ!$A$39:$A$782,$A74,СВЦЭМ!$B$39:$B$782,P$47)+'СЕТ СН'!$G$9+СВЦЭМ!$D$10+'СЕТ СН'!$G$6-'СЕТ СН'!$G$19</f>
        <v>1614.46061672</v>
      </c>
      <c r="Q74" s="36">
        <f>SUMIFS(СВЦЭМ!$C$39:$C$782,СВЦЭМ!$A$39:$A$782,$A74,СВЦЭМ!$B$39:$B$782,Q$47)+'СЕТ СН'!$G$9+СВЦЭМ!$D$10+'СЕТ СН'!$G$6-'СЕТ СН'!$G$19</f>
        <v>1614.5635089900002</v>
      </c>
      <c r="R74" s="36">
        <f>SUMIFS(СВЦЭМ!$C$39:$C$782,СВЦЭМ!$A$39:$A$782,$A74,СВЦЭМ!$B$39:$B$782,R$47)+'СЕТ СН'!$G$9+СВЦЭМ!$D$10+'СЕТ СН'!$G$6-'СЕТ СН'!$G$19</f>
        <v>1611.9511692199999</v>
      </c>
      <c r="S74" s="36">
        <f>SUMIFS(СВЦЭМ!$C$39:$C$782,СВЦЭМ!$A$39:$A$782,$A74,СВЦЭМ!$B$39:$B$782,S$47)+'СЕТ СН'!$G$9+СВЦЭМ!$D$10+'СЕТ СН'!$G$6-'СЕТ СН'!$G$19</f>
        <v>1546.3117592799999</v>
      </c>
      <c r="T74" s="36">
        <f>SUMIFS(СВЦЭМ!$C$39:$C$782,СВЦЭМ!$A$39:$A$782,$A74,СВЦЭМ!$B$39:$B$782,T$47)+'СЕТ СН'!$G$9+СВЦЭМ!$D$10+'СЕТ СН'!$G$6-'СЕТ СН'!$G$19</f>
        <v>1529.8392900099998</v>
      </c>
      <c r="U74" s="36">
        <f>SUMIFS(СВЦЭМ!$C$39:$C$782,СВЦЭМ!$A$39:$A$782,$A74,СВЦЭМ!$B$39:$B$782,U$47)+'СЕТ СН'!$G$9+СВЦЭМ!$D$10+'СЕТ СН'!$G$6-'СЕТ СН'!$G$19</f>
        <v>1552.8633063900002</v>
      </c>
      <c r="V74" s="36">
        <f>SUMIFS(СВЦЭМ!$C$39:$C$782,СВЦЭМ!$A$39:$A$782,$A74,СВЦЭМ!$B$39:$B$782,V$47)+'СЕТ СН'!$G$9+СВЦЭМ!$D$10+'СЕТ СН'!$G$6-'СЕТ СН'!$G$19</f>
        <v>1552.1913747799999</v>
      </c>
      <c r="W74" s="36">
        <f>SUMIFS(СВЦЭМ!$C$39:$C$782,СВЦЭМ!$A$39:$A$782,$A74,СВЦЭМ!$B$39:$B$782,W$47)+'СЕТ СН'!$G$9+СВЦЭМ!$D$10+'СЕТ СН'!$G$6-'СЕТ СН'!$G$19</f>
        <v>1580.7528608399998</v>
      </c>
      <c r="X74" s="36">
        <f>SUMIFS(СВЦЭМ!$C$39:$C$782,СВЦЭМ!$A$39:$A$782,$A74,СВЦЭМ!$B$39:$B$782,X$47)+'СЕТ СН'!$G$9+СВЦЭМ!$D$10+'СЕТ СН'!$G$6-'СЕТ СН'!$G$19</f>
        <v>1579.1878674499999</v>
      </c>
      <c r="Y74" s="36">
        <f>SUMIFS(СВЦЭМ!$C$39:$C$782,СВЦЭМ!$A$39:$A$782,$A74,СВЦЭМ!$B$39:$B$782,Y$47)+'СЕТ СН'!$G$9+СВЦЭМ!$D$10+'СЕТ СН'!$G$6-'СЕТ СН'!$G$19</f>
        <v>1647.5662764499998</v>
      </c>
    </row>
    <row r="75" spans="1:27" ht="15.75" x14ac:dyDescent="0.2">
      <c r="A75" s="35">
        <f t="shared" si="1"/>
        <v>44893</v>
      </c>
      <c r="B75" s="36">
        <f>SUMIFS(СВЦЭМ!$C$39:$C$782,СВЦЭМ!$A$39:$A$782,$A75,СВЦЭМ!$B$39:$B$782,B$47)+'СЕТ СН'!$G$9+СВЦЭМ!$D$10+'СЕТ СН'!$G$6-'СЕТ СН'!$G$19</f>
        <v>1601.21565379</v>
      </c>
      <c r="C75" s="36">
        <f>SUMIFS(СВЦЭМ!$C$39:$C$782,СВЦЭМ!$A$39:$A$782,$A75,СВЦЭМ!$B$39:$B$782,C$47)+'СЕТ СН'!$G$9+СВЦЭМ!$D$10+'СЕТ СН'!$G$6-'СЕТ СН'!$G$19</f>
        <v>1614.2839761</v>
      </c>
      <c r="D75" s="36">
        <f>SUMIFS(СВЦЭМ!$C$39:$C$782,СВЦЭМ!$A$39:$A$782,$A75,СВЦЭМ!$B$39:$B$782,D$47)+'СЕТ СН'!$G$9+СВЦЭМ!$D$10+'СЕТ СН'!$G$6-'СЕТ СН'!$G$19</f>
        <v>1613.1021339700001</v>
      </c>
      <c r="E75" s="36">
        <f>SUMIFS(СВЦЭМ!$C$39:$C$782,СВЦЭМ!$A$39:$A$782,$A75,СВЦЭМ!$B$39:$B$782,E$47)+'СЕТ СН'!$G$9+СВЦЭМ!$D$10+'СЕТ СН'!$G$6-'СЕТ СН'!$G$19</f>
        <v>1618.0846800599998</v>
      </c>
      <c r="F75" s="36">
        <f>SUMIFS(СВЦЭМ!$C$39:$C$782,СВЦЭМ!$A$39:$A$782,$A75,СВЦЭМ!$B$39:$B$782,F$47)+'СЕТ СН'!$G$9+СВЦЭМ!$D$10+'СЕТ СН'!$G$6-'СЕТ СН'!$G$19</f>
        <v>1628.0846302099999</v>
      </c>
      <c r="G75" s="36">
        <f>SUMIFS(СВЦЭМ!$C$39:$C$782,СВЦЭМ!$A$39:$A$782,$A75,СВЦЭМ!$B$39:$B$782,G$47)+'СЕТ СН'!$G$9+СВЦЭМ!$D$10+'СЕТ СН'!$G$6-'СЕТ СН'!$G$19</f>
        <v>1630.8730456600001</v>
      </c>
      <c r="H75" s="36">
        <f>SUMIFS(СВЦЭМ!$C$39:$C$782,СВЦЭМ!$A$39:$A$782,$A75,СВЦЭМ!$B$39:$B$782,H$47)+'СЕТ СН'!$G$9+СВЦЭМ!$D$10+'СЕТ СН'!$G$6-'СЕТ СН'!$G$19</f>
        <v>1546.04200666</v>
      </c>
      <c r="I75" s="36">
        <f>SUMIFS(СВЦЭМ!$C$39:$C$782,СВЦЭМ!$A$39:$A$782,$A75,СВЦЭМ!$B$39:$B$782,I$47)+'СЕТ СН'!$G$9+СВЦЭМ!$D$10+'СЕТ СН'!$G$6-'СЕТ СН'!$G$19</f>
        <v>1528.9510076199999</v>
      </c>
      <c r="J75" s="36">
        <f>SUMIFS(СВЦЭМ!$C$39:$C$782,СВЦЭМ!$A$39:$A$782,$A75,СВЦЭМ!$B$39:$B$782,J$47)+'СЕТ СН'!$G$9+СВЦЭМ!$D$10+'СЕТ СН'!$G$6-'СЕТ СН'!$G$19</f>
        <v>1513.7746882000001</v>
      </c>
      <c r="K75" s="36">
        <f>SUMIFS(СВЦЭМ!$C$39:$C$782,СВЦЭМ!$A$39:$A$782,$A75,СВЦЭМ!$B$39:$B$782,K$47)+'СЕТ СН'!$G$9+СВЦЭМ!$D$10+'СЕТ СН'!$G$6-'СЕТ СН'!$G$19</f>
        <v>1474.73711693</v>
      </c>
      <c r="L75" s="36">
        <f>SUMIFS(СВЦЭМ!$C$39:$C$782,СВЦЭМ!$A$39:$A$782,$A75,СВЦЭМ!$B$39:$B$782,L$47)+'СЕТ СН'!$G$9+СВЦЭМ!$D$10+'СЕТ СН'!$G$6-'СЕТ СН'!$G$19</f>
        <v>1507.5264521300001</v>
      </c>
      <c r="M75" s="36">
        <f>SUMIFS(СВЦЭМ!$C$39:$C$782,СВЦЭМ!$A$39:$A$782,$A75,СВЦЭМ!$B$39:$B$782,M$47)+'СЕТ СН'!$G$9+СВЦЭМ!$D$10+'СЕТ СН'!$G$6-'СЕТ СН'!$G$19</f>
        <v>1529.9936849699998</v>
      </c>
      <c r="N75" s="36">
        <f>SUMIFS(СВЦЭМ!$C$39:$C$782,СВЦЭМ!$A$39:$A$782,$A75,СВЦЭМ!$B$39:$B$782,N$47)+'СЕТ СН'!$G$9+СВЦЭМ!$D$10+'СЕТ СН'!$G$6-'СЕТ СН'!$G$19</f>
        <v>1547.7979990899998</v>
      </c>
      <c r="O75" s="36">
        <f>SUMIFS(СВЦЭМ!$C$39:$C$782,СВЦЭМ!$A$39:$A$782,$A75,СВЦЭМ!$B$39:$B$782,O$47)+'СЕТ СН'!$G$9+СВЦЭМ!$D$10+'СЕТ СН'!$G$6-'СЕТ СН'!$G$19</f>
        <v>1563.4906012400002</v>
      </c>
      <c r="P75" s="36">
        <f>SUMIFS(СВЦЭМ!$C$39:$C$782,СВЦЭМ!$A$39:$A$782,$A75,СВЦЭМ!$B$39:$B$782,P$47)+'СЕТ СН'!$G$9+СВЦЭМ!$D$10+'СЕТ СН'!$G$6-'СЕТ СН'!$G$19</f>
        <v>1568.8821639299999</v>
      </c>
      <c r="Q75" s="36">
        <f>SUMIFS(СВЦЭМ!$C$39:$C$782,СВЦЭМ!$A$39:$A$782,$A75,СВЦЭМ!$B$39:$B$782,Q$47)+'СЕТ СН'!$G$9+СВЦЭМ!$D$10+'СЕТ СН'!$G$6-'СЕТ СН'!$G$19</f>
        <v>1541.5061261299998</v>
      </c>
      <c r="R75" s="36">
        <f>SUMIFS(СВЦЭМ!$C$39:$C$782,СВЦЭМ!$A$39:$A$782,$A75,СВЦЭМ!$B$39:$B$782,R$47)+'СЕТ СН'!$G$9+СВЦЭМ!$D$10+'СЕТ СН'!$G$6-'СЕТ СН'!$G$19</f>
        <v>1521.6425551100001</v>
      </c>
      <c r="S75" s="36">
        <f>SUMIFS(СВЦЭМ!$C$39:$C$782,СВЦЭМ!$A$39:$A$782,$A75,СВЦЭМ!$B$39:$B$782,S$47)+'СЕТ СН'!$G$9+СВЦЭМ!$D$10+'СЕТ СН'!$G$6-'СЕТ СН'!$G$19</f>
        <v>1477.39773354</v>
      </c>
      <c r="T75" s="36">
        <f>SUMIFS(СВЦЭМ!$C$39:$C$782,СВЦЭМ!$A$39:$A$782,$A75,СВЦЭМ!$B$39:$B$782,T$47)+'СЕТ СН'!$G$9+СВЦЭМ!$D$10+'СЕТ СН'!$G$6-'СЕТ СН'!$G$19</f>
        <v>1471.5414999700001</v>
      </c>
      <c r="U75" s="36">
        <f>SUMIFS(СВЦЭМ!$C$39:$C$782,СВЦЭМ!$A$39:$A$782,$A75,СВЦЭМ!$B$39:$B$782,U$47)+'СЕТ СН'!$G$9+СВЦЭМ!$D$10+'СЕТ СН'!$G$6-'СЕТ СН'!$G$19</f>
        <v>1475.9469173900002</v>
      </c>
      <c r="V75" s="36">
        <f>SUMIFS(СВЦЭМ!$C$39:$C$782,СВЦЭМ!$A$39:$A$782,$A75,СВЦЭМ!$B$39:$B$782,V$47)+'СЕТ СН'!$G$9+СВЦЭМ!$D$10+'СЕТ СН'!$G$6-'СЕТ СН'!$G$19</f>
        <v>1490.3634912899997</v>
      </c>
      <c r="W75" s="36">
        <f>SUMIFS(СВЦЭМ!$C$39:$C$782,СВЦЭМ!$A$39:$A$782,$A75,СВЦЭМ!$B$39:$B$782,W$47)+'СЕТ СН'!$G$9+СВЦЭМ!$D$10+'СЕТ СН'!$G$6-'СЕТ СН'!$G$19</f>
        <v>1516.6280492800001</v>
      </c>
      <c r="X75" s="36">
        <f>SUMIFS(СВЦЭМ!$C$39:$C$782,СВЦЭМ!$A$39:$A$782,$A75,СВЦЭМ!$B$39:$B$782,X$47)+'СЕТ СН'!$G$9+СВЦЭМ!$D$10+'СЕТ СН'!$G$6-'СЕТ СН'!$G$19</f>
        <v>1534.70094905</v>
      </c>
      <c r="Y75" s="36">
        <f>SUMIFS(СВЦЭМ!$C$39:$C$782,СВЦЭМ!$A$39:$A$782,$A75,СВЦЭМ!$B$39:$B$782,Y$47)+'СЕТ СН'!$G$9+СВЦЭМ!$D$10+'СЕТ СН'!$G$6-'СЕТ СН'!$G$19</f>
        <v>1544.64059838</v>
      </c>
    </row>
    <row r="76" spans="1:27" ht="15.75" x14ac:dyDescent="0.2">
      <c r="A76" s="35">
        <f t="shared" si="1"/>
        <v>44894</v>
      </c>
      <c r="B76" s="36">
        <f>SUMIFS(СВЦЭМ!$C$39:$C$782,СВЦЭМ!$A$39:$A$782,$A76,СВЦЭМ!$B$39:$B$782,B$47)+'СЕТ СН'!$G$9+СВЦЭМ!$D$10+'СЕТ СН'!$G$6-'СЕТ СН'!$G$19</f>
        <v>1560.8385131999999</v>
      </c>
      <c r="C76" s="36">
        <f>SUMIFS(СВЦЭМ!$C$39:$C$782,СВЦЭМ!$A$39:$A$782,$A76,СВЦЭМ!$B$39:$B$782,C$47)+'СЕТ СН'!$G$9+СВЦЭМ!$D$10+'СЕТ СН'!$G$6-'СЕТ СН'!$G$19</f>
        <v>1588.7654732599999</v>
      </c>
      <c r="D76" s="36">
        <f>SUMIFS(СВЦЭМ!$C$39:$C$782,СВЦЭМ!$A$39:$A$782,$A76,СВЦЭМ!$B$39:$B$782,D$47)+'СЕТ СН'!$G$9+СВЦЭМ!$D$10+'СЕТ СН'!$G$6-'СЕТ СН'!$G$19</f>
        <v>1611.1573980100002</v>
      </c>
      <c r="E76" s="36">
        <f>SUMIFS(СВЦЭМ!$C$39:$C$782,СВЦЭМ!$A$39:$A$782,$A76,СВЦЭМ!$B$39:$B$782,E$47)+'СЕТ СН'!$G$9+СВЦЭМ!$D$10+'СЕТ СН'!$G$6-'СЕТ СН'!$G$19</f>
        <v>1516.75104947</v>
      </c>
      <c r="F76" s="36">
        <f>SUMIFS(СВЦЭМ!$C$39:$C$782,СВЦЭМ!$A$39:$A$782,$A76,СВЦЭМ!$B$39:$B$782,F$47)+'СЕТ СН'!$G$9+СВЦЭМ!$D$10+'СЕТ СН'!$G$6-'СЕТ СН'!$G$19</f>
        <v>1482.3183258899999</v>
      </c>
      <c r="G76" s="36">
        <f>SUMIFS(СВЦЭМ!$C$39:$C$782,СВЦЭМ!$A$39:$A$782,$A76,СВЦЭМ!$B$39:$B$782,G$47)+'СЕТ СН'!$G$9+СВЦЭМ!$D$10+'СЕТ СН'!$G$6-'СЕТ СН'!$G$19</f>
        <v>1460.3193786299998</v>
      </c>
      <c r="H76" s="36">
        <f>SUMIFS(СВЦЭМ!$C$39:$C$782,СВЦЭМ!$A$39:$A$782,$A76,СВЦЭМ!$B$39:$B$782,H$47)+'СЕТ СН'!$G$9+СВЦЭМ!$D$10+'СЕТ СН'!$G$6-'СЕТ СН'!$G$19</f>
        <v>1413.97314439</v>
      </c>
      <c r="I76" s="36">
        <f>SUMIFS(СВЦЭМ!$C$39:$C$782,СВЦЭМ!$A$39:$A$782,$A76,СВЦЭМ!$B$39:$B$782,I$47)+'СЕТ СН'!$G$9+СВЦЭМ!$D$10+'СЕТ СН'!$G$6-'СЕТ СН'!$G$19</f>
        <v>1418.6525135799998</v>
      </c>
      <c r="J76" s="36">
        <f>SUMIFS(СВЦЭМ!$C$39:$C$782,СВЦЭМ!$A$39:$A$782,$A76,СВЦЭМ!$B$39:$B$782,J$47)+'СЕТ СН'!$G$9+СВЦЭМ!$D$10+'СЕТ СН'!$G$6-'СЕТ СН'!$G$19</f>
        <v>1322.19142736</v>
      </c>
      <c r="K76" s="36">
        <f>SUMIFS(СВЦЭМ!$C$39:$C$782,СВЦЭМ!$A$39:$A$782,$A76,СВЦЭМ!$B$39:$B$782,K$47)+'СЕТ СН'!$G$9+СВЦЭМ!$D$10+'СЕТ СН'!$G$6-'СЕТ СН'!$G$19</f>
        <v>1323.1303105299999</v>
      </c>
      <c r="L76" s="36">
        <f>SUMIFS(СВЦЭМ!$C$39:$C$782,СВЦЭМ!$A$39:$A$782,$A76,СВЦЭМ!$B$39:$B$782,L$47)+'СЕТ СН'!$G$9+СВЦЭМ!$D$10+'СЕТ СН'!$G$6-'СЕТ СН'!$G$19</f>
        <v>1318.69883321</v>
      </c>
      <c r="M76" s="36">
        <f>SUMIFS(СВЦЭМ!$C$39:$C$782,СВЦЭМ!$A$39:$A$782,$A76,СВЦЭМ!$B$39:$B$782,M$47)+'СЕТ СН'!$G$9+СВЦЭМ!$D$10+'СЕТ СН'!$G$6-'СЕТ СН'!$G$19</f>
        <v>1403.5433842500001</v>
      </c>
      <c r="N76" s="36">
        <f>SUMIFS(СВЦЭМ!$C$39:$C$782,СВЦЭМ!$A$39:$A$782,$A76,СВЦЭМ!$B$39:$B$782,N$47)+'СЕТ СН'!$G$9+СВЦЭМ!$D$10+'СЕТ СН'!$G$6-'СЕТ СН'!$G$19</f>
        <v>1484.8906841399998</v>
      </c>
      <c r="O76" s="36">
        <f>SUMIFS(СВЦЭМ!$C$39:$C$782,СВЦЭМ!$A$39:$A$782,$A76,СВЦЭМ!$B$39:$B$782,O$47)+'СЕТ СН'!$G$9+СВЦЭМ!$D$10+'СЕТ СН'!$G$6-'СЕТ СН'!$G$19</f>
        <v>1477.6345914899998</v>
      </c>
      <c r="P76" s="36">
        <f>SUMIFS(СВЦЭМ!$C$39:$C$782,СВЦЭМ!$A$39:$A$782,$A76,СВЦЭМ!$B$39:$B$782,P$47)+'СЕТ СН'!$G$9+СВЦЭМ!$D$10+'СЕТ СН'!$G$6-'СЕТ СН'!$G$19</f>
        <v>1481.6564881099998</v>
      </c>
      <c r="Q76" s="36">
        <f>SUMIFS(СВЦЭМ!$C$39:$C$782,СВЦЭМ!$A$39:$A$782,$A76,СВЦЭМ!$B$39:$B$782,Q$47)+'СЕТ СН'!$G$9+СВЦЭМ!$D$10+'СЕТ СН'!$G$6-'СЕТ СН'!$G$19</f>
        <v>1475.5876243899997</v>
      </c>
      <c r="R76" s="36">
        <f>SUMIFS(СВЦЭМ!$C$39:$C$782,СВЦЭМ!$A$39:$A$782,$A76,СВЦЭМ!$B$39:$B$782,R$47)+'СЕТ СН'!$G$9+СВЦЭМ!$D$10+'СЕТ СН'!$G$6-'СЕТ СН'!$G$19</f>
        <v>1386.3530170200002</v>
      </c>
      <c r="S76" s="36">
        <f>SUMIFS(СВЦЭМ!$C$39:$C$782,СВЦЭМ!$A$39:$A$782,$A76,СВЦЭМ!$B$39:$B$782,S$47)+'СЕТ СН'!$G$9+СВЦЭМ!$D$10+'СЕТ СН'!$G$6-'СЕТ СН'!$G$19</f>
        <v>1300.6737764300001</v>
      </c>
      <c r="T76" s="36">
        <f>SUMIFS(СВЦЭМ!$C$39:$C$782,СВЦЭМ!$A$39:$A$782,$A76,СВЦЭМ!$B$39:$B$782,T$47)+'СЕТ СН'!$G$9+СВЦЭМ!$D$10+'СЕТ СН'!$G$6-'СЕТ СН'!$G$19</f>
        <v>1228.9807555100001</v>
      </c>
      <c r="U76" s="36">
        <f>SUMIFS(СВЦЭМ!$C$39:$C$782,СВЦЭМ!$A$39:$A$782,$A76,СВЦЭМ!$B$39:$B$782,U$47)+'СЕТ СН'!$G$9+СВЦЭМ!$D$10+'СЕТ СН'!$G$6-'СЕТ СН'!$G$19</f>
        <v>1258.3009961</v>
      </c>
      <c r="V76" s="36">
        <f>SUMIFS(СВЦЭМ!$C$39:$C$782,СВЦЭМ!$A$39:$A$782,$A76,СВЦЭМ!$B$39:$B$782,V$47)+'СЕТ СН'!$G$9+СВЦЭМ!$D$10+'СЕТ СН'!$G$6-'СЕТ СН'!$G$19</f>
        <v>1274.3930825699999</v>
      </c>
      <c r="W76" s="36">
        <f>SUMIFS(СВЦЭМ!$C$39:$C$782,СВЦЭМ!$A$39:$A$782,$A76,СВЦЭМ!$B$39:$B$782,W$47)+'СЕТ СН'!$G$9+СВЦЭМ!$D$10+'СЕТ СН'!$G$6-'СЕТ СН'!$G$19</f>
        <v>1286.51641395</v>
      </c>
      <c r="X76" s="36">
        <f>SUMIFS(СВЦЭМ!$C$39:$C$782,СВЦЭМ!$A$39:$A$782,$A76,СВЦЭМ!$B$39:$B$782,X$47)+'СЕТ СН'!$G$9+СВЦЭМ!$D$10+'СЕТ СН'!$G$6-'СЕТ СН'!$G$19</f>
        <v>1305.3781876200001</v>
      </c>
      <c r="Y76" s="36">
        <f>SUMIFS(СВЦЭМ!$C$39:$C$782,СВЦЭМ!$A$39:$A$782,$A76,СВЦЭМ!$B$39:$B$782,Y$47)+'СЕТ СН'!$G$9+СВЦЭМ!$D$10+'СЕТ СН'!$G$6-'СЕТ СН'!$G$19</f>
        <v>1299.26990157</v>
      </c>
    </row>
    <row r="77" spans="1:27" ht="15.75" x14ac:dyDescent="0.2">
      <c r="A77" s="35">
        <f t="shared" si="1"/>
        <v>44895</v>
      </c>
      <c r="B77" s="36">
        <f>SUMIFS(СВЦЭМ!$C$39:$C$782,СВЦЭМ!$A$39:$A$782,$A77,СВЦЭМ!$B$39:$B$782,B$47)+'СЕТ СН'!$G$9+СВЦЭМ!$D$10+'СЕТ СН'!$G$6-'СЕТ СН'!$G$19</f>
        <v>1487.6056486799998</v>
      </c>
      <c r="C77" s="36">
        <f>SUMIFS(СВЦЭМ!$C$39:$C$782,СВЦЭМ!$A$39:$A$782,$A77,СВЦЭМ!$B$39:$B$782,C$47)+'СЕТ СН'!$G$9+СВЦЭМ!$D$10+'СЕТ СН'!$G$6-'СЕТ СН'!$G$19</f>
        <v>1496.3933649400001</v>
      </c>
      <c r="D77" s="36">
        <f>SUMIFS(СВЦЭМ!$C$39:$C$782,СВЦЭМ!$A$39:$A$782,$A77,СВЦЭМ!$B$39:$B$782,D$47)+'СЕТ СН'!$G$9+СВЦЭМ!$D$10+'СЕТ СН'!$G$6-'СЕТ СН'!$G$19</f>
        <v>1545.5512944900001</v>
      </c>
      <c r="E77" s="36">
        <f>SUMIFS(СВЦЭМ!$C$39:$C$782,СВЦЭМ!$A$39:$A$782,$A77,СВЦЭМ!$B$39:$B$782,E$47)+'СЕТ СН'!$G$9+СВЦЭМ!$D$10+'СЕТ СН'!$G$6-'СЕТ СН'!$G$19</f>
        <v>1578.1336831499998</v>
      </c>
      <c r="F77" s="36">
        <f>SUMIFS(СВЦЭМ!$C$39:$C$782,СВЦЭМ!$A$39:$A$782,$A77,СВЦЭМ!$B$39:$B$782,F$47)+'СЕТ СН'!$G$9+СВЦЭМ!$D$10+'СЕТ СН'!$G$6-'СЕТ СН'!$G$19</f>
        <v>1561.5863039199999</v>
      </c>
      <c r="G77" s="36">
        <f>SUMIFS(СВЦЭМ!$C$39:$C$782,СВЦЭМ!$A$39:$A$782,$A77,СВЦЭМ!$B$39:$B$782,G$47)+'СЕТ СН'!$G$9+СВЦЭМ!$D$10+'СЕТ СН'!$G$6-'СЕТ СН'!$G$19</f>
        <v>1523.9889591599999</v>
      </c>
      <c r="H77" s="36">
        <f>SUMIFS(СВЦЭМ!$C$39:$C$782,СВЦЭМ!$A$39:$A$782,$A77,СВЦЭМ!$B$39:$B$782,H$47)+'СЕТ СН'!$G$9+СВЦЭМ!$D$10+'СЕТ СН'!$G$6-'СЕТ СН'!$G$19</f>
        <v>1490.3682156499999</v>
      </c>
      <c r="I77" s="36">
        <f>SUMIFS(СВЦЭМ!$C$39:$C$782,СВЦЭМ!$A$39:$A$782,$A77,СВЦЭМ!$B$39:$B$782,I$47)+'СЕТ СН'!$G$9+СВЦЭМ!$D$10+'СЕТ СН'!$G$6-'СЕТ СН'!$G$19</f>
        <v>1489.3706499899999</v>
      </c>
      <c r="J77" s="36">
        <f>SUMIFS(СВЦЭМ!$C$39:$C$782,СВЦЭМ!$A$39:$A$782,$A77,СВЦЭМ!$B$39:$B$782,J$47)+'СЕТ СН'!$G$9+СВЦЭМ!$D$10+'СЕТ СН'!$G$6-'СЕТ СН'!$G$19</f>
        <v>1459.27888897</v>
      </c>
      <c r="K77" s="36">
        <f>SUMIFS(СВЦЭМ!$C$39:$C$782,СВЦЭМ!$A$39:$A$782,$A77,СВЦЭМ!$B$39:$B$782,K$47)+'СЕТ СН'!$G$9+СВЦЭМ!$D$10+'СЕТ СН'!$G$6-'СЕТ СН'!$G$19</f>
        <v>1435.71804294</v>
      </c>
      <c r="L77" s="36">
        <f>SUMIFS(СВЦЭМ!$C$39:$C$782,СВЦЭМ!$A$39:$A$782,$A77,СВЦЭМ!$B$39:$B$782,L$47)+'СЕТ СН'!$G$9+СВЦЭМ!$D$10+'СЕТ СН'!$G$6-'СЕТ СН'!$G$19</f>
        <v>1446.6088349299998</v>
      </c>
      <c r="M77" s="36">
        <f>SUMIFS(СВЦЭМ!$C$39:$C$782,СВЦЭМ!$A$39:$A$782,$A77,СВЦЭМ!$B$39:$B$782,M$47)+'СЕТ СН'!$G$9+СВЦЭМ!$D$10+'СЕТ СН'!$G$6-'СЕТ СН'!$G$19</f>
        <v>1463.1397010299997</v>
      </c>
      <c r="N77" s="36">
        <f>SUMIFS(СВЦЭМ!$C$39:$C$782,СВЦЭМ!$A$39:$A$782,$A77,СВЦЭМ!$B$39:$B$782,N$47)+'СЕТ СН'!$G$9+СВЦЭМ!$D$10+'СЕТ СН'!$G$6-'СЕТ СН'!$G$19</f>
        <v>1482.8905931700001</v>
      </c>
      <c r="O77" s="36">
        <f>SUMIFS(СВЦЭМ!$C$39:$C$782,СВЦЭМ!$A$39:$A$782,$A77,СВЦЭМ!$B$39:$B$782,O$47)+'СЕТ СН'!$G$9+СВЦЭМ!$D$10+'СЕТ СН'!$G$6-'СЕТ СН'!$G$19</f>
        <v>1495.83802582</v>
      </c>
      <c r="P77" s="36">
        <f>SUMIFS(СВЦЭМ!$C$39:$C$782,СВЦЭМ!$A$39:$A$782,$A77,СВЦЭМ!$B$39:$B$782,P$47)+'СЕТ СН'!$G$9+СВЦЭМ!$D$10+'СЕТ СН'!$G$6-'СЕТ СН'!$G$19</f>
        <v>1502.6625296500001</v>
      </c>
      <c r="Q77" s="36">
        <f>SUMIFS(СВЦЭМ!$C$39:$C$782,СВЦЭМ!$A$39:$A$782,$A77,СВЦЭМ!$B$39:$B$782,Q$47)+'СЕТ СН'!$G$9+СВЦЭМ!$D$10+'СЕТ СН'!$G$6-'СЕТ СН'!$G$19</f>
        <v>1495.1914728799998</v>
      </c>
      <c r="R77" s="36">
        <f>SUMIFS(СВЦЭМ!$C$39:$C$782,СВЦЭМ!$A$39:$A$782,$A77,СВЦЭМ!$B$39:$B$782,R$47)+'СЕТ СН'!$G$9+СВЦЭМ!$D$10+'СЕТ СН'!$G$6-'СЕТ СН'!$G$19</f>
        <v>1493.3531236200001</v>
      </c>
      <c r="S77" s="36">
        <f>SUMIFS(СВЦЭМ!$C$39:$C$782,СВЦЭМ!$A$39:$A$782,$A77,СВЦЭМ!$B$39:$B$782,S$47)+'СЕТ СН'!$G$9+СВЦЭМ!$D$10+'СЕТ СН'!$G$6-'СЕТ СН'!$G$19</f>
        <v>1466.63883192</v>
      </c>
      <c r="T77" s="36">
        <f>SUMIFS(СВЦЭМ!$C$39:$C$782,СВЦЭМ!$A$39:$A$782,$A77,СВЦЭМ!$B$39:$B$782,T$47)+'СЕТ СН'!$G$9+СВЦЭМ!$D$10+'СЕТ СН'!$G$6-'СЕТ СН'!$G$19</f>
        <v>1424.2407385699998</v>
      </c>
      <c r="U77" s="36">
        <f>SUMIFS(СВЦЭМ!$C$39:$C$782,СВЦЭМ!$A$39:$A$782,$A77,СВЦЭМ!$B$39:$B$782,U$47)+'СЕТ СН'!$G$9+СВЦЭМ!$D$10+'СЕТ СН'!$G$6-'СЕТ СН'!$G$19</f>
        <v>1462.96220967</v>
      </c>
      <c r="V77" s="36">
        <f>SUMIFS(СВЦЭМ!$C$39:$C$782,СВЦЭМ!$A$39:$A$782,$A77,СВЦЭМ!$B$39:$B$782,V$47)+'СЕТ СН'!$G$9+СВЦЭМ!$D$10+'СЕТ СН'!$G$6-'СЕТ СН'!$G$19</f>
        <v>1503.9367059599999</v>
      </c>
      <c r="W77" s="36">
        <f>SUMIFS(СВЦЭМ!$C$39:$C$782,СВЦЭМ!$A$39:$A$782,$A77,СВЦЭМ!$B$39:$B$782,W$47)+'СЕТ СН'!$G$9+СВЦЭМ!$D$10+'СЕТ СН'!$G$6-'СЕТ СН'!$G$19</f>
        <v>1525.52802393</v>
      </c>
      <c r="X77" s="36">
        <f>SUMIFS(СВЦЭМ!$C$39:$C$782,СВЦЭМ!$A$39:$A$782,$A77,СВЦЭМ!$B$39:$B$782,X$47)+'СЕТ СН'!$G$9+СВЦЭМ!$D$10+'СЕТ СН'!$G$6-'СЕТ СН'!$G$19</f>
        <v>1536.1059179099998</v>
      </c>
      <c r="Y77" s="36">
        <f>SUMIFS(СВЦЭМ!$C$39:$C$782,СВЦЭМ!$A$39:$A$782,$A77,СВЦЭМ!$B$39:$B$782,Y$47)+'СЕТ СН'!$G$9+СВЦЭМ!$D$10+'СЕТ СН'!$G$6-'СЕТ СН'!$G$19</f>
        <v>1544.8358324800001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01.11.2022</v>
      </c>
      <c r="B84" s="36">
        <f>SUMIFS(СВЦЭМ!$C$39:$C$782,СВЦЭМ!$A$39:$A$782,$A84,СВЦЭМ!$B$39:$B$782,B$83)+'СЕТ СН'!$H$9+СВЦЭМ!$D$10+'СЕТ СН'!$H$6-'СЕТ СН'!$H$19</f>
        <v>1595.45318228</v>
      </c>
      <c r="C84" s="36">
        <f>SUMIFS(СВЦЭМ!$C$39:$C$782,СВЦЭМ!$A$39:$A$782,$A84,СВЦЭМ!$B$39:$B$782,C$83)+'СЕТ СН'!$H$9+СВЦЭМ!$D$10+'СЕТ СН'!$H$6-'СЕТ СН'!$H$19</f>
        <v>1627.4796495699998</v>
      </c>
      <c r="D84" s="36">
        <f>SUMIFS(СВЦЭМ!$C$39:$C$782,СВЦЭМ!$A$39:$A$782,$A84,СВЦЭМ!$B$39:$B$782,D$83)+'СЕТ СН'!$H$9+СВЦЭМ!$D$10+'СЕТ СН'!$H$6-'СЕТ СН'!$H$19</f>
        <v>1670.6818203799999</v>
      </c>
      <c r="E84" s="36">
        <f>SUMIFS(СВЦЭМ!$C$39:$C$782,СВЦЭМ!$A$39:$A$782,$A84,СВЦЭМ!$B$39:$B$782,E$83)+'СЕТ СН'!$H$9+СВЦЭМ!$D$10+'СЕТ СН'!$H$6-'СЕТ СН'!$H$19</f>
        <v>1665.1544904799998</v>
      </c>
      <c r="F84" s="36">
        <f>SUMIFS(СВЦЭМ!$C$39:$C$782,СВЦЭМ!$A$39:$A$782,$A84,СВЦЭМ!$B$39:$B$782,F$83)+'СЕТ СН'!$H$9+СВЦЭМ!$D$10+'СЕТ СН'!$H$6-'СЕТ СН'!$H$19</f>
        <v>1662.3851741399999</v>
      </c>
      <c r="G84" s="36">
        <f>SUMIFS(СВЦЭМ!$C$39:$C$782,СВЦЭМ!$A$39:$A$782,$A84,СВЦЭМ!$B$39:$B$782,G$83)+'СЕТ СН'!$H$9+СВЦЭМ!$D$10+'СЕТ СН'!$H$6-'СЕТ СН'!$H$19</f>
        <v>1638.4096523799999</v>
      </c>
      <c r="H84" s="36">
        <f>SUMIFS(СВЦЭМ!$C$39:$C$782,СВЦЭМ!$A$39:$A$782,$A84,СВЦЭМ!$B$39:$B$782,H$83)+'СЕТ СН'!$H$9+СВЦЭМ!$D$10+'СЕТ СН'!$H$6-'СЕТ СН'!$H$19</f>
        <v>1570.8361283099998</v>
      </c>
      <c r="I84" s="36">
        <f>SUMIFS(СВЦЭМ!$C$39:$C$782,СВЦЭМ!$A$39:$A$782,$A84,СВЦЭМ!$B$39:$B$782,I$83)+'СЕТ СН'!$H$9+СВЦЭМ!$D$10+'СЕТ СН'!$H$6-'СЕТ СН'!$H$19</f>
        <v>1566.5664546599999</v>
      </c>
      <c r="J84" s="36">
        <f>SUMIFS(СВЦЭМ!$C$39:$C$782,СВЦЭМ!$A$39:$A$782,$A84,СВЦЭМ!$B$39:$B$782,J$83)+'СЕТ СН'!$H$9+СВЦЭМ!$D$10+'СЕТ СН'!$H$6-'СЕТ СН'!$H$19</f>
        <v>1545.7482697799999</v>
      </c>
      <c r="K84" s="36">
        <f>SUMIFS(СВЦЭМ!$C$39:$C$782,СВЦЭМ!$A$39:$A$782,$A84,СВЦЭМ!$B$39:$B$782,K$83)+'СЕТ СН'!$H$9+СВЦЭМ!$D$10+'СЕТ СН'!$H$6-'СЕТ СН'!$H$19</f>
        <v>1523.1045721399998</v>
      </c>
      <c r="L84" s="36">
        <f>SUMIFS(СВЦЭМ!$C$39:$C$782,СВЦЭМ!$A$39:$A$782,$A84,СВЦЭМ!$B$39:$B$782,L$83)+'СЕТ СН'!$H$9+СВЦЭМ!$D$10+'СЕТ СН'!$H$6-'СЕТ СН'!$H$19</f>
        <v>1537.8959110499998</v>
      </c>
      <c r="M84" s="36">
        <f>SUMIFS(СВЦЭМ!$C$39:$C$782,СВЦЭМ!$A$39:$A$782,$A84,СВЦЭМ!$B$39:$B$782,M$83)+'СЕТ СН'!$H$9+СВЦЭМ!$D$10+'СЕТ СН'!$H$6-'СЕТ СН'!$H$19</f>
        <v>1565.5739372099999</v>
      </c>
      <c r="N84" s="36">
        <f>SUMIFS(СВЦЭМ!$C$39:$C$782,СВЦЭМ!$A$39:$A$782,$A84,СВЦЭМ!$B$39:$B$782,N$83)+'СЕТ СН'!$H$9+СВЦЭМ!$D$10+'СЕТ СН'!$H$6-'СЕТ СН'!$H$19</f>
        <v>1576.6406439199998</v>
      </c>
      <c r="O84" s="36">
        <f>SUMIFS(СВЦЭМ!$C$39:$C$782,СВЦЭМ!$A$39:$A$782,$A84,СВЦЭМ!$B$39:$B$782,O$83)+'СЕТ СН'!$H$9+СВЦЭМ!$D$10+'СЕТ СН'!$H$6-'СЕТ СН'!$H$19</f>
        <v>1563.5787125099998</v>
      </c>
      <c r="P84" s="36">
        <f>SUMIFS(СВЦЭМ!$C$39:$C$782,СВЦЭМ!$A$39:$A$782,$A84,СВЦЭМ!$B$39:$B$782,P$83)+'СЕТ СН'!$H$9+СВЦЭМ!$D$10+'СЕТ СН'!$H$6-'СЕТ СН'!$H$19</f>
        <v>1570.64042305</v>
      </c>
      <c r="Q84" s="36">
        <f>SUMIFS(СВЦЭМ!$C$39:$C$782,СВЦЭМ!$A$39:$A$782,$A84,СВЦЭМ!$B$39:$B$782,Q$83)+'СЕТ СН'!$H$9+СВЦЭМ!$D$10+'СЕТ СН'!$H$6-'СЕТ СН'!$H$19</f>
        <v>1574.09030186</v>
      </c>
      <c r="R84" s="36">
        <f>SUMIFS(СВЦЭМ!$C$39:$C$782,СВЦЭМ!$A$39:$A$782,$A84,СВЦЭМ!$B$39:$B$782,R$83)+'СЕТ СН'!$H$9+СВЦЭМ!$D$10+'СЕТ СН'!$H$6-'СЕТ СН'!$H$19</f>
        <v>1550.6445593499998</v>
      </c>
      <c r="S84" s="36">
        <f>SUMIFS(СВЦЭМ!$C$39:$C$782,СВЦЭМ!$A$39:$A$782,$A84,СВЦЭМ!$B$39:$B$782,S$83)+'СЕТ СН'!$H$9+СВЦЭМ!$D$10+'СЕТ СН'!$H$6-'СЕТ СН'!$H$19</f>
        <v>1498.1607581899998</v>
      </c>
      <c r="T84" s="36">
        <f>SUMIFS(СВЦЭМ!$C$39:$C$782,СВЦЭМ!$A$39:$A$782,$A84,СВЦЭМ!$B$39:$B$782,T$83)+'СЕТ СН'!$H$9+СВЦЭМ!$D$10+'СЕТ СН'!$H$6-'СЕТ СН'!$H$19</f>
        <v>1495.2106687999999</v>
      </c>
      <c r="U84" s="36">
        <f>SUMIFS(СВЦЭМ!$C$39:$C$782,СВЦЭМ!$A$39:$A$782,$A84,СВЦЭМ!$B$39:$B$782,U$83)+'СЕТ СН'!$H$9+СВЦЭМ!$D$10+'СЕТ СН'!$H$6-'СЕТ СН'!$H$19</f>
        <v>1511.1655778699999</v>
      </c>
      <c r="V84" s="36">
        <f>SUMIFS(СВЦЭМ!$C$39:$C$782,СВЦЭМ!$A$39:$A$782,$A84,СВЦЭМ!$B$39:$B$782,V$83)+'СЕТ СН'!$H$9+СВЦЭМ!$D$10+'СЕТ СН'!$H$6-'СЕТ СН'!$H$19</f>
        <v>1531.0710148799999</v>
      </c>
      <c r="W84" s="36">
        <f>SUMIFS(СВЦЭМ!$C$39:$C$782,СВЦЭМ!$A$39:$A$782,$A84,СВЦЭМ!$B$39:$B$782,W$83)+'СЕТ СН'!$H$9+СВЦЭМ!$D$10+'СЕТ СН'!$H$6-'СЕТ СН'!$H$19</f>
        <v>1540.5367686899999</v>
      </c>
      <c r="X84" s="36">
        <f>SUMIFS(СВЦЭМ!$C$39:$C$782,СВЦЭМ!$A$39:$A$782,$A84,СВЦЭМ!$B$39:$B$782,X$83)+'СЕТ СН'!$H$9+СВЦЭМ!$D$10+'СЕТ СН'!$H$6-'СЕТ СН'!$H$19</f>
        <v>1591.0169886599999</v>
      </c>
      <c r="Y84" s="36">
        <f>SUMIFS(СВЦЭМ!$C$39:$C$782,СВЦЭМ!$A$39:$A$782,$A84,СВЦЭМ!$B$39:$B$782,Y$83)+'СЕТ СН'!$H$9+СВЦЭМ!$D$10+'СЕТ СН'!$H$6-'СЕТ СН'!$H$19</f>
        <v>1625.2355309299999</v>
      </c>
    </row>
    <row r="85" spans="1:25" ht="15.75" x14ac:dyDescent="0.2">
      <c r="A85" s="35">
        <f>A84+1</f>
        <v>44867</v>
      </c>
      <c r="B85" s="36">
        <f>SUMIFS(СВЦЭМ!$C$39:$C$782,СВЦЭМ!$A$39:$A$782,$A85,СВЦЭМ!$B$39:$B$782,B$83)+'СЕТ СН'!$H$9+СВЦЭМ!$D$10+'СЕТ СН'!$H$6-'СЕТ СН'!$H$19</f>
        <v>1590.3104761299999</v>
      </c>
      <c r="C85" s="36">
        <f>SUMIFS(СВЦЭМ!$C$39:$C$782,СВЦЭМ!$A$39:$A$782,$A85,СВЦЭМ!$B$39:$B$782,C$83)+'СЕТ СН'!$H$9+СВЦЭМ!$D$10+'СЕТ СН'!$H$6-'СЕТ СН'!$H$19</f>
        <v>1619.1563978199999</v>
      </c>
      <c r="D85" s="36">
        <f>SUMIFS(СВЦЭМ!$C$39:$C$782,СВЦЭМ!$A$39:$A$782,$A85,СВЦЭМ!$B$39:$B$782,D$83)+'СЕТ СН'!$H$9+СВЦЭМ!$D$10+'СЕТ СН'!$H$6-'СЕТ СН'!$H$19</f>
        <v>1658.6993838199999</v>
      </c>
      <c r="E85" s="36">
        <f>SUMIFS(СВЦЭМ!$C$39:$C$782,СВЦЭМ!$A$39:$A$782,$A85,СВЦЭМ!$B$39:$B$782,E$83)+'СЕТ СН'!$H$9+СВЦЭМ!$D$10+'СЕТ СН'!$H$6-'СЕТ СН'!$H$19</f>
        <v>1643.4977348099999</v>
      </c>
      <c r="F85" s="36">
        <f>SUMIFS(СВЦЭМ!$C$39:$C$782,СВЦЭМ!$A$39:$A$782,$A85,СВЦЭМ!$B$39:$B$782,F$83)+'СЕТ СН'!$H$9+СВЦЭМ!$D$10+'СЕТ СН'!$H$6-'СЕТ СН'!$H$19</f>
        <v>1650.4591333299998</v>
      </c>
      <c r="G85" s="36">
        <f>SUMIFS(СВЦЭМ!$C$39:$C$782,СВЦЭМ!$A$39:$A$782,$A85,СВЦЭМ!$B$39:$B$782,G$83)+'СЕТ СН'!$H$9+СВЦЭМ!$D$10+'СЕТ СН'!$H$6-'СЕТ СН'!$H$19</f>
        <v>1656.68798679</v>
      </c>
      <c r="H85" s="36">
        <f>SUMIFS(СВЦЭМ!$C$39:$C$782,СВЦЭМ!$A$39:$A$782,$A85,СВЦЭМ!$B$39:$B$782,H$83)+'СЕТ СН'!$H$9+СВЦЭМ!$D$10+'СЕТ СН'!$H$6-'СЕТ СН'!$H$19</f>
        <v>1596.4400362099998</v>
      </c>
      <c r="I85" s="36">
        <f>SUMIFS(СВЦЭМ!$C$39:$C$782,СВЦЭМ!$A$39:$A$782,$A85,СВЦЭМ!$B$39:$B$782,I$83)+'СЕТ СН'!$H$9+СВЦЭМ!$D$10+'СЕТ СН'!$H$6-'СЕТ СН'!$H$19</f>
        <v>1589.3011302499999</v>
      </c>
      <c r="J85" s="36">
        <f>SUMIFS(СВЦЭМ!$C$39:$C$782,СВЦЭМ!$A$39:$A$782,$A85,СВЦЭМ!$B$39:$B$782,J$83)+'СЕТ СН'!$H$9+СВЦЭМ!$D$10+'СЕТ СН'!$H$6-'СЕТ СН'!$H$19</f>
        <v>1551.3949195299999</v>
      </c>
      <c r="K85" s="36">
        <f>SUMIFS(СВЦЭМ!$C$39:$C$782,СВЦЭМ!$A$39:$A$782,$A85,СВЦЭМ!$B$39:$B$782,K$83)+'СЕТ СН'!$H$9+СВЦЭМ!$D$10+'СЕТ СН'!$H$6-'СЕТ СН'!$H$19</f>
        <v>1539.3704887699998</v>
      </c>
      <c r="L85" s="36">
        <f>SUMIFS(СВЦЭМ!$C$39:$C$782,СВЦЭМ!$A$39:$A$782,$A85,СВЦЭМ!$B$39:$B$782,L$83)+'СЕТ СН'!$H$9+СВЦЭМ!$D$10+'СЕТ СН'!$H$6-'СЕТ СН'!$H$19</f>
        <v>1515.8323064599999</v>
      </c>
      <c r="M85" s="36">
        <f>SUMIFS(СВЦЭМ!$C$39:$C$782,СВЦЭМ!$A$39:$A$782,$A85,СВЦЭМ!$B$39:$B$782,M$83)+'СЕТ СН'!$H$9+СВЦЭМ!$D$10+'СЕТ СН'!$H$6-'СЕТ СН'!$H$19</f>
        <v>1533.6214785599998</v>
      </c>
      <c r="N85" s="36">
        <f>SUMIFS(СВЦЭМ!$C$39:$C$782,СВЦЭМ!$A$39:$A$782,$A85,СВЦЭМ!$B$39:$B$782,N$83)+'СЕТ СН'!$H$9+СВЦЭМ!$D$10+'СЕТ СН'!$H$6-'СЕТ СН'!$H$19</f>
        <v>1568.8204551599999</v>
      </c>
      <c r="O85" s="36">
        <f>SUMIFS(СВЦЭМ!$C$39:$C$782,СВЦЭМ!$A$39:$A$782,$A85,СВЦЭМ!$B$39:$B$782,O$83)+'СЕТ СН'!$H$9+СВЦЭМ!$D$10+'СЕТ СН'!$H$6-'СЕТ СН'!$H$19</f>
        <v>1557.9436351099998</v>
      </c>
      <c r="P85" s="36">
        <f>SUMIFS(СВЦЭМ!$C$39:$C$782,СВЦЭМ!$A$39:$A$782,$A85,СВЦЭМ!$B$39:$B$782,P$83)+'СЕТ СН'!$H$9+СВЦЭМ!$D$10+'СЕТ СН'!$H$6-'СЕТ СН'!$H$19</f>
        <v>1563.2391258999999</v>
      </c>
      <c r="Q85" s="36">
        <f>SUMIFS(СВЦЭМ!$C$39:$C$782,СВЦЭМ!$A$39:$A$782,$A85,СВЦЭМ!$B$39:$B$782,Q$83)+'СЕТ СН'!$H$9+СВЦЭМ!$D$10+'СЕТ СН'!$H$6-'СЕТ СН'!$H$19</f>
        <v>1571.9987766699999</v>
      </c>
      <c r="R85" s="36">
        <f>SUMIFS(СВЦЭМ!$C$39:$C$782,СВЦЭМ!$A$39:$A$782,$A85,СВЦЭМ!$B$39:$B$782,R$83)+'СЕТ СН'!$H$9+СВЦЭМ!$D$10+'СЕТ СН'!$H$6-'СЕТ СН'!$H$19</f>
        <v>1549.4194254199999</v>
      </c>
      <c r="S85" s="36">
        <f>SUMIFS(СВЦЭМ!$C$39:$C$782,СВЦЭМ!$A$39:$A$782,$A85,СВЦЭМ!$B$39:$B$782,S$83)+'СЕТ СН'!$H$9+СВЦЭМ!$D$10+'СЕТ СН'!$H$6-'СЕТ СН'!$H$19</f>
        <v>1533.4365965599998</v>
      </c>
      <c r="T85" s="36">
        <f>SUMIFS(СВЦЭМ!$C$39:$C$782,СВЦЭМ!$A$39:$A$782,$A85,СВЦЭМ!$B$39:$B$782,T$83)+'СЕТ СН'!$H$9+СВЦЭМ!$D$10+'СЕТ СН'!$H$6-'СЕТ СН'!$H$19</f>
        <v>1511.9303587999998</v>
      </c>
      <c r="U85" s="36">
        <f>SUMIFS(СВЦЭМ!$C$39:$C$782,СВЦЭМ!$A$39:$A$782,$A85,СВЦЭМ!$B$39:$B$782,U$83)+'СЕТ СН'!$H$9+СВЦЭМ!$D$10+'СЕТ СН'!$H$6-'СЕТ СН'!$H$19</f>
        <v>1508.4984944599998</v>
      </c>
      <c r="V85" s="36">
        <f>SUMIFS(СВЦЭМ!$C$39:$C$782,СВЦЭМ!$A$39:$A$782,$A85,СВЦЭМ!$B$39:$B$782,V$83)+'СЕТ СН'!$H$9+СВЦЭМ!$D$10+'СЕТ СН'!$H$6-'СЕТ СН'!$H$19</f>
        <v>1533.0205587799999</v>
      </c>
      <c r="W85" s="36">
        <f>SUMIFS(СВЦЭМ!$C$39:$C$782,СВЦЭМ!$A$39:$A$782,$A85,СВЦЭМ!$B$39:$B$782,W$83)+'СЕТ СН'!$H$9+СВЦЭМ!$D$10+'СЕТ СН'!$H$6-'СЕТ СН'!$H$19</f>
        <v>1557.5239955</v>
      </c>
      <c r="X85" s="36">
        <f>SUMIFS(СВЦЭМ!$C$39:$C$782,СВЦЭМ!$A$39:$A$782,$A85,СВЦЭМ!$B$39:$B$782,X$83)+'СЕТ СН'!$H$9+СВЦЭМ!$D$10+'СЕТ СН'!$H$6-'СЕТ СН'!$H$19</f>
        <v>1577.76367577</v>
      </c>
      <c r="Y85" s="36">
        <f>SUMIFS(СВЦЭМ!$C$39:$C$782,СВЦЭМ!$A$39:$A$782,$A85,СВЦЭМ!$B$39:$B$782,Y$83)+'СЕТ СН'!$H$9+СВЦЭМ!$D$10+'СЕТ СН'!$H$6-'СЕТ СН'!$H$19</f>
        <v>1599.7097107099999</v>
      </c>
    </row>
    <row r="86" spans="1:25" ht="15.75" x14ac:dyDescent="0.2">
      <c r="A86" s="35">
        <f t="shared" ref="A86:A113" si="2">A85+1</f>
        <v>44868</v>
      </c>
      <c r="B86" s="36">
        <f>SUMIFS(СВЦЭМ!$C$39:$C$782,СВЦЭМ!$A$39:$A$782,$A86,СВЦЭМ!$B$39:$B$782,B$83)+'СЕТ СН'!$H$9+СВЦЭМ!$D$10+'СЕТ СН'!$H$6-'СЕТ СН'!$H$19</f>
        <v>1610.0282134399999</v>
      </c>
      <c r="C86" s="36">
        <f>SUMIFS(СВЦЭМ!$C$39:$C$782,СВЦЭМ!$A$39:$A$782,$A86,СВЦЭМ!$B$39:$B$782,C$83)+'СЕТ СН'!$H$9+СВЦЭМ!$D$10+'СЕТ СН'!$H$6-'СЕТ СН'!$H$19</f>
        <v>1635.3385202299999</v>
      </c>
      <c r="D86" s="36">
        <f>SUMIFS(СВЦЭМ!$C$39:$C$782,СВЦЭМ!$A$39:$A$782,$A86,СВЦЭМ!$B$39:$B$782,D$83)+'СЕТ СН'!$H$9+СВЦЭМ!$D$10+'СЕТ СН'!$H$6-'СЕТ СН'!$H$19</f>
        <v>1658.6634811899999</v>
      </c>
      <c r="E86" s="36">
        <f>SUMIFS(СВЦЭМ!$C$39:$C$782,СВЦЭМ!$A$39:$A$782,$A86,СВЦЭМ!$B$39:$B$782,E$83)+'СЕТ СН'!$H$9+СВЦЭМ!$D$10+'СЕТ СН'!$H$6-'СЕТ СН'!$H$19</f>
        <v>1622.6683592599998</v>
      </c>
      <c r="F86" s="36">
        <f>SUMIFS(СВЦЭМ!$C$39:$C$782,СВЦЭМ!$A$39:$A$782,$A86,СВЦЭМ!$B$39:$B$782,F$83)+'СЕТ СН'!$H$9+СВЦЭМ!$D$10+'СЕТ СН'!$H$6-'СЕТ СН'!$H$19</f>
        <v>1608.1355158599999</v>
      </c>
      <c r="G86" s="36">
        <f>SUMIFS(СВЦЭМ!$C$39:$C$782,СВЦЭМ!$A$39:$A$782,$A86,СВЦЭМ!$B$39:$B$782,G$83)+'СЕТ СН'!$H$9+СВЦЭМ!$D$10+'СЕТ СН'!$H$6-'СЕТ СН'!$H$19</f>
        <v>1563.3460223899999</v>
      </c>
      <c r="H86" s="36">
        <f>SUMIFS(СВЦЭМ!$C$39:$C$782,СВЦЭМ!$A$39:$A$782,$A86,СВЦЭМ!$B$39:$B$782,H$83)+'СЕТ СН'!$H$9+СВЦЭМ!$D$10+'СЕТ СН'!$H$6-'СЕТ СН'!$H$19</f>
        <v>1523.4504367499999</v>
      </c>
      <c r="I86" s="36">
        <f>SUMIFS(СВЦЭМ!$C$39:$C$782,СВЦЭМ!$A$39:$A$782,$A86,СВЦЭМ!$B$39:$B$782,I$83)+'СЕТ СН'!$H$9+СВЦЭМ!$D$10+'СЕТ СН'!$H$6-'СЕТ СН'!$H$19</f>
        <v>1490.08556542</v>
      </c>
      <c r="J86" s="36">
        <f>SUMIFS(СВЦЭМ!$C$39:$C$782,СВЦЭМ!$A$39:$A$782,$A86,СВЦЭМ!$B$39:$B$782,J$83)+'СЕТ СН'!$H$9+СВЦЭМ!$D$10+'СЕТ СН'!$H$6-'СЕТ СН'!$H$19</f>
        <v>1456.3191098099999</v>
      </c>
      <c r="K86" s="36">
        <f>SUMIFS(СВЦЭМ!$C$39:$C$782,СВЦЭМ!$A$39:$A$782,$A86,СВЦЭМ!$B$39:$B$782,K$83)+'СЕТ СН'!$H$9+СВЦЭМ!$D$10+'СЕТ СН'!$H$6-'СЕТ СН'!$H$19</f>
        <v>1486.3670921099997</v>
      </c>
      <c r="L86" s="36">
        <f>SUMIFS(СВЦЭМ!$C$39:$C$782,СВЦЭМ!$A$39:$A$782,$A86,СВЦЭМ!$B$39:$B$782,L$83)+'СЕТ СН'!$H$9+СВЦЭМ!$D$10+'СЕТ СН'!$H$6-'СЕТ СН'!$H$19</f>
        <v>1518.8700212799999</v>
      </c>
      <c r="M86" s="36">
        <f>SUMIFS(СВЦЭМ!$C$39:$C$782,СВЦЭМ!$A$39:$A$782,$A86,СВЦЭМ!$B$39:$B$782,M$83)+'СЕТ СН'!$H$9+СВЦЭМ!$D$10+'СЕТ СН'!$H$6-'СЕТ СН'!$H$19</f>
        <v>1553.4785084599998</v>
      </c>
      <c r="N86" s="36">
        <f>SUMIFS(СВЦЭМ!$C$39:$C$782,СВЦЭМ!$A$39:$A$782,$A86,СВЦЭМ!$B$39:$B$782,N$83)+'СЕТ СН'!$H$9+СВЦЭМ!$D$10+'СЕТ СН'!$H$6-'СЕТ СН'!$H$19</f>
        <v>1557.59833738</v>
      </c>
      <c r="O86" s="36">
        <f>SUMIFS(СВЦЭМ!$C$39:$C$782,СВЦЭМ!$A$39:$A$782,$A86,СВЦЭМ!$B$39:$B$782,O$83)+'СЕТ СН'!$H$9+СВЦЭМ!$D$10+'СЕТ СН'!$H$6-'СЕТ СН'!$H$19</f>
        <v>1557.0924285099998</v>
      </c>
      <c r="P86" s="36">
        <f>SUMIFS(СВЦЭМ!$C$39:$C$782,СВЦЭМ!$A$39:$A$782,$A86,СВЦЭМ!$B$39:$B$782,P$83)+'СЕТ СН'!$H$9+СВЦЭМ!$D$10+'СЕТ СН'!$H$6-'СЕТ СН'!$H$19</f>
        <v>1558.6854066399999</v>
      </c>
      <c r="Q86" s="36">
        <f>SUMIFS(СВЦЭМ!$C$39:$C$782,СВЦЭМ!$A$39:$A$782,$A86,СВЦЭМ!$B$39:$B$782,Q$83)+'СЕТ СН'!$H$9+СВЦЭМ!$D$10+'СЕТ СН'!$H$6-'СЕТ СН'!$H$19</f>
        <v>1564.6972585799999</v>
      </c>
      <c r="R86" s="36">
        <f>SUMIFS(СВЦЭМ!$C$39:$C$782,СВЦЭМ!$A$39:$A$782,$A86,СВЦЭМ!$B$39:$B$782,R$83)+'СЕТ СН'!$H$9+СВЦЭМ!$D$10+'СЕТ СН'!$H$6-'СЕТ СН'!$H$19</f>
        <v>1519.8908250999998</v>
      </c>
      <c r="S86" s="36">
        <f>SUMIFS(СВЦЭМ!$C$39:$C$782,СВЦЭМ!$A$39:$A$782,$A86,СВЦЭМ!$B$39:$B$782,S$83)+'СЕТ СН'!$H$9+СВЦЭМ!$D$10+'СЕТ СН'!$H$6-'СЕТ СН'!$H$19</f>
        <v>1478.9141221199998</v>
      </c>
      <c r="T86" s="36">
        <f>SUMIFS(СВЦЭМ!$C$39:$C$782,СВЦЭМ!$A$39:$A$782,$A86,СВЦЭМ!$B$39:$B$782,T$83)+'СЕТ СН'!$H$9+СВЦЭМ!$D$10+'СЕТ СН'!$H$6-'СЕТ СН'!$H$19</f>
        <v>1461.1946075399999</v>
      </c>
      <c r="U86" s="36">
        <f>SUMIFS(СВЦЭМ!$C$39:$C$782,СВЦЭМ!$A$39:$A$782,$A86,СВЦЭМ!$B$39:$B$782,U$83)+'СЕТ СН'!$H$9+СВЦЭМ!$D$10+'СЕТ СН'!$H$6-'СЕТ СН'!$H$19</f>
        <v>1477.5766920999999</v>
      </c>
      <c r="V86" s="36">
        <f>SUMIFS(СВЦЭМ!$C$39:$C$782,СВЦЭМ!$A$39:$A$782,$A86,СВЦЭМ!$B$39:$B$782,V$83)+'СЕТ СН'!$H$9+СВЦЭМ!$D$10+'СЕТ СН'!$H$6-'СЕТ СН'!$H$19</f>
        <v>1475.9747974899999</v>
      </c>
      <c r="W86" s="36">
        <f>SUMIFS(СВЦЭМ!$C$39:$C$782,СВЦЭМ!$A$39:$A$782,$A86,СВЦЭМ!$B$39:$B$782,W$83)+'СЕТ СН'!$H$9+СВЦЭМ!$D$10+'СЕТ СН'!$H$6-'СЕТ СН'!$H$19</f>
        <v>1473.0997788099999</v>
      </c>
      <c r="X86" s="36">
        <f>SUMIFS(СВЦЭМ!$C$39:$C$782,СВЦЭМ!$A$39:$A$782,$A86,СВЦЭМ!$B$39:$B$782,X$83)+'СЕТ СН'!$H$9+СВЦЭМ!$D$10+'СЕТ СН'!$H$6-'СЕТ СН'!$H$19</f>
        <v>1500.3452721599999</v>
      </c>
      <c r="Y86" s="36">
        <f>SUMIFS(СВЦЭМ!$C$39:$C$782,СВЦЭМ!$A$39:$A$782,$A86,СВЦЭМ!$B$39:$B$782,Y$83)+'СЕТ СН'!$H$9+СВЦЭМ!$D$10+'СЕТ СН'!$H$6-'СЕТ СН'!$H$19</f>
        <v>1543.87847455</v>
      </c>
    </row>
    <row r="87" spans="1:25" ht="15.75" x14ac:dyDescent="0.2">
      <c r="A87" s="35">
        <f t="shared" si="2"/>
        <v>44869</v>
      </c>
      <c r="B87" s="36">
        <f>SUMIFS(СВЦЭМ!$C$39:$C$782,СВЦЭМ!$A$39:$A$782,$A87,СВЦЭМ!$B$39:$B$782,B$83)+'СЕТ СН'!$H$9+СВЦЭМ!$D$10+'СЕТ СН'!$H$6-'СЕТ СН'!$H$19</f>
        <v>1490.8073698999999</v>
      </c>
      <c r="C87" s="36">
        <f>SUMIFS(СВЦЭМ!$C$39:$C$782,СВЦЭМ!$A$39:$A$782,$A87,СВЦЭМ!$B$39:$B$782,C$83)+'СЕТ СН'!$H$9+СВЦЭМ!$D$10+'СЕТ СН'!$H$6-'СЕТ СН'!$H$19</f>
        <v>1527.1512577799999</v>
      </c>
      <c r="D87" s="36">
        <f>SUMIFS(СВЦЭМ!$C$39:$C$782,СВЦЭМ!$A$39:$A$782,$A87,СВЦЭМ!$B$39:$B$782,D$83)+'СЕТ СН'!$H$9+СВЦЭМ!$D$10+'СЕТ СН'!$H$6-'СЕТ СН'!$H$19</f>
        <v>1590.6491182299999</v>
      </c>
      <c r="E87" s="36">
        <f>SUMIFS(СВЦЭМ!$C$39:$C$782,СВЦЭМ!$A$39:$A$782,$A87,СВЦЭМ!$B$39:$B$782,E$83)+'СЕТ СН'!$H$9+СВЦЭМ!$D$10+'СЕТ СН'!$H$6-'СЕТ СН'!$H$19</f>
        <v>1583.4473167199999</v>
      </c>
      <c r="F87" s="36">
        <f>SUMIFS(СВЦЭМ!$C$39:$C$782,СВЦЭМ!$A$39:$A$782,$A87,СВЦЭМ!$B$39:$B$782,F$83)+'СЕТ СН'!$H$9+СВЦЭМ!$D$10+'СЕТ СН'!$H$6-'СЕТ СН'!$H$19</f>
        <v>1596.7034331599998</v>
      </c>
      <c r="G87" s="36">
        <f>SUMIFS(СВЦЭМ!$C$39:$C$782,СВЦЭМ!$A$39:$A$782,$A87,СВЦЭМ!$B$39:$B$782,G$83)+'СЕТ СН'!$H$9+СВЦЭМ!$D$10+'СЕТ СН'!$H$6-'СЕТ СН'!$H$19</f>
        <v>1615.3252688799998</v>
      </c>
      <c r="H87" s="36">
        <f>SUMIFS(СВЦЭМ!$C$39:$C$782,СВЦЭМ!$A$39:$A$782,$A87,СВЦЭМ!$B$39:$B$782,H$83)+'СЕТ СН'!$H$9+СВЦЭМ!$D$10+'СЕТ СН'!$H$6-'СЕТ СН'!$H$19</f>
        <v>1597.58323946</v>
      </c>
      <c r="I87" s="36">
        <f>SUMIFS(СВЦЭМ!$C$39:$C$782,СВЦЭМ!$A$39:$A$782,$A87,СВЦЭМ!$B$39:$B$782,I$83)+'СЕТ СН'!$H$9+СВЦЭМ!$D$10+'СЕТ СН'!$H$6-'СЕТ СН'!$H$19</f>
        <v>1570.7181434999998</v>
      </c>
      <c r="J87" s="36">
        <f>SUMIFS(СВЦЭМ!$C$39:$C$782,СВЦЭМ!$A$39:$A$782,$A87,СВЦЭМ!$B$39:$B$782,J$83)+'СЕТ СН'!$H$9+СВЦЭМ!$D$10+'СЕТ СН'!$H$6-'СЕТ СН'!$H$19</f>
        <v>1515.81423645</v>
      </c>
      <c r="K87" s="36">
        <f>SUMIFS(СВЦЭМ!$C$39:$C$782,СВЦЭМ!$A$39:$A$782,$A87,СВЦЭМ!$B$39:$B$782,K$83)+'СЕТ СН'!$H$9+СВЦЭМ!$D$10+'СЕТ СН'!$H$6-'СЕТ СН'!$H$19</f>
        <v>1476.1613271699998</v>
      </c>
      <c r="L87" s="36">
        <f>SUMIFS(СВЦЭМ!$C$39:$C$782,СВЦЭМ!$A$39:$A$782,$A87,СВЦЭМ!$B$39:$B$782,L$83)+'СЕТ СН'!$H$9+СВЦЭМ!$D$10+'СЕТ СН'!$H$6-'СЕТ СН'!$H$19</f>
        <v>1472.5556981699999</v>
      </c>
      <c r="M87" s="36">
        <f>SUMIFS(СВЦЭМ!$C$39:$C$782,СВЦЭМ!$A$39:$A$782,$A87,СВЦЭМ!$B$39:$B$782,M$83)+'СЕТ СН'!$H$9+СВЦЭМ!$D$10+'СЕТ СН'!$H$6-'СЕТ СН'!$H$19</f>
        <v>1490.84452199</v>
      </c>
      <c r="N87" s="36">
        <f>SUMIFS(СВЦЭМ!$C$39:$C$782,СВЦЭМ!$A$39:$A$782,$A87,СВЦЭМ!$B$39:$B$782,N$83)+'СЕТ СН'!$H$9+СВЦЭМ!$D$10+'СЕТ СН'!$H$6-'СЕТ СН'!$H$19</f>
        <v>1515.99659245</v>
      </c>
      <c r="O87" s="36">
        <f>SUMIFS(СВЦЭМ!$C$39:$C$782,СВЦЭМ!$A$39:$A$782,$A87,СВЦЭМ!$B$39:$B$782,O$83)+'СЕТ СН'!$H$9+СВЦЭМ!$D$10+'СЕТ СН'!$H$6-'СЕТ СН'!$H$19</f>
        <v>1526.59697663</v>
      </c>
      <c r="P87" s="36">
        <f>SUMIFS(СВЦЭМ!$C$39:$C$782,СВЦЭМ!$A$39:$A$782,$A87,СВЦЭМ!$B$39:$B$782,P$83)+'СЕТ СН'!$H$9+СВЦЭМ!$D$10+'СЕТ СН'!$H$6-'СЕТ СН'!$H$19</f>
        <v>1534.9157466099998</v>
      </c>
      <c r="Q87" s="36">
        <f>SUMIFS(СВЦЭМ!$C$39:$C$782,СВЦЭМ!$A$39:$A$782,$A87,СВЦЭМ!$B$39:$B$782,Q$83)+'СЕТ СН'!$H$9+СВЦЭМ!$D$10+'СЕТ СН'!$H$6-'СЕТ СН'!$H$19</f>
        <v>1539.0206815199999</v>
      </c>
      <c r="R87" s="36">
        <f>SUMIFS(СВЦЭМ!$C$39:$C$782,СВЦЭМ!$A$39:$A$782,$A87,СВЦЭМ!$B$39:$B$782,R$83)+'СЕТ СН'!$H$9+СВЦЭМ!$D$10+'СЕТ СН'!$H$6-'СЕТ СН'!$H$19</f>
        <v>1507.2081101599999</v>
      </c>
      <c r="S87" s="36">
        <f>SUMIFS(СВЦЭМ!$C$39:$C$782,СВЦЭМ!$A$39:$A$782,$A87,СВЦЭМ!$B$39:$B$782,S$83)+'СЕТ СН'!$H$9+СВЦЭМ!$D$10+'СЕТ СН'!$H$6-'СЕТ СН'!$H$19</f>
        <v>1450.57823676</v>
      </c>
      <c r="T87" s="36">
        <f>SUMIFS(СВЦЭМ!$C$39:$C$782,СВЦЭМ!$A$39:$A$782,$A87,СВЦЭМ!$B$39:$B$782,T$83)+'СЕТ СН'!$H$9+СВЦЭМ!$D$10+'СЕТ СН'!$H$6-'СЕТ СН'!$H$19</f>
        <v>1437.8548191799998</v>
      </c>
      <c r="U87" s="36">
        <f>SUMIFS(СВЦЭМ!$C$39:$C$782,СВЦЭМ!$A$39:$A$782,$A87,СВЦЭМ!$B$39:$B$782,U$83)+'СЕТ СН'!$H$9+СВЦЭМ!$D$10+'СЕТ СН'!$H$6-'СЕТ СН'!$H$19</f>
        <v>1445.3613246099999</v>
      </c>
      <c r="V87" s="36">
        <f>SUMIFS(СВЦЭМ!$C$39:$C$782,СВЦЭМ!$A$39:$A$782,$A87,СВЦЭМ!$B$39:$B$782,V$83)+'СЕТ СН'!$H$9+СВЦЭМ!$D$10+'СЕТ СН'!$H$6-'СЕТ СН'!$H$19</f>
        <v>1462.1887141099999</v>
      </c>
      <c r="W87" s="36">
        <f>SUMIFS(СВЦЭМ!$C$39:$C$782,СВЦЭМ!$A$39:$A$782,$A87,СВЦЭМ!$B$39:$B$782,W$83)+'СЕТ СН'!$H$9+СВЦЭМ!$D$10+'СЕТ СН'!$H$6-'СЕТ СН'!$H$19</f>
        <v>1495.1655181499998</v>
      </c>
      <c r="X87" s="36">
        <f>SUMIFS(СВЦЭМ!$C$39:$C$782,СВЦЭМ!$A$39:$A$782,$A87,СВЦЭМ!$B$39:$B$782,X$83)+'СЕТ СН'!$H$9+СВЦЭМ!$D$10+'СЕТ СН'!$H$6-'СЕТ СН'!$H$19</f>
        <v>1544.7728691599998</v>
      </c>
      <c r="Y87" s="36">
        <f>SUMIFS(СВЦЭМ!$C$39:$C$782,СВЦЭМ!$A$39:$A$782,$A87,СВЦЭМ!$B$39:$B$782,Y$83)+'СЕТ СН'!$H$9+СВЦЭМ!$D$10+'СЕТ СН'!$H$6-'СЕТ СН'!$H$19</f>
        <v>1589.52350409</v>
      </c>
    </row>
    <row r="88" spans="1:25" ht="15.75" x14ac:dyDescent="0.2">
      <c r="A88" s="35">
        <f t="shared" si="2"/>
        <v>44870</v>
      </c>
      <c r="B88" s="36">
        <f>SUMIFS(СВЦЭМ!$C$39:$C$782,СВЦЭМ!$A$39:$A$782,$A88,СВЦЭМ!$B$39:$B$782,B$83)+'СЕТ СН'!$H$9+СВЦЭМ!$D$10+'СЕТ СН'!$H$6-'СЕТ СН'!$H$19</f>
        <v>1524.00603181</v>
      </c>
      <c r="C88" s="36">
        <f>SUMIFS(СВЦЭМ!$C$39:$C$782,СВЦЭМ!$A$39:$A$782,$A88,СВЦЭМ!$B$39:$B$782,C$83)+'СЕТ СН'!$H$9+СВЦЭМ!$D$10+'СЕТ СН'!$H$6-'СЕТ СН'!$H$19</f>
        <v>1536.95684919</v>
      </c>
      <c r="D88" s="36">
        <f>SUMIFS(СВЦЭМ!$C$39:$C$782,СВЦЭМ!$A$39:$A$782,$A88,СВЦЭМ!$B$39:$B$782,D$83)+'СЕТ СН'!$H$9+СВЦЭМ!$D$10+'СЕТ СН'!$H$6-'СЕТ СН'!$H$19</f>
        <v>1560.5159448599998</v>
      </c>
      <c r="E88" s="36">
        <f>SUMIFS(СВЦЭМ!$C$39:$C$782,СВЦЭМ!$A$39:$A$782,$A88,СВЦЭМ!$B$39:$B$782,E$83)+'СЕТ СН'!$H$9+СВЦЭМ!$D$10+'СЕТ СН'!$H$6-'СЕТ СН'!$H$19</f>
        <v>1547.1898608399999</v>
      </c>
      <c r="F88" s="36">
        <f>SUMIFS(СВЦЭМ!$C$39:$C$782,СВЦЭМ!$A$39:$A$782,$A88,СВЦЭМ!$B$39:$B$782,F$83)+'СЕТ СН'!$H$9+СВЦЭМ!$D$10+'СЕТ СН'!$H$6-'СЕТ СН'!$H$19</f>
        <v>1562.9404216399998</v>
      </c>
      <c r="G88" s="36">
        <f>SUMIFS(СВЦЭМ!$C$39:$C$782,СВЦЭМ!$A$39:$A$782,$A88,СВЦЭМ!$B$39:$B$782,G$83)+'СЕТ СН'!$H$9+СВЦЭМ!$D$10+'СЕТ СН'!$H$6-'СЕТ СН'!$H$19</f>
        <v>1569.90598682</v>
      </c>
      <c r="H88" s="36">
        <f>SUMIFS(СВЦЭМ!$C$39:$C$782,СВЦЭМ!$A$39:$A$782,$A88,СВЦЭМ!$B$39:$B$782,H$83)+'СЕТ СН'!$H$9+СВЦЭМ!$D$10+'СЕТ СН'!$H$6-'СЕТ СН'!$H$19</f>
        <v>1548.7736772799999</v>
      </c>
      <c r="I88" s="36">
        <f>SUMIFS(СВЦЭМ!$C$39:$C$782,СВЦЭМ!$A$39:$A$782,$A88,СВЦЭМ!$B$39:$B$782,I$83)+'СЕТ СН'!$H$9+СВЦЭМ!$D$10+'СЕТ СН'!$H$6-'СЕТ СН'!$H$19</f>
        <v>1533.6867943599998</v>
      </c>
      <c r="J88" s="36">
        <f>SUMIFS(СВЦЭМ!$C$39:$C$782,СВЦЭМ!$A$39:$A$782,$A88,СВЦЭМ!$B$39:$B$782,J$83)+'СЕТ СН'!$H$9+СВЦЭМ!$D$10+'СЕТ СН'!$H$6-'СЕТ СН'!$H$19</f>
        <v>1483.6107977799998</v>
      </c>
      <c r="K88" s="36">
        <f>SUMIFS(СВЦЭМ!$C$39:$C$782,СВЦЭМ!$A$39:$A$782,$A88,СВЦЭМ!$B$39:$B$782,K$83)+'СЕТ СН'!$H$9+СВЦЭМ!$D$10+'СЕТ СН'!$H$6-'СЕТ СН'!$H$19</f>
        <v>1469.5980017099998</v>
      </c>
      <c r="L88" s="36">
        <f>SUMIFS(СВЦЭМ!$C$39:$C$782,СВЦЭМ!$A$39:$A$782,$A88,СВЦЭМ!$B$39:$B$782,L$83)+'СЕТ СН'!$H$9+СВЦЭМ!$D$10+'СЕТ СН'!$H$6-'СЕТ СН'!$H$19</f>
        <v>1460.0559944899999</v>
      </c>
      <c r="M88" s="36">
        <f>SUMIFS(СВЦЭМ!$C$39:$C$782,СВЦЭМ!$A$39:$A$782,$A88,СВЦЭМ!$B$39:$B$782,M$83)+'СЕТ СН'!$H$9+СВЦЭМ!$D$10+'СЕТ СН'!$H$6-'СЕТ СН'!$H$19</f>
        <v>1477.3408063299999</v>
      </c>
      <c r="N88" s="36">
        <f>SUMIFS(СВЦЭМ!$C$39:$C$782,СВЦЭМ!$A$39:$A$782,$A88,СВЦЭМ!$B$39:$B$782,N$83)+'СЕТ СН'!$H$9+СВЦЭМ!$D$10+'СЕТ СН'!$H$6-'СЕТ СН'!$H$19</f>
        <v>1491.2709632599999</v>
      </c>
      <c r="O88" s="36">
        <f>SUMIFS(СВЦЭМ!$C$39:$C$782,СВЦЭМ!$A$39:$A$782,$A88,СВЦЭМ!$B$39:$B$782,O$83)+'СЕТ СН'!$H$9+СВЦЭМ!$D$10+'СЕТ СН'!$H$6-'СЕТ СН'!$H$19</f>
        <v>1493.7633530699998</v>
      </c>
      <c r="P88" s="36">
        <f>SUMIFS(СВЦЭМ!$C$39:$C$782,СВЦЭМ!$A$39:$A$782,$A88,СВЦЭМ!$B$39:$B$782,P$83)+'СЕТ СН'!$H$9+СВЦЭМ!$D$10+'СЕТ СН'!$H$6-'СЕТ СН'!$H$19</f>
        <v>1519.0405639599999</v>
      </c>
      <c r="Q88" s="36">
        <f>SUMIFS(СВЦЭМ!$C$39:$C$782,СВЦЭМ!$A$39:$A$782,$A88,СВЦЭМ!$B$39:$B$782,Q$83)+'СЕТ СН'!$H$9+СВЦЭМ!$D$10+'СЕТ СН'!$H$6-'СЕТ СН'!$H$19</f>
        <v>1532.8637950099999</v>
      </c>
      <c r="R88" s="36">
        <f>SUMIFS(СВЦЭМ!$C$39:$C$782,СВЦЭМ!$A$39:$A$782,$A88,СВЦЭМ!$B$39:$B$782,R$83)+'СЕТ СН'!$H$9+СВЦЭМ!$D$10+'СЕТ СН'!$H$6-'СЕТ СН'!$H$19</f>
        <v>1487.0896727099998</v>
      </c>
      <c r="S88" s="36">
        <f>SUMIFS(СВЦЭМ!$C$39:$C$782,СВЦЭМ!$A$39:$A$782,$A88,СВЦЭМ!$B$39:$B$782,S$83)+'СЕТ СН'!$H$9+СВЦЭМ!$D$10+'СЕТ СН'!$H$6-'СЕТ СН'!$H$19</f>
        <v>1411.7350759200001</v>
      </c>
      <c r="T88" s="36">
        <f>SUMIFS(СВЦЭМ!$C$39:$C$782,СВЦЭМ!$A$39:$A$782,$A88,СВЦЭМ!$B$39:$B$782,T$83)+'СЕТ СН'!$H$9+СВЦЭМ!$D$10+'СЕТ СН'!$H$6-'СЕТ СН'!$H$19</f>
        <v>1423.4739712400001</v>
      </c>
      <c r="U88" s="36">
        <f>SUMIFS(СВЦЭМ!$C$39:$C$782,СВЦЭМ!$A$39:$A$782,$A88,СВЦЭМ!$B$39:$B$782,U$83)+'СЕТ СН'!$H$9+СВЦЭМ!$D$10+'СЕТ СН'!$H$6-'СЕТ СН'!$H$19</f>
        <v>1438.1700001099998</v>
      </c>
      <c r="V88" s="36">
        <f>SUMIFS(СВЦЭМ!$C$39:$C$782,СВЦЭМ!$A$39:$A$782,$A88,СВЦЭМ!$B$39:$B$782,V$83)+'СЕТ СН'!$H$9+СВЦЭМ!$D$10+'СЕТ СН'!$H$6-'СЕТ СН'!$H$19</f>
        <v>1470.58517665</v>
      </c>
      <c r="W88" s="36">
        <f>SUMIFS(СВЦЭМ!$C$39:$C$782,СВЦЭМ!$A$39:$A$782,$A88,СВЦЭМ!$B$39:$B$782,W$83)+'СЕТ СН'!$H$9+СВЦЭМ!$D$10+'СЕТ СН'!$H$6-'СЕТ СН'!$H$19</f>
        <v>1492.50945723</v>
      </c>
      <c r="X88" s="36">
        <f>SUMIFS(СВЦЭМ!$C$39:$C$782,СВЦЭМ!$A$39:$A$782,$A88,СВЦЭМ!$B$39:$B$782,X$83)+'СЕТ СН'!$H$9+СВЦЭМ!$D$10+'СЕТ СН'!$H$6-'СЕТ СН'!$H$19</f>
        <v>1528.4825934699998</v>
      </c>
      <c r="Y88" s="36">
        <f>SUMIFS(СВЦЭМ!$C$39:$C$782,СВЦЭМ!$A$39:$A$782,$A88,СВЦЭМ!$B$39:$B$782,Y$83)+'СЕТ СН'!$H$9+СВЦЭМ!$D$10+'СЕТ СН'!$H$6-'СЕТ СН'!$H$19</f>
        <v>1554.8214010799998</v>
      </c>
    </row>
    <row r="89" spans="1:25" ht="15.75" x14ac:dyDescent="0.2">
      <c r="A89" s="35">
        <f t="shared" si="2"/>
        <v>44871</v>
      </c>
      <c r="B89" s="36">
        <f>SUMIFS(СВЦЭМ!$C$39:$C$782,СВЦЭМ!$A$39:$A$782,$A89,СВЦЭМ!$B$39:$B$782,B$83)+'СЕТ СН'!$H$9+СВЦЭМ!$D$10+'СЕТ СН'!$H$6-'СЕТ СН'!$H$19</f>
        <v>1433.0456909499999</v>
      </c>
      <c r="C89" s="36">
        <f>SUMIFS(СВЦЭМ!$C$39:$C$782,СВЦЭМ!$A$39:$A$782,$A89,СВЦЭМ!$B$39:$B$782,C$83)+'СЕТ СН'!$H$9+СВЦЭМ!$D$10+'СЕТ СН'!$H$6-'СЕТ СН'!$H$19</f>
        <v>1458.6608279499999</v>
      </c>
      <c r="D89" s="36">
        <f>SUMIFS(СВЦЭМ!$C$39:$C$782,СВЦЭМ!$A$39:$A$782,$A89,СВЦЭМ!$B$39:$B$782,D$83)+'СЕТ СН'!$H$9+СВЦЭМ!$D$10+'СЕТ СН'!$H$6-'СЕТ СН'!$H$19</f>
        <v>1483.2155671699998</v>
      </c>
      <c r="E89" s="36">
        <f>SUMIFS(СВЦЭМ!$C$39:$C$782,СВЦЭМ!$A$39:$A$782,$A89,СВЦЭМ!$B$39:$B$782,E$83)+'СЕТ СН'!$H$9+СВЦЭМ!$D$10+'СЕТ СН'!$H$6-'СЕТ СН'!$H$19</f>
        <v>1483.51752622</v>
      </c>
      <c r="F89" s="36">
        <f>SUMIFS(СВЦЭМ!$C$39:$C$782,СВЦЭМ!$A$39:$A$782,$A89,СВЦЭМ!$B$39:$B$782,F$83)+'СЕТ СН'!$H$9+СВЦЭМ!$D$10+'СЕТ СН'!$H$6-'СЕТ СН'!$H$19</f>
        <v>1484.7625116599997</v>
      </c>
      <c r="G89" s="36">
        <f>SUMIFS(СВЦЭМ!$C$39:$C$782,СВЦЭМ!$A$39:$A$782,$A89,СВЦЭМ!$B$39:$B$782,G$83)+'СЕТ СН'!$H$9+СВЦЭМ!$D$10+'СЕТ СН'!$H$6-'СЕТ СН'!$H$19</f>
        <v>1494.1236374699999</v>
      </c>
      <c r="H89" s="36">
        <f>SUMIFS(СВЦЭМ!$C$39:$C$782,СВЦЭМ!$A$39:$A$782,$A89,СВЦЭМ!$B$39:$B$782,H$83)+'СЕТ СН'!$H$9+СВЦЭМ!$D$10+'СЕТ СН'!$H$6-'СЕТ СН'!$H$19</f>
        <v>1493.1682853699999</v>
      </c>
      <c r="I89" s="36">
        <f>SUMIFS(СВЦЭМ!$C$39:$C$782,СВЦЭМ!$A$39:$A$782,$A89,СВЦЭМ!$B$39:$B$782,I$83)+'СЕТ СН'!$H$9+СВЦЭМ!$D$10+'СЕТ СН'!$H$6-'СЕТ СН'!$H$19</f>
        <v>1442.1930795399999</v>
      </c>
      <c r="J89" s="36">
        <f>SUMIFS(СВЦЭМ!$C$39:$C$782,СВЦЭМ!$A$39:$A$782,$A89,СВЦЭМ!$B$39:$B$782,J$83)+'СЕТ СН'!$H$9+СВЦЭМ!$D$10+'СЕТ СН'!$H$6-'СЕТ СН'!$H$19</f>
        <v>1413.3077769000001</v>
      </c>
      <c r="K89" s="36">
        <f>SUMIFS(СВЦЭМ!$C$39:$C$782,СВЦЭМ!$A$39:$A$782,$A89,СВЦЭМ!$B$39:$B$782,K$83)+'СЕТ СН'!$H$9+СВЦЭМ!$D$10+'СЕТ СН'!$H$6-'СЕТ СН'!$H$19</f>
        <v>1391.18578499</v>
      </c>
      <c r="L89" s="36">
        <f>SUMIFS(СВЦЭМ!$C$39:$C$782,СВЦЭМ!$A$39:$A$782,$A89,СВЦЭМ!$B$39:$B$782,L$83)+'СЕТ СН'!$H$9+СВЦЭМ!$D$10+'СЕТ СН'!$H$6-'СЕТ СН'!$H$19</f>
        <v>1386.7942989600001</v>
      </c>
      <c r="M89" s="36">
        <f>SUMIFS(СВЦЭМ!$C$39:$C$782,СВЦЭМ!$A$39:$A$782,$A89,СВЦЭМ!$B$39:$B$782,M$83)+'СЕТ СН'!$H$9+СВЦЭМ!$D$10+'СЕТ СН'!$H$6-'СЕТ СН'!$H$19</f>
        <v>1410.7071698899999</v>
      </c>
      <c r="N89" s="36">
        <f>SUMIFS(СВЦЭМ!$C$39:$C$782,СВЦЭМ!$A$39:$A$782,$A89,СВЦЭМ!$B$39:$B$782,N$83)+'СЕТ СН'!$H$9+СВЦЭМ!$D$10+'СЕТ СН'!$H$6-'СЕТ СН'!$H$19</f>
        <v>1436.0854508699999</v>
      </c>
      <c r="O89" s="36">
        <f>SUMIFS(СВЦЭМ!$C$39:$C$782,СВЦЭМ!$A$39:$A$782,$A89,СВЦЭМ!$B$39:$B$782,O$83)+'СЕТ СН'!$H$9+СВЦЭМ!$D$10+'СЕТ СН'!$H$6-'СЕТ СН'!$H$19</f>
        <v>1442.69765822</v>
      </c>
      <c r="P89" s="36">
        <f>SUMIFS(СВЦЭМ!$C$39:$C$782,СВЦЭМ!$A$39:$A$782,$A89,СВЦЭМ!$B$39:$B$782,P$83)+'СЕТ СН'!$H$9+СВЦЭМ!$D$10+'СЕТ СН'!$H$6-'СЕТ СН'!$H$19</f>
        <v>1451.3162601299998</v>
      </c>
      <c r="Q89" s="36">
        <f>SUMIFS(СВЦЭМ!$C$39:$C$782,СВЦЭМ!$A$39:$A$782,$A89,СВЦЭМ!$B$39:$B$782,Q$83)+'СЕТ СН'!$H$9+СВЦЭМ!$D$10+'СЕТ СН'!$H$6-'СЕТ СН'!$H$19</f>
        <v>1450.8354734699999</v>
      </c>
      <c r="R89" s="36">
        <f>SUMIFS(СВЦЭМ!$C$39:$C$782,СВЦЭМ!$A$39:$A$782,$A89,СВЦЭМ!$B$39:$B$782,R$83)+'СЕТ СН'!$H$9+СВЦЭМ!$D$10+'СЕТ СН'!$H$6-'СЕТ СН'!$H$19</f>
        <v>1403.7954175300001</v>
      </c>
      <c r="S89" s="36">
        <f>SUMIFS(СВЦЭМ!$C$39:$C$782,СВЦЭМ!$A$39:$A$782,$A89,СВЦЭМ!$B$39:$B$782,S$83)+'СЕТ СН'!$H$9+СВЦЭМ!$D$10+'СЕТ СН'!$H$6-'СЕТ СН'!$H$19</f>
        <v>1365.86131617</v>
      </c>
      <c r="T89" s="36">
        <f>SUMIFS(СВЦЭМ!$C$39:$C$782,СВЦЭМ!$A$39:$A$782,$A89,СВЦЭМ!$B$39:$B$782,T$83)+'СЕТ СН'!$H$9+СВЦЭМ!$D$10+'СЕТ СН'!$H$6-'СЕТ СН'!$H$19</f>
        <v>1373.9244091800001</v>
      </c>
      <c r="U89" s="36">
        <f>SUMIFS(СВЦЭМ!$C$39:$C$782,СВЦЭМ!$A$39:$A$782,$A89,СВЦЭМ!$B$39:$B$782,U$83)+'СЕТ СН'!$H$9+СВЦЭМ!$D$10+'СЕТ СН'!$H$6-'СЕТ СН'!$H$19</f>
        <v>1379.16901433</v>
      </c>
      <c r="V89" s="36">
        <f>SUMIFS(СВЦЭМ!$C$39:$C$782,СВЦЭМ!$A$39:$A$782,$A89,СВЦЭМ!$B$39:$B$782,V$83)+'СЕТ СН'!$H$9+СВЦЭМ!$D$10+'СЕТ СН'!$H$6-'СЕТ СН'!$H$19</f>
        <v>1403.40959886</v>
      </c>
      <c r="W89" s="36">
        <f>SUMIFS(СВЦЭМ!$C$39:$C$782,СВЦЭМ!$A$39:$A$782,$A89,СВЦЭМ!$B$39:$B$782,W$83)+'СЕТ СН'!$H$9+СВЦЭМ!$D$10+'СЕТ СН'!$H$6-'СЕТ СН'!$H$19</f>
        <v>1438.78540716</v>
      </c>
      <c r="X89" s="36">
        <f>SUMIFS(СВЦЭМ!$C$39:$C$782,СВЦЭМ!$A$39:$A$782,$A89,СВЦЭМ!$B$39:$B$782,X$83)+'СЕТ СН'!$H$9+СВЦЭМ!$D$10+'СЕТ СН'!$H$6-'СЕТ СН'!$H$19</f>
        <v>1469.87493804</v>
      </c>
      <c r="Y89" s="36">
        <f>SUMIFS(СВЦЭМ!$C$39:$C$782,СВЦЭМ!$A$39:$A$782,$A89,СВЦЭМ!$B$39:$B$782,Y$83)+'СЕТ СН'!$H$9+СВЦЭМ!$D$10+'СЕТ СН'!$H$6-'СЕТ СН'!$H$19</f>
        <v>1509.32928922</v>
      </c>
    </row>
    <row r="90" spans="1:25" ht="15.75" x14ac:dyDescent="0.2">
      <c r="A90" s="35">
        <f t="shared" si="2"/>
        <v>44872</v>
      </c>
      <c r="B90" s="36">
        <f>SUMIFS(СВЦЭМ!$C$39:$C$782,СВЦЭМ!$A$39:$A$782,$A90,СВЦЭМ!$B$39:$B$782,B$83)+'СЕТ СН'!$H$9+СВЦЭМ!$D$10+'СЕТ СН'!$H$6-'СЕТ СН'!$H$19</f>
        <v>1534.1534584899998</v>
      </c>
      <c r="C90" s="36">
        <f>SUMIFS(СВЦЭМ!$C$39:$C$782,СВЦЭМ!$A$39:$A$782,$A90,СВЦЭМ!$B$39:$B$782,C$83)+'СЕТ СН'!$H$9+СВЦЭМ!$D$10+'СЕТ СН'!$H$6-'СЕТ СН'!$H$19</f>
        <v>1574.3311038799998</v>
      </c>
      <c r="D90" s="36">
        <f>SUMIFS(СВЦЭМ!$C$39:$C$782,СВЦЭМ!$A$39:$A$782,$A90,СВЦЭМ!$B$39:$B$782,D$83)+'СЕТ СН'!$H$9+СВЦЭМ!$D$10+'СЕТ СН'!$H$6-'СЕТ СН'!$H$19</f>
        <v>1615.0198429299999</v>
      </c>
      <c r="E90" s="36">
        <f>SUMIFS(СВЦЭМ!$C$39:$C$782,СВЦЭМ!$A$39:$A$782,$A90,СВЦЭМ!$B$39:$B$782,E$83)+'СЕТ СН'!$H$9+СВЦЭМ!$D$10+'СЕТ СН'!$H$6-'СЕТ СН'!$H$19</f>
        <v>1604.09642186</v>
      </c>
      <c r="F90" s="36">
        <f>SUMIFS(СВЦЭМ!$C$39:$C$782,СВЦЭМ!$A$39:$A$782,$A90,СВЦЭМ!$B$39:$B$782,F$83)+'СЕТ СН'!$H$9+СВЦЭМ!$D$10+'СЕТ СН'!$H$6-'СЕТ СН'!$H$19</f>
        <v>1609.7391797399998</v>
      </c>
      <c r="G90" s="36">
        <f>SUMIFS(СВЦЭМ!$C$39:$C$782,СВЦЭМ!$A$39:$A$782,$A90,СВЦЭМ!$B$39:$B$782,G$83)+'СЕТ СН'!$H$9+СВЦЭМ!$D$10+'СЕТ СН'!$H$6-'СЕТ СН'!$H$19</f>
        <v>1617.4123653499998</v>
      </c>
      <c r="H90" s="36">
        <f>SUMIFS(СВЦЭМ!$C$39:$C$782,СВЦЭМ!$A$39:$A$782,$A90,СВЦЭМ!$B$39:$B$782,H$83)+'СЕТ СН'!$H$9+СВЦЭМ!$D$10+'СЕТ СН'!$H$6-'СЕТ СН'!$H$19</f>
        <v>1565.0901302799998</v>
      </c>
      <c r="I90" s="36">
        <f>SUMIFS(СВЦЭМ!$C$39:$C$782,СВЦЭМ!$A$39:$A$782,$A90,СВЦЭМ!$B$39:$B$782,I$83)+'СЕТ СН'!$H$9+СВЦЭМ!$D$10+'СЕТ СН'!$H$6-'СЕТ СН'!$H$19</f>
        <v>1509.1822417599999</v>
      </c>
      <c r="J90" s="36">
        <f>SUMIFS(СВЦЭМ!$C$39:$C$782,СВЦЭМ!$A$39:$A$782,$A90,СВЦЭМ!$B$39:$B$782,J$83)+'СЕТ СН'!$H$9+СВЦЭМ!$D$10+'СЕТ СН'!$H$6-'СЕТ СН'!$H$19</f>
        <v>1473.61995398</v>
      </c>
      <c r="K90" s="36">
        <f>SUMIFS(СВЦЭМ!$C$39:$C$782,СВЦЭМ!$A$39:$A$782,$A90,СВЦЭМ!$B$39:$B$782,K$83)+'СЕТ СН'!$H$9+СВЦЭМ!$D$10+'СЕТ СН'!$H$6-'СЕТ СН'!$H$19</f>
        <v>1463.5801577999998</v>
      </c>
      <c r="L90" s="36">
        <f>SUMIFS(СВЦЭМ!$C$39:$C$782,СВЦЭМ!$A$39:$A$782,$A90,СВЦЭМ!$B$39:$B$782,L$83)+'СЕТ СН'!$H$9+СВЦЭМ!$D$10+'СЕТ СН'!$H$6-'СЕТ СН'!$H$19</f>
        <v>1457.0000576699999</v>
      </c>
      <c r="M90" s="36">
        <f>SUMIFS(СВЦЭМ!$C$39:$C$782,СВЦЭМ!$A$39:$A$782,$A90,СВЦЭМ!$B$39:$B$782,M$83)+'СЕТ СН'!$H$9+СВЦЭМ!$D$10+'СЕТ СН'!$H$6-'СЕТ СН'!$H$19</f>
        <v>1476.37271809</v>
      </c>
      <c r="N90" s="36">
        <f>SUMIFS(СВЦЭМ!$C$39:$C$782,СВЦЭМ!$A$39:$A$782,$A90,СВЦЭМ!$B$39:$B$782,N$83)+'СЕТ СН'!$H$9+СВЦЭМ!$D$10+'СЕТ СН'!$H$6-'СЕТ СН'!$H$19</f>
        <v>1485.6576060799998</v>
      </c>
      <c r="O90" s="36">
        <f>SUMIFS(СВЦЭМ!$C$39:$C$782,СВЦЭМ!$A$39:$A$782,$A90,СВЦЭМ!$B$39:$B$782,O$83)+'СЕТ СН'!$H$9+СВЦЭМ!$D$10+'СЕТ СН'!$H$6-'СЕТ СН'!$H$19</f>
        <v>1476.50731245</v>
      </c>
      <c r="P90" s="36">
        <f>SUMIFS(СВЦЭМ!$C$39:$C$782,СВЦЭМ!$A$39:$A$782,$A90,СВЦЭМ!$B$39:$B$782,P$83)+'СЕТ СН'!$H$9+СВЦЭМ!$D$10+'СЕТ СН'!$H$6-'СЕТ СН'!$H$19</f>
        <v>1490.3216856099998</v>
      </c>
      <c r="Q90" s="36">
        <f>SUMIFS(СВЦЭМ!$C$39:$C$782,СВЦЭМ!$A$39:$A$782,$A90,СВЦЭМ!$B$39:$B$782,Q$83)+'СЕТ СН'!$H$9+СВЦЭМ!$D$10+'СЕТ СН'!$H$6-'СЕТ СН'!$H$19</f>
        <v>1530.7862720099999</v>
      </c>
      <c r="R90" s="36">
        <f>SUMIFS(СВЦЭМ!$C$39:$C$782,СВЦЭМ!$A$39:$A$782,$A90,СВЦЭМ!$B$39:$B$782,R$83)+'СЕТ СН'!$H$9+СВЦЭМ!$D$10+'СЕТ СН'!$H$6-'СЕТ СН'!$H$19</f>
        <v>1497.1735975399999</v>
      </c>
      <c r="S90" s="36">
        <f>SUMIFS(СВЦЭМ!$C$39:$C$782,СВЦЭМ!$A$39:$A$782,$A90,СВЦЭМ!$B$39:$B$782,S$83)+'СЕТ СН'!$H$9+СВЦЭМ!$D$10+'СЕТ СН'!$H$6-'СЕТ СН'!$H$19</f>
        <v>1466.5452082399997</v>
      </c>
      <c r="T90" s="36">
        <f>SUMIFS(СВЦЭМ!$C$39:$C$782,СВЦЭМ!$A$39:$A$782,$A90,СВЦЭМ!$B$39:$B$782,T$83)+'СЕТ СН'!$H$9+СВЦЭМ!$D$10+'СЕТ СН'!$H$6-'СЕТ СН'!$H$19</f>
        <v>1479.9438908299999</v>
      </c>
      <c r="U90" s="36">
        <f>SUMIFS(СВЦЭМ!$C$39:$C$782,СВЦЭМ!$A$39:$A$782,$A90,СВЦЭМ!$B$39:$B$782,U$83)+'СЕТ СН'!$H$9+СВЦЭМ!$D$10+'СЕТ СН'!$H$6-'СЕТ СН'!$H$19</f>
        <v>1477.0544660699998</v>
      </c>
      <c r="V90" s="36">
        <f>SUMIFS(СВЦЭМ!$C$39:$C$782,СВЦЭМ!$A$39:$A$782,$A90,СВЦЭМ!$B$39:$B$782,V$83)+'СЕТ СН'!$H$9+СВЦЭМ!$D$10+'СЕТ СН'!$H$6-'СЕТ СН'!$H$19</f>
        <v>1454.6662322299999</v>
      </c>
      <c r="W90" s="36">
        <f>SUMIFS(СВЦЭМ!$C$39:$C$782,СВЦЭМ!$A$39:$A$782,$A90,СВЦЭМ!$B$39:$B$782,W$83)+'СЕТ СН'!$H$9+СВЦЭМ!$D$10+'СЕТ СН'!$H$6-'СЕТ СН'!$H$19</f>
        <v>1471.1123450299999</v>
      </c>
      <c r="X90" s="36">
        <f>SUMIFS(СВЦЭМ!$C$39:$C$782,СВЦЭМ!$A$39:$A$782,$A90,СВЦЭМ!$B$39:$B$782,X$83)+'СЕТ СН'!$H$9+СВЦЭМ!$D$10+'СЕТ СН'!$H$6-'СЕТ СН'!$H$19</f>
        <v>1501.4514275999998</v>
      </c>
      <c r="Y90" s="36">
        <f>SUMIFS(СВЦЭМ!$C$39:$C$782,СВЦЭМ!$A$39:$A$782,$A90,СВЦЭМ!$B$39:$B$782,Y$83)+'СЕТ СН'!$H$9+СВЦЭМ!$D$10+'СЕТ СН'!$H$6-'СЕТ СН'!$H$19</f>
        <v>1502.5064494699998</v>
      </c>
    </row>
    <row r="91" spans="1:25" ht="15.75" x14ac:dyDescent="0.2">
      <c r="A91" s="35">
        <f t="shared" si="2"/>
        <v>44873</v>
      </c>
      <c r="B91" s="36">
        <f>SUMIFS(СВЦЭМ!$C$39:$C$782,СВЦЭМ!$A$39:$A$782,$A91,СВЦЭМ!$B$39:$B$782,B$83)+'СЕТ СН'!$H$9+СВЦЭМ!$D$10+'СЕТ СН'!$H$6-'СЕТ СН'!$H$19</f>
        <v>1521.9728836199999</v>
      </c>
      <c r="C91" s="36">
        <f>SUMIFS(СВЦЭМ!$C$39:$C$782,СВЦЭМ!$A$39:$A$782,$A91,СВЦЭМ!$B$39:$B$782,C$83)+'СЕТ СН'!$H$9+СВЦЭМ!$D$10+'СЕТ СН'!$H$6-'СЕТ СН'!$H$19</f>
        <v>1560.9661510399999</v>
      </c>
      <c r="D91" s="36">
        <f>SUMIFS(СВЦЭМ!$C$39:$C$782,СВЦЭМ!$A$39:$A$782,$A91,СВЦЭМ!$B$39:$B$782,D$83)+'СЕТ СН'!$H$9+СВЦЭМ!$D$10+'СЕТ СН'!$H$6-'СЕТ СН'!$H$19</f>
        <v>1606.5658063899998</v>
      </c>
      <c r="E91" s="36">
        <f>SUMIFS(СВЦЭМ!$C$39:$C$782,СВЦЭМ!$A$39:$A$782,$A91,СВЦЭМ!$B$39:$B$782,E$83)+'СЕТ СН'!$H$9+СВЦЭМ!$D$10+'СЕТ СН'!$H$6-'СЕТ СН'!$H$19</f>
        <v>1594.76797053</v>
      </c>
      <c r="F91" s="36">
        <f>SUMIFS(СВЦЭМ!$C$39:$C$782,СВЦЭМ!$A$39:$A$782,$A91,СВЦЭМ!$B$39:$B$782,F$83)+'СЕТ СН'!$H$9+СВЦЭМ!$D$10+'СЕТ СН'!$H$6-'СЕТ СН'!$H$19</f>
        <v>1597.9154633599999</v>
      </c>
      <c r="G91" s="36">
        <f>SUMIFS(СВЦЭМ!$C$39:$C$782,СВЦЭМ!$A$39:$A$782,$A91,СВЦЭМ!$B$39:$B$782,G$83)+'СЕТ СН'!$H$9+СВЦЭМ!$D$10+'СЕТ СН'!$H$6-'СЕТ СН'!$H$19</f>
        <v>1611.2277392399999</v>
      </c>
      <c r="H91" s="36">
        <f>SUMIFS(СВЦЭМ!$C$39:$C$782,СВЦЭМ!$A$39:$A$782,$A91,СВЦЭМ!$B$39:$B$782,H$83)+'СЕТ СН'!$H$9+СВЦЭМ!$D$10+'СЕТ СН'!$H$6-'СЕТ СН'!$H$19</f>
        <v>1566.1598152499998</v>
      </c>
      <c r="I91" s="36">
        <f>SUMIFS(СВЦЭМ!$C$39:$C$782,СВЦЭМ!$A$39:$A$782,$A91,СВЦЭМ!$B$39:$B$782,I$83)+'СЕТ СН'!$H$9+СВЦЭМ!$D$10+'СЕТ СН'!$H$6-'СЕТ СН'!$H$19</f>
        <v>1549.4663813199998</v>
      </c>
      <c r="J91" s="36">
        <f>SUMIFS(СВЦЭМ!$C$39:$C$782,СВЦЭМ!$A$39:$A$782,$A91,СВЦЭМ!$B$39:$B$782,J$83)+'СЕТ СН'!$H$9+СВЦЭМ!$D$10+'СЕТ СН'!$H$6-'СЕТ СН'!$H$19</f>
        <v>1515.6729718899999</v>
      </c>
      <c r="K91" s="36">
        <f>SUMIFS(СВЦЭМ!$C$39:$C$782,СВЦЭМ!$A$39:$A$782,$A91,СВЦЭМ!$B$39:$B$782,K$83)+'СЕТ СН'!$H$9+СВЦЭМ!$D$10+'СЕТ СН'!$H$6-'СЕТ СН'!$H$19</f>
        <v>1480.6632586699998</v>
      </c>
      <c r="L91" s="36">
        <f>SUMIFS(СВЦЭМ!$C$39:$C$782,СВЦЭМ!$A$39:$A$782,$A91,СВЦЭМ!$B$39:$B$782,L$83)+'СЕТ СН'!$H$9+СВЦЭМ!$D$10+'СЕТ СН'!$H$6-'СЕТ СН'!$H$19</f>
        <v>1478.8841422699998</v>
      </c>
      <c r="M91" s="36">
        <f>SUMIFS(СВЦЭМ!$C$39:$C$782,СВЦЭМ!$A$39:$A$782,$A91,СВЦЭМ!$B$39:$B$782,M$83)+'СЕТ СН'!$H$9+СВЦЭМ!$D$10+'СЕТ СН'!$H$6-'СЕТ СН'!$H$19</f>
        <v>1476.6508148199998</v>
      </c>
      <c r="N91" s="36">
        <f>SUMIFS(СВЦЭМ!$C$39:$C$782,СВЦЭМ!$A$39:$A$782,$A91,СВЦЭМ!$B$39:$B$782,N$83)+'СЕТ СН'!$H$9+СВЦЭМ!$D$10+'СЕТ СН'!$H$6-'СЕТ СН'!$H$19</f>
        <v>1478.6734613399999</v>
      </c>
      <c r="O91" s="36">
        <f>SUMIFS(СВЦЭМ!$C$39:$C$782,СВЦЭМ!$A$39:$A$782,$A91,СВЦЭМ!$B$39:$B$782,O$83)+'СЕТ СН'!$H$9+СВЦЭМ!$D$10+'СЕТ СН'!$H$6-'СЕТ СН'!$H$19</f>
        <v>1475.8868985299998</v>
      </c>
      <c r="P91" s="36">
        <f>SUMIFS(СВЦЭМ!$C$39:$C$782,СВЦЭМ!$A$39:$A$782,$A91,СВЦЭМ!$B$39:$B$782,P$83)+'СЕТ СН'!$H$9+СВЦЭМ!$D$10+'СЕТ СН'!$H$6-'СЕТ СН'!$H$19</f>
        <v>1489.95037837</v>
      </c>
      <c r="Q91" s="36">
        <f>SUMIFS(СВЦЭМ!$C$39:$C$782,СВЦЭМ!$A$39:$A$782,$A91,СВЦЭМ!$B$39:$B$782,Q$83)+'СЕТ СН'!$H$9+СВЦЭМ!$D$10+'СЕТ СН'!$H$6-'СЕТ СН'!$H$19</f>
        <v>1516.63306081</v>
      </c>
      <c r="R91" s="36">
        <f>SUMIFS(СВЦЭМ!$C$39:$C$782,СВЦЭМ!$A$39:$A$782,$A91,СВЦЭМ!$B$39:$B$782,R$83)+'СЕТ СН'!$H$9+СВЦЭМ!$D$10+'СЕТ СН'!$H$6-'СЕТ СН'!$H$19</f>
        <v>1509.7305494</v>
      </c>
      <c r="S91" s="36">
        <f>SUMIFS(СВЦЭМ!$C$39:$C$782,СВЦЭМ!$A$39:$A$782,$A91,СВЦЭМ!$B$39:$B$782,S$83)+'СЕТ СН'!$H$9+СВЦЭМ!$D$10+'СЕТ СН'!$H$6-'СЕТ СН'!$H$19</f>
        <v>1499.4014338399998</v>
      </c>
      <c r="T91" s="36">
        <f>SUMIFS(СВЦЭМ!$C$39:$C$782,СВЦЭМ!$A$39:$A$782,$A91,СВЦЭМ!$B$39:$B$782,T$83)+'СЕТ СН'!$H$9+СВЦЭМ!$D$10+'СЕТ СН'!$H$6-'СЕТ СН'!$H$19</f>
        <v>1489.06581577</v>
      </c>
      <c r="U91" s="36">
        <f>SUMIFS(СВЦЭМ!$C$39:$C$782,СВЦЭМ!$A$39:$A$782,$A91,СВЦЭМ!$B$39:$B$782,U$83)+'СЕТ СН'!$H$9+СВЦЭМ!$D$10+'СЕТ СН'!$H$6-'СЕТ СН'!$H$19</f>
        <v>1486.1347987599997</v>
      </c>
      <c r="V91" s="36">
        <f>SUMIFS(СВЦЭМ!$C$39:$C$782,СВЦЭМ!$A$39:$A$782,$A91,СВЦЭМ!$B$39:$B$782,V$83)+'СЕТ СН'!$H$9+СВЦЭМ!$D$10+'СЕТ СН'!$H$6-'СЕТ СН'!$H$19</f>
        <v>1487.9125559299998</v>
      </c>
      <c r="W91" s="36">
        <f>SUMIFS(СВЦЭМ!$C$39:$C$782,СВЦЭМ!$A$39:$A$782,$A91,СВЦЭМ!$B$39:$B$782,W$83)+'СЕТ СН'!$H$9+СВЦЭМ!$D$10+'СЕТ СН'!$H$6-'СЕТ СН'!$H$19</f>
        <v>1494.80003584</v>
      </c>
      <c r="X91" s="36">
        <f>SUMIFS(СВЦЭМ!$C$39:$C$782,СВЦЭМ!$A$39:$A$782,$A91,СВЦЭМ!$B$39:$B$782,X$83)+'СЕТ СН'!$H$9+СВЦЭМ!$D$10+'СЕТ СН'!$H$6-'СЕТ СН'!$H$19</f>
        <v>1494.4831104899999</v>
      </c>
      <c r="Y91" s="36">
        <f>SUMIFS(СВЦЭМ!$C$39:$C$782,СВЦЭМ!$A$39:$A$782,$A91,СВЦЭМ!$B$39:$B$782,Y$83)+'СЕТ СН'!$H$9+СВЦЭМ!$D$10+'СЕТ СН'!$H$6-'СЕТ СН'!$H$19</f>
        <v>1495.73351966</v>
      </c>
    </row>
    <row r="92" spans="1:25" ht="15.75" x14ac:dyDescent="0.2">
      <c r="A92" s="35">
        <f t="shared" si="2"/>
        <v>44874</v>
      </c>
      <c r="B92" s="36">
        <f>SUMIFS(СВЦЭМ!$C$39:$C$782,СВЦЭМ!$A$39:$A$782,$A92,СВЦЭМ!$B$39:$B$782,B$83)+'СЕТ СН'!$H$9+СВЦЭМ!$D$10+'СЕТ СН'!$H$6-'СЕТ СН'!$H$19</f>
        <v>1666.1214814099999</v>
      </c>
      <c r="C92" s="36">
        <f>SUMIFS(СВЦЭМ!$C$39:$C$782,СВЦЭМ!$A$39:$A$782,$A92,СВЦЭМ!$B$39:$B$782,C$83)+'СЕТ СН'!$H$9+СВЦЭМ!$D$10+'СЕТ СН'!$H$6-'СЕТ СН'!$H$19</f>
        <v>1659.4155110899999</v>
      </c>
      <c r="D92" s="36">
        <f>SUMIFS(СВЦЭМ!$C$39:$C$782,СВЦЭМ!$A$39:$A$782,$A92,СВЦЭМ!$B$39:$B$782,D$83)+'СЕТ СН'!$H$9+СВЦЭМ!$D$10+'СЕТ СН'!$H$6-'СЕТ СН'!$H$19</f>
        <v>1672.2793404299998</v>
      </c>
      <c r="E92" s="36">
        <f>SUMIFS(СВЦЭМ!$C$39:$C$782,СВЦЭМ!$A$39:$A$782,$A92,СВЦЭМ!$B$39:$B$782,E$83)+'СЕТ СН'!$H$9+СВЦЭМ!$D$10+'СЕТ СН'!$H$6-'СЕТ СН'!$H$19</f>
        <v>1652.9875763499999</v>
      </c>
      <c r="F92" s="36">
        <f>SUMIFS(СВЦЭМ!$C$39:$C$782,СВЦЭМ!$A$39:$A$782,$A92,СВЦЭМ!$B$39:$B$782,F$83)+'СЕТ СН'!$H$9+СВЦЭМ!$D$10+'СЕТ СН'!$H$6-'СЕТ СН'!$H$19</f>
        <v>1656.1987717699999</v>
      </c>
      <c r="G92" s="36">
        <f>SUMIFS(СВЦЭМ!$C$39:$C$782,СВЦЭМ!$A$39:$A$782,$A92,СВЦЭМ!$B$39:$B$782,G$83)+'СЕТ СН'!$H$9+СВЦЭМ!$D$10+'СЕТ СН'!$H$6-'СЕТ СН'!$H$19</f>
        <v>1656.5558700499998</v>
      </c>
      <c r="H92" s="36">
        <f>SUMIFS(СВЦЭМ!$C$39:$C$782,СВЦЭМ!$A$39:$A$782,$A92,СВЦЭМ!$B$39:$B$782,H$83)+'СЕТ СН'!$H$9+СВЦЭМ!$D$10+'СЕТ СН'!$H$6-'СЕТ СН'!$H$19</f>
        <v>1605.30837976</v>
      </c>
      <c r="I92" s="36">
        <f>SUMIFS(СВЦЭМ!$C$39:$C$782,СВЦЭМ!$A$39:$A$782,$A92,СВЦЭМ!$B$39:$B$782,I$83)+'СЕТ СН'!$H$9+СВЦЭМ!$D$10+'СЕТ СН'!$H$6-'СЕТ СН'!$H$19</f>
        <v>1554.7612141399998</v>
      </c>
      <c r="J92" s="36">
        <f>SUMIFS(СВЦЭМ!$C$39:$C$782,СВЦЭМ!$A$39:$A$782,$A92,СВЦЭМ!$B$39:$B$782,J$83)+'СЕТ СН'!$H$9+СВЦЭМ!$D$10+'СЕТ СН'!$H$6-'СЕТ СН'!$H$19</f>
        <v>1545.6224479199998</v>
      </c>
      <c r="K92" s="36">
        <f>SUMIFS(СВЦЭМ!$C$39:$C$782,СВЦЭМ!$A$39:$A$782,$A92,СВЦЭМ!$B$39:$B$782,K$83)+'СЕТ СН'!$H$9+СВЦЭМ!$D$10+'СЕТ СН'!$H$6-'СЕТ СН'!$H$19</f>
        <v>1561.6988642499998</v>
      </c>
      <c r="L92" s="36">
        <f>SUMIFS(СВЦЭМ!$C$39:$C$782,СВЦЭМ!$A$39:$A$782,$A92,СВЦЭМ!$B$39:$B$782,L$83)+'СЕТ СН'!$H$9+СВЦЭМ!$D$10+'СЕТ СН'!$H$6-'СЕТ СН'!$H$19</f>
        <v>1578.2942566299998</v>
      </c>
      <c r="M92" s="36">
        <f>SUMIFS(СВЦЭМ!$C$39:$C$782,СВЦЭМ!$A$39:$A$782,$A92,СВЦЭМ!$B$39:$B$782,M$83)+'СЕТ СН'!$H$9+СВЦЭМ!$D$10+'СЕТ СН'!$H$6-'СЕТ СН'!$H$19</f>
        <v>1601.0625784499998</v>
      </c>
      <c r="N92" s="36">
        <f>SUMIFS(СВЦЭМ!$C$39:$C$782,СВЦЭМ!$A$39:$A$782,$A92,СВЦЭМ!$B$39:$B$782,N$83)+'СЕТ СН'!$H$9+СВЦЭМ!$D$10+'СЕТ СН'!$H$6-'СЕТ СН'!$H$19</f>
        <v>1639.8207287099999</v>
      </c>
      <c r="O92" s="36">
        <f>SUMIFS(СВЦЭМ!$C$39:$C$782,СВЦЭМ!$A$39:$A$782,$A92,СВЦЭМ!$B$39:$B$782,O$83)+'СЕТ СН'!$H$9+СВЦЭМ!$D$10+'СЕТ СН'!$H$6-'СЕТ СН'!$H$19</f>
        <v>1635.1152973499998</v>
      </c>
      <c r="P92" s="36">
        <f>SUMIFS(СВЦЭМ!$C$39:$C$782,СВЦЭМ!$A$39:$A$782,$A92,СВЦЭМ!$B$39:$B$782,P$83)+'СЕТ СН'!$H$9+СВЦЭМ!$D$10+'СЕТ СН'!$H$6-'СЕТ СН'!$H$19</f>
        <v>1630.0489949199998</v>
      </c>
      <c r="Q92" s="36">
        <f>SUMIFS(СВЦЭМ!$C$39:$C$782,СВЦЭМ!$A$39:$A$782,$A92,СВЦЭМ!$B$39:$B$782,Q$83)+'СЕТ СН'!$H$9+СВЦЭМ!$D$10+'СЕТ СН'!$H$6-'СЕТ СН'!$H$19</f>
        <v>1604.9272125799998</v>
      </c>
      <c r="R92" s="36">
        <f>SUMIFS(СВЦЭМ!$C$39:$C$782,СВЦЭМ!$A$39:$A$782,$A92,СВЦЭМ!$B$39:$B$782,R$83)+'СЕТ СН'!$H$9+СВЦЭМ!$D$10+'СЕТ СН'!$H$6-'СЕТ СН'!$H$19</f>
        <v>1580.4580270099998</v>
      </c>
      <c r="S92" s="36">
        <f>SUMIFS(СВЦЭМ!$C$39:$C$782,СВЦЭМ!$A$39:$A$782,$A92,СВЦЭМ!$B$39:$B$782,S$83)+'СЕТ СН'!$H$9+СВЦЭМ!$D$10+'СЕТ СН'!$H$6-'СЕТ СН'!$H$19</f>
        <v>1547.8055497299999</v>
      </c>
      <c r="T92" s="36">
        <f>SUMIFS(СВЦЭМ!$C$39:$C$782,СВЦЭМ!$A$39:$A$782,$A92,СВЦЭМ!$B$39:$B$782,T$83)+'СЕТ СН'!$H$9+СВЦЭМ!$D$10+'СЕТ СН'!$H$6-'СЕТ СН'!$H$19</f>
        <v>1593.4008723999998</v>
      </c>
      <c r="U92" s="36">
        <f>SUMIFS(СВЦЭМ!$C$39:$C$782,СВЦЭМ!$A$39:$A$782,$A92,СВЦЭМ!$B$39:$B$782,U$83)+'СЕТ СН'!$H$9+СВЦЭМ!$D$10+'СЕТ СН'!$H$6-'СЕТ СН'!$H$19</f>
        <v>1590.1441387499999</v>
      </c>
      <c r="V92" s="36">
        <f>SUMIFS(СВЦЭМ!$C$39:$C$782,СВЦЭМ!$A$39:$A$782,$A92,СВЦЭМ!$B$39:$B$782,V$83)+'СЕТ СН'!$H$9+СВЦЭМ!$D$10+'СЕТ СН'!$H$6-'СЕТ СН'!$H$19</f>
        <v>1603.7217727999998</v>
      </c>
      <c r="W92" s="36">
        <f>SUMIFS(СВЦЭМ!$C$39:$C$782,СВЦЭМ!$A$39:$A$782,$A92,СВЦЭМ!$B$39:$B$782,W$83)+'СЕТ СН'!$H$9+СВЦЭМ!$D$10+'СЕТ СН'!$H$6-'СЕТ СН'!$H$19</f>
        <v>1504.2934564699999</v>
      </c>
      <c r="X92" s="36">
        <f>SUMIFS(СВЦЭМ!$C$39:$C$782,СВЦЭМ!$A$39:$A$782,$A92,СВЦЭМ!$B$39:$B$782,X$83)+'СЕТ СН'!$H$9+СВЦЭМ!$D$10+'СЕТ СН'!$H$6-'СЕТ СН'!$H$19</f>
        <v>1502.8323940499999</v>
      </c>
      <c r="Y92" s="36">
        <f>SUMIFS(СВЦЭМ!$C$39:$C$782,СВЦЭМ!$A$39:$A$782,$A92,СВЦЭМ!$B$39:$B$782,Y$83)+'СЕТ СН'!$H$9+СВЦЭМ!$D$10+'СЕТ СН'!$H$6-'СЕТ СН'!$H$19</f>
        <v>1468.3484069599999</v>
      </c>
    </row>
    <row r="93" spans="1:25" ht="15.75" x14ac:dyDescent="0.2">
      <c r="A93" s="35">
        <f t="shared" si="2"/>
        <v>44875</v>
      </c>
      <c r="B93" s="36">
        <f>SUMIFS(СВЦЭМ!$C$39:$C$782,СВЦЭМ!$A$39:$A$782,$A93,СВЦЭМ!$B$39:$B$782,B$83)+'СЕТ СН'!$H$9+СВЦЭМ!$D$10+'СЕТ СН'!$H$6-'СЕТ СН'!$H$19</f>
        <v>1578.5641768999999</v>
      </c>
      <c r="C93" s="36">
        <f>SUMIFS(СВЦЭМ!$C$39:$C$782,СВЦЭМ!$A$39:$A$782,$A93,СВЦЭМ!$B$39:$B$782,C$83)+'СЕТ СН'!$H$9+СВЦЭМ!$D$10+'СЕТ СН'!$H$6-'СЕТ СН'!$H$19</f>
        <v>1616.1824631299999</v>
      </c>
      <c r="D93" s="36">
        <f>SUMIFS(СВЦЭМ!$C$39:$C$782,СВЦЭМ!$A$39:$A$782,$A93,СВЦЭМ!$B$39:$B$782,D$83)+'СЕТ СН'!$H$9+СВЦЭМ!$D$10+'СЕТ СН'!$H$6-'СЕТ СН'!$H$19</f>
        <v>1681.0839405199999</v>
      </c>
      <c r="E93" s="36">
        <f>SUMIFS(СВЦЭМ!$C$39:$C$782,СВЦЭМ!$A$39:$A$782,$A93,СВЦЭМ!$B$39:$B$782,E$83)+'СЕТ СН'!$H$9+СВЦЭМ!$D$10+'СЕТ СН'!$H$6-'СЕТ СН'!$H$19</f>
        <v>1663.52789833</v>
      </c>
      <c r="F93" s="36">
        <f>SUMIFS(СВЦЭМ!$C$39:$C$782,СВЦЭМ!$A$39:$A$782,$A93,СВЦЭМ!$B$39:$B$782,F$83)+'СЕТ СН'!$H$9+СВЦЭМ!$D$10+'СЕТ СН'!$H$6-'СЕТ СН'!$H$19</f>
        <v>1685.15899509</v>
      </c>
      <c r="G93" s="36">
        <f>SUMIFS(СВЦЭМ!$C$39:$C$782,СВЦЭМ!$A$39:$A$782,$A93,СВЦЭМ!$B$39:$B$782,G$83)+'СЕТ СН'!$H$9+СВЦЭМ!$D$10+'СЕТ СН'!$H$6-'СЕТ СН'!$H$19</f>
        <v>1697.7856368499999</v>
      </c>
      <c r="H93" s="36">
        <f>SUMIFS(СВЦЭМ!$C$39:$C$782,СВЦЭМ!$A$39:$A$782,$A93,СВЦЭМ!$B$39:$B$782,H$83)+'СЕТ СН'!$H$9+СВЦЭМ!$D$10+'СЕТ СН'!$H$6-'СЕТ СН'!$H$19</f>
        <v>1663.7299480299998</v>
      </c>
      <c r="I93" s="36">
        <f>SUMIFS(СВЦЭМ!$C$39:$C$782,СВЦЭМ!$A$39:$A$782,$A93,СВЦЭМ!$B$39:$B$782,I$83)+'СЕТ СН'!$H$9+СВЦЭМ!$D$10+'СЕТ СН'!$H$6-'СЕТ СН'!$H$19</f>
        <v>1643.6339991199998</v>
      </c>
      <c r="J93" s="36">
        <f>SUMIFS(СВЦЭМ!$C$39:$C$782,СВЦЭМ!$A$39:$A$782,$A93,СВЦЭМ!$B$39:$B$782,J$83)+'СЕТ СН'!$H$9+СВЦЭМ!$D$10+'СЕТ СН'!$H$6-'СЕТ СН'!$H$19</f>
        <v>1624.7370934199998</v>
      </c>
      <c r="K93" s="36">
        <f>SUMIFS(СВЦЭМ!$C$39:$C$782,СВЦЭМ!$A$39:$A$782,$A93,СВЦЭМ!$B$39:$B$782,K$83)+'СЕТ СН'!$H$9+СВЦЭМ!$D$10+'СЕТ СН'!$H$6-'СЕТ СН'!$H$19</f>
        <v>1618.6783472599998</v>
      </c>
      <c r="L93" s="36">
        <f>SUMIFS(СВЦЭМ!$C$39:$C$782,СВЦЭМ!$A$39:$A$782,$A93,СВЦЭМ!$B$39:$B$782,L$83)+'СЕТ СН'!$H$9+СВЦЭМ!$D$10+'СЕТ СН'!$H$6-'СЕТ СН'!$H$19</f>
        <v>1624.7608236799999</v>
      </c>
      <c r="M93" s="36">
        <f>SUMIFS(СВЦЭМ!$C$39:$C$782,СВЦЭМ!$A$39:$A$782,$A93,СВЦЭМ!$B$39:$B$782,M$83)+'СЕТ СН'!$H$9+СВЦЭМ!$D$10+'СЕТ СН'!$H$6-'СЕТ СН'!$H$19</f>
        <v>1647.7965417899998</v>
      </c>
      <c r="N93" s="36">
        <f>SUMIFS(СВЦЭМ!$C$39:$C$782,СВЦЭМ!$A$39:$A$782,$A93,СВЦЭМ!$B$39:$B$782,N$83)+'СЕТ СН'!$H$9+СВЦЭМ!$D$10+'СЕТ СН'!$H$6-'СЕТ СН'!$H$19</f>
        <v>1665.1393453899998</v>
      </c>
      <c r="O93" s="36">
        <f>SUMIFS(СВЦЭМ!$C$39:$C$782,СВЦЭМ!$A$39:$A$782,$A93,СВЦЭМ!$B$39:$B$782,O$83)+'СЕТ СН'!$H$9+СВЦЭМ!$D$10+'СЕТ СН'!$H$6-'СЕТ СН'!$H$19</f>
        <v>1674.2138506399999</v>
      </c>
      <c r="P93" s="36">
        <f>SUMIFS(СВЦЭМ!$C$39:$C$782,СВЦЭМ!$A$39:$A$782,$A93,СВЦЭМ!$B$39:$B$782,P$83)+'СЕТ СН'!$H$9+СВЦЭМ!$D$10+'СЕТ СН'!$H$6-'СЕТ СН'!$H$19</f>
        <v>1691.7419692299998</v>
      </c>
      <c r="Q93" s="36">
        <f>SUMIFS(СВЦЭМ!$C$39:$C$782,СВЦЭМ!$A$39:$A$782,$A93,СВЦЭМ!$B$39:$B$782,Q$83)+'СЕТ СН'!$H$9+СВЦЭМ!$D$10+'СЕТ СН'!$H$6-'СЕТ СН'!$H$19</f>
        <v>1686.6122288699999</v>
      </c>
      <c r="R93" s="36">
        <f>SUMIFS(СВЦЭМ!$C$39:$C$782,СВЦЭМ!$A$39:$A$782,$A93,СВЦЭМ!$B$39:$B$782,R$83)+'СЕТ СН'!$H$9+СВЦЭМ!$D$10+'СЕТ СН'!$H$6-'СЕТ СН'!$H$19</f>
        <v>1689.7854715599999</v>
      </c>
      <c r="S93" s="36">
        <f>SUMIFS(СВЦЭМ!$C$39:$C$782,СВЦЭМ!$A$39:$A$782,$A93,СВЦЭМ!$B$39:$B$782,S$83)+'СЕТ СН'!$H$9+СВЦЭМ!$D$10+'СЕТ СН'!$H$6-'СЕТ СН'!$H$19</f>
        <v>1638.6804128199999</v>
      </c>
      <c r="T93" s="36">
        <f>SUMIFS(СВЦЭМ!$C$39:$C$782,СВЦЭМ!$A$39:$A$782,$A93,СВЦЭМ!$B$39:$B$782,T$83)+'СЕТ СН'!$H$9+СВЦЭМ!$D$10+'СЕТ СН'!$H$6-'СЕТ СН'!$H$19</f>
        <v>1587.7833955399999</v>
      </c>
      <c r="U93" s="36">
        <f>SUMIFS(СВЦЭМ!$C$39:$C$782,СВЦЭМ!$A$39:$A$782,$A93,СВЦЭМ!$B$39:$B$782,U$83)+'СЕТ СН'!$H$9+СВЦЭМ!$D$10+'СЕТ СН'!$H$6-'СЕТ СН'!$H$19</f>
        <v>1607.1826566599998</v>
      </c>
      <c r="V93" s="36">
        <f>SUMIFS(СВЦЭМ!$C$39:$C$782,СВЦЭМ!$A$39:$A$782,$A93,СВЦЭМ!$B$39:$B$782,V$83)+'СЕТ СН'!$H$9+СВЦЭМ!$D$10+'СЕТ СН'!$H$6-'СЕТ СН'!$H$19</f>
        <v>1611.1246875799998</v>
      </c>
      <c r="W93" s="36">
        <f>SUMIFS(СВЦЭМ!$C$39:$C$782,СВЦЭМ!$A$39:$A$782,$A93,СВЦЭМ!$B$39:$B$782,W$83)+'СЕТ СН'!$H$9+СВЦЭМ!$D$10+'СЕТ СН'!$H$6-'СЕТ СН'!$H$19</f>
        <v>1640.7616438299999</v>
      </c>
      <c r="X93" s="36">
        <f>SUMIFS(СВЦЭМ!$C$39:$C$782,СВЦЭМ!$A$39:$A$782,$A93,СВЦЭМ!$B$39:$B$782,X$83)+'СЕТ СН'!$H$9+СВЦЭМ!$D$10+'СЕТ СН'!$H$6-'СЕТ СН'!$H$19</f>
        <v>1662.4514774999998</v>
      </c>
      <c r="Y93" s="36">
        <f>SUMIFS(СВЦЭМ!$C$39:$C$782,СВЦЭМ!$A$39:$A$782,$A93,СВЦЭМ!$B$39:$B$782,Y$83)+'СЕТ СН'!$H$9+СВЦЭМ!$D$10+'СЕТ СН'!$H$6-'СЕТ СН'!$H$19</f>
        <v>1665.7755709099999</v>
      </c>
    </row>
    <row r="94" spans="1:25" ht="15.75" x14ac:dyDescent="0.2">
      <c r="A94" s="35">
        <f t="shared" si="2"/>
        <v>44876</v>
      </c>
      <c r="B94" s="36">
        <f>SUMIFS(СВЦЭМ!$C$39:$C$782,СВЦЭМ!$A$39:$A$782,$A94,СВЦЭМ!$B$39:$B$782,B$83)+'СЕТ СН'!$H$9+СВЦЭМ!$D$10+'СЕТ СН'!$H$6-'СЕТ СН'!$H$19</f>
        <v>1574.6767344199998</v>
      </c>
      <c r="C94" s="36">
        <f>SUMIFS(СВЦЭМ!$C$39:$C$782,СВЦЭМ!$A$39:$A$782,$A94,СВЦЭМ!$B$39:$B$782,C$83)+'СЕТ СН'!$H$9+СВЦЭМ!$D$10+'СЕТ СН'!$H$6-'СЕТ СН'!$H$19</f>
        <v>1684.24416858</v>
      </c>
      <c r="D94" s="36">
        <f>SUMIFS(СВЦЭМ!$C$39:$C$782,СВЦЭМ!$A$39:$A$782,$A94,СВЦЭМ!$B$39:$B$782,D$83)+'СЕТ СН'!$H$9+СВЦЭМ!$D$10+'СЕТ СН'!$H$6-'СЕТ СН'!$H$19</f>
        <v>1785.3266908799999</v>
      </c>
      <c r="E94" s="36">
        <f>SUMIFS(СВЦЭМ!$C$39:$C$782,СВЦЭМ!$A$39:$A$782,$A94,СВЦЭМ!$B$39:$B$782,E$83)+'СЕТ СН'!$H$9+СВЦЭМ!$D$10+'СЕТ СН'!$H$6-'СЕТ СН'!$H$19</f>
        <v>1783.2928184199998</v>
      </c>
      <c r="F94" s="36">
        <f>SUMIFS(СВЦЭМ!$C$39:$C$782,СВЦЭМ!$A$39:$A$782,$A94,СВЦЭМ!$B$39:$B$782,F$83)+'СЕТ СН'!$H$9+СВЦЭМ!$D$10+'СЕТ СН'!$H$6-'СЕТ СН'!$H$19</f>
        <v>1766.9350565999998</v>
      </c>
      <c r="G94" s="36">
        <f>SUMIFS(СВЦЭМ!$C$39:$C$782,СВЦЭМ!$A$39:$A$782,$A94,СВЦЭМ!$B$39:$B$782,G$83)+'СЕТ СН'!$H$9+СВЦЭМ!$D$10+'СЕТ СН'!$H$6-'СЕТ СН'!$H$19</f>
        <v>1752.8696007999999</v>
      </c>
      <c r="H94" s="36">
        <f>SUMIFS(СВЦЭМ!$C$39:$C$782,СВЦЭМ!$A$39:$A$782,$A94,СВЦЭМ!$B$39:$B$782,H$83)+'СЕТ СН'!$H$9+СВЦЭМ!$D$10+'СЕТ СН'!$H$6-'СЕТ СН'!$H$19</f>
        <v>1708.1255912999998</v>
      </c>
      <c r="I94" s="36">
        <f>SUMIFS(СВЦЭМ!$C$39:$C$782,СВЦЭМ!$A$39:$A$782,$A94,СВЦЭМ!$B$39:$B$782,I$83)+'СЕТ СН'!$H$9+СВЦЭМ!$D$10+'СЕТ СН'!$H$6-'СЕТ СН'!$H$19</f>
        <v>1689.1465071799998</v>
      </c>
      <c r="J94" s="36">
        <f>SUMIFS(СВЦЭМ!$C$39:$C$782,СВЦЭМ!$A$39:$A$782,$A94,СВЦЭМ!$B$39:$B$782,J$83)+'СЕТ СН'!$H$9+СВЦЭМ!$D$10+'СЕТ СН'!$H$6-'СЕТ СН'!$H$19</f>
        <v>1629.10396335</v>
      </c>
      <c r="K94" s="36">
        <f>SUMIFS(СВЦЭМ!$C$39:$C$782,СВЦЭМ!$A$39:$A$782,$A94,СВЦЭМ!$B$39:$B$782,K$83)+'СЕТ СН'!$H$9+СВЦЭМ!$D$10+'СЕТ СН'!$H$6-'СЕТ СН'!$H$19</f>
        <v>1630.5458015499999</v>
      </c>
      <c r="L94" s="36">
        <f>SUMIFS(СВЦЭМ!$C$39:$C$782,СВЦЭМ!$A$39:$A$782,$A94,СВЦЭМ!$B$39:$B$782,L$83)+'СЕТ СН'!$H$9+СВЦЭМ!$D$10+'СЕТ СН'!$H$6-'СЕТ СН'!$H$19</f>
        <v>1651.4426536999999</v>
      </c>
      <c r="M94" s="36">
        <f>SUMIFS(СВЦЭМ!$C$39:$C$782,СВЦЭМ!$A$39:$A$782,$A94,СВЦЭМ!$B$39:$B$782,M$83)+'СЕТ СН'!$H$9+СВЦЭМ!$D$10+'СЕТ СН'!$H$6-'СЕТ СН'!$H$19</f>
        <v>1670.5108102899999</v>
      </c>
      <c r="N94" s="36">
        <f>SUMIFS(СВЦЭМ!$C$39:$C$782,СВЦЭМ!$A$39:$A$782,$A94,СВЦЭМ!$B$39:$B$782,N$83)+'СЕТ СН'!$H$9+СВЦЭМ!$D$10+'СЕТ СН'!$H$6-'СЕТ СН'!$H$19</f>
        <v>1688.3759426299998</v>
      </c>
      <c r="O94" s="36">
        <f>SUMIFS(СВЦЭМ!$C$39:$C$782,СВЦЭМ!$A$39:$A$782,$A94,СВЦЭМ!$B$39:$B$782,O$83)+'СЕТ СН'!$H$9+СВЦЭМ!$D$10+'СЕТ СН'!$H$6-'СЕТ СН'!$H$19</f>
        <v>1701.3174103499998</v>
      </c>
      <c r="P94" s="36">
        <f>SUMIFS(СВЦЭМ!$C$39:$C$782,СВЦЭМ!$A$39:$A$782,$A94,СВЦЭМ!$B$39:$B$782,P$83)+'СЕТ СН'!$H$9+СВЦЭМ!$D$10+'СЕТ СН'!$H$6-'СЕТ СН'!$H$19</f>
        <v>1674.9799820599999</v>
      </c>
      <c r="Q94" s="36">
        <f>SUMIFS(СВЦЭМ!$C$39:$C$782,СВЦЭМ!$A$39:$A$782,$A94,СВЦЭМ!$B$39:$B$782,Q$83)+'СЕТ СН'!$H$9+СВЦЭМ!$D$10+'СЕТ СН'!$H$6-'СЕТ СН'!$H$19</f>
        <v>1670.6067332599998</v>
      </c>
      <c r="R94" s="36">
        <f>SUMIFS(СВЦЭМ!$C$39:$C$782,СВЦЭМ!$A$39:$A$782,$A94,СВЦЭМ!$B$39:$B$782,R$83)+'СЕТ СН'!$H$9+СВЦЭМ!$D$10+'СЕТ СН'!$H$6-'СЕТ СН'!$H$19</f>
        <v>1660.5336479799998</v>
      </c>
      <c r="S94" s="36">
        <f>SUMIFS(СВЦЭМ!$C$39:$C$782,СВЦЭМ!$A$39:$A$782,$A94,СВЦЭМ!$B$39:$B$782,S$83)+'СЕТ СН'!$H$9+СВЦЭМ!$D$10+'СЕТ СН'!$H$6-'СЕТ СН'!$H$19</f>
        <v>1601.8667064399999</v>
      </c>
      <c r="T94" s="36">
        <f>SUMIFS(СВЦЭМ!$C$39:$C$782,СВЦЭМ!$A$39:$A$782,$A94,СВЦЭМ!$B$39:$B$782,T$83)+'СЕТ СН'!$H$9+СВЦЭМ!$D$10+'СЕТ СН'!$H$6-'СЕТ СН'!$H$19</f>
        <v>1601.5087402799998</v>
      </c>
      <c r="U94" s="36">
        <f>SUMIFS(СВЦЭМ!$C$39:$C$782,СВЦЭМ!$A$39:$A$782,$A94,СВЦЭМ!$B$39:$B$782,U$83)+'СЕТ СН'!$H$9+СВЦЭМ!$D$10+'СЕТ СН'!$H$6-'СЕТ СН'!$H$19</f>
        <v>1622.7444071799998</v>
      </c>
      <c r="V94" s="36">
        <f>SUMIFS(СВЦЭМ!$C$39:$C$782,СВЦЭМ!$A$39:$A$782,$A94,СВЦЭМ!$B$39:$B$782,V$83)+'СЕТ СН'!$H$9+СВЦЭМ!$D$10+'СЕТ СН'!$H$6-'СЕТ СН'!$H$19</f>
        <v>1647.4391690199998</v>
      </c>
      <c r="W94" s="36">
        <f>SUMIFS(СВЦЭМ!$C$39:$C$782,СВЦЭМ!$A$39:$A$782,$A94,СВЦЭМ!$B$39:$B$782,W$83)+'СЕТ СН'!$H$9+СВЦЭМ!$D$10+'СЕТ СН'!$H$6-'СЕТ СН'!$H$19</f>
        <v>1646.9779075099998</v>
      </c>
      <c r="X94" s="36">
        <f>SUMIFS(СВЦЭМ!$C$39:$C$782,СВЦЭМ!$A$39:$A$782,$A94,СВЦЭМ!$B$39:$B$782,X$83)+'СЕТ СН'!$H$9+СВЦЭМ!$D$10+'СЕТ СН'!$H$6-'СЕТ СН'!$H$19</f>
        <v>1615.9637679499999</v>
      </c>
      <c r="Y94" s="36">
        <f>SUMIFS(СВЦЭМ!$C$39:$C$782,СВЦЭМ!$A$39:$A$782,$A94,СВЦЭМ!$B$39:$B$782,Y$83)+'СЕТ СН'!$H$9+СВЦЭМ!$D$10+'СЕТ СН'!$H$6-'СЕТ СН'!$H$19</f>
        <v>1629.60298797</v>
      </c>
    </row>
    <row r="95" spans="1:25" ht="15.75" x14ac:dyDescent="0.2">
      <c r="A95" s="35">
        <f t="shared" si="2"/>
        <v>44877</v>
      </c>
      <c r="B95" s="36">
        <f>SUMIFS(СВЦЭМ!$C$39:$C$782,СВЦЭМ!$A$39:$A$782,$A95,СВЦЭМ!$B$39:$B$782,B$83)+'СЕТ СН'!$H$9+СВЦЭМ!$D$10+'СЕТ СН'!$H$6-'СЕТ СН'!$H$19</f>
        <v>1557.1626428799998</v>
      </c>
      <c r="C95" s="36">
        <f>SUMIFS(СВЦЭМ!$C$39:$C$782,СВЦЭМ!$A$39:$A$782,$A95,СВЦЭМ!$B$39:$B$782,C$83)+'СЕТ СН'!$H$9+СВЦЭМ!$D$10+'СЕТ СН'!$H$6-'СЕТ СН'!$H$19</f>
        <v>1588.36301134</v>
      </c>
      <c r="D95" s="36">
        <f>SUMIFS(СВЦЭМ!$C$39:$C$782,СВЦЭМ!$A$39:$A$782,$A95,СВЦЭМ!$B$39:$B$782,D$83)+'СЕТ СН'!$H$9+СВЦЭМ!$D$10+'СЕТ СН'!$H$6-'СЕТ СН'!$H$19</f>
        <v>1629.7407185299999</v>
      </c>
      <c r="E95" s="36">
        <f>SUMIFS(СВЦЭМ!$C$39:$C$782,СВЦЭМ!$A$39:$A$782,$A95,СВЦЭМ!$B$39:$B$782,E$83)+'СЕТ СН'!$H$9+СВЦЭМ!$D$10+'СЕТ СН'!$H$6-'СЕТ СН'!$H$19</f>
        <v>1645.8710309799999</v>
      </c>
      <c r="F95" s="36">
        <f>SUMIFS(СВЦЭМ!$C$39:$C$782,СВЦЭМ!$A$39:$A$782,$A95,СВЦЭМ!$B$39:$B$782,F$83)+'СЕТ СН'!$H$9+СВЦЭМ!$D$10+'СЕТ СН'!$H$6-'СЕТ СН'!$H$19</f>
        <v>1646.1766703799999</v>
      </c>
      <c r="G95" s="36">
        <f>SUMIFS(СВЦЭМ!$C$39:$C$782,СВЦЭМ!$A$39:$A$782,$A95,СВЦЭМ!$B$39:$B$782,G$83)+'СЕТ СН'!$H$9+СВЦЭМ!$D$10+'СЕТ СН'!$H$6-'СЕТ СН'!$H$19</f>
        <v>1652.9150678799999</v>
      </c>
      <c r="H95" s="36">
        <f>SUMIFS(СВЦЭМ!$C$39:$C$782,СВЦЭМ!$A$39:$A$782,$A95,СВЦЭМ!$B$39:$B$782,H$83)+'СЕТ СН'!$H$9+СВЦЭМ!$D$10+'СЕТ СН'!$H$6-'СЕТ СН'!$H$19</f>
        <v>1644.7436264099999</v>
      </c>
      <c r="I95" s="36">
        <f>SUMIFS(СВЦЭМ!$C$39:$C$782,СВЦЭМ!$A$39:$A$782,$A95,СВЦЭМ!$B$39:$B$782,I$83)+'СЕТ СН'!$H$9+СВЦЭМ!$D$10+'СЕТ СН'!$H$6-'СЕТ СН'!$H$19</f>
        <v>1625.7625479499998</v>
      </c>
      <c r="J95" s="36">
        <f>SUMIFS(СВЦЭМ!$C$39:$C$782,СВЦЭМ!$A$39:$A$782,$A95,СВЦЭМ!$B$39:$B$782,J$83)+'СЕТ СН'!$H$9+СВЦЭМ!$D$10+'СЕТ СН'!$H$6-'СЕТ СН'!$H$19</f>
        <v>1590.9471944999998</v>
      </c>
      <c r="K95" s="36">
        <f>SUMIFS(СВЦЭМ!$C$39:$C$782,СВЦЭМ!$A$39:$A$782,$A95,СВЦЭМ!$B$39:$B$782,K$83)+'СЕТ СН'!$H$9+СВЦЭМ!$D$10+'СЕТ СН'!$H$6-'СЕТ СН'!$H$19</f>
        <v>1569.8205904199999</v>
      </c>
      <c r="L95" s="36">
        <f>SUMIFS(СВЦЭМ!$C$39:$C$782,СВЦЭМ!$A$39:$A$782,$A95,СВЦЭМ!$B$39:$B$782,L$83)+'СЕТ СН'!$H$9+СВЦЭМ!$D$10+'СЕТ СН'!$H$6-'СЕТ СН'!$H$19</f>
        <v>1550.3439941299998</v>
      </c>
      <c r="M95" s="36">
        <f>SUMIFS(СВЦЭМ!$C$39:$C$782,СВЦЭМ!$A$39:$A$782,$A95,СВЦЭМ!$B$39:$B$782,M$83)+'СЕТ СН'!$H$9+СВЦЭМ!$D$10+'СЕТ СН'!$H$6-'СЕТ СН'!$H$19</f>
        <v>1590.7814902699999</v>
      </c>
      <c r="N95" s="36">
        <f>SUMIFS(СВЦЭМ!$C$39:$C$782,СВЦЭМ!$A$39:$A$782,$A95,СВЦЭМ!$B$39:$B$782,N$83)+'СЕТ СН'!$H$9+СВЦЭМ!$D$10+'СЕТ СН'!$H$6-'СЕТ СН'!$H$19</f>
        <v>1612.91482389</v>
      </c>
      <c r="O95" s="36">
        <f>SUMIFS(СВЦЭМ!$C$39:$C$782,СВЦЭМ!$A$39:$A$782,$A95,СВЦЭМ!$B$39:$B$782,O$83)+'СЕТ СН'!$H$9+СВЦЭМ!$D$10+'СЕТ СН'!$H$6-'СЕТ СН'!$H$19</f>
        <v>1630.3988749499999</v>
      </c>
      <c r="P95" s="36">
        <f>SUMIFS(СВЦЭМ!$C$39:$C$782,СВЦЭМ!$A$39:$A$782,$A95,СВЦЭМ!$B$39:$B$782,P$83)+'СЕТ СН'!$H$9+СВЦЭМ!$D$10+'СЕТ СН'!$H$6-'СЕТ СН'!$H$19</f>
        <v>1635.7388931599999</v>
      </c>
      <c r="Q95" s="36">
        <f>SUMIFS(СВЦЭМ!$C$39:$C$782,СВЦЭМ!$A$39:$A$782,$A95,СВЦЭМ!$B$39:$B$782,Q$83)+'СЕТ СН'!$H$9+СВЦЭМ!$D$10+'СЕТ СН'!$H$6-'СЕТ СН'!$H$19</f>
        <v>1613.19806806</v>
      </c>
      <c r="R95" s="36">
        <f>SUMIFS(СВЦЭМ!$C$39:$C$782,СВЦЭМ!$A$39:$A$782,$A95,СВЦЭМ!$B$39:$B$782,R$83)+'СЕТ СН'!$H$9+СВЦЭМ!$D$10+'СЕТ СН'!$H$6-'СЕТ СН'!$H$19</f>
        <v>1593.3679873599999</v>
      </c>
      <c r="S95" s="36">
        <f>SUMIFS(СВЦЭМ!$C$39:$C$782,СВЦЭМ!$A$39:$A$782,$A95,СВЦЭМ!$B$39:$B$782,S$83)+'СЕТ СН'!$H$9+СВЦЭМ!$D$10+'СЕТ СН'!$H$6-'СЕТ СН'!$H$19</f>
        <v>1551.7751668999999</v>
      </c>
      <c r="T95" s="36">
        <f>SUMIFS(СВЦЭМ!$C$39:$C$782,СВЦЭМ!$A$39:$A$782,$A95,СВЦЭМ!$B$39:$B$782,T$83)+'СЕТ СН'!$H$9+СВЦЭМ!$D$10+'СЕТ СН'!$H$6-'СЕТ СН'!$H$19</f>
        <v>1556.6037117299998</v>
      </c>
      <c r="U95" s="36">
        <f>SUMIFS(СВЦЭМ!$C$39:$C$782,СВЦЭМ!$A$39:$A$782,$A95,СВЦЭМ!$B$39:$B$782,U$83)+'СЕТ СН'!$H$9+СВЦЭМ!$D$10+'СЕТ СН'!$H$6-'СЕТ СН'!$H$19</f>
        <v>1579.4203437899998</v>
      </c>
      <c r="V95" s="36">
        <f>SUMIFS(СВЦЭМ!$C$39:$C$782,СВЦЭМ!$A$39:$A$782,$A95,СВЦЭМ!$B$39:$B$782,V$83)+'СЕТ СН'!$H$9+СВЦЭМ!$D$10+'СЕТ СН'!$H$6-'СЕТ СН'!$H$19</f>
        <v>1601.65521784</v>
      </c>
      <c r="W95" s="36">
        <f>SUMIFS(СВЦЭМ!$C$39:$C$782,СВЦЭМ!$A$39:$A$782,$A95,СВЦЭМ!$B$39:$B$782,W$83)+'СЕТ СН'!$H$9+СВЦЭМ!$D$10+'СЕТ СН'!$H$6-'СЕТ СН'!$H$19</f>
        <v>1628.6547213199999</v>
      </c>
      <c r="X95" s="36">
        <f>SUMIFS(СВЦЭМ!$C$39:$C$782,СВЦЭМ!$A$39:$A$782,$A95,СВЦЭМ!$B$39:$B$782,X$83)+'СЕТ СН'!$H$9+СВЦЭМ!$D$10+'СЕТ СН'!$H$6-'СЕТ СН'!$H$19</f>
        <v>1648.6863939299999</v>
      </c>
      <c r="Y95" s="36">
        <f>SUMIFS(СВЦЭМ!$C$39:$C$782,СВЦЭМ!$A$39:$A$782,$A95,СВЦЭМ!$B$39:$B$782,Y$83)+'СЕТ СН'!$H$9+СВЦЭМ!$D$10+'СЕТ СН'!$H$6-'СЕТ СН'!$H$19</f>
        <v>1676.9776495199999</v>
      </c>
    </row>
    <row r="96" spans="1:25" ht="15.75" x14ac:dyDescent="0.2">
      <c r="A96" s="35">
        <f t="shared" si="2"/>
        <v>44878</v>
      </c>
      <c r="B96" s="36">
        <f>SUMIFS(СВЦЭМ!$C$39:$C$782,СВЦЭМ!$A$39:$A$782,$A96,СВЦЭМ!$B$39:$B$782,B$83)+'СЕТ СН'!$H$9+СВЦЭМ!$D$10+'СЕТ СН'!$H$6-'СЕТ СН'!$H$19</f>
        <v>1635.3535752499999</v>
      </c>
      <c r="C96" s="36">
        <f>SUMIFS(СВЦЭМ!$C$39:$C$782,СВЦЭМ!$A$39:$A$782,$A96,СВЦЭМ!$B$39:$B$782,C$83)+'СЕТ СН'!$H$9+СВЦЭМ!$D$10+'СЕТ СН'!$H$6-'СЕТ СН'!$H$19</f>
        <v>1666.7502752099999</v>
      </c>
      <c r="D96" s="36">
        <f>SUMIFS(СВЦЭМ!$C$39:$C$782,СВЦЭМ!$A$39:$A$782,$A96,СВЦЭМ!$B$39:$B$782,D$83)+'СЕТ СН'!$H$9+СВЦЭМ!$D$10+'СЕТ СН'!$H$6-'СЕТ СН'!$H$19</f>
        <v>1680.9829399999999</v>
      </c>
      <c r="E96" s="36">
        <f>SUMIFS(СВЦЭМ!$C$39:$C$782,СВЦЭМ!$A$39:$A$782,$A96,СВЦЭМ!$B$39:$B$782,E$83)+'СЕТ СН'!$H$9+СВЦЭМ!$D$10+'СЕТ СН'!$H$6-'СЕТ СН'!$H$19</f>
        <v>1662.2522250999998</v>
      </c>
      <c r="F96" s="36">
        <f>SUMIFS(СВЦЭМ!$C$39:$C$782,СВЦЭМ!$A$39:$A$782,$A96,СВЦЭМ!$B$39:$B$782,F$83)+'СЕТ СН'!$H$9+СВЦЭМ!$D$10+'СЕТ СН'!$H$6-'СЕТ СН'!$H$19</f>
        <v>1665.5634445599999</v>
      </c>
      <c r="G96" s="36">
        <f>SUMIFS(СВЦЭМ!$C$39:$C$782,СВЦЭМ!$A$39:$A$782,$A96,СВЦЭМ!$B$39:$B$782,G$83)+'СЕТ СН'!$H$9+СВЦЭМ!$D$10+'СЕТ СН'!$H$6-'СЕТ СН'!$H$19</f>
        <v>1668.9915229999999</v>
      </c>
      <c r="H96" s="36">
        <f>SUMIFS(СВЦЭМ!$C$39:$C$782,СВЦЭМ!$A$39:$A$782,$A96,СВЦЭМ!$B$39:$B$782,H$83)+'СЕТ СН'!$H$9+СВЦЭМ!$D$10+'СЕТ СН'!$H$6-'СЕТ СН'!$H$19</f>
        <v>1643.78977399</v>
      </c>
      <c r="I96" s="36">
        <f>SUMIFS(СВЦЭМ!$C$39:$C$782,СВЦЭМ!$A$39:$A$782,$A96,СВЦЭМ!$B$39:$B$782,I$83)+'СЕТ СН'!$H$9+СВЦЭМ!$D$10+'СЕТ СН'!$H$6-'СЕТ СН'!$H$19</f>
        <v>1636.1015874899999</v>
      </c>
      <c r="J96" s="36">
        <f>SUMIFS(СВЦЭМ!$C$39:$C$782,СВЦЭМ!$A$39:$A$782,$A96,СВЦЭМ!$B$39:$B$782,J$83)+'СЕТ СН'!$H$9+СВЦЭМ!$D$10+'СЕТ СН'!$H$6-'СЕТ СН'!$H$19</f>
        <v>1590.6060844199999</v>
      </c>
      <c r="K96" s="36">
        <f>SUMIFS(СВЦЭМ!$C$39:$C$782,СВЦЭМ!$A$39:$A$782,$A96,СВЦЭМ!$B$39:$B$782,K$83)+'СЕТ СН'!$H$9+СВЦЭМ!$D$10+'СЕТ СН'!$H$6-'СЕТ СН'!$H$19</f>
        <v>1560.6889522699998</v>
      </c>
      <c r="L96" s="36">
        <f>SUMIFS(СВЦЭМ!$C$39:$C$782,СВЦЭМ!$A$39:$A$782,$A96,СВЦЭМ!$B$39:$B$782,L$83)+'СЕТ СН'!$H$9+СВЦЭМ!$D$10+'СЕТ СН'!$H$6-'СЕТ СН'!$H$19</f>
        <v>1545.49595798</v>
      </c>
      <c r="M96" s="36">
        <f>SUMIFS(СВЦЭМ!$C$39:$C$782,СВЦЭМ!$A$39:$A$782,$A96,СВЦЭМ!$B$39:$B$782,M$83)+'СЕТ СН'!$H$9+СВЦЭМ!$D$10+'СЕТ СН'!$H$6-'СЕТ СН'!$H$19</f>
        <v>1571.5168435599999</v>
      </c>
      <c r="N96" s="36">
        <f>SUMIFS(СВЦЭМ!$C$39:$C$782,СВЦЭМ!$A$39:$A$782,$A96,СВЦЭМ!$B$39:$B$782,N$83)+'СЕТ СН'!$H$9+СВЦЭМ!$D$10+'СЕТ СН'!$H$6-'СЕТ СН'!$H$19</f>
        <v>1603.8791615999999</v>
      </c>
      <c r="O96" s="36">
        <f>SUMIFS(СВЦЭМ!$C$39:$C$782,СВЦЭМ!$A$39:$A$782,$A96,СВЦЭМ!$B$39:$B$782,O$83)+'СЕТ СН'!$H$9+СВЦЭМ!$D$10+'СЕТ СН'!$H$6-'СЕТ СН'!$H$19</f>
        <v>1615.3482472699998</v>
      </c>
      <c r="P96" s="36">
        <f>SUMIFS(СВЦЭМ!$C$39:$C$782,СВЦЭМ!$A$39:$A$782,$A96,СВЦЭМ!$B$39:$B$782,P$83)+'СЕТ СН'!$H$9+СВЦЭМ!$D$10+'СЕТ СН'!$H$6-'СЕТ СН'!$H$19</f>
        <v>1615.66584741</v>
      </c>
      <c r="Q96" s="36">
        <f>SUMIFS(СВЦЭМ!$C$39:$C$782,СВЦЭМ!$A$39:$A$782,$A96,СВЦЭМ!$B$39:$B$782,Q$83)+'СЕТ СН'!$H$9+СВЦЭМ!$D$10+'СЕТ СН'!$H$6-'СЕТ СН'!$H$19</f>
        <v>1612.6024578099998</v>
      </c>
      <c r="R96" s="36">
        <f>SUMIFS(СВЦЭМ!$C$39:$C$782,СВЦЭМ!$A$39:$A$782,$A96,СВЦЭМ!$B$39:$B$782,R$83)+'СЕТ СН'!$H$9+СВЦЭМ!$D$10+'СЕТ СН'!$H$6-'СЕТ СН'!$H$19</f>
        <v>1582.0934352899999</v>
      </c>
      <c r="S96" s="36">
        <f>SUMIFS(СВЦЭМ!$C$39:$C$782,СВЦЭМ!$A$39:$A$782,$A96,СВЦЭМ!$B$39:$B$782,S$83)+'СЕТ СН'!$H$9+СВЦЭМ!$D$10+'СЕТ СН'!$H$6-'СЕТ СН'!$H$19</f>
        <v>1548.1696691899999</v>
      </c>
      <c r="T96" s="36">
        <f>SUMIFS(СВЦЭМ!$C$39:$C$782,СВЦЭМ!$A$39:$A$782,$A96,СВЦЭМ!$B$39:$B$782,T$83)+'СЕТ СН'!$H$9+СВЦЭМ!$D$10+'СЕТ СН'!$H$6-'СЕТ СН'!$H$19</f>
        <v>1515.9964977699999</v>
      </c>
      <c r="U96" s="36">
        <f>SUMIFS(СВЦЭМ!$C$39:$C$782,СВЦЭМ!$A$39:$A$782,$A96,СВЦЭМ!$B$39:$B$782,U$83)+'СЕТ СН'!$H$9+СВЦЭМ!$D$10+'СЕТ СН'!$H$6-'СЕТ СН'!$H$19</f>
        <v>1535.5511564399999</v>
      </c>
      <c r="V96" s="36">
        <f>SUMIFS(СВЦЭМ!$C$39:$C$782,СВЦЭМ!$A$39:$A$782,$A96,СВЦЭМ!$B$39:$B$782,V$83)+'СЕТ СН'!$H$9+СВЦЭМ!$D$10+'СЕТ СН'!$H$6-'СЕТ СН'!$H$19</f>
        <v>1556.06314372</v>
      </c>
      <c r="W96" s="36">
        <f>SUMIFS(СВЦЭМ!$C$39:$C$782,СВЦЭМ!$A$39:$A$782,$A96,СВЦЭМ!$B$39:$B$782,W$83)+'СЕТ СН'!$H$9+СВЦЭМ!$D$10+'СЕТ СН'!$H$6-'СЕТ СН'!$H$19</f>
        <v>1601.7719709099999</v>
      </c>
      <c r="X96" s="36">
        <f>SUMIFS(СВЦЭМ!$C$39:$C$782,СВЦЭМ!$A$39:$A$782,$A96,СВЦЭМ!$B$39:$B$782,X$83)+'СЕТ СН'!$H$9+СВЦЭМ!$D$10+'СЕТ СН'!$H$6-'СЕТ СН'!$H$19</f>
        <v>1604.4339383999998</v>
      </c>
      <c r="Y96" s="36">
        <f>SUMIFS(СВЦЭМ!$C$39:$C$782,СВЦЭМ!$A$39:$A$782,$A96,СВЦЭМ!$B$39:$B$782,Y$83)+'СЕТ СН'!$H$9+СВЦЭМ!$D$10+'СЕТ СН'!$H$6-'СЕТ СН'!$H$19</f>
        <v>1642.2878119099998</v>
      </c>
    </row>
    <row r="97" spans="1:25" ht="15.75" x14ac:dyDescent="0.2">
      <c r="A97" s="35">
        <f t="shared" si="2"/>
        <v>44879</v>
      </c>
      <c r="B97" s="36">
        <f>SUMIFS(СВЦЭМ!$C$39:$C$782,СВЦЭМ!$A$39:$A$782,$A97,СВЦЭМ!$B$39:$B$782,B$83)+'СЕТ СН'!$H$9+СВЦЭМ!$D$10+'СЕТ СН'!$H$6-'СЕТ СН'!$H$19</f>
        <v>1610.61313602</v>
      </c>
      <c r="C97" s="36">
        <f>SUMIFS(СВЦЭМ!$C$39:$C$782,СВЦЭМ!$A$39:$A$782,$A97,СВЦЭМ!$B$39:$B$782,C$83)+'СЕТ СН'!$H$9+СВЦЭМ!$D$10+'СЕТ СН'!$H$6-'СЕТ СН'!$H$19</f>
        <v>1627.8331888499999</v>
      </c>
      <c r="D97" s="36">
        <f>SUMIFS(СВЦЭМ!$C$39:$C$782,СВЦЭМ!$A$39:$A$782,$A97,СВЦЭМ!$B$39:$B$782,D$83)+'СЕТ СН'!$H$9+СВЦЭМ!$D$10+'СЕТ СН'!$H$6-'СЕТ СН'!$H$19</f>
        <v>1642.2801329899999</v>
      </c>
      <c r="E97" s="36">
        <f>SUMIFS(СВЦЭМ!$C$39:$C$782,СВЦЭМ!$A$39:$A$782,$A97,СВЦЭМ!$B$39:$B$782,E$83)+'СЕТ СН'!$H$9+СВЦЭМ!$D$10+'СЕТ СН'!$H$6-'СЕТ СН'!$H$19</f>
        <v>1644.2570377999998</v>
      </c>
      <c r="F97" s="36">
        <f>SUMIFS(СВЦЭМ!$C$39:$C$782,СВЦЭМ!$A$39:$A$782,$A97,СВЦЭМ!$B$39:$B$782,F$83)+'СЕТ СН'!$H$9+СВЦЭМ!$D$10+'СЕТ СН'!$H$6-'СЕТ СН'!$H$19</f>
        <v>1645.1577496099999</v>
      </c>
      <c r="G97" s="36">
        <f>SUMIFS(СВЦЭМ!$C$39:$C$782,СВЦЭМ!$A$39:$A$782,$A97,СВЦЭМ!$B$39:$B$782,G$83)+'СЕТ СН'!$H$9+СВЦЭМ!$D$10+'СЕТ СН'!$H$6-'СЕТ СН'!$H$19</f>
        <v>1628.1849324599998</v>
      </c>
      <c r="H97" s="36">
        <f>SUMIFS(СВЦЭМ!$C$39:$C$782,СВЦЭМ!$A$39:$A$782,$A97,СВЦЭМ!$B$39:$B$782,H$83)+'СЕТ СН'!$H$9+СВЦЭМ!$D$10+'СЕТ СН'!$H$6-'СЕТ СН'!$H$19</f>
        <v>1571.70759011</v>
      </c>
      <c r="I97" s="36">
        <f>SUMIFS(СВЦЭМ!$C$39:$C$782,СВЦЭМ!$A$39:$A$782,$A97,СВЦЭМ!$B$39:$B$782,I$83)+'СЕТ СН'!$H$9+СВЦЭМ!$D$10+'СЕТ СН'!$H$6-'СЕТ СН'!$H$19</f>
        <v>1585.4066547799998</v>
      </c>
      <c r="J97" s="36">
        <f>SUMIFS(СВЦЭМ!$C$39:$C$782,СВЦЭМ!$A$39:$A$782,$A97,СВЦЭМ!$B$39:$B$782,J$83)+'СЕТ СН'!$H$9+СВЦЭМ!$D$10+'СЕТ СН'!$H$6-'СЕТ СН'!$H$19</f>
        <v>1557.8367415799999</v>
      </c>
      <c r="K97" s="36">
        <f>SUMIFS(СВЦЭМ!$C$39:$C$782,СВЦЭМ!$A$39:$A$782,$A97,СВЦЭМ!$B$39:$B$782,K$83)+'СЕТ СН'!$H$9+СВЦЭМ!$D$10+'СЕТ СН'!$H$6-'СЕТ СН'!$H$19</f>
        <v>1551.7242578899998</v>
      </c>
      <c r="L97" s="36">
        <f>SUMIFS(СВЦЭМ!$C$39:$C$782,СВЦЭМ!$A$39:$A$782,$A97,СВЦЭМ!$B$39:$B$782,L$83)+'СЕТ СН'!$H$9+СВЦЭМ!$D$10+'СЕТ СН'!$H$6-'СЕТ СН'!$H$19</f>
        <v>1554.9132185699998</v>
      </c>
      <c r="M97" s="36">
        <f>SUMIFS(СВЦЭМ!$C$39:$C$782,СВЦЭМ!$A$39:$A$782,$A97,СВЦЭМ!$B$39:$B$782,M$83)+'СЕТ СН'!$H$9+СВЦЭМ!$D$10+'СЕТ СН'!$H$6-'СЕТ СН'!$H$19</f>
        <v>1565.5804268599998</v>
      </c>
      <c r="N97" s="36">
        <f>SUMIFS(СВЦЭМ!$C$39:$C$782,СВЦЭМ!$A$39:$A$782,$A97,СВЦЭМ!$B$39:$B$782,N$83)+'СЕТ СН'!$H$9+СВЦЭМ!$D$10+'СЕТ СН'!$H$6-'СЕТ СН'!$H$19</f>
        <v>1579.5953938799998</v>
      </c>
      <c r="O97" s="36">
        <f>SUMIFS(СВЦЭМ!$C$39:$C$782,СВЦЭМ!$A$39:$A$782,$A97,СВЦЭМ!$B$39:$B$782,O$83)+'СЕТ СН'!$H$9+СВЦЭМ!$D$10+'СЕТ СН'!$H$6-'СЕТ СН'!$H$19</f>
        <v>1585.4289883199999</v>
      </c>
      <c r="P97" s="36">
        <f>SUMIFS(СВЦЭМ!$C$39:$C$782,СВЦЭМ!$A$39:$A$782,$A97,СВЦЭМ!$B$39:$B$782,P$83)+'СЕТ СН'!$H$9+СВЦЭМ!$D$10+'СЕТ СН'!$H$6-'СЕТ СН'!$H$19</f>
        <v>1595.92122174</v>
      </c>
      <c r="Q97" s="36">
        <f>SUMIFS(СВЦЭМ!$C$39:$C$782,СВЦЭМ!$A$39:$A$782,$A97,СВЦЭМ!$B$39:$B$782,Q$83)+'СЕТ СН'!$H$9+СВЦЭМ!$D$10+'СЕТ СН'!$H$6-'СЕТ СН'!$H$19</f>
        <v>1571.7352196699999</v>
      </c>
      <c r="R97" s="36">
        <f>SUMIFS(СВЦЭМ!$C$39:$C$782,СВЦЭМ!$A$39:$A$782,$A97,СВЦЭМ!$B$39:$B$782,R$83)+'СЕТ СН'!$H$9+СВЦЭМ!$D$10+'СЕТ СН'!$H$6-'СЕТ СН'!$H$19</f>
        <v>1550.4655588399999</v>
      </c>
      <c r="S97" s="36">
        <f>SUMIFS(СВЦЭМ!$C$39:$C$782,СВЦЭМ!$A$39:$A$782,$A97,СВЦЭМ!$B$39:$B$782,S$83)+'СЕТ СН'!$H$9+СВЦЭМ!$D$10+'СЕТ СН'!$H$6-'СЕТ СН'!$H$19</f>
        <v>1519.3133196699998</v>
      </c>
      <c r="T97" s="36">
        <f>SUMIFS(СВЦЭМ!$C$39:$C$782,СВЦЭМ!$A$39:$A$782,$A97,СВЦЭМ!$B$39:$B$782,T$83)+'СЕТ СН'!$H$9+СВЦЭМ!$D$10+'СЕТ СН'!$H$6-'СЕТ СН'!$H$19</f>
        <v>1547.8078386199998</v>
      </c>
      <c r="U97" s="36">
        <f>SUMIFS(СВЦЭМ!$C$39:$C$782,СВЦЭМ!$A$39:$A$782,$A97,СВЦЭМ!$B$39:$B$782,U$83)+'СЕТ СН'!$H$9+СВЦЭМ!$D$10+'СЕТ СН'!$H$6-'СЕТ СН'!$H$19</f>
        <v>1545.9668250099999</v>
      </c>
      <c r="V97" s="36">
        <f>SUMIFS(СВЦЭМ!$C$39:$C$782,СВЦЭМ!$A$39:$A$782,$A97,СВЦЭМ!$B$39:$B$782,V$83)+'СЕТ СН'!$H$9+СВЦЭМ!$D$10+'СЕТ СН'!$H$6-'СЕТ СН'!$H$19</f>
        <v>1572.6507904399998</v>
      </c>
      <c r="W97" s="36">
        <f>SUMIFS(СВЦЭМ!$C$39:$C$782,СВЦЭМ!$A$39:$A$782,$A97,СВЦЭМ!$B$39:$B$782,W$83)+'СЕТ СН'!$H$9+СВЦЭМ!$D$10+'СЕТ СН'!$H$6-'СЕТ СН'!$H$19</f>
        <v>1592.07109851</v>
      </c>
      <c r="X97" s="36">
        <f>SUMIFS(СВЦЭМ!$C$39:$C$782,СВЦЭМ!$A$39:$A$782,$A97,СВЦЭМ!$B$39:$B$782,X$83)+'СЕТ СН'!$H$9+СВЦЭМ!$D$10+'СЕТ СН'!$H$6-'СЕТ СН'!$H$19</f>
        <v>1598.5967356499998</v>
      </c>
      <c r="Y97" s="36">
        <f>SUMIFS(СВЦЭМ!$C$39:$C$782,СВЦЭМ!$A$39:$A$782,$A97,СВЦЭМ!$B$39:$B$782,Y$83)+'СЕТ СН'!$H$9+СВЦЭМ!$D$10+'СЕТ СН'!$H$6-'СЕТ СН'!$H$19</f>
        <v>1636.3976857399998</v>
      </c>
    </row>
    <row r="98" spans="1:25" ht="15.75" x14ac:dyDescent="0.2">
      <c r="A98" s="35">
        <f t="shared" si="2"/>
        <v>44880</v>
      </c>
      <c r="B98" s="36">
        <f>SUMIFS(СВЦЭМ!$C$39:$C$782,СВЦЭМ!$A$39:$A$782,$A98,СВЦЭМ!$B$39:$B$782,B$83)+'СЕТ СН'!$H$9+СВЦЭМ!$D$10+'СЕТ СН'!$H$6-'СЕТ СН'!$H$19</f>
        <v>1639.5919202199998</v>
      </c>
      <c r="C98" s="36">
        <f>SUMIFS(СВЦЭМ!$C$39:$C$782,СВЦЭМ!$A$39:$A$782,$A98,СВЦЭМ!$B$39:$B$782,C$83)+'СЕТ СН'!$H$9+СВЦЭМ!$D$10+'СЕТ СН'!$H$6-'СЕТ СН'!$H$19</f>
        <v>1671.47971059</v>
      </c>
      <c r="D98" s="36">
        <f>SUMIFS(СВЦЭМ!$C$39:$C$782,СВЦЭМ!$A$39:$A$782,$A98,СВЦЭМ!$B$39:$B$782,D$83)+'СЕТ СН'!$H$9+СВЦЭМ!$D$10+'СЕТ СН'!$H$6-'СЕТ СН'!$H$19</f>
        <v>1663.1951093999999</v>
      </c>
      <c r="E98" s="36">
        <f>SUMIFS(СВЦЭМ!$C$39:$C$782,СВЦЭМ!$A$39:$A$782,$A98,СВЦЭМ!$B$39:$B$782,E$83)+'СЕТ СН'!$H$9+СВЦЭМ!$D$10+'СЕТ СН'!$H$6-'СЕТ СН'!$H$19</f>
        <v>1644.8020396099998</v>
      </c>
      <c r="F98" s="36">
        <f>SUMIFS(СВЦЭМ!$C$39:$C$782,СВЦЭМ!$A$39:$A$782,$A98,СВЦЭМ!$B$39:$B$782,F$83)+'СЕТ СН'!$H$9+СВЦЭМ!$D$10+'СЕТ СН'!$H$6-'СЕТ СН'!$H$19</f>
        <v>1652.59782361</v>
      </c>
      <c r="G98" s="36">
        <f>SUMIFS(СВЦЭМ!$C$39:$C$782,СВЦЭМ!$A$39:$A$782,$A98,СВЦЭМ!$B$39:$B$782,G$83)+'СЕТ СН'!$H$9+СВЦЭМ!$D$10+'СЕТ СН'!$H$6-'СЕТ СН'!$H$19</f>
        <v>1667.1128924599998</v>
      </c>
      <c r="H98" s="36">
        <f>SUMIFS(СВЦЭМ!$C$39:$C$782,СВЦЭМ!$A$39:$A$782,$A98,СВЦЭМ!$B$39:$B$782,H$83)+'СЕТ СН'!$H$9+СВЦЭМ!$D$10+'СЕТ СН'!$H$6-'СЕТ СН'!$H$19</f>
        <v>1605.4333730399999</v>
      </c>
      <c r="I98" s="36">
        <f>SUMIFS(СВЦЭМ!$C$39:$C$782,СВЦЭМ!$A$39:$A$782,$A98,СВЦЭМ!$B$39:$B$782,I$83)+'СЕТ СН'!$H$9+СВЦЭМ!$D$10+'СЕТ СН'!$H$6-'СЕТ СН'!$H$19</f>
        <v>1607.3241523899999</v>
      </c>
      <c r="J98" s="36">
        <f>SUMIFS(СВЦЭМ!$C$39:$C$782,СВЦЭМ!$A$39:$A$782,$A98,СВЦЭМ!$B$39:$B$782,J$83)+'СЕТ СН'!$H$9+СВЦЭМ!$D$10+'СЕТ СН'!$H$6-'СЕТ СН'!$H$19</f>
        <v>1575.4396707699998</v>
      </c>
      <c r="K98" s="36">
        <f>SUMIFS(СВЦЭМ!$C$39:$C$782,СВЦЭМ!$A$39:$A$782,$A98,СВЦЭМ!$B$39:$B$782,K$83)+'СЕТ СН'!$H$9+СВЦЭМ!$D$10+'СЕТ СН'!$H$6-'СЕТ СН'!$H$19</f>
        <v>1571.5984722499998</v>
      </c>
      <c r="L98" s="36">
        <f>SUMIFS(СВЦЭМ!$C$39:$C$782,СВЦЭМ!$A$39:$A$782,$A98,СВЦЭМ!$B$39:$B$782,L$83)+'СЕТ СН'!$H$9+СВЦЭМ!$D$10+'СЕТ СН'!$H$6-'СЕТ СН'!$H$19</f>
        <v>1582.9570809499999</v>
      </c>
      <c r="M98" s="36">
        <f>SUMIFS(СВЦЭМ!$C$39:$C$782,СВЦЭМ!$A$39:$A$782,$A98,СВЦЭМ!$B$39:$B$782,M$83)+'СЕТ СН'!$H$9+СВЦЭМ!$D$10+'СЕТ СН'!$H$6-'СЕТ СН'!$H$19</f>
        <v>1606.70672752</v>
      </c>
      <c r="N98" s="36">
        <f>SUMIFS(СВЦЭМ!$C$39:$C$782,СВЦЭМ!$A$39:$A$782,$A98,СВЦЭМ!$B$39:$B$782,N$83)+'СЕТ СН'!$H$9+СВЦЭМ!$D$10+'СЕТ СН'!$H$6-'СЕТ СН'!$H$19</f>
        <v>1617.8439866299998</v>
      </c>
      <c r="O98" s="36">
        <f>SUMIFS(СВЦЭМ!$C$39:$C$782,СВЦЭМ!$A$39:$A$782,$A98,СВЦЭМ!$B$39:$B$782,O$83)+'СЕТ СН'!$H$9+СВЦЭМ!$D$10+'СЕТ СН'!$H$6-'СЕТ СН'!$H$19</f>
        <v>1623.3566561599998</v>
      </c>
      <c r="P98" s="36">
        <f>SUMIFS(СВЦЭМ!$C$39:$C$782,СВЦЭМ!$A$39:$A$782,$A98,СВЦЭМ!$B$39:$B$782,P$83)+'СЕТ СН'!$H$9+СВЦЭМ!$D$10+'СЕТ СН'!$H$6-'СЕТ СН'!$H$19</f>
        <v>1635.8169895699998</v>
      </c>
      <c r="Q98" s="36">
        <f>SUMIFS(СВЦЭМ!$C$39:$C$782,СВЦЭМ!$A$39:$A$782,$A98,СВЦЭМ!$B$39:$B$782,Q$83)+'СЕТ СН'!$H$9+СВЦЭМ!$D$10+'СЕТ СН'!$H$6-'СЕТ СН'!$H$19</f>
        <v>1636.0977458399998</v>
      </c>
      <c r="R98" s="36">
        <f>SUMIFS(СВЦЭМ!$C$39:$C$782,СВЦЭМ!$A$39:$A$782,$A98,СВЦЭМ!$B$39:$B$782,R$83)+'СЕТ СН'!$H$9+СВЦЭМ!$D$10+'СЕТ СН'!$H$6-'СЕТ СН'!$H$19</f>
        <v>1627.2021072199998</v>
      </c>
      <c r="S98" s="36">
        <f>SUMIFS(СВЦЭМ!$C$39:$C$782,СВЦЭМ!$A$39:$A$782,$A98,СВЦЭМ!$B$39:$B$782,S$83)+'СЕТ СН'!$H$9+СВЦЭМ!$D$10+'СЕТ СН'!$H$6-'СЕТ СН'!$H$19</f>
        <v>1580.8052959199999</v>
      </c>
      <c r="T98" s="36">
        <f>SUMIFS(СВЦЭМ!$C$39:$C$782,СВЦЭМ!$A$39:$A$782,$A98,СВЦЭМ!$B$39:$B$782,T$83)+'СЕТ СН'!$H$9+СВЦЭМ!$D$10+'СЕТ СН'!$H$6-'СЕТ СН'!$H$19</f>
        <v>1516.93189261</v>
      </c>
      <c r="U98" s="36">
        <f>SUMIFS(СВЦЭМ!$C$39:$C$782,СВЦЭМ!$A$39:$A$782,$A98,СВЦЭМ!$B$39:$B$782,U$83)+'СЕТ СН'!$H$9+СВЦЭМ!$D$10+'СЕТ СН'!$H$6-'СЕТ СН'!$H$19</f>
        <v>1517.1965544699999</v>
      </c>
      <c r="V98" s="36">
        <f>SUMIFS(СВЦЭМ!$C$39:$C$782,СВЦЭМ!$A$39:$A$782,$A98,СВЦЭМ!$B$39:$B$782,V$83)+'СЕТ СН'!$H$9+СВЦЭМ!$D$10+'СЕТ СН'!$H$6-'СЕТ СН'!$H$19</f>
        <v>1536.5713643499998</v>
      </c>
      <c r="W98" s="36">
        <f>SUMIFS(СВЦЭМ!$C$39:$C$782,СВЦЭМ!$A$39:$A$782,$A98,СВЦЭМ!$B$39:$B$782,W$83)+'СЕТ СН'!$H$9+СВЦЭМ!$D$10+'СЕТ СН'!$H$6-'СЕТ СН'!$H$19</f>
        <v>1575.1605591099999</v>
      </c>
      <c r="X98" s="36">
        <f>SUMIFS(СВЦЭМ!$C$39:$C$782,СВЦЭМ!$A$39:$A$782,$A98,СВЦЭМ!$B$39:$B$782,X$83)+'СЕТ СН'!$H$9+СВЦЭМ!$D$10+'СЕТ СН'!$H$6-'СЕТ СН'!$H$19</f>
        <v>1593.8096734899998</v>
      </c>
      <c r="Y98" s="36">
        <f>SUMIFS(СВЦЭМ!$C$39:$C$782,СВЦЭМ!$A$39:$A$782,$A98,СВЦЭМ!$B$39:$B$782,Y$83)+'СЕТ СН'!$H$9+СВЦЭМ!$D$10+'СЕТ СН'!$H$6-'СЕТ СН'!$H$19</f>
        <v>1618.5860029599999</v>
      </c>
    </row>
    <row r="99" spans="1:25" ht="15.75" x14ac:dyDescent="0.2">
      <c r="A99" s="35">
        <f t="shared" si="2"/>
        <v>44881</v>
      </c>
      <c r="B99" s="36">
        <f>SUMIFS(СВЦЭМ!$C$39:$C$782,СВЦЭМ!$A$39:$A$782,$A99,СВЦЭМ!$B$39:$B$782,B$83)+'СЕТ СН'!$H$9+СВЦЭМ!$D$10+'СЕТ СН'!$H$6-'СЕТ СН'!$H$19</f>
        <v>1628.0051966899998</v>
      </c>
      <c r="C99" s="36">
        <f>SUMIFS(СВЦЭМ!$C$39:$C$782,СВЦЭМ!$A$39:$A$782,$A99,СВЦЭМ!$B$39:$B$782,C$83)+'СЕТ СН'!$H$9+СВЦЭМ!$D$10+'СЕТ СН'!$H$6-'СЕТ СН'!$H$19</f>
        <v>1656.5584763999998</v>
      </c>
      <c r="D99" s="36">
        <f>SUMIFS(СВЦЭМ!$C$39:$C$782,СВЦЭМ!$A$39:$A$782,$A99,СВЦЭМ!$B$39:$B$782,D$83)+'СЕТ СН'!$H$9+СВЦЭМ!$D$10+'СЕТ СН'!$H$6-'СЕТ СН'!$H$19</f>
        <v>1683.89896484</v>
      </c>
      <c r="E99" s="36">
        <f>SUMIFS(СВЦЭМ!$C$39:$C$782,СВЦЭМ!$A$39:$A$782,$A99,СВЦЭМ!$B$39:$B$782,E$83)+'СЕТ СН'!$H$9+СВЦЭМ!$D$10+'СЕТ СН'!$H$6-'СЕТ СН'!$H$19</f>
        <v>1681.4527212999999</v>
      </c>
      <c r="F99" s="36">
        <f>SUMIFS(СВЦЭМ!$C$39:$C$782,СВЦЭМ!$A$39:$A$782,$A99,СВЦЭМ!$B$39:$B$782,F$83)+'СЕТ СН'!$H$9+СВЦЭМ!$D$10+'СЕТ СН'!$H$6-'СЕТ СН'!$H$19</f>
        <v>1661.0726827599999</v>
      </c>
      <c r="G99" s="36">
        <f>SUMIFS(СВЦЭМ!$C$39:$C$782,СВЦЭМ!$A$39:$A$782,$A99,СВЦЭМ!$B$39:$B$782,G$83)+'СЕТ СН'!$H$9+СВЦЭМ!$D$10+'СЕТ СН'!$H$6-'СЕТ СН'!$H$19</f>
        <v>1653.2170770599998</v>
      </c>
      <c r="H99" s="36">
        <f>SUMIFS(СВЦЭМ!$C$39:$C$782,СВЦЭМ!$A$39:$A$782,$A99,СВЦЭМ!$B$39:$B$782,H$83)+'СЕТ СН'!$H$9+СВЦЭМ!$D$10+'СЕТ СН'!$H$6-'СЕТ СН'!$H$19</f>
        <v>1626.3779433099999</v>
      </c>
      <c r="I99" s="36">
        <f>SUMIFS(СВЦЭМ!$C$39:$C$782,СВЦЭМ!$A$39:$A$782,$A99,СВЦЭМ!$B$39:$B$782,I$83)+'СЕТ СН'!$H$9+СВЦЭМ!$D$10+'СЕТ СН'!$H$6-'СЕТ СН'!$H$19</f>
        <v>1625.7437810199999</v>
      </c>
      <c r="J99" s="36">
        <f>SUMIFS(СВЦЭМ!$C$39:$C$782,СВЦЭМ!$A$39:$A$782,$A99,СВЦЭМ!$B$39:$B$782,J$83)+'СЕТ СН'!$H$9+СВЦЭМ!$D$10+'СЕТ СН'!$H$6-'СЕТ СН'!$H$19</f>
        <v>1600.8361851899999</v>
      </c>
      <c r="K99" s="36">
        <f>SUMIFS(СВЦЭМ!$C$39:$C$782,СВЦЭМ!$A$39:$A$782,$A99,СВЦЭМ!$B$39:$B$782,K$83)+'СЕТ СН'!$H$9+СВЦЭМ!$D$10+'СЕТ СН'!$H$6-'СЕТ СН'!$H$19</f>
        <v>1598.3184044799998</v>
      </c>
      <c r="L99" s="36">
        <f>SUMIFS(СВЦЭМ!$C$39:$C$782,СВЦЭМ!$A$39:$A$782,$A99,СВЦЭМ!$B$39:$B$782,L$83)+'СЕТ СН'!$H$9+СВЦЭМ!$D$10+'СЕТ СН'!$H$6-'СЕТ СН'!$H$19</f>
        <v>1605.2259023099998</v>
      </c>
      <c r="M99" s="36">
        <f>SUMIFS(СВЦЭМ!$C$39:$C$782,СВЦЭМ!$A$39:$A$782,$A99,СВЦЭМ!$B$39:$B$782,M$83)+'СЕТ СН'!$H$9+СВЦЭМ!$D$10+'СЕТ СН'!$H$6-'СЕТ СН'!$H$19</f>
        <v>1626.86165863</v>
      </c>
      <c r="N99" s="36">
        <f>SUMIFS(СВЦЭМ!$C$39:$C$782,СВЦЭМ!$A$39:$A$782,$A99,СВЦЭМ!$B$39:$B$782,N$83)+'СЕТ СН'!$H$9+СВЦЭМ!$D$10+'СЕТ СН'!$H$6-'СЕТ СН'!$H$19</f>
        <v>1628.34791991</v>
      </c>
      <c r="O99" s="36">
        <f>SUMIFS(СВЦЭМ!$C$39:$C$782,СВЦЭМ!$A$39:$A$782,$A99,СВЦЭМ!$B$39:$B$782,O$83)+'СЕТ СН'!$H$9+СВЦЭМ!$D$10+'СЕТ СН'!$H$6-'СЕТ СН'!$H$19</f>
        <v>1637.8843029799998</v>
      </c>
      <c r="P99" s="36">
        <f>SUMIFS(СВЦЭМ!$C$39:$C$782,СВЦЭМ!$A$39:$A$782,$A99,СВЦЭМ!$B$39:$B$782,P$83)+'СЕТ СН'!$H$9+СВЦЭМ!$D$10+'СЕТ СН'!$H$6-'СЕТ СН'!$H$19</f>
        <v>1652.8668761199999</v>
      </c>
      <c r="Q99" s="36">
        <f>SUMIFS(СВЦЭМ!$C$39:$C$782,СВЦЭМ!$A$39:$A$782,$A99,СВЦЭМ!$B$39:$B$782,Q$83)+'СЕТ СН'!$H$9+СВЦЭМ!$D$10+'СЕТ СН'!$H$6-'СЕТ СН'!$H$19</f>
        <v>1628.1100538399999</v>
      </c>
      <c r="R99" s="36">
        <f>SUMIFS(СВЦЭМ!$C$39:$C$782,СВЦЭМ!$A$39:$A$782,$A99,СВЦЭМ!$B$39:$B$782,R$83)+'СЕТ СН'!$H$9+СВЦЭМ!$D$10+'СЕТ СН'!$H$6-'СЕТ СН'!$H$19</f>
        <v>1619.3817905299998</v>
      </c>
      <c r="S99" s="36">
        <f>SUMIFS(СВЦЭМ!$C$39:$C$782,СВЦЭМ!$A$39:$A$782,$A99,СВЦЭМ!$B$39:$B$782,S$83)+'СЕТ СН'!$H$9+СВЦЭМ!$D$10+'СЕТ СН'!$H$6-'СЕТ СН'!$H$19</f>
        <v>1569.6234283099998</v>
      </c>
      <c r="T99" s="36">
        <f>SUMIFS(СВЦЭМ!$C$39:$C$782,СВЦЭМ!$A$39:$A$782,$A99,СВЦЭМ!$B$39:$B$782,T$83)+'СЕТ СН'!$H$9+СВЦЭМ!$D$10+'СЕТ СН'!$H$6-'СЕТ СН'!$H$19</f>
        <v>1548.0880534599999</v>
      </c>
      <c r="U99" s="36">
        <f>SUMIFS(СВЦЭМ!$C$39:$C$782,СВЦЭМ!$A$39:$A$782,$A99,СВЦЭМ!$B$39:$B$782,U$83)+'СЕТ СН'!$H$9+СВЦЭМ!$D$10+'СЕТ СН'!$H$6-'СЕТ СН'!$H$19</f>
        <v>1565.0165294199999</v>
      </c>
      <c r="V99" s="36">
        <f>SUMIFS(СВЦЭМ!$C$39:$C$782,СВЦЭМ!$A$39:$A$782,$A99,СВЦЭМ!$B$39:$B$782,V$83)+'СЕТ СН'!$H$9+СВЦЭМ!$D$10+'СЕТ СН'!$H$6-'СЕТ СН'!$H$19</f>
        <v>1591.9836561799998</v>
      </c>
      <c r="W99" s="36">
        <f>SUMIFS(СВЦЭМ!$C$39:$C$782,СВЦЭМ!$A$39:$A$782,$A99,СВЦЭМ!$B$39:$B$782,W$83)+'СЕТ СН'!$H$9+СВЦЭМ!$D$10+'СЕТ СН'!$H$6-'СЕТ СН'!$H$19</f>
        <v>1589.9911313599998</v>
      </c>
      <c r="X99" s="36">
        <f>SUMIFS(СВЦЭМ!$C$39:$C$782,СВЦЭМ!$A$39:$A$782,$A99,СВЦЭМ!$B$39:$B$782,X$83)+'СЕТ СН'!$H$9+СВЦЭМ!$D$10+'СЕТ СН'!$H$6-'СЕТ СН'!$H$19</f>
        <v>1616.4657764899998</v>
      </c>
      <c r="Y99" s="36">
        <f>SUMIFS(СВЦЭМ!$C$39:$C$782,СВЦЭМ!$A$39:$A$782,$A99,СВЦЭМ!$B$39:$B$782,Y$83)+'СЕТ СН'!$H$9+СВЦЭМ!$D$10+'СЕТ СН'!$H$6-'СЕТ СН'!$H$19</f>
        <v>1665.5251829099998</v>
      </c>
    </row>
    <row r="100" spans="1:25" ht="15.75" x14ac:dyDescent="0.2">
      <c r="A100" s="35">
        <f t="shared" si="2"/>
        <v>44882</v>
      </c>
      <c r="B100" s="36">
        <f>SUMIFS(СВЦЭМ!$C$39:$C$782,СВЦЭМ!$A$39:$A$782,$A100,СВЦЭМ!$B$39:$B$782,B$83)+'СЕТ СН'!$H$9+СВЦЭМ!$D$10+'СЕТ СН'!$H$6-'СЕТ СН'!$H$19</f>
        <v>1609.73067552</v>
      </c>
      <c r="C100" s="36">
        <f>SUMIFS(СВЦЭМ!$C$39:$C$782,СВЦЭМ!$A$39:$A$782,$A100,СВЦЭМ!$B$39:$B$782,C$83)+'СЕТ СН'!$H$9+СВЦЭМ!$D$10+'СЕТ СН'!$H$6-'СЕТ СН'!$H$19</f>
        <v>1629.0618860499999</v>
      </c>
      <c r="D100" s="36">
        <f>SUMIFS(СВЦЭМ!$C$39:$C$782,СВЦЭМ!$A$39:$A$782,$A100,СВЦЭМ!$B$39:$B$782,D$83)+'СЕТ СН'!$H$9+СВЦЭМ!$D$10+'СЕТ СН'!$H$6-'СЕТ СН'!$H$19</f>
        <v>1648.3178179399999</v>
      </c>
      <c r="E100" s="36">
        <f>SUMIFS(СВЦЭМ!$C$39:$C$782,СВЦЭМ!$A$39:$A$782,$A100,СВЦЭМ!$B$39:$B$782,E$83)+'СЕТ СН'!$H$9+СВЦЭМ!$D$10+'СЕТ СН'!$H$6-'СЕТ СН'!$H$19</f>
        <v>1647.4982619799998</v>
      </c>
      <c r="F100" s="36">
        <f>SUMIFS(СВЦЭМ!$C$39:$C$782,СВЦЭМ!$A$39:$A$782,$A100,СВЦЭМ!$B$39:$B$782,F$83)+'СЕТ СН'!$H$9+СВЦЭМ!$D$10+'СЕТ СН'!$H$6-'СЕТ СН'!$H$19</f>
        <v>1649.1944585699998</v>
      </c>
      <c r="G100" s="36">
        <f>SUMIFS(СВЦЭМ!$C$39:$C$782,СВЦЭМ!$A$39:$A$782,$A100,СВЦЭМ!$B$39:$B$782,G$83)+'СЕТ СН'!$H$9+СВЦЭМ!$D$10+'СЕТ СН'!$H$6-'СЕТ СН'!$H$19</f>
        <v>1659.3218832099999</v>
      </c>
      <c r="H100" s="36">
        <f>SUMIFS(СВЦЭМ!$C$39:$C$782,СВЦЭМ!$A$39:$A$782,$A100,СВЦЭМ!$B$39:$B$782,H$83)+'СЕТ СН'!$H$9+СВЦЭМ!$D$10+'СЕТ СН'!$H$6-'СЕТ СН'!$H$19</f>
        <v>1596.6300098299998</v>
      </c>
      <c r="I100" s="36">
        <f>SUMIFS(СВЦЭМ!$C$39:$C$782,СВЦЭМ!$A$39:$A$782,$A100,СВЦЭМ!$B$39:$B$782,I$83)+'СЕТ СН'!$H$9+СВЦЭМ!$D$10+'СЕТ СН'!$H$6-'СЕТ СН'!$H$19</f>
        <v>1528.52165696</v>
      </c>
      <c r="J100" s="36">
        <f>SUMIFS(СВЦЭМ!$C$39:$C$782,СВЦЭМ!$A$39:$A$782,$A100,СВЦЭМ!$B$39:$B$782,J$83)+'СЕТ СН'!$H$9+СВЦЭМ!$D$10+'СЕТ СН'!$H$6-'СЕТ СН'!$H$19</f>
        <v>1552.0240047</v>
      </c>
      <c r="K100" s="36">
        <f>SUMIFS(СВЦЭМ!$C$39:$C$782,СВЦЭМ!$A$39:$A$782,$A100,СВЦЭМ!$B$39:$B$782,K$83)+'СЕТ СН'!$H$9+СВЦЭМ!$D$10+'СЕТ СН'!$H$6-'СЕТ СН'!$H$19</f>
        <v>1565.6695709799999</v>
      </c>
      <c r="L100" s="36">
        <f>SUMIFS(СВЦЭМ!$C$39:$C$782,СВЦЭМ!$A$39:$A$782,$A100,СВЦЭМ!$B$39:$B$782,L$83)+'СЕТ СН'!$H$9+СВЦЭМ!$D$10+'СЕТ СН'!$H$6-'СЕТ СН'!$H$19</f>
        <v>1571.9425701799998</v>
      </c>
      <c r="M100" s="36">
        <f>SUMIFS(СВЦЭМ!$C$39:$C$782,СВЦЭМ!$A$39:$A$782,$A100,СВЦЭМ!$B$39:$B$782,M$83)+'СЕТ СН'!$H$9+СВЦЭМ!$D$10+'СЕТ СН'!$H$6-'СЕТ СН'!$H$19</f>
        <v>1597.7660102599998</v>
      </c>
      <c r="N100" s="36">
        <f>SUMIFS(СВЦЭМ!$C$39:$C$782,СВЦЭМ!$A$39:$A$782,$A100,СВЦЭМ!$B$39:$B$782,N$83)+'СЕТ СН'!$H$9+СВЦЭМ!$D$10+'СЕТ СН'!$H$6-'СЕТ СН'!$H$19</f>
        <v>1586.9457121899998</v>
      </c>
      <c r="O100" s="36">
        <f>SUMIFS(СВЦЭМ!$C$39:$C$782,СВЦЭМ!$A$39:$A$782,$A100,СВЦЭМ!$B$39:$B$782,O$83)+'СЕТ СН'!$H$9+СВЦЭМ!$D$10+'СЕТ СН'!$H$6-'СЕТ СН'!$H$19</f>
        <v>1615.9639758799999</v>
      </c>
      <c r="P100" s="36">
        <f>SUMIFS(СВЦЭМ!$C$39:$C$782,СВЦЭМ!$A$39:$A$782,$A100,СВЦЭМ!$B$39:$B$782,P$83)+'СЕТ СН'!$H$9+СВЦЭМ!$D$10+'СЕТ СН'!$H$6-'СЕТ СН'!$H$19</f>
        <v>1620.0939119099999</v>
      </c>
      <c r="Q100" s="36">
        <f>SUMIFS(СВЦЭМ!$C$39:$C$782,СВЦЭМ!$A$39:$A$782,$A100,СВЦЭМ!$B$39:$B$782,Q$83)+'СЕТ СН'!$H$9+СВЦЭМ!$D$10+'СЕТ СН'!$H$6-'СЕТ СН'!$H$19</f>
        <v>1602.91691481</v>
      </c>
      <c r="R100" s="36">
        <f>SUMIFS(СВЦЭМ!$C$39:$C$782,СВЦЭМ!$A$39:$A$782,$A100,СВЦЭМ!$B$39:$B$782,R$83)+'СЕТ СН'!$H$9+СВЦЭМ!$D$10+'СЕТ СН'!$H$6-'СЕТ СН'!$H$19</f>
        <v>1582.4998221499998</v>
      </c>
      <c r="S100" s="36">
        <f>SUMIFS(СВЦЭМ!$C$39:$C$782,СВЦЭМ!$A$39:$A$782,$A100,СВЦЭМ!$B$39:$B$782,S$83)+'СЕТ СН'!$H$9+СВЦЭМ!$D$10+'СЕТ СН'!$H$6-'СЕТ СН'!$H$19</f>
        <v>1570.9206839999999</v>
      </c>
      <c r="T100" s="36">
        <f>SUMIFS(СВЦЭМ!$C$39:$C$782,СВЦЭМ!$A$39:$A$782,$A100,СВЦЭМ!$B$39:$B$782,T$83)+'СЕТ СН'!$H$9+СВЦЭМ!$D$10+'СЕТ СН'!$H$6-'СЕТ СН'!$H$19</f>
        <v>1528.9950685499998</v>
      </c>
      <c r="U100" s="36">
        <f>SUMIFS(СВЦЭМ!$C$39:$C$782,СВЦЭМ!$A$39:$A$782,$A100,СВЦЭМ!$B$39:$B$782,U$83)+'СЕТ СН'!$H$9+СВЦЭМ!$D$10+'СЕТ СН'!$H$6-'СЕТ СН'!$H$19</f>
        <v>1545.2590499099999</v>
      </c>
      <c r="V100" s="36">
        <f>SUMIFS(СВЦЭМ!$C$39:$C$782,СВЦЭМ!$A$39:$A$782,$A100,СВЦЭМ!$B$39:$B$782,V$83)+'СЕТ СН'!$H$9+СВЦЭМ!$D$10+'СЕТ СН'!$H$6-'СЕТ СН'!$H$19</f>
        <v>1558.8157993399998</v>
      </c>
      <c r="W100" s="36">
        <f>SUMIFS(СВЦЭМ!$C$39:$C$782,СВЦЭМ!$A$39:$A$782,$A100,СВЦЭМ!$B$39:$B$782,W$83)+'СЕТ СН'!$H$9+СВЦЭМ!$D$10+'СЕТ СН'!$H$6-'СЕТ СН'!$H$19</f>
        <v>1573.4102468899998</v>
      </c>
      <c r="X100" s="36">
        <f>SUMIFS(СВЦЭМ!$C$39:$C$782,СВЦЭМ!$A$39:$A$782,$A100,СВЦЭМ!$B$39:$B$782,X$83)+'СЕТ СН'!$H$9+СВЦЭМ!$D$10+'СЕТ СН'!$H$6-'СЕТ СН'!$H$19</f>
        <v>1590.8351855999999</v>
      </c>
      <c r="Y100" s="36">
        <f>SUMIFS(СВЦЭМ!$C$39:$C$782,СВЦЭМ!$A$39:$A$782,$A100,СВЦЭМ!$B$39:$B$782,Y$83)+'СЕТ СН'!$H$9+СВЦЭМ!$D$10+'СЕТ СН'!$H$6-'СЕТ СН'!$H$19</f>
        <v>1619.9395872299999</v>
      </c>
    </row>
    <row r="101" spans="1:25" ht="15.75" x14ac:dyDescent="0.2">
      <c r="A101" s="35">
        <f t="shared" si="2"/>
        <v>44883</v>
      </c>
      <c r="B101" s="36">
        <f>SUMIFS(СВЦЭМ!$C$39:$C$782,СВЦЭМ!$A$39:$A$782,$A101,СВЦЭМ!$B$39:$B$782,B$83)+'СЕТ СН'!$H$9+СВЦЭМ!$D$10+'СЕТ СН'!$H$6-'СЕТ СН'!$H$19</f>
        <v>1607.1531338099999</v>
      </c>
      <c r="C101" s="36">
        <f>SUMIFS(СВЦЭМ!$C$39:$C$782,СВЦЭМ!$A$39:$A$782,$A101,СВЦЭМ!$B$39:$B$782,C$83)+'СЕТ СН'!$H$9+СВЦЭМ!$D$10+'СЕТ СН'!$H$6-'СЕТ СН'!$H$19</f>
        <v>1646.7643690299999</v>
      </c>
      <c r="D101" s="36">
        <f>SUMIFS(СВЦЭМ!$C$39:$C$782,СВЦЭМ!$A$39:$A$782,$A101,СВЦЭМ!$B$39:$B$782,D$83)+'СЕТ СН'!$H$9+СВЦЭМ!$D$10+'СЕТ СН'!$H$6-'СЕТ СН'!$H$19</f>
        <v>1658.5967658</v>
      </c>
      <c r="E101" s="36">
        <f>SUMIFS(СВЦЭМ!$C$39:$C$782,СВЦЭМ!$A$39:$A$782,$A101,СВЦЭМ!$B$39:$B$782,E$83)+'СЕТ СН'!$H$9+СВЦЭМ!$D$10+'СЕТ СН'!$H$6-'СЕТ СН'!$H$19</f>
        <v>1663.2450048999999</v>
      </c>
      <c r="F101" s="36">
        <f>SUMIFS(СВЦЭМ!$C$39:$C$782,СВЦЭМ!$A$39:$A$782,$A101,СВЦЭМ!$B$39:$B$782,F$83)+'СЕТ СН'!$H$9+СВЦЭМ!$D$10+'СЕТ СН'!$H$6-'СЕТ СН'!$H$19</f>
        <v>1685.5573488799998</v>
      </c>
      <c r="G101" s="36">
        <f>SUMIFS(СВЦЭМ!$C$39:$C$782,СВЦЭМ!$A$39:$A$782,$A101,СВЦЭМ!$B$39:$B$782,G$83)+'СЕТ СН'!$H$9+СВЦЭМ!$D$10+'СЕТ СН'!$H$6-'СЕТ СН'!$H$19</f>
        <v>1672.1678864199998</v>
      </c>
      <c r="H101" s="36">
        <f>SUMIFS(СВЦЭМ!$C$39:$C$782,СВЦЭМ!$A$39:$A$782,$A101,СВЦЭМ!$B$39:$B$782,H$83)+'СЕТ СН'!$H$9+СВЦЭМ!$D$10+'СЕТ СН'!$H$6-'СЕТ СН'!$H$19</f>
        <v>1636.8507506399999</v>
      </c>
      <c r="I101" s="36">
        <f>SUMIFS(СВЦЭМ!$C$39:$C$782,СВЦЭМ!$A$39:$A$782,$A101,СВЦЭМ!$B$39:$B$782,I$83)+'СЕТ СН'!$H$9+СВЦЭМ!$D$10+'СЕТ СН'!$H$6-'СЕТ СН'!$H$19</f>
        <v>1610.9419312499999</v>
      </c>
      <c r="J101" s="36">
        <f>SUMIFS(СВЦЭМ!$C$39:$C$782,СВЦЭМ!$A$39:$A$782,$A101,СВЦЭМ!$B$39:$B$782,J$83)+'СЕТ СН'!$H$9+СВЦЭМ!$D$10+'СЕТ СН'!$H$6-'СЕТ СН'!$H$19</f>
        <v>1578.8240322699999</v>
      </c>
      <c r="K101" s="36">
        <f>SUMIFS(СВЦЭМ!$C$39:$C$782,СВЦЭМ!$A$39:$A$782,$A101,СВЦЭМ!$B$39:$B$782,K$83)+'СЕТ СН'!$H$9+СВЦЭМ!$D$10+'СЕТ СН'!$H$6-'СЕТ СН'!$H$19</f>
        <v>1567.5070215199999</v>
      </c>
      <c r="L101" s="36">
        <f>SUMIFS(СВЦЭМ!$C$39:$C$782,СВЦЭМ!$A$39:$A$782,$A101,СВЦЭМ!$B$39:$B$782,L$83)+'СЕТ СН'!$H$9+СВЦЭМ!$D$10+'СЕТ СН'!$H$6-'СЕТ СН'!$H$19</f>
        <v>1569.0627799099998</v>
      </c>
      <c r="M101" s="36">
        <f>SUMIFS(СВЦЭМ!$C$39:$C$782,СВЦЭМ!$A$39:$A$782,$A101,СВЦЭМ!$B$39:$B$782,M$83)+'СЕТ СН'!$H$9+СВЦЭМ!$D$10+'СЕТ СН'!$H$6-'СЕТ СН'!$H$19</f>
        <v>1588.8646954299998</v>
      </c>
      <c r="N101" s="36">
        <f>SUMIFS(СВЦЭМ!$C$39:$C$782,СВЦЭМ!$A$39:$A$782,$A101,СВЦЭМ!$B$39:$B$782,N$83)+'СЕТ СН'!$H$9+СВЦЭМ!$D$10+'СЕТ СН'!$H$6-'СЕТ СН'!$H$19</f>
        <v>1610.7985880299998</v>
      </c>
      <c r="O101" s="36">
        <f>SUMIFS(СВЦЭМ!$C$39:$C$782,СВЦЭМ!$A$39:$A$782,$A101,СВЦЭМ!$B$39:$B$782,O$83)+'СЕТ СН'!$H$9+СВЦЭМ!$D$10+'СЕТ СН'!$H$6-'СЕТ СН'!$H$19</f>
        <v>1612.3345539899999</v>
      </c>
      <c r="P101" s="36">
        <f>SUMIFS(СВЦЭМ!$C$39:$C$782,СВЦЭМ!$A$39:$A$782,$A101,СВЦЭМ!$B$39:$B$782,P$83)+'СЕТ СН'!$H$9+СВЦЭМ!$D$10+'СЕТ СН'!$H$6-'СЕТ СН'!$H$19</f>
        <v>1612.4146418099999</v>
      </c>
      <c r="Q101" s="36">
        <f>SUMIFS(СВЦЭМ!$C$39:$C$782,СВЦЭМ!$A$39:$A$782,$A101,СВЦЭМ!$B$39:$B$782,Q$83)+'СЕТ СН'!$H$9+СВЦЭМ!$D$10+'СЕТ СН'!$H$6-'СЕТ СН'!$H$19</f>
        <v>1620.3017441299999</v>
      </c>
      <c r="R101" s="36">
        <f>SUMIFS(СВЦЭМ!$C$39:$C$782,СВЦЭМ!$A$39:$A$782,$A101,СВЦЭМ!$B$39:$B$782,R$83)+'СЕТ СН'!$H$9+СВЦЭМ!$D$10+'СЕТ СН'!$H$6-'СЕТ СН'!$H$19</f>
        <v>1624.2194499699999</v>
      </c>
      <c r="S101" s="36">
        <f>SUMIFS(СВЦЭМ!$C$39:$C$782,СВЦЭМ!$A$39:$A$782,$A101,СВЦЭМ!$B$39:$B$782,S$83)+'СЕТ СН'!$H$9+СВЦЭМ!$D$10+'СЕТ СН'!$H$6-'СЕТ СН'!$H$19</f>
        <v>1609.4061869499999</v>
      </c>
      <c r="T101" s="36">
        <f>SUMIFS(СВЦЭМ!$C$39:$C$782,СВЦЭМ!$A$39:$A$782,$A101,СВЦЭМ!$B$39:$B$782,T$83)+'СЕТ СН'!$H$9+СВЦЭМ!$D$10+'СЕТ СН'!$H$6-'СЕТ СН'!$H$19</f>
        <v>1553.8245410099998</v>
      </c>
      <c r="U101" s="36">
        <f>SUMIFS(СВЦЭМ!$C$39:$C$782,СВЦЭМ!$A$39:$A$782,$A101,СВЦЭМ!$B$39:$B$782,U$83)+'СЕТ СН'!$H$9+СВЦЭМ!$D$10+'СЕТ СН'!$H$6-'СЕТ СН'!$H$19</f>
        <v>1546.2824160799998</v>
      </c>
      <c r="V101" s="36">
        <f>SUMIFS(СВЦЭМ!$C$39:$C$782,СВЦЭМ!$A$39:$A$782,$A101,СВЦЭМ!$B$39:$B$782,V$83)+'СЕТ СН'!$H$9+СВЦЭМ!$D$10+'СЕТ СН'!$H$6-'СЕТ СН'!$H$19</f>
        <v>1564.3070017099999</v>
      </c>
      <c r="W101" s="36">
        <f>SUMIFS(СВЦЭМ!$C$39:$C$782,СВЦЭМ!$A$39:$A$782,$A101,СВЦЭМ!$B$39:$B$782,W$83)+'СЕТ СН'!$H$9+СВЦЭМ!$D$10+'СЕТ СН'!$H$6-'СЕТ СН'!$H$19</f>
        <v>1583.8790450899999</v>
      </c>
      <c r="X101" s="36">
        <f>SUMIFS(СВЦЭМ!$C$39:$C$782,СВЦЭМ!$A$39:$A$782,$A101,СВЦЭМ!$B$39:$B$782,X$83)+'СЕТ СН'!$H$9+СВЦЭМ!$D$10+'СЕТ СН'!$H$6-'СЕТ СН'!$H$19</f>
        <v>1600.1216411399998</v>
      </c>
      <c r="Y101" s="36">
        <f>SUMIFS(СВЦЭМ!$C$39:$C$782,СВЦЭМ!$A$39:$A$782,$A101,СВЦЭМ!$B$39:$B$782,Y$83)+'СЕТ СН'!$H$9+СВЦЭМ!$D$10+'СЕТ СН'!$H$6-'СЕТ СН'!$H$19</f>
        <v>1603.2664421799998</v>
      </c>
    </row>
    <row r="102" spans="1:25" ht="15.75" x14ac:dyDescent="0.2">
      <c r="A102" s="35">
        <f t="shared" si="2"/>
        <v>44884</v>
      </c>
      <c r="B102" s="36">
        <f>SUMIFS(СВЦЭМ!$C$39:$C$782,СВЦЭМ!$A$39:$A$782,$A102,СВЦЭМ!$B$39:$B$782,B$83)+'СЕТ СН'!$H$9+СВЦЭМ!$D$10+'СЕТ СН'!$H$6-'СЕТ СН'!$H$19</f>
        <v>1652.0490168199999</v>
      </c>
      <c r="C102" s="36">
        <f>SUMIFS(СВЦЭМ!$C$39:$C$782,СВЦЭМ!$A$39:$A$782,$A102,СВЦЭМ!$B$39:$B$782,C$83)+'СЕТ СН'!$H$9+СВЦЭМ!$D$10+'СЕТ СН'!$H$6-'СЕТ СН'!$H$19</f>
        <v>1682.6596303499998</v>
      </c>
      <c r="D102" s="36">
        <f>SUMIFS(СВЦЭМ!$C$39:$C$782,СВЦЭМ!$A$39:$A$782,$A102,СВЦЭМ!$B$39:$B$782,D$83)+'СЕТ СН'!$H$9+СВЦЭМ!$D$10+'СЕТ СН'!$H$6-'СЕТ СН'!$H$19</f>
        <v>1711.5258951899998</v>
      </c>
      <c r="E102" s="36">
        <f>SUMIFS(СВЦЭМ!$C$39:$C$782,СВЦЭМ!$A$39:$A$782,$A102,СВЦЭМ!$B$39:$B$782,E$83)+'СЕТ СН'!$H$9+СВЦЭМ!$D$10+'СЕТ СН'!$H$6-'СЕТ СН'!$H$19</f>
        <v>1707.6939225699998</v>
      </c>
      <c r="F102" s="36">
        <f>SUMIFS(СВЦЭМ!$C$39:$C$782,СВЦЭМ!$A$39:$A$782,$A102,СВЦЭМ!$B$39:$B$782,F$83)+'СЕТ СН'!$H$9+СВЦЭМ!$D$10+'СЕТ СН'!$H$6-'СЕТ СН'!$H$19</f>
        <v>1736.9268767499998</v>
      </c>
      <c r="G102" s="36">
        <f>SUMIFS(СВЦЭМ!$C$39:$C$782,СВЦЭМ!$A$39:$A$782,$A102,СВЦЭМ!$B$39:$B$782,G$83)+'СЕТ СН'!$H$9+СВЦЭМ!$D$10+'СЕТ СН'!$H$6-'СЕТ СН'!$H$19</f>
        <v>1626.37532429</v>
      </c>
      <c r="H102" s="36">
        <f>SUMIFS(СВЦЭМ!$C$39:$C$782,СВЦЭМ!$A$39:$A$782,$A102,СВЦЭМ!$B$39:$B$782,H$83)+'СЕТ СН'!$H$9+СВЦЭМ!$D$10+'СЕТ СН'!$H$6-'СЕТ СН'!$H$19</f>
        <v>1582.8435790199999</v>
      </c>
      <c r="I102" s="36">
        <f>SUMIFS(СВЦЭМ!$C$39:$C$782,СВЦЭМ!$A$39:$A$782,$A102,СВЦЭМ!$B$39:$B$782,I$83)+'СЕТ СН'!$H$9+СВЦЭМ!$D$10+'СЕТ СН'!$H$6-'СЕТ СН'!$H$19</f>
        <v>1577.5266211899998</v>
      </c>
      <c r="J102" s="36">
        <f>SUMIFS(СВЦЭМ!$C$39:$C$782,СВЦЭМ!$A$39:$A$782,$A102,СВЦЭМ!$B$39:$B$782,J$83)+'СЕТ СН'!$H$9+СВЦЭМ!$D$10+'СЕТ СН'!$H$6-'СЕТ СН'!$H$19</f>
        <v>1456.3476272899998</v>
      </c>
      <c r="K102" s="36">
        <f>SUMIFS(СВЦЭМ!$C$39:$C$782,СВЦЭМ!$A$39:$A$782,$A102,СВЦЭМ!$B$39:$B$782,K$83)+'СЕТ СН'!$H$9+СВЦЭМ!$D$10+'СЕТ СН'!$H$6-'СЕТ СН'!$H$19</f>
        <v>1419.33651749</v>
      </c>
      <c r="L102" s="36">
        <f>SUMIFS(СВЦЭМ!$C$39:$C$782,СВЦЭМ!$A$39:$A$782,$A102,СВЦЭМ!$B$39:$B$782,L$83)+'СЕТ СН'!$H$9+СВЦЭМ!$D$10+'СЕТ СН'!$H$6-'СЕТ СН'!$H$19</f>
        <v>1416.9721976200001</v>
      </c>
      <c r="M102" s="36">
        <f>SUMIFS(СВЦЭМ!$C$39:$C$782,СВЦЭМ!$A$39:$A$782,$A102,СВЦЭМ!$B$39:$B$782,M$83)+'СЕТ СН'!$H$9+СВЦЭМ!$D$10+'СЕТ СН'!$H$6-'СЕТ СН'!$H$19</f>
        <v>1489.2217984199999</v>
      </c>
      <c r="N102" s="36">
        <f>SUMIFS(СВЦЭМ!$C$39:$C$782,СВЦЭМ!$A$39:$A$782,$A102,СВЦЭМ!$B$39:$B$782,N$83)+'СЕТ СН'!$H$9+СВЦЭМ!$D$10+'СЕТ СН'!$H$6-'СЕТ СН'!$H$19</f>
        <v>1574.5371200499999</v>
      </c>
      <c r="O102" s="36">
        <f>SUMIFS(СВЦЭМ!$C$39:$C$782,СВЦЭМ!$A$39:$A$782,$A102,СВЦЭМ!$B$39:$B$782,O$83)+'СЕТ СН'!$H$9+СВЦЭМ!$D$10+'СЕТ СН'!$H$6-'СЕТ СН'!$H$19</f>
        <v>1566.4404194399999</v>
      </c>
      <c r="P102" s="36">
        <f>SUMIFS(СВЦЭМ!$C$39:$C$782,СВЦЭМ!$A$39:$A$782,$A102,СВЦЭМ!$B$39:$B$782,P$83)+'СЕТ СН'!$H$9+СВЦЭМ!$D$10+'СЕТ СН'!$H$6-'СЕТ СН'!$H$19</f>
        <v>1572.6028689</v>
      </c>
      <c r="Q102" s="36">
        <f>SUMIFS(СВЦЭМ!$C$39:$C$782,СВЦЭМ!$A$39:$A$782,$A102,СВЦЭМ!$B$39:$B$782,Q$83)+'СЕТ СН'!$H$9+СВЦЭМ!$D$10+'СЕТ СН'!$H$6-'СЕТ СН'!$H$19</f>
        <v>1573.2383748799998</v>
      </c>
      <c r="R102" s="36">
        <f>SUMIFS(СВЦЭМ!$C$39:$C$782,СВЦЭМ!$A$39:$A$782,$A102,СВЦЭМ!$B$39:$B$782,R$83)+'СЕТ СН'!$H$9+СВЦЭМ!$D$10+'СЕТ СН'!$H$6-'СЕТ СН'!$H$19</f>
        <v>1504.3380304599998</v>
      </c>
      <c r="S102" s="36">
        <f>SUMIFS(СВЦЭМ!$C$39:$C$782,СВЦЭМ!$A$39:$A$782,$A102,СВЦЭМ!$B$39:$B$782,S$83)+'СЕТ СН'!$H$9+СВЦЭМ!$D$10+'СЕТ СН'!$H$6-'СЕТ СН'!$H$19</f>
        <v>1453.82303314</v>
      </c>
      <c r="T102" s="36">
        <f>SUMIFS(СВЦЭМ!$C$39:$C$782,СВЦЭМ!$A$39:$A$782,$A102,СВЦЭМ!$B$39:$B$782,T$83)+'СЕТ СН'!$H$9+СВЦЭМ!$D$10+'СЕТ СН'!$H$6-'СЕТ СН'!$H$19</f>
        <v>1357.43798646</v>
      </c>
      <c r="U102" s="36">
        <f>SUMIFS(СВЦЭМ!$C$39:$C$782,СВЦЭМ!$A$39:$A$782,$A102,СВЦЭМ!$B$39:$B$782,U$83)+'СЕТ СН'!$H$9+СВЦЭМ!$D$10+'СЕТ СН'!$H$6-'СЕТ СН'!$H$19</f>
        <v>1356.1757935400001</v>
      </c>
      <c r="V102" s="36">
        <f>SUMIFS(СВЦЭМ!$C$39:$C$782,СВЦЭМ!$A$39:$A$782,$A102,СВЦЭМ!$B$39:$B$782,V$83)+'СЕТ СН'!$H$9+СВЦЭМ!$D$10+'СЕТ СН'!$H$6-'СЕТ СН'!$H$19</f>
        <v>1368.7939107500001</v>
      </c>
      <c r="W102" s="36">
        <f>SUMIFS(СВЦЭМ!$C$39:$C$782,СВЦЭМ!$A$39:$A$782,$A102,СВЦЭМ!$B$39:$B$782,W$83)+'СЕТ СН'!$H$9+СВЦЭМ!$D$10+'СЕТ СН'!$H$6-'СЕТ СН'!$H$19</f>
        <v>1389.9264396600001</v>
      </c>
      <c r="X102" s="36">
        <f>SUMIFS(СВЦЭМ!$C$39:$C$782,СВЦЭМ!$A$39:$A$782,$A102,СВЦЭМ!$B$39:$B$782,X$83)+'СЕТ СН'!$H$9+СВЦЭМ!$D$10+'СЕТ СН'!$H$6-'СЕТ СН'!$H$19</f>
        <v>1388.01301154</v>
      </c>
      <c r="Y102" s="36">
        <f>SUMIFS(СВЦЭМ!$C$39:$C$782,СВЦЭМ!$A$39:$A$782,$A102,СВЦЭМ!$B$39:$B$782,Y$83)+'СЕТ СН'!$H$9+СВЦЭМ!$D$10+'СЕТ СН'!$H$6-'СЕТ СН'!$H$19</f>
        <v>1386.3861108900001</v>
      </c>
    </row>
    <row r="103" spans="1:25" ht="15.75" x14ac:dyDescent="0.2">
      <c r="A103" s="35">
        <f t="shared" si="2"/>
        <v>44885</v>
      </c>
      <c r="B103" s="36">
        <f>SUMIFS(СВЦЭМ!$C$39:$C$782,СВЦЭМ!$A$39:$A$782,$A103,СВЦЭМ!$B$39:$B$782,B$83)+'СЕТ СН'!$H$9+СВЦЭМ!$D$10+'СЕТ СН'!$H$6-'СЕТ СН'!$H$19</f>
        <v>1668.1359610699999</v>
      </c>
      <c r="C103" s="36">
        <f>SUMIFS(СВЦЭМ!$C$39:$C$782,СВЦЭМ!$A$39:$A$782,$A103,СВЦЭМ!$B$39:$B$782,C$83)+'СЕТ СН'!$H$9+СВЦЭМ!$D$10+'СЕТ СН'!$H$6-'СЕТ СН'!$H$19</f>
        <v>1705.5256082699998</v>
      </c>
      <c r="D103" s="36">
        <f>SUMIFS(СВЦЭМ!$C$39:$C$782,СВЦЭМ!$A$39:$A$782,$A103,СВЦЭМ!$B$39:$B$782,D$83)+'СЕТ СН'!$H$9+СВЦЭМ!$D$10+'СЕТ СН'!$H$6-'СЕТ СН'!$H$19</f>
        <v>1712.8732632299998</v>
      </c>
      <c r="E103" s="36">
        <f>SUMIFS(СВЦЭМ!$C$39:$C$782,СВЦЭМ!$A$39:$A$782,$A103,СВЦЭМ!$B$39:$B$782,E$83)+'СЕТ СН'!$H$9+СВЦЭМ!$D$10+'СЕТ СН'!$H$6-'СЕТ СН'!$H$19</f>
        <v>1697.0317427399998</v>
      </c>
      <c r="F103" s="36">
        <f>SUMIFS(СВЦЭМ!$C$39:$C$782,СВЦЭМ!$A$39:$A$782,$A103,СВЦЭМ!$B$39:$B$782,F$83)+'СЕТ СН'!$H$9+СВЦЭМ!$D$10+'СЕТ СН'!$H$6-'СЕТ СН'!$H$19</f>
        <v>1718.2508979899999</v>
      </c>
      <c r="G103" s="36">
        <f>SUMIFS(СВЦЭМ!$C$39:$C$782,СВЦЭМ!$A$39:$A$782,$A103,СВЦЭМ!$B$39:$B$782,G$83)+'СЕТ СН'!$H$9+СВЦЭМ!$D$10+'СЕТ СН'!$H$6-'СЕТ СН'!$H$19</f>
        <v>1712.3076984099998</v>
      </c>
      <c r="H103" s="36">
        <f>SUMIFS(СВЦЭМ!$C$39:$C$782,СВЦЭМ!$A$39:$A$782,$A103,СВЦЭМ!$B$39:$B$782,H$83)+'СЕТ СН'!$H$9+СВЦЭМ!$D$10+'СЕТ СН'!$H$6-'СЕТ СН'!$H$19</f>
        <v>1703.0181337699998</v>
      </c>
      <c r="I103" s="36">
        <f>SUMIFS(СВЦЭМ!$C$39:$C$782,СВЦЭМ!$A$39:$A$782,$A103,СВЦЭМ!$B$39:$B$782,I$83)+'СЕТ СН'!$H$9+СВЦЭМ!$D$10+'СЕТ СН'!$H$6-'СЕТ СН'!$H$19</f>
        <v>1713.4358095199998</v>
      </c>
      <c r="J103" s="36">
        <f>SUMIFS(СВЦЭМ!$C$39:$C$782,СВЦЭМ!$A$39:$A$782,$A103,СВЦЭМ!$B$39:$B$782,J$83)+'СЕТ СН'!$H$9+СВЦЭМ!$D$10+'СЕТ СН'!$H$6-'СЕТ СН'!$H$19</f>
        <v>1666.6372644099999</v>
      </c>
      <c r="K103" s="36">
        <f>SUMIFS(СВЦЭМ!$C$39:$C$782,СВЦЭМ!$A$39:$A$782,$A103,СВЦЭМ!$B$39:$B$782,K$83)+'СЕТ СН'!$H$9+СВЦЭМ!$D$10+'СЕТ СН'!$H$6-'СЕТ СН'!$H$19</f>
        <v>1608.06612116</v>
      </c>
      <c r="L103" s="36">
        <f>SUMIFS(СВЦЭМ!$C$39:$C$782,СВЦЭМ!$A$39:$A$782,$A103,СВЦЭМ!$B$39:$B$782,L$83)+'СЕТ СН'!$H$9+СВЦЭМ!$D$10+'СЕТ СН'!$H$6-'СЕТ СН'!$H$19</f>
        <v>1605.0085440999999</v>
      </c>
      <c r="M103" s="36">
        <f>SUMIFS(СВЦЭМ!$C$39:$C$782,СВЦЭМ!$A$39:$A$782,$A103,СВЦЭМ!$B$39:$B$782,M$83)+'СЕТ СН'!$H$9+СВЦЭМ!$D$10+'СЕТ СН'!$H$6-'СЕТ СН'!$H$19</f>
        <v>1618.5146155499999</v>
      </c>
      <c r="N103" s="36">
        <f>SUMIFS(СВЦЭМ!$C$39:$C$782,СВЦЭМ!$A$39:$A$782,$A103,СВЦЭМ!$B$39:$B$782,N$83)+'СЕТ СН'!$H$9+СВЦЭМ!$D$10+'СЕТ СН'!$H$6-'СЕТ СН'!$H$19</f>
        <v>1631.1317093499999</v>
      </c>
      <c r="O103" s="36">
        <f>SUMIFS(СВЦЭМ!$C$39:$C$782,СВЦЭМ!$A$39:$A$782,$A103,СВЦЭМ!$B$39:$B$782,O$83)+'СЕТ СН'!$H$9+СВЦЭМ!$D$10+'СЕТ СН'!$H$6-'СЕТ СН'!$H$19</f>
        <v>1628.8651962599999</v>
      </c>
      <c r="P103" s="36">
        <f>SUMIFS(СВЦЭМ!$C$39:$C$782,СВЦЭМ!$A$39:$A$782,$A103,СВЦЭМ!$B$39:$B$782,P$83)+'СЕТ СН'!$H$9+СВЦЭМ!$D$10+'СЕТ СН'!$H$6-'СЕТ СН'!$H$19</f>
        <v>1639.2838950999999</v>
      </c>
      <c r="Q103" s="36">
        <f>SUMIFS(СВЦЭМ!$C$39:$C$782,СВЦЭМ!$A$39:$A$782,$A103,СВЦЭМ!$B$39:$B$782,Q$83)+'СЕТ СН'!$H$9+СВЦЭМ!$D$10+'СЕТ СН'!$H$6-'СЕТ СН'!$H$19</f>
        <v>1643.7217641899999</v>
      </c>
      <c r="R103" s="36">
        <f>SUMIFS(СВЦЭМ!$C$39:$C$782,СВЦЭМ!$A$39:$A$782,$A103,СВЦЭМ!$B$39:$B$782,R$83)+'СЕТ СН'!$H$9+СВЦЭМ!$D$10+'СЕТ СН'!$H$6-'СЕТ СН'!$H$19</f>
        <v>1629.4404376799998</v>
      </c>
      <c r="S103" s="36">
        <f>SUMIFS(СВЦЭМ!$C$39:$C$782,СВЦЭМ!$A$39:$A$782,$A103,СВЦЭМ!$B$39:$B$782,S$83)+'СЕТ СН'!$H$9+СВЦЭМ!$D$10+'СЕТ СН'!$H$6-'СЕТ СН'!$H$19</f>
        <v>1625.8097332399998</v>
      </c>
      <c r="T103" s="36">
        <f>SUMIFS(СВЦЭМ!$C$39:$C$782,СВЦЭМ!$A$39:$A$782,$A103,СВЦЭМ!$B$39:$B$782,T$83)+'СЕТ СН'!$H$9+СВЦЭМ!$D$10+'СЕТ СН'!$H$6-'СЕТ СН'!$H$19</f>
        <v>1560.8673497299999</v>
      </c>
      <c r="U103" s="36">
        <f>SUMIFS(СВЦЭМ!$C$39:$C$782,СВЦЭМ!$A$39:$A$782,$A103,СВЦЭМ!$B$39:$B$782,U$83)+'СЕТ СН'!$H$9+СВЦЭМ!$D$10+'СЕТ СН'!$H$6-'СЕТ СН'!$H$19</f>
        <v>1567.7569101899999</v>
      </c>
      <c r="V103" s="36">
        <f>SUMIFS(СВЦЭМ!$C$39:$C$782,СВЦЭМ!$A$39:$A$782,$A103,СВЦЭМ!$B$39:$B$782,V$83)+'СЕТ СН'!$H$9+СВЦЭМ!$D$10+'СЕТ СН'!$H$6-'СЕТ СН'!$H$19</f>
        <v>1580.8735884599998</v>
      </c>
      <c r="W103" s="36">
        <f>SUMIFS(СВЦЭМ!$C$39:$C$782,СВЦЭМ!$A$39:$A$782,$A103,СВЦЭМ!$B$39:$B$782,W$83)+'СЕТ СН'!$H$9+СВЦЭМ!$D$10+'СЕТ СН'!$H$6-'СЕТ СН'!$H$19</f>
        <v>1601.56831799</v>
      </c>
      <c r="X103" s="36">
        <f>SUMIFS(СВЦЭМ!$C$39:$C$782,СВЦЭМ!$A$39:$A$782,$A103,СВЦЭМ!$B$39:$B$782,X$83)+'СЕТ СН'!$H$9+СВЦЭМ!$D$10+'СЕТ СН'!$H$6-'СЕТ СН'!$H$19</f>
        <v>1615.45005593</v>
      </c>
      <c r="Y103" s="36">
        <f>SUMIFS(СВЦЭМ!$C$39:$C$782,СВЦЭМ!$A$39:$A$782,$A103,СВЦЭМ!$B$39:$B$782,Y$83)+'СЕТ СН'!$H$9+СВЦЭМ!$D$10+'СЕТ СН'!$H$6-'СЕТ СН'!$H$19</f>
        <v>1639.8070808499999</v>
      </c>
    </row>
    <row r="104" spans="1:25" ht="15.75" x14ac:dyDescent="0.2">
      <c r="A104" s="35">
        <f t="shared" si="2"/>
        <v>44886</v>
      </c>
      <c r="B104" s="36">
        <f>SUMIFS(СВЦЭМ!$C$39:$C$782,СВЦЭМ!$A$39:$A$782,$A104,СВЦЭМ!$B$39:$B$782,B$83)+'СЕТ СН'!$H$9+СВЦЭМ!$D$10+'СЕТ СН'!$H$6-'СЕТ СН'!$H$19</f>
        <v>1702.7143384799999</v>
      </c>
      <c r="C104" s="36">
        <f>SUMIFS(СВЦЭМ!$C$39:$C$782,СВЦЭМ!$A$39:$A$782,$A104,СВЦЭМ!$B$39:$B$782,C$83)+'СЕТ СН'!$H$9+СВЦЭМ!$D$10+'СЕТ СН'!$H$6-'СЕТ СН'!$H$19</f>
        <v>1720.7577744099999</v>
      </c>
      <c r="D104" s="36">
        <f>SUMIFS(СВЦЭМ!$C$39:$C$782,СВЦЭМ!$A$39:$A$782,$A104,СВЦЭМ!$B$39:$B$782,D$83)+'СЕТ СН'!$H$9+СВЦЭМ!$D$10+'СЕТ СН'!$H$6-'СЕТ СН'!$H$19</f>
        <v>1734.54715986</v>
      </c>
      <c r="E104" s="36">
        <f>SUMIFS(СВЦЭМ!$C$39:$C$782,СВЦЭМ!$A$39:$A$782,$A104,СВЦЭМ!$B$39:$B$782,E$83)+'СЕТ СН'!$H$9+СВЦЭМ!$D$10+'СЕТ СН'!$H$6-'СЕТ СН'!$H$19</f>
        <v>1741.9375686499998</v>
      </c>
      <c r="F104" s="36">
        <f>SUMIFS(СВЦЭМ!$C$39:$C$782,СВЦЭМ!$A$39:$A$782,$A104,СВЦЭМ!$B$39:$B$782,F$83)+'СЕТ СН'!$H$9+СВЦЭМ!$D$10+'СЕТ СН'!$H$6-'СЕТ СН'!$H$19</f>
        <v>1770.7408848099999</v>
      </c>
      <c r="G104" s="36">
        <f>SUMIFS(СВЦЭМ!$C$39:$C$782,СВЦЭМ!$A$39:$A$782,$A104,СВЦЭМ!$B$39:$B$782,G$83)+'СЕТ СН'!$H$9+СВЦЭМ!$D$10+'СЕТ СН'!$H$6-'СЕТ СН'!$H$19</f>
        <v>1754.52587346</v>
      </c>
      <c r="H104" s="36">
        <f>SUMIFS(СВЦЭМ!$C$39:$C$782,СВЦЭМ!$A$39:$A$782,$A104,СВЦЭМ!$B$39:$B$782,H$83)+'СЕТ СН'!$H$9+СВЦЭМ!$D$10+'СЕТ СН'!$H$6-'СЕТ СН'!$H$19</f>
        <v>1699.4973429199999</v>
      </c>
      <c r="I104" s="36">
        <f>SUMIFS(СВЦЭМ!$C$39:$C$782,СВЦЭМ!$A$39:$A$782,$A104,СВЦЭМ!$B$39:$B$782,I$83)+'СЕТ СН'!$H$9+СВЦЭМ!$D$10+'СЕТ СН'!$H$6-'СЕТ СН'!$H$19</f>
        <v>1648.3807785099998</v>
      </c>
      <c r="J104" s="36">
        <f>SUMIFS(СВЦЭМ!$C$39:$C$782,СВЦЭМ!$A$39:$A$782,$A104,СВЦЭМ!$B$39:$B$782,J$83)+'СЕТ СН'!$H$9+СВЦЭМ!$D$10+'СЕТ СН'!$H$6-'СЕТ СН'!$H$19</f>
        <v>1623.6770635599999</v>
      </c>
      <c r="K104" s="36">
        <f>SUMIFS(СВЦЭМ!$C$39:$C$782,СВЦЭМ!$A$39:$A$782,$A104,СВЦЭМ!$B$39:$B$782,K$83)+'СЕТ СН'!$H$9+СВЦЭМ!$D$10+'СЕТ СН'!$H$6-'СЕТ СН'!$H$19</f>
        <v>1634.1031573099999</v>
      </c>
      <c r="L104" s="36">
        <f>SUMIFS(СВЦЭМ!$C$39:$C$782,СВЦЭМ!$A$39:$A$782,$A104,СВЦЭМ!$B$39:$B$782,L$83)+'СЕТ СН'!$H$9+СВЦЭМ!$D$10+'СЕТ СН'!$H$6-'СЕТ СН'!$H$19</f>
        <v>1630.7085331699998</v>
      </c>
      <c r="M104" s="36">
        <f>SUMIFS(СВЦЭМ!$C$39:$C$782,СВЦЭМ!$A$39:$A$782,$A104,СВЦЭМ!$B$39:$B$782,M$83)+'СЕТ СН'!$H$9+СВЦЭМ!$D$10+'СЕТ СН'!$H$6-'СЕТ СН'!$H$19</f>
        <v>1628.8697108599999</v>
      </c>
      <c r="N104" s="36">
        <f>SUMIFS(СВЦЭМ!$C$39:$C$782,СВЦЭМ!$A$39:$A$782,$A104,СВЦЭМ!$B$39:$B$782,N$83)+'СЕТ СН'!$H$9+СВЦЭМ!$D$10+'СЕТ СН'!$H$6-'СЕТ СН'!$H$19</f>
        <v>1640.9556953299998</v>
      </c>
      <c r="O104" s="36">
        <f>SUMIFS(СВЦЭМ!$C$39:$C$782,СВЦЭМ!$A$39:$A$782,$A104,СВЦЭМ!$B$39:$B$782,O$83)+'СЕТ СН'!$H$9+СВЦЭМ!$D$10+'СЕТ СН'!$H$6-'СЕТ СН'!$H$19</f>
        <v>1635.65387816</v>
      </c>
      <c r="P104" s="36">
        <f>SUMIFS(СВЦЭМ!$C$39:$C$782,СВЦЭМ!$A$39:$A$782,$A104,СВЦЭМ!$B$39:$B$782,P$83)+'СЕТ СН'!$H$9+СВЦЭМ!$D$10+'СЕТ СН'!$H$6-'СЕТ СН'!$H$19</f>
        <v>1649.35971632</v>
      </c>
      <c r="Q104" s="36">
        <f>SUMIFS(СВЦЭМ!$C$39:$C$782,СВЦЭМ!$A$39:$A$782,$A104,СВЦЭМ!$B$39:$B$782,Q$83)+'СЕТ СН'!$H$9+СВЦЭМ!$D$10+'СЕТ СН'!$H$6-'СЕТ СН'!$H$19</f>
        <v>1647.8773505899999</v>
      </c>
      <c r="R104" s="36">
        <f>SUMIFS(СВЦЭМ!$C$39:$C$782,СВЦЭМ!$A$39:$A$782,$A104,СВЦЭМ!$B$39:$B$782,R$83)+'СЕТ СН'!$H$9+СВЦЭМ!$D$10+'СЕТ СН'!$H$6-'СЕТ СН'!$H$19</f>
        <v>1633.6451986999998</v>
      </c>
      <c r="S104" s="36">
        <f>SUMIFS(СВЦЭМ!$C$39:$C$782,СВЦЭМ!$A$39:$A$782,$A104,СВЦЭМ!$B$39:$B$782,S$83)+'СЕТ СН'!$H$9+СВЦЭМ!$D$10+'СЕТ СН'!$H$6-'СЕТ СН'!$H$19</f>
        <v>1647.2282055899998</v>
      </c>
      <c r="T104" s="36">
        <f>SUMIFS(СВЦЭМ!$C$39:$C$782,СВЦЭМ!$A$39:$A$782,$A104,СВЦЭМ!$B$39:$B$782,T$83)+'СЕТ СН'!$H$9+СВЦЭМ!$D$10+'СЕТ СН'!$H$6-'СЕТ СН'!$H$19</f>
        <v>1629.5259535799999</v>
      </c>
      <c r="U104" s="36">
        <f>SUMIFS(СВЦЭМ!$C$39:$C$782,СВЦЭМ!$A$39:$A$782,$A104,СВЦЭМ!$B$39:$B$782,U$83)+'СЕТ СН'!$H$9+СВЦЭМ!$D$10+'СЕТ СН'!$H$6-'СЕТ СН'!$H$19</f>
        <v>1632.2782417499998</v>
      </c>
      <c r="V104" s="36">
        <f>SUMIFS(СВЦЭМ!$C$39:$C$782,СВЦЭМ!$A$39:$A$782,$A104,СВЦЭМ!$B$39:$B$782,V$83)+'СЕТ СН'!$H$9+СВЦЭМ!$D$10+'СЕТ СН'!$H$6-'СЕТ СН'!$H$19</f>
        <v>1629.5679124999999</v>
      </c>
      <c r="W104" s="36">
        <f>SUMIFS(СВЦЭМ!$C$39:$C$782,СВЦЭМ!$A$39:$A$782,$A104,СВЦЭМ!$B$39:$B$782,W$83)+'СЕТ СН'!$H$9+СВЦЭМ!$D$10+'СЕТ СН'!$H$6-'СЕТ СН'!$H$19</f>
        <v>1647.0726529699998</v>
      </c>
      <c r="X104" s="36">
        <f>SUMIFS(СВЦЭМ!$C$39:$C$782,СВЦЭМ!$A$39:$A$782,$A104,СВЦЭМ!$B$39:$B$782,X$83)+'СЕТ СН'!$H$9+СВЦЭМ!$D$10+'СЕТ СН'!$H$6-'СЕТ СН'!$H$19</f>
        <v>1656.5390590099998</v>
      </c>
      <c r="Y104" s="36">
        <f>SUMIFS(СВЦЭМ!$C$39:$C$782,СВЦЭМ!$A$39:$A$782,$A104,СВЦЭМ!$B$39:$B$782,Y$83)+'СЕТ СН'!$H$9+СВЦЭМ!$D$10+'СЕТ СН'!$H$6-'СЕТ СН'!$H$19</f>
        <v>1699.1307824099999</v>
      </c>
    </row>
    <row r="105" spans="1:25" ht="15.75" x14ac:dyDescent="0.2">
      <c r="A105" s="35">
        <f t="shared" si="2"/>
        <v>44887</v>
      </c>
      <c r="B105" s="36">
        <f>SUMIFS(СВЦЭМ!$C$39:$C$782,СВЦЭМ!$A$39:$A$782,$A105,СВЦЭМ!$B$39:$B$782,B$83)+'СЕТ СН'!$H$9+СВЦЭМ!$D$10+'СЕТ СН'!$H$6-'СЕТ СН'!$H$19</f>
        <v>1648.9020013299998</v>
      </c>
      <c r="C105" s="36">
        <f>SUMIFS(СВЦЭМ!$C$39:$C$782,СВЦЭМ!$A$39:$A$782,$A105,СВЦЭМ!$B$39:$B$782,C$83)+'СЕТ СН'!$H$9+СВЦЭМ!$D$10+'СЕТ СН'!$H$6-'СЕТ СН'!$H$19</f>
        <v>1675.7736316699998</v>
      </c>
      <c r="D105" s="36">
        <f>SUMIFS(СВЦЭМ!$C$39:$C$782,СВЦЭМ!$A$39:$A$782,$A105,СВЦЭМ!$B$39:$B$782,D$83)+'СЕТ СН'!$H$9+СВЦЭМ!$D$10+'СЕТ СН'!$H$6-'СЕТ СН'!$H$19</f>
        <v>1671.4148489099998</v>
      </c>
      <c r="E105" s="36">
        <f>SUMIFS(СВЦЭМ!$C$39:$C$782,СВЦЭМ!$A$39:$A$782,$A105,СВЦЭМ!$B$39:$B$782,E$83)+'СЕТ СН'!$H$9+СВЦЭМ!$D$10+'СЕТ СН'!$H$6-'СЕТ СН'!$H$19</f>
        <v>1664.1754901199999</v>
      </c>
      <c r="F105" s="36">
        <f>SUMIFS(СВЦЭМ!$C$39:$C$782,СВЦЭМ!$A$39:$A$782,$A105,СВЦЭМ!$B$39:$B$782,F$83)+'СЕТ СН'!$H$9+СВЦЭМ!$D$10+'СЕТ СН'!$H$6-'СЕТ СН'!$H$19</f>
        <v>1719.8786226999998</v>
      </c>
      <c r="G105" s="36">
        <f>SUMIFS(СВЦЭМ!$C$39:$C$782,СВЦЭМ!$A$39:$A$782,$A105,СВЦЭМ!$B$39:$B$782,G$83)+'СЕТ СН'!$H$9+СВЦЭМ!$D$10+'СЕТ СН'!$H$6-'СЕТ СН'!$H$19</f>
        <v>1674.0904026799999</v>
      </c>
      <c r="H105" s="36">
        <f>SUMIFS(СВЦЭМ!$C$39:$C$782,СВЦЭМ!$A$39:$A$782,$A105,СВЦЭМ!$B$39:$B$782,H$83)+'СЕТ СН'!$H$9+СВЦЭМ!$D$10+'СЕТ СН'!$H$6-'СЕТ СН'!$H$19</f>
        <v>1660.9612073499998</v>
      </c>
      <c r="I105" s="36">
        <f>SUMIFS(СВЦЭМ!$C$39:$C$782,СВЦЭМ!$A$39:$A$782,$A105,СВЦЭМ!$B$39:$B$782,I$83)+'СЕТ СН'!$H$9+СВЦЭМ!$D$10+'СЕТ СН'!$H$6-'СЕТ СН'!$H$19</f>
        <v>1655.8078878499998</v>
      </c>
      <c r="J105" s="36">
        <f>SUMIFS(СВЦЭМ!$C$39:$C$782,СВЦЭМ!$A$39:$A$782,$A105,СВЦЭМ!$B$39:$B$782,J$83)+'СЕТ СН'!$H$9+СВЦЭМ!$D$10+'СЕТ СН'!$H$6-'СЕТ СН'!$H$19</f>
        <v>1646.43485773</v>
      </c>
      <c r="K105" s="36">
        <f>SUMIFS(СВЦЭМ!$C$39:$C$782,СВЦЭМ!$A$39:$A$782,$A105,СВЦЭМ!$B$39:$B$782,K$83)+'СЕТ СН'!$H$9+СВЦЭМ!$D$10+'СЕТ СН'!$H$6-'СЕТ СН'!$H$19</f>
        <v>1620.4025835699999</v>
      </c>
      <c r="L105" s="36">
        <f>SUMIFS(СВЦЭМ!$C$39:$C$782,СВЦЭМ!$A$39:$A$782,$A105,СВЦЭМ!$B$39:$B$782,L$83)+'СЕТ СН'!$H$9+СВЦЭМ!$D$10+'СЕТ СН'!$H$6-'СЕТ СН'!$H$19</f>
        <v>1629.9351176099999</v>
      </c>
      <c r="M105" s="36">
        <f>SUMIFS(СВЦЭМ!$C$39:$C$782,СВЦЭМ!$A$39:$A$782,$A105,СВЦЭМ!$B$39:$B$782,M$83)+'СЕТ СН'!$H$9+СВЦЭМ!$D$10+'СЕТ СН'!$H$6-'СЕТ СН'!$H$19</f>
        <v>1635.6073741399998</v>
      </c>
      <c r="N105" s="36">
        <f>SUMIFS(СВЦЭМ!$C$39:$C$782,СВЦЭМ!$A$39:$A$782,$A105,СВЦЭМ!$B$39:$B$782,N$83)+'СЕТ СН'!$H$9+СВЦЭМ!$D$10+'СЕТ СН'!$H$6-'СЕТ СН'!$H$19</f>
        <v>1667.8301471099999</v>
      </c>
      <c r="O105" s="36">
        <f>SUMIFS(СВЦЭМ!$C$39:$C$782,СВЦЭМ!$A$39:$A$782,$A105,СВЦЭМ!$B$39:$B$782,O$83)+'СЕТ СН'!$H$9+СВЦЭМ!$D$10+'СЕТ СН'!$H$6-'СЕТ СН'!$H$19</f>
        <v>1630.6993675299998</v>
      </c>
      <c r="P105" s="36">
        <f>SUMIFS(СВЦЭМ!$C$39:$C$782,СВЦЭМ!$A$39:$A$782,$A105,СВЦЭМ!$B$39:$B$782,P$83)+'СЕТ СН'!$H$9+СВЦЭМ!$D$10+'СЕТ СН'!$H$6-'СЕТ СН'!$H$19</f>
        <v>1635.7188821899999</v>
      </c>
      <c r="Q105" s="36">
        <f>SUMIFS(СВЦЭМ!$C$39:$C$782,СВЦЭМ!$A$39:$A$782,$A105,СВЦЭМ!$B$39:$B$782,Q$83)+'СЕТ СН'!$H$9+СВЦЭМ!$D$10+'СЕТ СН'!$H$6-'СЕТ СН'!$H$19</f>
        <v>1658.3438658099999</v>
      </c>
      <c r="R105" s="36">
        <f>SUMIFS(СВЦЭМ!$C$39:$C$782,СВЦЭМ!$A$39:$A$782,$A105,СВЦЭМ!$B$39:$B$782,R$83)+'СЕТ СН'!$H$9+СВЦЭМ!$D$10+'СЕТ СН'!$H$6-'СЕТ СН'!$H$19</f>
        <v>1653.88283983</v>
      </c>
      <c r="S105" s="36">
        <f>SUMIFS(СВЦЭМ!$C$39:$C$782,СВЦЭМ!$A$39:$A$782,$A105,СВЦЭМ!$B$39:$B$782,S$83)+'СЕТ СН'!$H$9+СВЦЭМ!$D$10+'СЕТ СН'!$H$6-'СЕТ СН'!$H$19</f>
        <v>1656.2980948099998</v>
      </c>
      <c r="T105" s="36">
        <f>SUMIFS(СВЦЭМ!$C$39:$C$782,СВЦЭМ!$A$39:$A$782,$A105,СВЦЭМ!$B$39:$B$782,T$83)+'СЕТ СН'!$H$9+СВЦЭМ!$D$10+'СЕТ СН'!$H$6-'СЕТ СН'!$H$19</f>
        <v>1606.1429211799998</v>
      </c>
      <c r="U105" s="36">
        <f>SUMIFS(СВЦЭМ!$C$39:$C$782,СВЦЭМ!$A$39:$A$782,$A105,СВЦЭМ!$B$39:$B$782,U$83)+'СЕТ СН'!$H$9+СВЦЭМ!$D$10+'СЕТ СН'!$H$6-'СЕТ СН'!$H$19</f>
        <v>1597.9795174699998</v>
      </c>
      <c r="V105" s="36">
        <f>SUMIFS(СВЦЭМ!$C$39:$C$782,СВЦЭМ!$A$39:$A$782,$A105,СВЦЭМ!$B$39:$B$782,V$83)+'СЕТ СН'!$H$9+СВЦЭМ!$D$10+'СЕТ СН'!$H$6-'СЕТ СН'!$H$19</f>
        <v>1616.0790568099999</v>
      </c>
      <c r="W105" s="36">
        <f>SUMIFS(СВЦЭМ!$C$39:$C$782,СВЦЭМ!$A$39:$A$782,$A105,СВЦЭМ!$B$39:$B$782,W$83)+'СЕТ СН'!$H$9+СВЦЭМ!$D$10+'СЕТ СН'!$H$6-'СЕТ СН'!$H$19</f>
        <v>1609.7250636099998</v>
      </c>
      <c r="X105" s="36">
        <f>SUMIFS(СВЦЭМ!$C$39:$C$782,СВЦЭМ!$A$39:$A$782,$A105,СВЦЭМ!$B$39:$B$782,X$83)+'СЕТ СН'!$H$9+СВЦЭМ!$D$10+'СЕТ СН'!$H$6-'СЕТ СН'!$H$19</f>
        <v>1632.4593083399998</v>
      </c>
      <c r="Y105" s="36">
        <f>SUMIFS(СВЦЭМ!$C$39:$C$782,СВЦЭМ!$A$39:$A$782,$A105,СВЦЭМ!$B$39:$B$782,Y$83)+'СЕТ СН'!$H$9+СВЦЭМ!$D$10+'СЕТ СН'!$H$6-'СЕТ СН'!$H$19</f>
        <v>1641.6213782199998</v>
      </c>
    </row>
    <row r="106" spans="1:25" ht="15.75" x14ac:dyDescent="0.2">
      <c r="A106" s="35">
        <f t="shared" si="2"/>
        <v>44888</v>
      </c>
      <c r="B106" s="36">
        <f>SUMIFS(СВЦЭМ!$C$39:$C$782,СВЦЭМ!$A$39:$A$782,$A106,СВЦЭМ!$B$39:$B$782,B$83)+'СЕТ СН'!$H$9+СВЦЭМ!$D$10+'СЕТ СН'!$H$6-'СЕТ СН'!$H$19</f>
        <v>1646.32235294</v>
      </c>
      <c r="C106" s="36">
        <f>SUMIFS(СВЦЭМ!$C$39:$C$782,СВЦЭМ!$A$39:$A$782,$A106,СВЦЭМ!$B$39:$B$782,C$83)+'СЕТ СН'!$H$9+СВЦЭМ!$D$10+'СЕТ СН'!$H$6-'СЕТ СН'!$H$19</f>
        <v>1668.1214542299999</v>
      </c>
      <c r="D106" s="36">
        <f>SUMIFS(СВЦЭМ!$C$39:$C$782,СВЦЭМ!$A$39:$A$782,$A106,СВЦЭМ!$B$39:$B$782,D$83)+'СЕТ СН'!$H$9+СВЦЭМ!$D$10+'СЕТ СН'!$H$6-'СЕТ СН'!$H$19</f>
        <v>1704.6639337099998</v>
      </c>
      <c r="E106" s="36">
        <f>SUMIFS(СВЦЭМ!$C$39:$C$782,СВЦЭМ!$A$39:$A$782,$A106,СВЦЭМ!$B$39:$B$782,E$83)+'СЕТ СН'!$H$9+СВЦЭМ!$D$10+'СЕТ СН'!$H$6-'СЕТ СН'!$H$19</f>
        <v>1709.9384402999999</v>
      </c>
      <c r="F106" s="36">
        <f>SUMIFS(СВЦЭМ!$C$39:$C$782,СВЦЭМ!$A$39:$A$782,$A106,СВЦЭМ!$B$39:$B$782,F$83)+'СЕТ СН'!$H$9+СВЦЭМ!$D$10+'СЕТ СН'!$H$6-'СЕТ СН'!$H$19</f>
        <v>1742.60260305</v>
      </c>
      <c r="G106" s="36">
        <f>SUMIFS(СВЦЭМ!$C$39:$C$782,СВЦЭМ!$A$39:$A$782,$A106,СВЦЭМ!$B$39:$B$782,G$83)+'СЕТ СН'!$H$9+СВЦЭМ!$D$10+'СЕТ СН'!$H$6-'СЕТ СН'!$H$19</f>
        <v>1725.2958303999999</v>
      </c>
      <c r="H106" s="36">
        <f>SUMIFS(СВЦЭМ!$C$39:$C$782,СВЦЭМ!$A$39:$A$782,$A106,СВЦЭМ!$B$39:$B$782,H$83)+'СЕТ СН'!$H$9+СВЦЭМ!$D$10+'СЕТ СН'!$H$6-'СЕТ СН'!$H$19</f>
        <v>1670.7071382999998</v>
      </c>
      <c r="I106" s="36">
        <f>SUMIFS(СВЦЭМ!$C$39:$C$782,СВЦЭМ!$A$39:$A$782,$A106,СВЦЭМ!$B$39:$B$782,I$83)+'СЕТ СН'!$H$9+СВЦЭМ!$D$10+'СЕТ СН'!$H$6-'СЕТ СН'!$H$19</f>
        <v>1636.1190536999998</v>
      </c>
      <c r="J106" s="36">
        <f>SUMIFS(СВЦЭМ!$C$39:$C$782,СВЦЭМ!$A$39:$A$782,$A106,СВЦЭМ!$B$39:$B$782,J$83)+'СЕТ СН'!$H$9+СВЦЭМ!$D$10+'СЕТ СН'!$H$6-'СЕТ СН'!$H$19</f>
        <v>1615.4488526599998</v>
      </c>
      <c r="K106" s="36">
        <f>SUMIFS(СВЦЭМ!$C$39:$C$782,СВЦЭМ!$A$39:$A$782,$A106,СВЦЭМ!$B$39:$B$782,K$83)+'СЕТ СН'!$H$9+СВЦЭМ!$D$10+'СЕТ СН'!$H$6-'СЕТ СН'!$H$19</f>
        <v>1651.3439151299999</v>
      </c>
      <c r="L106" s="36">
        <f>SUMIFS(СВЦЭМ!$C$39:$C$782,СВЦЭМ!$A$39:$A$782,$A106,СВЦЭМ!$B$39:$B$782,L$83)+'СЕТ СН'!$H$9+СВЦЭМ!$D$10+'СЕТ СН'!$H$6-'СЕТ СН'!$H$19</f>
        <v>1674.9582370999999</v>
      </c>
      <c r="M106" s="36">
        <f>SUMIFS(СВЦЭМ!$C$39:$C$782,СВЦЭМ!$A$39:$A$782,$A106,СВЦЭМ!$B$39:$B$782,M$83)+'СЕТ СН'!$H$9+СВЦЭМ!$D$10+'СЕТ СН'!$H$6-'СЕТ СН'!$H$19</f>
        <v>1670.5065411799999</v>
      </c>
      <c r="N106" s="36">
        <f>SUMIFS(СВЦЭМ!$C$39:$C$782,СВЦЭМ!$A$39:$A$782,$A106,СВЦЭМ!$B$39:$B$782,N$83)+'СЕТ СН'!$H$9+СВЦЭМ!$D$10+'СЕТ СН'!$H$6-'СЕТ СН'!$H$19</f>
        <v>1690.7556301899999</v>
      </c>
      <c r="O106" s="36">
        <f>SUMIFS(СВЦЭМ!$C$39:$C$782,СВЦЭМ!$A$39:$A$782,$A106,СВЦЭМ!$B$39:$B$782,O$83)+'СЕТ СН'!$H$9+СВЦЭМ!$D$10+'СЕТ СН'!$H$6-'СЕТ СН'!$H$19</f>
        <v>1698.8524275599998</v>
      </c>
      <c r="P106" s="36">
        <f>SUMIFS(СВЦЭМ!$C$39:$C$782,СВЦЭМ!$A$39:$A$782,$A106,СВЦЭМ!$B$39:$B$782,P$83)+'СЕТ СН'!$H$9+СВЦЭМ!$D$10+'СЕТ СН'!$H$6-'СЕТ СН'!$H$19</f>
        <v>1709.4047033699999</v>
      </c>
      <c r="Q106" s="36">
        <f>SUMIFS(СВЦЭМ!$C$39:$C$782,СВЦЭМ!$A$39:$A$782,$A106,СВЦЭМ!$B$39:$B$782,Q$83)+'СЕТ СН'!$H$9+СВЦЭМ!$D$10+'СЕТ СН'!$H$6-'СЕТ СН'!$H$19</f>
        <v>1704.5406380699999</v>
      </c>
      <c r="R106" s="36">
        <f>SUMIFS(СВЦЭМ!$C$39:$C$782,СВЦЭМ!$A$39:$A$782,$A106,СВЦЭМ!$B$39:$B$782,R$83)+'СЕТ СН'!$H$9+СВЦЭМ!$D$10+'СЕТ СН'!$H$6-'СЕТ СН'!$H$19</f>
        <v>1698.7176847199999</v>
      </c>
      <c r="S106" s="36">
        <f>SUMIFS(СВЦЭМ!$C$39:$C$782,СВЦЭМ!$A$39:$A$782,$A106,СВЦЭМ!$B$39:$B$782,S$83)+'СЕТ СН'!$H$9+СВЦЭМ!$D$10+'СЕТ СН'!$H$6-'СЕТ СН'!$H$19</f>
        <v>1687.9622318699999</v>
      </c>
      <c r="T106" s="36">
        <f>SUMIFS(СВЦЭМ!$C$39:$C$782,СВЦЭМ!$A$39:$A$782,$A106,СВЦЭМ!$B$39:$B$782,T$83)+'СЕТ СН'!$H$9+СВЦЭМ!$D$10+'СЕТ СН'!$H$6-'СЕТ СН'!$H$19</f>
        <v>1638.3546916199998</v>
      </c>
      <c r="U106" s="36">
        <f>SUMIFS(СВЦЭМ!$C$39:$C$782,СВЦЭМ!$A$39:$A$782,$A106,СВЦЭМ!$B$39:$B$782,U$83)+'СЕТ СН'!$H$9+СВЦЭМ!$D$10+'СЕТ СН'!$H$6-'СЕТ СН'!$H$19</f>
        <v>1618.6979670999999</v>
      </c>
      <c r="V106" s="36">
        <f>SUMIFS(СВЦЭМ!$C$39:$C$782,СВЦЭМ!$A$39:$A$782,$A106,СВЦЭМ!$B$39:$B$782,V$83)+'СЕТ СН'!$H$9+СВЦЭМ!$D$10+'СЕТ СН'!$H$6-'СЕТ СН'!$H$19</f>
        <v>1595.6695891099998</v>
      </c>
      <c r="W106" s="36">
        <f>SUMIFS(СВЦЭМ!$C$39:$C$782,СВЦЭМ!$A$39:$A$782,$A106,СВЦЭМ!$B$39:$B$782,W$83)+'СЕТ СН'!$H$9+СВЦЭМ!$D$10+'СЕТ СН'!$H$6-'СЕТ СН'!$H$19</f>
        <v>1613.7017206799999</v>
      </c>
      <c r="X106" s="36">
        <f>SUMIFS(СВЦЭМ!$C$39:$C$782,СВЦЭМ!$A$39:$A$782,$A106,СВЦЭМ!$B$39:$B$782,X$83)+'СЕТ СН'!$H$9+СВЦЭМ!$D$10+'СЕТ СН'!$H$6-'СЕТ СН'!$H$19</f>
        <v>1619.828501</v>
      </c>
      <c r="Y106" s="36">
        <f>SUMIFS(СВЦЭМ!$C$39:$C$782,СВЦЭМ!$A$39:$A$782,$A106,СВЦЭМ!$B$39:$B$782,Y$83)+'СЕТ СН'!$H$9+СВЦЭМ!$D$10+'СЕТ СН'!$H$6-'СЕТ СН'!$H$19</f>
        <v>1631.6351743299999</v>
      </c>
    </row>
    <row r="107" spans="1:25" ht="15.75" x14ac:dyDescent="0.2">
      <c r="A107" s="35">
        <f t="shared" si="2"/>
        <v>44889</v>
      </c>
      <c r="B107" s="36">
        <f>SUMIFS(СВЦЭМ!$C$39:$C$782,СВЦЭМ!$A$39:$A$782,$A107,СВЦЭМ!$B$39:$B$782,B$83)+'СЕТ СН'!$H$9+СВЦЭМ!$D$10+'СЕТ СН'!$H$6-'СЕТ СН'!$H$19</f>
        <v>1715.3225951599998</v>
      </c>
      <c r="C107" s="36">
        <f>SUMIFS(СВЦЭМ!$C$39:$C$782,СВЦЭМ!$A$39:$A$782,$A107,СВЦЭМ!$B$39:$B$782,C$83)+'СЕТ СН'!$H$9+СВЦЭМ!$D$10+'СЕТ СН'!$H$6-'СЕТ СН'!$H$19</f>
        <v>1747.6224615299998</v>
      </c>
      <c r="D107" s="36">
        <f>SUMIFS(СВЦЭМ!$C$39:$C$782,СВЦЭМ!$A$39:$A$782,$A107,СВЦЭМ!$B$39:$B$782,D$83)+'СЕТ СН'!$H$9+СВЦЭМ!$D$10+'СЕТ СН'!$H$6-'СЕТ СН'!$H$19</f>
        <v>1752.3568921399999</v>
      </c>
      <c r="E107" s="36">
        <f>SUMIFS(СВЦЭМ!$C$39:$C$782,СВЦЭМ!$A$39:$A$782,$A107,СВЦЭМ!$B$39:$B$782,E$83)+'СЕТ СН'!$H$9+СВЦЭМ!$D$10+'СЕТ СН'!$H$6-'СЕТ СН'!$H$19</f>
        <v>1759.1778194999999</v>
      </c>
      <c r="F107" s="36">
        <f>SUMIFS(СВЦЭМ!$C$39:$C$782,СВЦЭМ!$A$39:$A$782,$A107,СВЦЭМ!$B$39:$B$782,F$83)+'СЕТ СН'!$H$9+СВЦЭМ!$D$10+'СЕТ СН'!$H$6-'СЕТ СН'!$H$19</f>
        <v>1768.2250038899999</v>
      </c>
      <c r="G107" s="36">
        <f>SUMIFS(СВЦЭМ!$C$39:$C$782,СВЦЭМ!$A$39:$A$782,$A107,СВЦЭМ!$B$39:$B$782,G$83)+'СЕТ СН'!$H$9+СВЦЭМ!$D$10+'СЕТ СН'!$H$6-'СЕТ СН'!$H$19</f>
        <v>1766.2923248799998</v>
      </c>
      <c r="H107" s="36">
        <f>SUMIFS(СВЦЭМ!$C$39:$C$782,СВЦЭМ!$A$39:$A$782,$A107,СВЦЭМ!$B$39:$B$782,H$83)+'СЕТ СН'!$H$9+СВЦЭМ!$D$10+'СЕТ СН'!$H$6-'СЕТ СН'!$H$19</f>
        <v>1752.9556480199999</v>
      </c>
      <c r="I107" s="36">
        <f>SUMIFS(СВЦЭМ!$C$39:$C$782,СВЦЭМ!$A$39:$A$782,$A107,СВЦЭМ!$B$39:$B$782,I$83)+'СЕТ СН'!$H$9+СВЦЭМ!$D$10+'СЕТ СН'!$H$6-'СЕТ СН'!$H$19</f>
        <v>1712.1122986599999</v>
      </c>
      <c r="J107" s="36">
        <f>SUMIFS(СВЦЭМ!$C$39:$C$782,СВЦЭМ!$A$39:$A$782,$A107,СВЦЭМ!$B$39:$B$782,J$83)+'СЕТ СН'!$H$9+СВЦЭМ!$D$10+'СЕТ СН'!$H$6-'СЕТ СН'!$H$19</f>
        <v>1665.3932952399998</v>
      </c>
      <c r="K107" s="36">
        <f>SUMIFS(СВЦЭМ!$C$39:$C$782,СВЦЭМ!$A$39:$A$782,$A107,СВЦЭМ!$B$39:$B$782,K$83)+'СЕТ СН'!$H$9+СВЦЭМ!$D$10+'СЕТ СН'!$H$6-'СЕТ СН'!$H$19</f>
        <v>1723.0146783499999</v>
      </c>
      <c r="L107" s="36">
        <f>SUMIFS(СВЦЭМ!$C$39:$C$782,СВЦЭМ!$A$39:$A$782,$A107,СВЦЭМ!$B$39:$B$782,L$83)+'СЕТ СН'!$H$9+СВЦЭМ!$D$10+'СЕТ СН'!$H$6-'СЕТ СН'!$H$19</f>
        <v>1781.7628548499999</v>
      </c>
      <c r="M107" s="36">
        <f>SUMIFS(СВЦЭМ!$C$39:$C$782,СВЦЭМ!$A$39:$A$782,$A107,СВЦЭМ!$B$39:$B$782,M$83)+'СЕТ СН'!$H$9+СВЦЭМ!$D$10+'СЕТ СН'!$H$6-'СЕТ СН'!$H$19</f>
        <v>1786.8755936799998</v>
      </c>
      <c r="N107" s="36">
        <f>SUMIFS(СВЦЭМ!$C$39:$C$782,СВЦЭМ!$A$39:$A$782,$A107,СВЦЭМ!$B$39:$B$782,N$83)+'СЕТ СН'!$H$9+СВЦЭМ!$D$10+'СЕТ СН'!$H$6-'СЕТ СН'!$H$19</f>
        <v>1811.1049041499998</v>
      </c>
      <c r="O107" s="36">
        <f>SUMIFS(СВЦЭМ!$C$39:$C$782,СВЦЭМ!$A$39:$A$782,$A107,СВЦЭМ!$B$39:$B$782,O$83)+'СЕТ СН'!$H$9+СВЦЭМ!$D$10+'СЕТ СН'!$H$6-'СЕТ СН'!$H$19</f>
        <v>1820.51249702</v>
      </c>
      <c r="P107" s="36">
        <f>SUMIFS(СВЦЭМ!$C$39:$C$782,СВЦЭМ!$A$39:$A$782,$A107,СВЦЭМ!$B$39:$B$782,P$83)+'СЕТ СН'!$H$9+СВЦЭМ!$D$10+'СЕТ СН'!$H$6-'СЕТ СН'!$H$19</f>
        <v>1824.8874001499998</v>
      </c>
      <c r="Q107" s="36">
        <f>SUMIFS(СВЦЭМ!$C$39:$C$782,СВЦЭМ!$A$39:$A$782,$A107,СВЦЭМ!$B$39:$B$782,Q$83)+'СЕТ СН'!$H$9+СВЦЭМ!$D$10+'СЕТ СН'!$H$6-'СЕТ СН'!$H$19</f>
        <v>1825.9532681399999</v>
      </c>
      <c r="R107" s="36">
        <f>SUMIFS(СВЦЭМ!$C$39:$C$782,СВЦЭМ!$A$39:$A$782,$A107,СВЦЭМ!$B$39:$B$782,R$83)+'СЕТ СН'!$H$9+СВЦЭМ!$D$10+'СЕТ СН'!$H$6-'СЕТ СН'!$H$19</f>
        <v>1813.1314489299998</v>
      </c>
      <c r="S107" s="36">
        <f>SUMIFS(СВЦЭМ!$C$39:$C$782,СВЦЭМ!$A$39:$A$782,$A107,СВЦЭМ!$B$39:$B$782,S$83)+'СЕТ СН'!$H$9+СВЦЭМ!$D$10+'СЕТ СН'!$H$6-'СЕТ СН'!$H$19</f>
        <v>1765.1781426799998</v>
      </c>
      <c r="T107" s="36">
        <f>SUMIFS(СВЦЭМ!$C$39:$C$782,СВЦЭМ!$A$39:$A$782,$A107,СВЦЭМ!$B$39:$B$782,T$83)+'СЕТ СН'!$H$9+СВЦЭМ!$D$10+'СЕТ СН'!$H$6-'СЕТ СН'!$H$19</f>
        <v>1714.6268264799999</v>
      </c>
      <c r="U107" s="36">
        <f>SUMIFS(СВЦЭМ!$C$39:$C$782,СВЦЭМ!$A$39:$A$782,$A107,СВЦЭМ!$B$39:$B$782,U$83)+'СЕТ СН'!$H$9+СВЦЭМ!$D$10+'СЕТ СН'!$H$6-'СЕТ СН'!$H$19</f>
        <v>1664.2132206099998</v>
      </c>
      <c r="V107" s="36">
        <f>SUMIFS(СВЦЭМ!$C$39:$C$782,СВЦЭМ!$A$39:$A$782,$A107,СВЦЭМ!$B$39:$B$782,V$83)+'СЕТ СН'!$H$9+СВЦЭМ!$D$10+'СЕТ СН'!$H$6-'СЕТ СН'!$H$19</f>
        <v>1662.0773995499999</v>
      </c>
      <c r="W107" s="36">
        <f>SUMIFS(СВЦЭМ!$C$39:$C$782,СВЦЭМ!$A$39:$A$782,$A107,СВЦЭМ!$B$39:$B$782,W$83)+'СЕТ СН'!$H$9+СВЦЭМ!$D$10+'СЕТ СН'!$H$6-'СЕТ СН'!$H$19</f>
        <v>1681.6577208299998</v>
      </c>
      <c r="X107" s="36">
        <f>SUMIFS(СВЦЭМ!$C$39:$C$782,СВЦЭМ!$A$39:$A$782,$A107,СВЦЭМ!$B$39:$B$782,X$83)+'СЕТ СН'!$H$9+СВЦЭМ!$D$10+'СЕТ СН'!$H$6-'СЕТ СН'!$H$19</f>
        <v>1687.9522813999999</v>
      </c>
      <c r="Y107" s="36">
        <f>SUMIFS(СВЦЭМ!$C$39:$C$782,СВЦЭМ!$A$39:$A$782,$A107,СВЦЭМ!$B$39:$B$782,Y$83)+'СЕТ СН'!$H$9+СВЦЭМ!$D$10+'СЕТ СН'!$H$6-'СЕТ СН'!$H$19</f>
        <v>1714.8624713999998</v>
      </c>
    </row>
    <row r="108" spans="1:25" ht="15.75" x14ac:dyDescent="0.2">
      <c r="A108" s="35">
        <f t="shared" si="2"/>
        <v>44890</v>
      </c>
      <c r="B108" s="36">
        <f>SUMIFS(СВЦЭМ!$C$39:$C$782,СВЦЭМ!$A$39:$A$782,$A108,СВЦЭМ!$B$39:$B$782,B$83)+'СЕТ СН'!$H$9+СВЦЭМ!$D$10+'СЕТ СН'!$H$6-'СЕТ СН'!$H$19</f>
        <v>1628.63325573</v>
      </c>
      <c r="C108" s="36">
        <f>SUMIFS(СВЦЭМ!$C$39:$C$782,СВЦЭМ!$A$39:$A$782,$A108,СВЦЭМ!$B$39:$B$782,C$83)+'СЕТ СН'!$H$9+СВЦЭМ!$D$10+'СЕТ СН'!$H$6-'СЕТ СН'!$H$19</f>
        <v>1700.9458884899998</v>
      </c>
      <c r="D108" s="36">
        <f>SUMIFS(СВЦЭМ!$C$39:$C$782,СВЦЭМ!$A$39:$A$782,$A108,СВЦЭМ!$B$39:$B$782,D$83)+'СЕТ СН'!$H$9+СВЦЭМ!$D$10+'СЕТ СН'!$H$6-'СЕТ СН'!$H$19</f>
        <v>1759.0309091099998</v>
      </c>
      <c r="E108" s="36">
        <f>SUMIFS(СВЦЭМ!$C$39:$C$782,СВЦЭМ!$A$39:$A$782,$A108,СВЦЭМ!$B$39:$B$782,E$83)+'СЕТ СН'!$H$9+СВЦЭМ!$D$10+'СЕТ СН'!$H$6-'СЕТ СН'!$H$19</f>
        <v>1776.4798252399999</v>
      </c>
      <c r="F108" s="36">
        <f>SUMIFS(СВЦЭМ!$C$39:$C$782,СВЦЭМ!$A$39:$A$782,$A108,СВЦЭМ!$B$39:$B$782,F$83)+'СЕТ СН'!$H$9+СВЦЭМ!$D$10+'СЕТ СН'!$H$6-'СЕТ СН'!$H$19</f>
        <v>1776.2376292599999</v>
      </c>
      <c r="G108" s="36">
        <f>SUMIFS(СВЦЭМ!$C$39:$C$782,СВЦЭМ!$A$39:$A$782,$A108,СВЦЭМ!$B$39:$B$782,G$83)+'СЕТ СН'!$H$9+СВЦЭМ!$D$10+'СЕТ СН'!$H$6-'СЕТ СН'!$H$19</f>
        <v>1765.2296693499998</v>
      </c>
      <c r="H108" s="36">
        <f>SUMIFS(СВЦЭМ!$C$39:$C$782,СВЦЭМ!$A$39:$A$782,$A108,СВЦЭМ!$B$39:$B$782,H$83)+'СЕТ СН'!$H$9+СВЦЭМ!$D$10+'СЕТ СН'!$H$6-'СЕТ СН'!$H$19</f>
        <v>1730.1509557899999</v>
      </c>
      <c r="I108" s="36">
        <f>SUMIFS(СВЦЭМ!$C$39:$C$782,СВЦЭМ!$A$39:$A$782,$A108,СВЦЭМ!$B$39:$B$782,I$83)+'СЕТ СН'!$H$9+СВЦЭМ!$D$10+'СЕТ СН'!$H$6-'СЕТ СН'!$H$19</f>
        <v>1681.8581547799999</v>
      </c>
      <c r="J108" s="36">
        <f>SUMIFS(СВЦЭМ!$C$39:$C$782,СВЦЭМ!$A$39:$A$782,$A108,СВЦЭМ!$B$39:$B$782,J$83)+'СЕТ СН'!$H$9+СВЦЭМ!$D$10+'СЕТ СН'!$H$6-'СЕТ СН'!$H$19</f>
        <v>1640.8454242299999</v>
      </c>
      <c r="K108" s="36">
        <f>SUMIFS(СВЦЭМ!$C$39:$C$782,СВЦЭМ!$A$39:$A$782,$A108,СВЦЭМ!$B$39:$B$782,K$83)+'СЕТ СН'!$H$9+СВЦЭМ!$D$10+'СЕТ СН'!$H$6-'СЕТ СН'!$H$19</f>
        <v>1664.3503029199999</v>
      </c>
      <c r="L108" s="36">
        <f>SUMIFS(СВЦЭМ!$C$39:$C$782,СВЦЭМ!$A$39:$A$782,$A108,СВЦЭМ!$B$39:$B$782,L$83)+'СЕТ СН'!$H$9+СВЦЭМ!$D$10+'СЕТ СН'!$H$6-'СЕТ СН'!$H$19</f>
        <v>1651.9664751999999</v>
      </c>
      <c r="M108" s="36">
        <f>SUMIFS(СВЦЭМ!$C$39:$C$782,СВЦЭМ!$A$39:$A$782,$A108,СВЦЭМ!$B$39:$B$782,M$83)+'СЕТ СН'!$H$9+СВЦЭМ!$D$10+'СЕТ СН'!$H$6-'СЕТ СН'!$H$19</f>
        <v>1666.1565556899998</v>
      </c>
      <c r="N108" s="36">
        <f>SUMIFS(СВЦЭМ!$C$39:$C$782,СВЦЭМ!$A$39:$A$782,$A108,СВЦЭМ!$B$39:$B$782,N$83)+'СЕТ СН'!$H$9+СВЦЭМ!$D$10+'СЕТ СН'!$H$6-'СЕТ СН'!$H$19</f>
        <v>1682.9403559799998</v>
      </c>
      <c r="O108" s="36">
        <f>SUMIFS(СВЦЭМ!$C$39:$C$782,СВЦЭМ!$A$39:$A$782,$A108,СВЦЭМ!$B$39:$B$782,O$83)+'СЕТ СН'!$H$9+СВЦЭМ!$D$10+'СЕТ СН'!$H$6-'СЕТ СН'!$H$19</f>
        <v>1670.1819793499999</v>
      </c>
      <c r="P108" s="36">
        <f>SUMIFS(СВЦЭМ!$C$39:$C$782,СВЦЭМ!$A$39:$A$782,$A108,СВЦЭМ!$B$39:$B$782,P$83)+'СЕТ СН'!$H$9+СВЦЭМ!$D$10+'СЕТ СН'!$H$6-'СЕТ СН'!$H$19</f>
        <v>1677.0107101599999</v>
      </c>
      <c r="Q108" s="36">
        <f>SUMIFS(СВЦЭМ!$C$39:$C$782,СВЦЭМ!$A$39:$A$782,$A108,СВЦЭМ!$B$39:$B$782,Q$83)+'СЕТ СН'!$H$9+СВЦЭМ!$D$10+'СЕТ СН'!$H$6-'СЕТ СН'!$H$19</f>
        <v>1716.4506534399998</v>
      </c>
      <c r="R108" s="36">
        <f>SUMIFS(СВЦЭМ!$C$39:$C$782,СВЦЭМ!$A$39:$A$782,$A108,СВЦЭМ!$B$39:$B$782,R$83)+'СЕТ СН'!$H$9+СВЦЭМ!$D$10+'СЕТ СН'!$H$6-'СЕТ СН'!$H$19</f>
        <v>1704.5806950899998</v>
      </c>
      <c r="S108" s="36">
        <f>SUMIFS(СВЦЭМ!$C$39:$C$782,СВЦЭМ!$A$39:$A$782,$A108,СВЦЭМ!$B$39:$B$782,S$83)+'СЕТ СН'!$H$9+СВЦЭМ!$D$10+'СЕТ СН'!$H$6-'СЕТ СН'!$H$19</f>
        <v>1628.7133751399999</v>
      </c>
      <c r="T108" s="36">
        <f>SUMIFS(СВЦЭМ!$C$39:$C$782,СВЦЭМ!$A$39:$A$782,$A108,СВЦЭМ!$B$39:$B$782,T$83)+'СЕТ СН'!$H$9+СВЦЭМ!$D$10+'СЕТ СН'!$H$6-'СЕТ СН'!$H$19</f>
        <v>1621.4786527599999</v>
      </c>
      <c r="U108" s="36">
        <f>SUMIFS(СВЦЭМ!$C$39:$C$782,СВЦЭМ!$A$39:$A$782,$A108,СВЦЭМ!$B$39:$B$782,U$83)+'СЕТ СН'!$H$9+СВЦЭМ!$D$10+'СЕТ СН'!$H$6-'СЕТ СН'!$H$19</f>
        <v>1634.2618695599999</v>
      </c>
      <c r="V108" s="36">
        <f>SUMIFS(СВЦЭМ!$C$39:$C$782,СВЦЭМ!$A$39:$A$782,$A108,СВЦЭМ!$B$39:$B$782,V$83)+'СЕТ СН'!$H$9+СВЦЭМ!$D$10+'СЕТ СН'!$H$6-'СЕТ СН'!$H$19</f>
        <v>1642.5981611</v>
      </c>
      <c r="W108" s="36">
        <f>SUMIFS(СВЦЭМ!$C$39:$C$782,СВЦЭМ!$A$39:$A$782,$A108,СВЦЭМ!$B$39:$B$782,W$83)+'СЕТ СН'!$H$9+СВЦЭМ!$D$10+'СЕТ СН'!$H$6-'СЕТ СН'!$H$19</f>
        <v>1661.69940258</v>
      </c>
      <c r="X108" s="36">
        <f>SUMIFS(СВЦЭМ!$C$39:$C$782,СВЦЭМ!$A$39:$A$782,$A108,СВЦЭМ!$B$39:$B$782,X$83)+'СЕТ СН'!$H$9+СВЦЭМ!$D$10+'СЕТ СН'!$H$6-'СЕТ СН'!$H$19</f>
        <v>1669.4444201299998</v>
      </c>
      <c r="Y108" s="36">
        <f>SUMIFS(СВЦЭМ!$C$39:$C$782,СВЦЭМ!$A$39:$A$782,$A108,СВЦЭМ!$B$39:$B$782,Y$83)+'СЕТ СН'!$H$9+СВЦЭМ!$D$10+'СЕТ СН'!$H$6-'СЕТ СН'!$H$19</f>
        <v>1694.6238658899999</v>
      </c>
    </row>
    <row r="109" spans="1:25" ht="15.75" x14ac:dyDescent="0.2">
      <c r="A109" s="35">
        <f t="shared" si="2"/>
        <v>44891</v>
      </c>
      <c r="B109" s="36">
        <f>SUMIFS(СВЦЭМ!$C$39:$C$782,СВЦЭМ!$A$39:$A$782,$A109,СВЦЭМ!$B$39:$B$782,B$83)+'СЕТ СН'!$H$9+СВЦЭМ!$D$10+'СЕТ СН'!$H$6-'СЕТ СН'!$H$19</f>
        <v>1706.4091830499999</v>
      </c>
      <c r="C109" s="36">
        <f>SUMIFS(СВЦЭМ!$C$39:$C$782,СВЦЭМ!$A$39:$A$782,$A109,СВЦЭМ!$B$39:$B$782,C$83)+'СЕТ СН'!$H$9+СВЦЭМ!$D$10+'СЕТ СН'!$H$6-'СЕТ СН'!$H$19</f>
        <v>1724.4937017499999</v>
      </c>
      <c r="D109" s="36">
        <f>SUMIFS(СВЦЭМ!$C$39:$C$782,СВЦЭМ!$A$39:$A$782,$A109,СВЦЭМ!$B$39:$B$782,D$83)+'СЕТ СН'!$H$9+СВЦЭМ!$D$10+'СЕТ СН'!$H$6-'СЕТ СН'!$H$19</f>
        <v>1734.5728775799998</v>
      </c>
      <c r="E109" s="36">
        <f>SUMIFS(СВЦЭМ!$C$39:$C$782,СВЦЭМ!$A$39:$A$782,$A109,СВЦЭМ!$B$39:$B$782,E$83)+'СЕТ СН'!$H$9+СВЦЭМ!$D$10+'СЕТ СН'!$H$6-'СЕТ СН'!$H$19</f>
        <v>1741.8420357699999</v>
      </c>
      <c r="F109" s="36">
        <f>SUMIFS(СВЦЭМ!$C$39:$C$782,СВЦЭМ!$A$39:$A$782,$A109,СВЦЭМ!$B$39:$B$782,F$83)+'СЕТ СН'!$H$9+СВЦЭМ!$D$10+'СЕТ СН'!$H$6-'СЕТ СН'!$H$19</f>
        <v>1742.4768051599999</v>
      </c>
      <c r="G109" s="36">
        <f>SUMIFS(СВЦЭМ!$C$39:$C$782,СВЦЭМ!$A$39:$A$782,$A109,СВЦЭМ!$B$39:$B$782,G$83)+'СЕТ СН'!$H$9+СВЦЭМ!$D$10+'СЕТ СН'!$H$6-'СЕТ СН'!$H$19</f>
        <v>1726.5559351299999</v>
      </c>
      <c r="H109" s="36">
        <f>SUMIFS(СВЦЭМ!$C$39:$C$782,СВЦЭМ!$A$39:$A$782,$A109,СВЦЭМ!$B$39:$B$782,H$83)+'СЕТ СН'!$H$9+СВЦЭМ!$D$10+'СЕТ СН'!$H$6-'СЕТ СН'!$H$19</f>
        <v>1712.3034976599999</v>
      </c>
      <c r="I109" s="36">
        <f>SUMIFS(СВЦЭМ!$C$39:$C$782,СВЦЭМ!$A$39:$A$782,$A109,СВЦЭМ!$B$39:$B$782,I$83)+'СЕТ СН'!$H$9+СВЦЭМ!$D$10+'СЕТ СН'!$H$6-'СЕТ СН'!$H$19</f>
        <v>1705.0908571299999</v>
      </c>
      <c r="J109" s="36">
        <f>SUMIFS(СВЦЭМ!$C$39:$C$782,СВЦЭМ!$A$39:$A$782,$A109,СВЦЭМ!$B$39:$B$782,J$83)+'СЕТ СН'!$H$9+СВЦЭМ!$D$10+'СЕТ СН'!$H$6-'СЕТ СН'!$H$19</f>
        <v>1676.2686779899998</v>
      </c>
      <c r="K109" s="36">
        <f>SUMIFS(СВЦЭМ!$C$39:$C$782,СВЦЭМ!$A$39:$A$782,$A109,СВЦЭМ!$B$39:$B$782,K$83)+'СЕТ СН'!$H$9+СВЦЭМ!$D$10+'СЕТ СН'!$H$6-'СЕТ СН'!$H$19</f>
        <v>1641.9045530499998</v>
      </c>
      <c r="L109" s="36">
        <f>SUMIFS(СВЦЭМ!$C$39:$C$782,СВЦЭМ!$A$39:$A$782,$A109,СВЦЭМ!$B$39:$B$782,L$83)+'СЕТ СН'!$H$9+СВЦЭМ!$D$10+'СЕТ СН'!$H$6-'СЕТ СН'!$H$19</f>
        <v>1644.4869139599998</v>
      </c>
      <c r="M109" s="36">
        <f>SUMIFS(СВЦЭМ!$C$39:$C$782,СВЦЭМ!$A$39:$A$782,$A109,СВЦЭМ!$B$39:$B$782,M$83)+'СЕТ СН'!$H$9+СВЦЭМ!$D$10+'СЕТ СН'!$H$6-'СЕТ СН'!$H$19</f>
        <v>1667.8710513299998</v>
      </c>
      <c r="N109" s="36">
        <f>SUMIFS(СВЦЭМ!$C$39:$C$782,СВЦЭМ!$A$39:$A$782,$A109,СВЦЭМ!$B$39:$B$782,N$83)+'СЕТ СН'!$H$9+СВЦЭМ!$D$10+'СЕТ СН'!$H$6-'СЕТ СН'!$H$19</f>
        <v>1705.7749035999998</v>
      </c>
      <c r="O109" s="36">
        <f>SUMIFS(СВЦЭМ!$C$39:$C$782,СВЦЭМ!$A$39:$A$782,$A109,СВЦЭМ!$B$39:$B$782,O$83)+'СЕТ СН'!$H$9+СВЦЭМ!$D$10+'СЕТ СН'!$H$6-'СЕТ СН'!$H$19</f>
        <v>1704.5069237999999</v>
      </c>
      <c r="P109" s="36">
        <f>SUMIFS(СВЦЭМ!$C$39:$C$782,СВЦЭМ!$A$39:$A$782,$A109,СВЦЭМ!$B$39:$B$782,P$83)+'СЕТ СН'!$H$9+СВЦЭМ!$D$10+'СЕТ СН'!$H$6-'СЕТ СН'!$H$19</f>
        <v>1717.3982937599999</v>
      </c>
      <c r="Q109" s="36">
        <f>SUMIFS(СВЦЭМ!$C$39:$C$782,СВЦЭМ!$A$39:$A$782,$A109,СВЦЭМ!$B$39:$B$782,Q$83)+'СЕТ СН'!$H$9+СВЦЭМ!$D$10+'СЕТ СН'!$H$6-'СЕТ СН'!$H$19</f>
        <v>1718.4663945899999</v>
      </c>
      <c r="R109" s="36">
        <f>SUMIFS(СВЦЭМ!$C$39:$C$782,СВЦЭМ!$A$39:$A$782,$A109,СВЦЭМ!$B$39:$B$782,R$83)+'СЕТ СН'!$H$9+СВЦЭМ!$D$10+'СЕТ СН'!$H$6-'СЕТ СН'!$H$19</f>
        <v>1688.59117047</v>
      </c>
      <c r="S109" s="36">
        <f>SUMIFS(СВЦЭМ!$C$39:$C$782,СВЦЭМ!$A$39:$A$782,$A109,СВЦЭМ!$B$39:$B$782,S$83)+'СЕТ СН'!$H$9+СВЦЭМ!$D$10+'СЕТ СН'!$H$6-'СЕТ СН'!$H$19</f>
        <v>1661.0478196699999</v>
      </c>
      <c r="T109" s="36">
        <f>SUMIFS(СВЦЭМ!$C$39:$C$782,СВЦЭМ!$A$39:$A$782,$A109,СВЦЭМ!$B$39:$B$782,T$83)+'СЕТ СН'!$H$9+СВЦЭМ!$D$10+'СЕТ СН'!$H$6-'СЕТ СН'!$H$19</f>
        <v>1651.2310755899998</v>
      </c>
      <c r="U109" s="36">
        <f>SUMIFS(СВЦЭМ!$C$39:$C$782,СВЦЭМ!$A$39:$A$782,$A109,СВЦЭМ!$B$39:$B$782,U$83)+'СЕТ СН'!$H$9+СВЦЭМ!$D$10+'СЕТ СН'!$H$6-'СЕТ СН'!$H$19</f>
        <v>1641.7682399599998</v>
      </c>
      <c r="V109" s="36">
        <f>SUMIFS(СВЦЭМ!$C$39:$C$782,СВЦЭМ!$A$39:$A$782,$A109,СВЦЭМ!$B$39:$B$782,V$83)+'СЕТ СН'!$H$9+СВЦЭМ!$D$10+'СЕТ СН'!$H$6-'СЕТ СН'!$H$19</f>
        <v>1678.4155865599998</v>
      </c>
      <c r="W109" s="36">
        <f>SUMIFS(СВЦЭМ!$C$39:$C$782,СВЦЭМ!$A$39:$A$782,$A109,СВЦЭМ!$B$39:$B$782,W$83)+'СЕТ СН'!$H$9+СВЦЭМ!$D$10+'СЕТ СН'!$H$6-'СЕТ СН'!$H$19</f>
        <v>1698.7587683999998</v>
      </c>
      <c r="X109" s="36">
        <f>SUMIFS(СВЦЭМ!$C$39:$C$782,СВЦЭМ!$A$39:$A$782,$A109,СВЦЭМ!$B$39:$B$782,X$83)+'СЕТ СН'!$H$9+СВЦЭМ!$D$10+'СЕТ СН'!$H$6-'СЕТ СН'!$H$19</f>
        <v>1722.9751229699998</v>
      </c>
      <c r="Y109" s="36">
        <f>SUMIFS(СВЦЭМ!$C$39:$C$782,СВЦЭМ!$A$39:$A$782,$A109,СВЦЭМ!$B$39:$B$782,Y$83)+'СЕТ СН'!$H$9+СВЦЭМ!$D$10+'СЕТ СН'!$H$6-'СЕТ СН'!$H$19</f>
        <v>1725.5400568999999</v>
      </c>
    </row>
    <row r="110" spans="1:25" ht="15.75" x14ac:dyDescent="0.2">
      <c r="A110" s="35">
        <f t="shared" si="2"/>
        <v>44892</v>
      </c>
      <c r="B110" s="36">
        <f>SUMIFS(СВЦЭМ!$C$39:$C$782,СВЦЭМ!$A$39:$A$782,$A110,СВЦЭМ!$B$39:$B$782,B$83)+'СЕТ СН'!$H$9+СВЦЭМ!$D$10+'СЕТ СН'!$H$6-'СЕТ СН'!$H$19</f>
        <v>1758.5357700599998</v>
      </c>
      <c r="C110" s="36">
        <f>SUMIFS(СВЦЭМ!$C$39:$C$782,СВЦЭМ!$A$39:$A$782,$A110,СВЦЭМ!$B$39:$B$782,C$83)+'СЕТ СН'!$H$9+СВЦЭМ!$D$10+'СЕТ СН'!$H$6-'СЕТ СН'!$H$19</f>
        <v>1759.61773533</v>
      </c>
      <c r="D110" s="36">
        <f>SUMIFS(СВЦЭМ!$C$39:$C$782,СВЦЭМ!$A$39:$A$782,$A110,СВЦЭМ!$B$39:$B$782,D$83)+'СЕТ СН'!$H$9+СВЦЭМ!$D$10+'СЕТ СН'!$H$6-'СЕТ СН'!$H$19</f>
        <v>1758.4989057599998</v>
      </c>
      <c r="E110" s="36">
        <f>SUMIFS(СВЦЭМ!$C$39:$C$782,СВЦЭМ!$A$39:$A$782,$A110,СВЦЭМ!$B$39:$B$782,E$83)+'СЕТ СН'!$H$9+СВЦЭМ!$D$10+'СЕТ СН'!$H$6-'СЕТ СН'!$H$19</f>
        <v>1763.3565458699998</v>
      </c>
      <c r="F110" s="36">
        <f>SUMIFS(СВЦЭМ!$C$39:$C$782,СВЦЭМ!$A$39:$A$782,$A110,СВЦЭМ!$B$39:$B$782,F$83)+'СЕТ СН'!$H$9+СВЦЭМ!$D$10+'СЕТ СН'!$H$6-'СЕТ СН'!$H$19</f>
        <v>1789.9822790599999</v>
      </c>
      <c r="G110" s="36">
        <f>SUMIFS(СВЦЭМ!$C$39:$C$782,СВЦЭМ!$A$39:$A$782,$A110,СВЦЭМ!$B$39:$B$782,G$83)+'СЕТ СН'!$H$9+СВЦЭМ!$D$10+'СЕТ СН'!$H$6-'СЕТ СН'!$H$19</f>
        <v>1781.0186117899998</v>
      </c>
      <c r="H110" s="36">
        <f>SUMIFS(СВЦЭМ!$C$39:$C$782,СВЦЭМ!$A$39:$A$782,$A110,СВЦЭМ!$B$39:$B$782,H$83)+'СЕТ СН'!$H$9+СВЦЭМ!$D$10+'СЕТ СН'!$H$6-'СЕТ СН'!$H$19</f>
        <v>1767.5016074499999</v>
      </c>
      <c r="I110" s="36">
        <f>SUMIFS(СВЦЭМ!$C$39:$C$782,СВЦЭМ!$A$39:$A$782,$A110,СВЦЭМ!$B$39:$B$782,I$83)+'СЕТ СН'!$H$9+СВЦЭМ!$D$10+'СЕТ СН'!$H$6-'СЕТ СН'!$H$19</f>
        <v>1750.7902594799998</v>
      </c>
      <c r="J110" s="36">
        <f>SUMIFS(СВЦЭМ!$C$39:$C$782,СВЦЭМ!$A$39:$A$782,$A110,СВЦЭМ!$B$39:$B$782,J$83)+'СЕТ СН'!$H$9+СВЦЭМ!$D$10+'СЕТ СН'!$H$6-'СЕТ СН'!$H$19</f>
        <v>1764.5059033199998</v>
      </c>
      <c r="K110" s="36">
        <f>SUMIFS(СВЦЭМ!$C$39:$C$782,СВЦЭМ!$A$39:$A$782,$A110,СВЦЭМ!$B$39:$B$782,K$83)+'СЕТ СН'!$H$9+СВЦЭМ!$D$10+'СЕТ СН'!$H$6-'СЕТ СН'!$H$19</f>
        <v>1708.9188614</v>
      </c>
      <c r="L110" s="36">
        <f>SUMIFS(СВЦЭМ!$C$39:$C$782,СВЦЭМ!$A$39:$A$782,$A110,СВЦЭМ!$B$39:$B$782,L$83)+'СЕТ СН'!$H$9+СВЦЭМ!$D$10+'СЕТ СН'!$H$6-'СЕТ СН'!$H$19</f>
        <v>1664.13797239</v>
      </c>
      <c r="M110" s="36">
        <f>SUMIFS(СВЦЭМ!$C$39:$C$782,СВЦЭМ!$A$39:$A$782,$A110,СВЦЭМ!$B$39:$B$782,M$83)+'СЕТ СН'!$H$9+СВЦЭМ!$D$10+'СЕТ СН'!$H$6-'СЕТ СН'!$H$19</f>
        <v>1684.1254101399998</v>
      </c>
      <c r="N110" s="36">
        <f>SUMIFS(СВЦЭМ!$C$39:$C$782,СВЦЭМ!$A$39:$A$782,$A110,СВЦЭМ!$B$39:$B$782,N$83)+'СЕТ СН'!$H$9+СВЦЭМ!$D$10+'СЕТ СН'!$H$6-'СЕТ СН'!$H$19</f>
        <v>1701.32914203</v>
      </c>
      <c r="O110" s="36">
        <f>SUMIFS(СВЦЭМ!$C$39:$C$782,СВЦЭМ!$A$39:$A$782,$A110,СВЦЭМ!$B$39:$B$782,O$83)+'СЕТ СН'!$H$9+СВЦЭМ!$D$10+'СЕТ СН'!$H$6-'СЕТ СН'!$H$19</f>
        <v>1722.9641514099999</v>
      </c>
      <c r="P110" s="36">
        <f>SUMIFS(СВЦЭМ!$C$39:$C$782,СВЦЭМ!$A$39:$A$782,$A110,СВЦЭМ!$B$39:$B$782,P$83)+'СЕТ СН'!$H$9+СВЦЭМ!$D$10+'СЕТ СН'!$H$6-'СЕТ СН'!$H$19</f>
        <v>1731.6806167199998</v>
      </c>
      <c r="Q110" s="36">
        <f>SUMIFS(СВЦЭМ!$C$39:$C$782,СВЦЭМ!$A$39:$A$782,$A110,СВЦЭМ!$B$39:$B$782,Q$83)+'СЕТ СН'!$H$9+СВЦЭМ!$D$10+'СЕТ СН'!$H$6-'СЕТ СН'!$H$19</f>
        <v>1731.78350899</v>
      </c>
      <c r="R110" s="36">
        <f>SUMIFS(СВЦЭМ!$C$39:$C$782,СВЦЭМ!$A$39:$A$782,$A110,СВЦЭМ!$B$39:$B$782,R$83)+'СЕТ СН'!$H$9+СВЦЭМ!$D$10+'СЕТ СН'!$H$6-'СЕТ СН'!$H$19</f>
        <v>1729.1711692199999</v>
      </c>
      <c r="S110" s="36">
        <f>SUMIFS(СВЦЭМ!$C$39:$C$782,СВЦЭМ!$A$39:$A$782,$A110,СВЦЭМ!$B$39:$B$782,S$83)+'СЕТ СН'!$H$9+СВЦЭМ!$D$10+'СЕТ СН'!$H$6-'СЕТ СН'!$H$19</f>
        <v>1663.53175928</v>
      </c>
      <c r="T110" s="36">
        <f>SUMIFS(СВЦЭМ!$C$39:$C$782,СВЦЭМ!$A$39:$A$782,$A110,СВЦЭМ!$B$39:$B$782,T$83)+'СЕТ СН'!$H$9+СВЦЭМ!$D$10+'СЕТ СН'!$H$6-'СЕТ СН'!$H$19</f>
        <v>1647.0592900099998</v>
      </c>
      <c r="U110" s="36">
        <f>SUMIFS(СВЦЭМ!$C$39:$C$782,СВЦЭМ!$A$39:$A$782,$A110,СВЦЭМ!$B$39:$B$782,U$83)+'СЕТ СН'!$H$9+СВЦЭМ!$D$10+'СЕТ СН'!$H$6-'СЕТ СН'!$H$19</f>
        <v>1670.08330639</v>
      </c>
      <c r="V110" s="36">
        <f>SUMIFS(СВЦЭМ!$C$39:$C$782,СВЦЭМ!$A$39:$A$782,$A110,СВЦЭМ!$B$39:$B$782,V$83)+'СЕТ СН'!$H$9+СВЦЭМ!$D$10+'СЕТ СН'!$H$6-'СЕТ СН'!$H$19</f>
        <v>1669.41137478</v>
      </c>
      <c r="W110" s="36">
        <f>SUMIFS(СВЦЭМ!$C$39:$C$782,СВЦЭМ!$A$39:$A$782,$A110,СВЦЭМ!$B$39:$B$782,W$83)+'СЕТ СН'!$H$9+СВЦЭМ!$D$10+'СЕТ СН'!$H$6-'СЕТ СН'!$H$19</f>
        <v>1697.9728608399998</v>
      </c>
      <c r="X110" s="36">
        <f>SUMIFS(СВЦЭМ!$C$39:$C$782,СВЦЭМ!$A$39:$A$782,$A110,СВЦЭМ!$B$39:$B$782,X$83)+'СЕТ СН'!$H$9+СВЦЭМ!$D$10+'СЕТ СН'!$H$6-'СЕТ СН'!$H$19</f>
        <v>1696.4078674499999</v>
      </c>
      <c r="Y110" s="36">
        <f>SUMIFS(СВЦЭМ!$C$39:$C$782,СВЦЭМ!$A$39:$A$782,$A110,СВЦЭМ!$B$39:$B$782,Y$83)+'СЕТ СН'!$H$9+СВЦЭМ!$D$10+'СЕТ СН'!$H$6-'СЕТ СН'!$H$19</f>
        <v>1764.7862764499998</v>
      </c>
    </row>
    <row r="111" spans="1:25" ht="15.75" x14ac:dyDescent="0.2">
      <c r="A111" s="35">
        <f t="shared" si="2"/>
        <v>44893</v>
      </c>
      <c r="B111" s="36">
        <f>SUMIFS(СВЦЭМ!$C$39:$C$782,СВЦЭМ!$A$39:$A$782,$A111,СВЦЭМ!$B$39:$B$782,B$83)+'СЕТ СН'!$H$9+СВЦЭМ!$D$10+'СЕТ СН'!$H$6-'СЕТ СН'!$H$19</f>
        <v>1718.4356537899998</v>
      </c>
      <c r="C111" s="36">
        <f>SUMIFS(СВЦЭМ!$C$39:$C$782,СВЦЭМ!$A$39:$A$782,$A111,СВЦЭМ!$B$39:$B$782,C$83)+'СЕТ СН'!$H$9+СВЦЭМ!$D$10+'СЕТ СН'!$H$6-'СЕТ СН'!$H$19</f>
        <v>1731.5039760999998</v>
      </c>
      <c r="D111" s="36">
        <f>SUMIFS(СВЦЭМ!$C$39:$C$782,СВЦЭМ!$A$39:$A$782,$A111,СВЦЭМ!$B$39:$B$782,D$83)+'СЕТ СН'!$H$9+СВЦЭМ!$D$10+'СЕТ СН'!$H$6-'СЕТ СН'!$H$19</f>
        <v>1730.3221339699999</v>
      </c>
      <c r="E111" s="36">
        <f>SUMIFS(СВЦЭМ!$C$39:$C$782,СВЦЭМ!$A$39:$A$782,$A111,СВЦЭМ!$B$39:$B$782,E$83)+'СЕТ СН'!$H$9+СВЦЭМ!$D$10+'СЕТ СН'!$H$6-'СЕТ СН'!$H$19</f>
        <v>1735.3046800599998</v>
      </c>
      <c r="F111" s="36">
        <f>SUMIFS(СВЦЭМ!$C$39:$C$782,СВЦЭМ!$A$39:$A$782,$A111,СВЦЭМ!$B$39:$B$782,F$83)+'СЕТ СН'!$H$9+СВЦЭМ!$D$10+'СЕТ СН'!$H$6-'СЕТ СН'!$H$19</f>
        <v>1745.3046302099999</v>
      </c>
      <c r="G111" s="36">
        <f>SUMIFS(СВЦЭМ!$C$39:$C$782,СВЦЭМ!$A$39:$A$782,$A111,СВЦЭМ!$B$39:$B$782,G$83)+'СЕТ СН'!$H$9+СВЦЭМ!$D$10+'СЕТ СН'!$H$6-'СЕТ СН'!$H$19</f>
        <v>1748.0930456599999</v>
      </c>
      <c r="H111" s="36">
        <f>SUMIFS(СВЦЭМ!$C$39:$C$782,СВЦЭМ!$A$39:$A$782,$A111,СВЦЭМ!$B$39:$B$782,H$83)+'СЕТ СН'!$H$9+СВЦЭМ!$D$10+'СЕТ СН'!$H$6-'СЕТ СН'!$H$19</f>
        <v>1663.2620066599998</v>
      </c>
      <c r="I111" s="36">
        <f>SUMIFS(СВЦЭМ!$C$39:$C$782,СВЦЭМ!$A$39:$A$782,$A111,СВЦЭМ!$B$39:$B$782,I$83)+'СЕТ СН'!$H$9+СВЦЭМ!$D$10+'СЕТ СН'!$H$6-'СЕТ СН'!$H$19</f>
        <v>1646.17100762</v>
      </c>
      <c r="J111" s="36">
        <f>SUMIFS(СВЦЭМ!$C$39:$C$782,СВЦЭМ!$A$39:$A$782,$A111,СВЦЭМ!$B$39:$B$782,J$83)+'СЕТ СН'!$H$9+СВЦЭМ!$D$10+'СЕТ СН'!$H$6-'СЕТ СН'!$H$19</f>
        <v>1630.9946881999999</v>
      </c>
      <c r="K111" s="36">
        <f>SUMIFS(СВЦЭМ!$C$39:$C$782,СВЦЭМ!$A$39:$A$782,$A111,СВЦЭМ!$B$39:$B$782,K$83)+'СЕТ СН'!$H$9+СВЦЭМ!$D$10+'СЕТ СН'!$H$6-'СЕТ СН'!$H$19</f>
        <v>1591.9571169299998</v>
      </c>
      <c r="L111" s="36">
        <f>SUMIFS(СВЦЭМ!$C$39:$C$782,СВЦЭМ!$A$39:$A$782,$A111,СВЦЭМ!$B$39:$B$782,L$83)+'СЕТ СН'!$H$9+СВЦЭМ!$D$10+'СЕТ СН'!$H$6-'СЕТ СН'!$H$19</f>
        <v>1624.7464521299999</v>
      </c>
      <c r="M111" s="36">
        <f>SUMIFS(СВЦЭМ!$C$39:$C$782,СВЦЭМ!$A$39:$A$782,$A111,СВЦЭМ!$B$39:$B$782,M$83)+'СЕТ СН'!$H$9+СВЦЭМ!$D$10+'СЕТ СН'!$H$6-'СЕТ СН'!$H$19</f>
        <v>1647.2136849699998</v>
      </c>
      <c r="N111" s="36">
        <f>SUMIFS(СВЦЭМ!$C$39:$C$782,СВЦЭМ!$A$39:$A$782,$A111,СВЦЭМ!$B$39:$B$782,N$83)+'СЕТ СН'!$H$9+СВЦЭМ!$D$10+'СЕТ СН'!$H$6-'СЕТ СН'!$H$19</f>
        <v>1665.0179990899999</v>
      </c>
      <c r="O111" s="36">
        <f>SUMIFS(СВЦЭМ!$C$39:$C$782,СВЦЭМ!$A$39:$A$782,$A111,СВЦЭМ!$B$39:$B$782,O$83)+'СЕТ СН'!$H$9+СВЦЭМ!$D$10+'СЕТ СН'!$H$6-'СЕТ СН'!$H$19</f>
        <v>1680.71060124</v>
      </c>
      <c r="P111" s="36">
        <f>SUMIFS(СВЦЭМ!$C$39:$C$782,СВЦЭМ!$A$39:$A$782,$A111,СВЦЭМ!$B$39:$B$782,P$83)+'СЕТ СН'!$H$9+СВЦЭМ!$D$10+'СЕТ СН'!$H$6-'СЕТ СН'!$H$19</f>
        <v>1686.10216393</v>
      </c>
      <c r="Q111" s="36">
        <f>SUMIFS(СВЦЭМ!$C$39:$C$782,СВЦЭМ!$A$39:$A$782,$A111,СВЦЭМ!$B$39:$B$782,Q$83)+'СЕТ СН'!$H$9+СВЦЭМ!$D$10+'СЕТ СН'!$H$6-'СЕТ СН'!$H$19</f>
        <v>1658.7261261299998</v>
      </c>
      <c r="R111" s="36">
        <f>SUMIFS(СВЦЭМ!$C$39:$C$782,СВЦЭМ!$A$39:$A$782,$A111,СВЦЭМ!$B$39:$B$782,R$83)+'СЕТ СН'!$H$9+СВЦЭМ!$D$10+'СЕТ СН'!$H$6-'СЕТ СН'!$H$19</f>
        <v>1638.8625551099999</v>
      </c>
      <c r="S111" s="36">
        <f>SUMIFS(СВЦЭМ!$C$39:$C$782,СВЦЭМ!$A$39:$A$782,$A111,СВЦЭМ!$B$39:$B$782,S$83)+'СЕТ СН'!$H$9+СВЦЭМ!$D$10+'СЕТ СН'!$H$6-'СЕТ СН'!$H$19</f>
        <v>1594.6177335399998</v>
      </c>
      <c r="T111" s="36">
        <f>SUMIFS(СВЦЭМ!$C$39:$C$782,СВЦЭМ!$A$39:$A$782,$A111,СВЦЭМ!$B$39:$B$782,T$83)+'СЕТ СН'!$H$9+СВЦЭМ!$D$10+'СЕТ СН'!$H$6-'СЕТ СН'!$H$19</f>
        <v>1588.7614999699999</v>
      </c>
      <c r="U111" s="36">
        <f>SUMIFS(СВЦЭМ!$C$39:$C$782,СВЦЭМ!$A$39:$A$782,$A111,СВЦЭМ!$B$39:$B$782,U$83)+'СЕТ СН'!$H$9+СВЦЭМ!$D$10+'СЕТ СН'!$H$6-'СЕТ СН'!$H$19</f>
        <v>1593.16691739</v>
      </c>
      <c r="V111" s="36">
        <f>SUMIFS(СВЦЭМ!$C$39:$C$782,СВЦЭМ!$A$39:$A$782,$A111,СВЦЭМ!$B$39:$B$782,V$83)+'СЕТ СН'!$H$9+СВЦЭМ!$D$10+'СЕТ СН'!$H$6-'СЕТ СН'!$H$19</f>
        <v>1607.5834912899998</v>
      </c>
      <c r="W111" s="36">
        <f>SUMIFS(СВЦЭМ!$C$39:$C$782,СВЦЭМ!$A$39:$A$782,$A111,СВЦЭМ!$B$39:$B$782,W$83)+'СЕТ СН'!$H$9+СВЦЭМ!$D$10+'СЕТ СН'!$H$6-'СЕТ СН'!$H$19</f>
        <v>1633.8480492799999</v>
      </c>
      <c r="X111" s="36">
        <f>SUMIFS(СВЦЭМ!$C$39:$C$782,СВЦЭМ!$A$39:$A$782,$A111,СВЦЭМ!$B$39:$B$782,X$83)+'СЕТ СН'!$H$9+СВЦЭМ!$D$10+'СЕТ СН'!$H$6-'СЕТ СН'!$H$19</f>
        <v>1651.9209490499998</v>
      </c>
      <c r="Y111" s="36">
        <f>SUMIFS(СВЦЭМ!$C$39:$C$782,СВЦЭМ!$A$39:$A$782,$A111,СВЦЭМ!$B$39:$B$782,Y$83)+'СЕТ СН'!$H$9+СВЦЭМ!$D$10+'СЕТ СН'!$H$6-'СЕТ СН'!$H$19</f>
        <v>1661.8605983799998</v>
      </c>
    </row>
    <row r="112" spans="1:25" ht="15.75" x14ac:dyDescent="0.2">
      <c r="A112" s="35">
        <f t="shared" si="2"/>
        <v>44894</v>
      </c>
      <c r="B112" s="36">
        <f>SUMIFS(СВЦЭМ!$C$39:$C$782,СВЦЭМ!$A$39:$A$782,$A112,СВЦЭМ!$B$39:$B$782,B$83)+'СЕТ СН'!$H$9+СВЦЭМ!$D$10+'СЕТ СН'!$H$6-'СЕТ СН'!$H$19</f>
        <v>1678.0585131999999</v>
      </c>
      <c r="C112" s="36">
        <f>SUMIFS(СВЦЭМ!$C$39:$C$782,СВЦЭМ!$A$39:$A$782,$A112,СВЦЭМ!$B$39:$B$782,C$83)+'СЕТ СН'!$H$9+СВЦЭМ!$D$10+'СЕТ СН'!$H$6-'СЕТ СН'!$H$19</f>
        <v>1705.9854732599999</v>
      </c>
      <c r="D112" s="36">
        <f>SUMIFS(СВЦЭМ!$C$39:$C$782,СВЦЭМ!$A$39:$A$782,$A112,СВЦЭМ!$B$39:$B$782,D$83)+'СЕТ СН'!$H$9+СВЦЭМ!$D$10+'СЕТ СН'!$H$6-'СЕТ СН'!$H$19</f>
        <v>1728.37739801</v>
      </c>
      <c r="E112" s="36">
        <f>SUMIFS(СВЦЭМ!$C$39:$C$782,СВЦЭМ!$A$39:$A$782,$A112,СВЦЭМ!$B$39:$B$782,E$83)+'СЕТ СН'!$H$9+СВЦЭМ!$D$10+'СЕТ СН'!$H$6-'СЕТ СН'!$H$19</f>
        <v>1633.9710494699998</v>
      </c>
      <c r="F112" s="36">
        <f>SUMIFS(СВЦЭМ!$C$39:$C$782,СВЦЭМ!$A$39:$A$782,$A112,СВЦЭМ!$B$39:$B$782,F$83)+'СЕТ СН'!$H$9+СВЦЭМ!$D$10+'СЕТ СН'!$H$6-'СЕТ СН'!$H$19</f>
        <v>1599.5383258899999</v>
      </c>
      <c r="G112" s="36">
        <f>SUMIFS(СВЦЭМ!$C$39:$C$782,СВЦЭМ!$A$39:$A$782,$A112,СВЦЭМ!$B$39:$B$782,G$83)+'СЕТ СН'!$H$9+СВЦЭМ!$D$10+'СЕТ СН'!$H$6-'СЕТ СН'!$H$19</f>
        <v>1577.5393786299999</v>
      </c>
      <c r="H112" s="36">
        <f>SUMIFS(СВЦЭМ!$C$39:$C$782,СВЦЭМ!$A$39:$A$782,$A112,СВЦЭМ!$B$39:$B$782,H$83)+'СЕТ СН'!$H$9+СВЦЭМ!$D$10+'СЕТ СН'!$H$6-'СЕТ СН'!$H$19</f>
        <v>1531.1931443899998</v>
      </c>
      <c r="I112" s="36">
        <f>SUMIFS(СВЦЭМ!$C$39:$C$782,СВЦЭМ!$A$39:$A$782,$A112,СВЦЭМ!$B$39:$B$782,I$83)+'СЕТ СН'!$H$9+СВЦЭМ!$D$10+'СЕТ СН'!$H$6-'СЕТ СН'!$H$19</f>
        <v>1535.8725135799998</v>
      </c>
      <c r="J112" s="36">
        <f>SUMIFS(СВЦЭМ!$C$39:$C$782,СВЦЭМ!$A$39:$A$782,$A112,СВЦЭМ!$B$39:$B$782,J$83)+'СЕТ СН'!$H$9+СВЦЭМ!$D$10+'СЕТ СН'!$H$6-'СЕТ СН'!$H$19</f>
        <v>1439.4114273599998</v>
      </c>
      <c r="K112" s="36">
        <f>SUMIFS(СВЦЭМ!$C$39:$C$782,СВЦЭМ!$A$39:$A$782,$A112,СВЦЭМ!$B$39:$B$782,K$83)+'СЕТ СН'!$H$9+СВЦЭМ!$D$10+'СЕТ СН'!$H$6-'СЕТ СН'!$H$19</f>
        <v>1440.3503105299999</v>
      </c>
      <c r="L112" s="36">
        <f>SUMIFS(СВЦЭМ!$C$39:$C$782,СВЦЭМ!$A$39:$A$782,$A112,СВЦЭМ!$B$39:$B$782,L$83)+'СЕТ СН'!$H$9+СВЦЭМ!$D$10+'СЕТ СН'!$H$6-'СЕТ СН'!$H$19</f>
        <v>1435.91883321</v>
      </c>
      <c r="M112" s="36">
        <f>SUMIFS(СВЦЭМ!$C$39:$C$782,СВЦЭМ!$A$39:$A$782,$A112,СВЦЭМ!$B$39:$B$782,M$83)+'СЕТ СН'!$H$9+СВЦЭМ!$D$10+'СЕТ СН'!$H$6-'СЕТ СН'!$H$19</f>
        <v>1520.7633842499999</v>
      </c>
      <c r="N112" s="36">
        <f>SUMIFS(СВЦЭМ!$C$39:$C$782,СВЦЭМ!$A$39:$A$782,$A112,СВЦЭМ!$B$39:$B$782,N$83)+'СЕТ СН'!$H$9+СВЦЭМ!$D$10+'СЕТ СН'!$H$6-'СЕТ СН'!$H$19</f>
        <v>1602.1106841399999</v>
      </c>
      <c r="O112" s="36">
        <f>SUMIFS(СВЦЭМ!$C$39:$C$782,СВЦЭМ!$A$39:$A$782,$A112,СВЦЭМ!$B$39:$B$782,O$83)+'СЕТ СН'!$H$9+СВЦЭМ!$D$10+'СЕТ СН'!$H$6-'СЕТ СН'!$H$19</f>
        <v>1594.8545914899998</v>
      </c>
      <c r="P112" s="36">
        <f>SUMIFS(СВЦЭМ!$C$39:$C$782,СВЦЭМ!$A$39:$A$782,$A112,СВЦЭМ!$B$39:$B$782,P$83)+'СЕТ СН'!$H$9+СВЦЭМ!$D$10+'СЕТ СН'!$H$6-'СЕТ СН'!$H$19</f>
        <v>1598.8764881099999</v>
      </c>
      <c r="Q112" s="36">
        <f>SUMIFS(СВЦЭМ!$C$39:$C$782,СВЦЭМ!$A$39:$A$782,$A112,СВЦЭМ!$B$39:$B$782,Q$83)+'СЕТ СН'!$H$9+СВЦЭМ!$D$10+'СЕТ СН'!$H$6-'СЕТ СН'!$H$19</f>
        <v>1592.8076243899998</v>
      </c>
      <c r="R112" s="36">
        <f>SUMIFS(СВЦЭМ!$C$39:$C$782,СВЦЭМ!$A$39:$A$782,$A112,СВЦЭМ!$B$39:$B$782,R$83)+'СЕТ СН'!$H$9+СВЦЭМ!$D$10+'СЕТ СН'!$H$6-'СЕТ СН'!$H$19</f>
        <v>1503.57301702</v>
      </c>
      <c r="S112" s="36">
        <f>SUMIFS(СВЦЭМ!$C$39:$C$782,СВЦЭМ!$A$39:$A$782,$A112,СВЦЭМ!$B$39:$B$782,S$83)+'СЕТ СН'!$H$9+СВЦЭМ!$D$10+'СЕТ СН'!$H$6-'СЕТ СН'!$H$19</f>
        <v>1417.8937764300001</v>
      </c>
      <c r="T112" s="36">
        <f>SUMIFS(СВЦЭМ!$C$39:$C$782,СВЦЭМ!$A$39:$A$782,$A112,СВЦЭМ!$B$39:$B$782,T$83)+'СЕТ СН'!$H$9+СВЦЭМ!$D$10+'СЕТ СН'!$H$6-'СЕТ СН'!$H$19</f>
        <v>1346.2007555100001</v>
      </c>
      <c r="U112" s="36">
        <f>SUMIFS(СВЦЭМ!$C$39:$C$782,СВЦЭМ!$A$39:$A$782,$A112,СВЦЭМ!$B$39:$B$782,U$83)+'СЕТ СН'!$H$9+СВЦЭМ!$D$10+'СЕТ СН'!$H$6-'СЕТ СН'!$H$19</f>
        <v>1375.5209961</v>
      </c>
      <c r="V112" s="36">
        <f>SUMIFS(СВЦЭМ!$C$39:$C$782,СВЦЭМ!$A$39:$A$782,$A112,СВЦЭМ!$B$39:$B$782,V$83)+'СЕТ СН'!$H$9+СВЦЭМ!$D$10+'СЕТ СН'!$H$6-'СЕТ СН'!$H$19</f>
        <v>1391.61308257</v>
      </c>
      <c r="W112" s="36">
        <f>SUMIFS(СВЦЭМ!$C$39:$C$782,СВЦЭМ!$A$39:$A$782,$A112,СВЦЭМ!$B$39:$B$782,W$83)+'СЕТ СН'!$H$9+СВЦЭМ!$D$10+'СЕТ СН'!$H$6-'СЕТ СН'!$H$19</f>
        <v>1403.73641395</v>
      </c>
      <c r="X112" s="36">
        <f>SUMIFS(СВЦЭМ!$C$39:$C$782,СВЦЭМ!$A$39:$A$782,$A112,СВЦЭМ!$B$39:$B$782,X$83)+'СЕТ СН'!$H$9+СВЦЭМ!$D$10+'СЕТ СН'!$H$6-'СЕТ СН'!$H$19</f>
        <v>1422.5981876200001</v>
      </c>
      <c r="Y112" s="36">
        <f>SUMIFS(СВЦЭМ!$C$39:$C$782,СВЦЭМ!$A$39:$A$782,$A112,СВЦЭМ!$B$39:$B$782,Y$83)+'СЕТ СН'!$H$9+СВЦЭМ!$D$10+'СЕТ СН'!$H$6-'СЕТ СН'!$H$19</f>
        <v>1416.48990157</v>
      </c>
    </row>
    <row r="113" spans="1:27" ht="15.75" x14ac:dyDescent="0.2">
      <c r="A113" s="35">
        <f t="shared" si="2"/>
        <v>44895</v>
      </c>
      <c r="B113" s="36">
        <f>SUMIFS(СВЦЭМ!$C$39:$C$782,СВЦЭМ!$A$39:$A$782,$A113,СВЦЭМ!$B$39:$B$782,B$83)+'СЕТ СН'!$H$9+СВЦЭМ!$D$10+'СЕТ СН'!$H$6-'СЕТ СН'!$H$19</f>
        <v>1604.8256486799999</v>
      </c>
      <c r="C113" s="36">
        <f>SUMIFS(СВЦЭМ!$C$39:$C$782,СВЦЭМ!$A$39:$A$782,$A113,СВЦЭМ!$B$39:$B$782,C$83)+'СЕТ СН'!$H$9+СВЦЭМ!$D$10+'СЕТ СН'!$H$6-'СЕТ СН'!$H$19</f>
        <v>1613.6133649399999</v>
      </c>
      <c r="D113" s="36">
        <f>SUMIFS(СВЦЭМ!$C$39:$C$782,СВЦЭМ!$A$39:$A$782,$A113,СВЦЭМ!$B$39:$B$782,D$83)+'СЕТ СН'!$H$9+СВЦЭМ!$D$10+'СЕТ СН'!$H$6-'СЕТ СН'!$H$19</f>
        <v>1662.7712944899999</v>
      </c>
      <c r="E113" s="36">
        <f>SUMIFS(СВЦЭМ!$C$39:$C$782,СВЦЭМ!$A$39:$A$782,$A113,СВЦЭМ!$B$39:$B$782,E$83)+'СЕТ СН'!$H$9+СВЦЭМ!$D$10+'СЕТ СН'!$H$6-'СЕТ СН'!$H$19</f>
        <v>1695.3536831499998</v>
      </c>
      <c r="F113" s="36">
        <f>SUMIFS(СВЦЭМ!$C$39:$C$782,СВЦЭМ!$A$39:$A$782,$A113,СВЦЭМ!$B$39:$B$782,F$83)+'СЕТ СН'!$H$9+СВЦЭМ!$D$10+'СЕТ СН'!$H$6-'СЕТ СН'!$H$19</f>
        <v>1678.8063039199999</v>
      </c>
      <c r="G113" s="36">
        <f>SUMIFS(СВЦЭМ!$C$39:$C$782,СВЦЭМ!$A$39:$A$782,$A113,СВЦЭМ!$B$39:$B$782,G$83)+'СЕТ СН'!$H$9+СВЦЭМ!$D$10+'СЕТ СН'!$H$6-'СЕТ СН'!$H$19</f>
        <v>1641.2089591599999</v>
      </c>
      <c r="H113" s="36">
        <f>SUMIFS(СВЦЭМ!$C$39:$C$782,СВЦЭМ!$A$39:$A$782,$A113,СВЦЭМ!$B$39:$B$782,H$83)+'СЕТ СН'!$H$9+СВЦЭМ!$D$10+'СЕТ СН'!$H$6-'СЕТ СН'!$H$19</f>
        <v>1607.5882156499999</v>
      </c>
      <c r="I113" s="36">
        <f>SUMIFS(СВЦЭМ!$C$39:$C$782,СВЦЭМ!$A$39:$A$782,$A113,СВЦЭМ!$B$39:$B$782,I$83)+'СЕТ СН'!$H$9+СВЦЭМ!$D$10+'СЕТ СН'!$H$6-'СЕТ СН'!$H$19</f>
        <v>1606.59064999</v>
      </c>
      <c r="J113" s="36">
        <f>SUMIFS(СВЦЭМ!$C$39:$C$782,СВЦЭМ!$A$39:$A$782,$A113,СВЦЭМ!$B$39:$B$782,J$83)+'СЕТ СН'!$H$9+СВЦЭМ!$D$10+'СЕТ СН'!$H$6-'СЕТ СН'!$H$19</f>
        <v>1576.4988889699998</v>
      </c>
      <c r="K113" s="36">
        <f>SUMIFS(СВЦЭМ!$C$39:$C$782,СВЦЭМ!$A$39:$A$782,$A113,СВЦЭМ!$B$39:$B$782,K$83)+'СЕТ СН'!$H$9+СВЦЭМ!$D$10+'СЕТ СН'!$H$6-'СЕТ СН'!$H$19</f>
        <v>1552.9380429399998</v>
      </c>
      <c r="L113" s="36">
        <f>SUMIFS(СВЦЭМ!$C$39:$C$782,СВЦЭМ!$A$39:$A$782,$A113,СВЦЭМ!$B$39:$B$782,L$83)+'СЕТ СН'!$H$9+СВЦЭМ!$D$10+'СЕТ СН'!$H$6-'СЕТ СН'!$H$19</f>
        <v>1563.8288349299999</v>
      </c>
      <c r="M113" s="36">
        <f>SUMIFS(СВЦЭМ!$C$39:$C$782,СВЦЭМ!$A$39:$A$782,$A113,СВЦЭМ!$B$39:$B$782,M$83)+'СЕТ СН'!$H$9+СВЦЭМ!$D$10+'СЕТ СН'!$H$6-'СЕТ СН'!$H$19</f>
        <v>1580.3597010299998</v>
      </c>
      <c r="N113" s="36">
        <f>SUMIFS(СВЦЭМ!$C$39:$C$782,СВЦЭМ!$A$39:$A$782,$A113,СВЦЭМ!$B$39:$B$782,N$83)+'СЕТ СН'!$H$9+СВЦЭМ!$D$10+'СЕТ СН'!$H$6-'СЕТ СН'!$H$19</f>
        <v>1600.1105931699999</v>
      </c>
      <c r="O113" s="36">
        <f>SUMIFS(СВЦЭМ!$C$39:$C$782,СВЦЭМ!$A$39:$A$782,$A113,СВЦЭМ!$B$39:$B$782,O$83)+'СЕТ СН'!$H$9+СВЦЭМ!$D$10+'СЕТ СН'!$H$6-'СЕТ СН'!$H$19</f>
        <v>1613.0580258199998</v>
      </c>
      <c r="P113" s="36">
        <f>SUMIFS(СВЦЭМ!$C$39:$C$782,СВЦЭМ!$A$39:$A$782,$A113,СВЦЭМ!$B$39:$B$782,P$83)+'СЕТ СН'!$H$9+СВЦЭМ!$D$10+'СЕТ СН'!$H$6-'СЕТ СН'!$H$19</f>
        <v>1619.8825296499999</v>
      </c>
      <c r="Q113" s="36">
        <f>SUMIFS(СВЦЭМ!$C$39:$C$782,СВЦЭМ!$A$39:$A$782,$A113,СВЦЭМ!$B$39:$B$782,Q$83)+'СЕТ СН'!$H$9+СВЦЭМ!$D$10+'СЕТ СН'!$H$6-'СЕТ СН'!$H$19</f>
        <v>1612.4114728799998</v>
      </c>
      <c r="R113" s="36">
        <f>SUMIFS(СВЦЭМ!$C$39:$C$782,СВЦЭМ!$A$39:$A$782,$A113,СВЦЭМ!$B$39:$B$782,R$83)+'СЕТ СН'!$H$9+СВЦЭМ!$D$10+'СЕТ СН'!$H$6-'СЕТ СН'!$H$19</f>
        <v>1610.5731236199999</v>
      </c>
      <c r="S113" s="36">
        <f>SUMIFS(СВЦЭМ!$C$39:$C$782,СВЦЭМ!$A$39:$A$782,$A113,СВЦЭМ!$B$39:$B$782,S$83)+'СЕТ СН'!$H$9+СВЦЭМ!$D$10+'СЕТ СН'!$H$6-'СЕТ СН'!$H$19</f>
        <v>1583.8588319199998</v>
      </c>
      <c r="T113" s="36">
        <f>SUMIFS(СВЦЭМ!$C$39:$C$782,СВЦЭМ!$A$39:$A$782,$A113,СВЦЭМ!$B$39:$B$782,T$83)+'СЕТ СН'!$H$9+СВЦЭМ!$D$10+'СЕТ СН'!$H$6-'СЕТ СН'!$H$19</f>
        <v>1541.4607385699999</v>
      </c>
      <c r="U113" s="36">
        <f>SUMIFS(СВЦЭМ!$C$39:$C$782,СВЦЭМ!$A$39:$A$782,$A113,СВЦЭМ!$B$39:$B$782,U$83)+'СЕТ СН'!$H$9+СВЦЭМ!$D$10+'СЕТ СН'!$H$6-'СЕТ СН'!$H$19</f>
        <v>1580.1822096699998</v>
      </c>
      <c r="V113" s="36">
        <f>SUMIFS(СВЦЭМ!$C$39:$C$782,СВЦЭМ!$A$39:$A$782,$A113,СВЦЭМ!$B$39:$B$782,V$83)+'СЕТ СН'!$H$9+СВЦЭМ!$D$10+'СЕТ СН'!$H$6-'СЕТ СН'!$H$19</f>
        <v>1621.15670596</v>
      </c>
      <c r="W113" s="36">
        <f>SUMIFS(СВЦЭМ!$C$39:$C$782,СВЦЭМ!$A$39:$A$782,$A113,СВЦЭМ!$B$39:$B$782,W$83)+'СЕТ СН'!$H$9+СВЦЭМ!$D$10+'СЕТ СН'!$H$6-'СЕТ СН'!$H$19</f>
        <v>1642.7480239299998</v>
      </c>
      <c r="X113" s="36">
        <f>SUMIFS(СВЦЭМ!$C$39:$C$782,СВЦЭМ!$A$39:$A$782,$A113,СВЦЭМ!$B$39:$B$782,X$83)+'СЕТ СН'!$H$9+СВЦЭМ!$D$10+'СЕТ СН'!$H$6-'СЕТ СН'!$H$19</f>
        <v>1653.3259179099998</v>
      </c>
      <c r="Y113" s="36">
        <f>SUMIFS(СВЦЭМ!$C$39:$C$782,СВЦЭМ!$A$39:$A$782,$A113,СВЦЭМ!$B$39:$B$782,Y$83)+'СЕТ СН'!$H$9+СВЦЭМ!$D$10+'СЕТ СН'!$H$6-'СЕТ СН'!$H$19</f>
        <v>1662.0558324799999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01.11.2022</v>
      </c>
      <c r="B120" s="36">
        <f>SUMIFS(СВЦЭМ!$C$39:$C$782,СВЦЭМ!$A$39:$A$782,$A120,СВЦЭМ!$B$39:$B$782,B$119)+'СЕТ СН'!$I$9+СВЦЭМ!$D$10+'СЕТ СН'!$I$6-'СЕТ СН'!$I$19</f>
        <v>2079.16318228</v>
      </c>
      <c r="C120" s="36">
        <f>SUMIFS(СВЦЭМ!$C$39:$C$782,СВЦЭМ!$A$39:$A$782,$A120,СВЦЭМ!$B$39:$B$782,C$119)+'СЕТ СН'!$I$9+СВЦЭМ!$D$10+'СЕТ СН'!$I$6-'СЕТ СН'!$I$19</f>
        <v>2111.1896495699998</v>
      </c>
      <c r="D120" s="36">
        <f>SUMIFS(СВЦЭМ!$C$39:$C$782,СВЦЭМ!$A$39:$A$782,$A120,СВЦЭМ!$B$39:$B$782,D$119)+'СЕТ СН'!$I$9+СВЦЭМ!$D$10+'СЕТ СН'!$I$6-'СЕТ СН'!$I$19</f>
        <v>2154.3918203799999</v>
      </c>
      <c r="E120" s="36">
        <f>SUMIFS(СВЦЭМ!$C$39:$C$782,СВЦЭМ!$A$39:$A$782,$A120,СВЦЭМ!$B$39:$B$782,E$119)+'СЕТ СН'!$I$9+СВЦЭМ!$D$10+'СЕТ СН'!$I$6-'СЕТ СН'!$I$19</f>
        <v>2148.8644904799999</v>
      </c>
      <c r="F120" s="36">
        <f>SUMIFS(СВЦЭМ!$C$39:$C$782,СВЦЭМ!$A$39:$A$782,$A120,СВЦЭМ!$B$39:$B$782,F$119)+'СЕТ СН'!$I$9+СВЦЭМ!$D$10+'СЕТ СН'!$I$6-'СЕТ СН'!$I$19</f>
        <v>2146.0951741399999</v>
      </c>
      <c r="G120" s="36">
        <f>SUMIFS(СВЦЭМ!$C$39:$C$782,СВЦЭМ!$A$39:$A$782,$A120,СВЦЭМ!$B$39:$B$782,G$119)+'СЕТ СН'!$I$9+СВЦЭМ!$D$10+'СЕТ СН'!$I$6-'СЕТ СН'!$I$19</f>
        <v>2122.1196523799999</v>
      </c>
      <c r="H120" s="36">
        <f>SUMIFS(СВЦЭМ!$C$39:$C$782,СВЦЭМ!$A$39:$A$782,$A120,СВЦЭМ!$B$39:$B$782,H$119)+'СЕТ СН'!$I$9+СВЦЭМ!$D$10+'СЕТ СН'!$I$6-'СЕТ СН'!$I$19</f>
        <v>2054.5461283099999</v>
      </c>
      <c r="I120" s="36">
        <f>SUMIFS(СВЦЭМ!$C$39:$C$782,СВЦЭМ!$A$39:$A$782,$A120,СВЦЭМ!$B$39:$B$782,I$119)+'СЕТ СН'!$I$9+СВЦЭМ!$D$10+'СЕТ СН'!$I$6-'СЕТ СН'!$I$19</f>
        <v>2050.2764546600001</v>
      </c>
      <c r="J120" s="36">
        <f>SUMIFS(СВЦЭМ!$C$39:$C$782,СВЦЭМ!$A$39:$A$782,$A120,СВЦЭМ!$B$39:$B$782,J$119)+'СЕТ СН'!$I$9+СВЦЭМ!$D$10+'СЕТ СН'!$I$6-'СЕТ СН'!$I$19</f>
        <v>2029.4582697799999</v>
      </c>
      <c r="K120" s="36">
        <f>SUMIFS(СВЦЭМ!$C$39:$C$782,СВЦЭМ!$A$39:$A$782,$A120,СВЦЭМ!$B$39:$B$782,K$119)+'СЕТ СН'!$I$9+СВЦЭМ!$D$10+'СЕТ СН'!$I$6-'СЕТ СН'!$I$19</f>
        <v>2006.8145721399999</v>
      </c>
      <c r="L120" s="36">
        <f>SUMIFS(СВЦЭМ!$C$39:$C$782,СВЦЭМ!$A$39:$A$782,$A120,СВЦЭМ!$B$39:$B$782,L$119)+'СЕТ СН'!$I$9+СВЦЭМ!$D$10+'СЕТ СН'!$I$6-'СЕТ СН'!$I$19</f>
        <v>2021.6059110499998</v>
      </c>
      <c r="M120" s="36">
        <f>SUMIFS(СВЦЭМ!$C$39:$C$782,СВЦЭМ!$A$39:$A$782,$A120,СВЦЭМ!$B$39:$B$782,M$119)+'СЕТ СН'!$I$9+СВЦЭМ!$D$10+'СЕТ СН'!$I$6-'СЕТ СН'!$I$19</f>
        <v>2049.2839372099997</v>
      </c>
      <c r="N120" s="36">
        <f>SUMIFS(СВЦЭМ!$C$39:$C$782,СВЦЭМ!$A$39:$A$782,$A120,СВЦЭМ!$B$39:$B$782,N$119)+'СЕТ СН'!$I$9+СВЦЭМ!$D$10+'СЕТ СН'!$I$6-'СЕТ СН'!$I$19</f>
        <v>2060.35064392</v>
      </c>
      <c r="O120" s="36">
        <f>SUMIFS(СВЦЭМ!$C$39:$C$782,СВЦЭМ!$A$39:$A$782,$A120,СВЦЭМ!$B$39:$B$782,O$119)+'СЕТ СН'!$I$9+СВЦЭМ!$D$10+'СЕТ СН'!$I$6-'СЕТ СН'!$I$19</f>
        <v>2047.2887125099999</v>
      </c>
      <c r="P120" s="36">
        <f>SUMIFS(СВЦЭМ!$C$39:$C$782,СВЦЭМ!$A$39:$A$782,$A120,СВЦЭМ!$B$39:$B$782,P$119)+'СЕТ СН'!$I$9+СВЦЭМ!$D$10+'СЕТ СН'!$I$6-'СЕТ СН'!$I$19</f>
        <v>2054.3504230500002</v>
      </c>
      <c r="Q120" s="36">
        <f>SUMIFS(СВЦЭМ!$C$39:$C$782,СВЦЭМ!$A$39:$A$782,$A120,СВЦЭМ!$B$39:$B$782,Q$119)+'СЕТ СН'!$I$9+СВЦЭМ!$D$10+'СЕТ СН'!$I$6-'СЕТ СН'!$I$19</f>
        <v>2057.8003018600002</v>
      </c>
      <c r="R120" s="36">
        <f>SUMIFS(СВЦЭМ!$C$39:$C$782,СВЦЭМ!$A$39:$A$782,$A120,СВЦЭМ!$B$39:$B$782,R$119)+'СЕТ СН'!$I$9+СВЦЭМ!$D$10+'СЕТ СН'!$I$6-'СЕТ СН'!$I$19</f>
        <v>2034.3545593499998</v>
      </c>
      <c r="S120" s="36">
        <f>SUMIFS(СВЦЭМ!$C$39:$C$782,СВЦЭМ!$A$39:$A$782,$A120,СВЦЭМ!$B$39:$B$782,S$119)+'СЕТ СН'!$I$9+СВЦЭМ!$D$10+'СЕТ СН'!$I$6-'СЕТ СН'!$I$19</f>
        <v>1981.8707581899998</v>
      </c>
      <c r="T120" s="36">
        <f>SUMIFS(СВЦЭМ!$C$39:$C$782,СВЦЭМ!$A$39:$A$782,$A120,СВЦЭМ!$B$39:$B$782,T$119)+'СЕТ СН'!$I$9+СВЦЭМ!$D$10+'СЕТ СН'!$I$6-'СЕТ СН'!$I$19</f>
        <v>1978.9206687999999</v>
      </c>
      <c r="U120" s="36">
        <f>SUMIFS(СВЦЭМ!$C$39:$C$782,СВЦЭМ!$A$39:$A$782,$A120,СВЦЭМ!$B$39:$B$782,U$119)+'СЕТ СН'!$I$9+СВЦЭМ!$D$10+'СЕТ СН'!$I$6-'СЕТ СН'!$I$19</f>
        <v>1994.8755778699999</v>
      </c>
      <c r="V120" s="36">
        <f>SUMIFS(СВЦЭМ!$C$39:$C$782,СВЦЭМ!$A$39:$A$782,$A120,СВЦЭМ!$B$39:$B$782,V$119)+'СЕТ СН'!$I$9+СВЦЭМ!$D$10+'СЕТ СН'!$I$6-'СЕТ СН'!$I$19</f>
        <v>2014.7810148799999</v>
      </c>
      <c r="W120" s="36">
        <f>SUMIFS(СВЦЭМ!$C$39:$C$782,СВЦЭМ!$A$39:$A$782,$A120,СВЦЭМ!$B$39:$B$782,W$119)+'СЕТ СН'!$I$9+СВЦЭМ!$D$10+'СЕТ СН'!$I$6-'СЕТ СН'!$I$19</f>
        <v>2024.24676869</v>
      </c>
      <c r="X120" s="36">
        <f>SUMIFS(СВЦЭМ!$C$39:$C$782,СВЦЭМ!$A$39:$A$782,$A120,СВЦЭМ!$B$39:$B$782,X$119)+'СЕТ СН'!$I$9+СВЦЭМ!$D$10+'СЕТ СН'!$I$6-'СЕТ СН'!$I$19</f>
        <v>2074.7269886599997</v>
      </c>
      <c r="Y120" s="36">
        <f>SUMIFS(СВЦЭМ!$C$39:$C$782,СВЦЭМ!$A$39:$A$782,$A120,СВЦЭМ!$B$39:$B$782,Y$119)+'СЕТ СН'!$I$9+СВЦЭМ!$D$10+'СЕТ СН'!$I$6-'СЕТ СН'!$I$19</f>
        <v>2108.9455309300001</v>
      </c>
    </row>
    <row r="121" spans="1:27" ht="15.75" x14ac:dyDescent="0.2">
      <c r="A121" s="35">
        <f>A120+1</f>
        <v>44867</v>
      </c>
      <c r="B121" s="36">
        <f>SUMIFS(СВЦЭМ!$C$39:$C$782,СВЦЭМ!$A$39:$A$782,$A121,СВЦЭМ!$B$39:$B$782,B$119)+'СЕТ СН'!$I$9+СВЦЭМ!$D$10+'СЕТ СН'!$I$6-'СЕТ СН'!$I$19</f>
        <v>2074.0204761300001</v>
      </c>
      <c r="C121" s="36">
        <f>SUMIFS(СВЦЭМ!$C$39:$C$782,СВЦЭМ!$A$39:$A$782,$A121,СВЦЭМ!$B$39:$B$782,C$119)+'СЕТ СН'!$I$9+СВЦЭМ!$D$10+'СЕТ СН'!$I$6-'СЕТ СН'!$I$19</f>
        <v>2102.8663978200002</v>
      </c>
      <c r="D121" s="36">
        <f>SUMIFS(СВЦЭМ!$C$39:$C$782,СВЦЭМ!$A$39:$A$782,$A121,СВЦЭМ!$B$39:$B$782,D$119)+'СЕТ СН'!$I$9+СВЦЭМ!$D$10+'СЕТ СН'!$I$6-'СЕТ СН'!$I$19</f>
        <v>2142.4093838199997</v>
      </c>
      <c r="E121" s="36">
        <f>SUMIFS(СВЦЭМ!$C$39:$C$782,СВЦЭМ!$A$39:$A$782,$A121,СВЦЭМ!$B$39:$B$782,E$119)+'СЕТ СН'!$I$9+СВЦЭМ!$D$10+'СЕТ СН'!$I$6-'СЕТ СН'!$I$19</f>
        <v>2127.2077348100001</v>
      </c>
      <c r="F121" s="36">
        <f>SUMIFS(СВЦЭМ!$C$39:$C$782,СВЦЭМ!$A$39:$A$782,$A121,СВЦЭМ!$B$39:$B$782,F$119)+'СЕТ СН'!$I$9+СВЦЭМ!$D$10+'СЕТ СН'!$I$6-'СЕТ СН'!$I$19</f>
        <v>2134.1691333299996</v>
      </c>
      <c r="G121" s="36">
        <f>SUMIFS(СВЦЭМ!$C$39:$C$782,СВЦЭМ!$A$39:$A$782,$A121,СВЦЭМ!$B$39:$B$782,G$119)+'СЕТ СН'!$I$9+СВЦЭМ!$D$10+'СЕТ СН'!$I$6-'СЕТ СН'!$I$19</f>
        <v>2140.3979867899998</v>
      </c>
      <c r="H121" s="36">
        <f>SUMIFS(СВЦЭМ!$C$39:$C$782,СВЦЭМ!$A$39:$A$782,$A121,СВЦЭМ!$B$39:$B$782,H$119)+'СЕТ СН'!$I$9+СВЦЭМ!$D$10+'СЕТ СН'!$I$6-'СЕТ СН'!$I$19</f>
        <v>2080.1500362099996</v>
      </c>
      <c r="I121" s="36">
        <f>SUMIFS(СВЦЭМ!$C$39:$C$782,СВЦЭМ!$A$39:$A$782,$A121,СВЦЭМ!$B$39:$B$782,I$119)+'СЕТ СН'!$I$9+СВЦЭМ!$D$10+'СЕТ СН'!$I$6-'СЕТ СН'!$I$19</f>
        <v>2073.01113025</v>
      </c>
      <c r="J121" s="36">
        <f>SUMIFS(СВЦЭМ!$C$39:$C$782,СВЦЭМ!$A$39:$A$782,$A121,СВЦЭМ!$B$39:$B$782,J$119)+'СЕТ СН'!$I$9+СВЦЭМ!$D$10+'СЕТ СН'!$I$6-'СЕТ СН'!$I$19</f>
        <v>2035.10491953</v>
      </c>
      <c r="K121" s="36">
        <f>SUMIFS(СВЦЭМ!$C$39:$C$782,СВЦЭМ!$A$39:$A$782,$A121,СВЦЭМ!$B$39:$B$782,K$119)+'СЕТ СН'!$I$9+СВЦЭМ!$D$10+'СЕТ СН'!$I$6-'СЕТ СН'!$I$19</f>
        <v>2023.0804887699999</v>
      </c>
      <c r="L121" s="36">
        <f>SUMIFS(СВЦЭМ!$C$39:$C$782,СВЦЭМ!$A$39:$A$782,$A121,СВЦЭМ!$B$39:$B$782,L$119)+'СЕТ СН'!$I$9+СВЦЭМ!$D$10+'СЕТ СН'!$I$6-'СЕТ СН'!$I$19</f>
        <v>1999.54230646</v>
      </c>
      <c r="M121" s="36">
        <f>SUMIFS(СВЦЭМ!$C$39:$C$782,СВЦЭМ!$A$39:$A$782,$A121,СВЦЭМ!$B$39:$B$782,M$119)+'СЕТ СН'!$I$9+СВЦЭМ!$D$10+'СЕТ СН'!$I$6-'СЕТ СН'!$I$19</f>
        <v>2017.3314785599998</v>
      </c>
      <c r="N121" s="36">
        <f>SUMIFS(СВЦЭМ!$C$39:$C$782,СВЦЭМ!$A$39:$A$782,$A121,СВЦЭМ!$B$39:$B$782,N$119)+'СЕТ СН'!$I$9+СВЦЭМ!$D$10+'СЕТ СН'!$I$6-'СЕТ СН'!$I$19</f>
        <v>2052.5304551600002</v>
      </c>
      <c r="O121" s="36">
        <f>SUMIFS(СВЦЭМ!$C$39:$C$782,СВЦЭМ!$A$39:$A$782,$A121,СВЦЭМ!$B$39:$B$782,O$119)+'СЕТ СН'!$I$9+СВЦЭМ!$D$10+'СЕТ СН'!$I$6-'СЕТ СН'!$I$19</f>
        <v>2041.6536351099999</v>
      </c>
      <c r="P121" s="36">
        <f>SUMIFS(СВЦЭМ!$C$39:$C$782,СВЦЭМ!$A$39:$A$782,$A121,СВЦЭМ!$B$39:$B$782,P$119)+'СЕТ СН'!$I$9+СВЦЭМ!$D$10+'СЕТ СН'!$I$6-'СЕТ СН'!$I$19</f>
        <v>2046.9491258999999</v>
      </c>
      <c r="Q121" s="36">
        <f>SUMIFS(СВЦЭМ!$C$39:$C$782,СВЦЭМ!$A$39:$A$782,$A121,СВЦЭМ!$B$39:$B$782,Q$119)+'СЕТ СН'!$I$9+СВЦЭМ!$D$10+'СЕТ СН'!$I$6-'СЕТ СН'!$I$19</f>
        <v>2055.7087766699997</v>
      </c>
      <c r="R121" s="36">
        <f>SUMIFS(СВЦЭМ!$C$39:$C$782,СВЦЭМ!$A$39:$A$782,$A121,СВЦЭМ!$B$39:$B$782,R$119)+'СЕТ СН'!$I$9+СВЦЭМ!$D$10+'СЕТ СН'!$I$6-'СЕТ СН'!$I$19</f>
        <v>2033.12942542</v>
      </c>
      <c r="S121" s="36">
        <f>SUMIFS(СВЦЭМ!$C$39:$C$782,СВЦЭМ!$A$39:$A$782,$A121,СВЦЭМ!$B$39:$B$782,S$119)+'СЕТ СН'!$I$9+СВЦЭМ!$D$10+'СЕТ СН'!$I$6-'СЕТ СН'!$I$19</f>
        <v>2017.1465965599998</v>
      </c>
      <c r="T121" s="36">
        <f>SUMIFS(СВЦЭМ!$C$39:$C$782,СВЦЭМ!$A$39:$A$782,$A121,СВЦЭМ!$B$39:$B$782,T$119)+'СЕТ СН'!$I$9+СВЦЭМ!$D$10+'СЕТ СН'!$I$6-'СЕТ СН'!$I$19</f>
        <v>1995.6403587999998</v>
      </c>
      <c r="U121" s="36">
        <f>SUMIFS(СВЦЭМ!$C$39:$C$782,СВЦЭМ!$A$39:$A$782,$A121,СВЦЭМ!$B$39:$B$782,U$119)+'СЕТ СН'!$I$9+СВЦЭМ!$D$10+'СЕТ СН'!$I$6-'СЕТ СН'!$I$19</f>
        <v>1992.2084944599999</v>
      </c>
      <c r="V121" s="36">
        <f>SUMIFS(СВЦЭМ!$C$39:$C$782,СВЦЭМ!$A$39:$A$782,$A121,СВЦЭМ!$B$39:$B$782,V$119)+'СЕТ СН'!$I$9+СВЦЭМ!$D$10+'СЕТ СН'!$I$6-'СЕТ СН'!$I$19</f>
        <v>2016.7305587799999</v>
      </c>
      <c r="W121" s="36">
        <f>SUMIFS(СВЦЭМ!$C$39:$C$782,СВЦЭМ!$A$39:$A$782,$A121,СВЦЭМ!$B$39:$B$782,W$119)+'СЕТ СН'!$I$9+СВЦЭМ!$D$10+'СЕТ СН'!$I$6-'СЕТ СН'!$I$19</f>
        <v>2041.2339955</v>
      </c>
      <c r="X121" s="36">
        <f>SUMIFS(СВЦЭМ!$C$39:$C$782,СВЦЭМ!$A$39:$A$782,$A121,СВЦЭМ!$B$39:$B$782,X$119)+'СЕТ СН'!$I$9+СВЦЭМ!$D$10+'СЕТ СН'!$I$6-'СЕТ СН'!$I$19</f>
        <v>2061.4736757700002</v>
      </c>
      <c r="Y121" s="36">
        <f>SUMIFS(СВЦЭМ!$C$39:$C$782,СВЦЭМ!$A$39:$A$782,$A121,СВЦЭМ!$B$39:$B$782,Y$119)+'СЕТ СН'!$I$9+СВЦЭМ!$D$10+'СЕТ СН'!$I$6-'СЕТ СН'!$I$19</f>
        <v>2083.4197107099999</v>
      </c>
    </row>
    <row r="122" spans="1:27" ht="15.75" x14ac:dyDescent="0.2">
      <c r="A122" s="35">
        <f t="shared" ref="A122:A149" si="3">A121+1</f>
        <v>44868</v>
      </c>
      <c r="B122" s="36">
        <f>SUMIFS(СВЦЭМ!$C$39:$C$782,СВЦЭМ!$A$39:$A$782,$A122,СВЦЭМ!$B$39:$B$782,B$119)+'СЕТ СН'!$I$9+СВЦЭМ!$D$10+'СЕТ СН'!$I$6-'СЕТ СН'!$I$19</f>
        <v>2093.73821344</v>
      </c>
      <c r="C122" s="36">
        <f>SUMIFS(СВЦЭМ!$C$39:$C$782,СВЦЭМ!$A$39:$A$782,$A122,СВЦЭМ!$B$39:$B$782,C$119)+'СЕТ СН'!$I$9+СВЦЭМ!$D$10+'СЕТ СН'!$I$6-'СЕТ СН'!$I$19</f>
        <v>2119.0485202299997</v>
      </c>
      <c r="D122" s="36">
        <f>SUMIFS(СВЦЭМ!$C$39:$C$782,СВЦЭМ!$A$39:$A$782,$A122,СВЦЭМ!$B$39:$B$782,D$119)+'СЕТ СН'!$I$9+СВЦЭМ!$D$10+'СЕТ СН'!$I$6-'СЕТ СН'!$I$19</f>
        <v>2142.3734811899999</v>
      </c>
      <c r="E122" s="36">
        <f>SUMIFS(СВЦЭМ!$C$39:$C$782,СВЦЭМ!$A$39:$A$782,$A122,СВЦЭМ!$B$39:$B$782,E$119)+'СЕТ СН'!$I$9+СВЦЭМ!$D$10+'СЕТ СН'!$I$6-'СЕТ СН'!$I$19</f>
        <v>2106.3783592599998</v>
      </c>
      <c r="F122" s="36">
        <f>SUMIFS(СВЦЭМ!$C$39:$C$782,СВЦЭМ!$A$39:$A$782,$A122,СВЦЭМ!$B$39:$B$782,F$119)+'СЕТ СН'!$I$9+СВЦЭМ!$D$10+'СЕТ СН'!$I$6-'СЕТ СН'!$I$19</f>
        <v>2091.84551586</v>
      </c>
      <c r="G122" s="36">
        <f>SUMIFS(СВЦЭМ!$C$39:$C$782,СВЦЭМ!$A$39:$A$782,$A122,СВЦЭМ!$B$39:$B$782,G$119)+'СЕТ СН'!$I$9+СВЦЭМ!$D$10+'СЕТ СН'!$I$6-'СЕТ СН'!$I$19</f>
        <v>2047.05602239</v>
      </c>
      <c r="H122" s="36">
        <f>SUMIFS(СВЦЭМ!$C$39:$C$782,СВЦЭМ!$A$39:$A$782,$A122,СВЦЭМ!$B$39:$B$782,H$119)+'СЕТ СН'!$I$9+СВЦЭМ!$D$10+'СЕТ СН'!$I$6-'СЕТ СН'!$I$19</f>
        <v>2007.1604367499999</v>
      </c>
      <c r="I122" s="36">
        <f>SUMIFS(СВЦЭМ!$C$39:$C$782,СВЦЭМ!$A$39:$A$782,$A122,СВЦЭМ!$B$39:$B$782,I$119)+'СЕТ СН'!$I$9+СВЦЭМ!$D$10+'СЕТ СН'!$I$6-'СЕТ СН'!$I$19</f>
        <v>1973.79556542</v>
      </c>
      <c r="J122" s="36">
        <f>SUMIFS(СВЦЭМ!$C$39:$C$782,СВЦЭМ!$A$39:$A$782,$A122,СВЦЭМ!$B$39:$B$782,J$119)+'СЕТ СН'!$I$9+СВЦЭМ!$D$10+'СЕТ СН'!$I$6-'СЕТ СН'!$I$19</f>
        <v>1940.0291098099999</v>
      </c>
      <c r="K122" s="36">
        <f>SUMIFS(СВЦЭМ!$C$39:$C$782,СВЦЭМ!$A$39:$A$782,$A122,СВЦЭМ!$B$39:$B$782,K$119)+'СЕТ СН'!$I$9+СВЦЭМ!$D$10+'СЕТ СН'!$I$6-'СЕТ СН'!$I$19</f>
        <v>1970.0770921099997</v>
      </c>
      <c r="L122" s="36">
        <f>SUMIFS(СВЦЭМ!$C$39:$C$782,СВЦЭМ!$A$39:$A$782,$A122,СВЦЭМ!$B$39:$B$782,L$119)+'СЕТ СН'!$I$9+СВЦЭМ!$D$10+'СЕТ СН'!$I$6-'СЕТ СН'!$I$19</f>
        <v>2002.58002128</v>
      </c>
      <c r="M122" s="36">
        <f>SUMIFS(СВЦЭМ!$C$39:$C$782,СВЦЭМ!$A$39:$A$782,$A122,СВЦЭМ!$B$39:$B$782,M$119)+'СЕТ СН'!$I$9+СВЦЭМ!$D$10+'СЕТ СН'!$I$6-'СЕТ СН'!$I$19</f>
        <v>2037.1885084599999</v>
      </c>
      <c r="N122" s="36">
        <f>SUMIFS(СВЦЭМ!$C$39:$C$782,СВЦЭМ!$A$39:$A$782,$A122,СВЦЭМ!$B$39:$B$782,N$119)+'СЕТ СН'!$I$9+СВЦЭМ!$D$10+'СЕТ СН'!$I$6-'СЕТ СН'!$I$19</f>
        <v>2041.30833738</v>
      </c>
      <c r="O122" s="36">
        <f>SUMIFS(СВЦЭМ!$C$39:$C$782,СВЦЭМ!$A$39:$A$782,$A122,СВЦЭМ!$B$39:$B$782,O$119)+'СЕТ СН'!$I$9+СВЦЭМ!$D$10+'СЕТ СН'!$I$6-'СЕТ СН'!$I$19</f>
        <v>2040.8024285099998</v>
      </c>
      <c r="P122" s="36">
        <f>SUMIFS(СВЦЭМ!$C$39:$C$782,СВЦЭМ!$A$39:$A$782,$A122,СВЦЭМ!$B$39:$B$782,P$119)+'СЕТ СН'!$I$9+СВЦЭМ!$D$10+'СЕТ СН'!$I$6-'СЕТ СН'!$I$19</f>
        <v>2042.3954066399999</v>
      </c>
      <c r="Q122" s="36">
        <f>SUMIFS(СВЦЭМ!$C$39:$C$782,СВЦЭМ!$A$39:$A$782,$A122,СВЦЭМ!$B$39:$B$782,Q$119)+'СЕТ СН'!$I$9+СВЦЭМ!$D$10+'СЕТ СН'!$I$6-'СЕТ СН'!$I$19</f>
        <v>2048.40725858</v>
      </c>
      <c r="R122" s="36">
        <f>SUMIFS(СВЦЭМ!$C$39:$C$782,СВЦЭМ!$A$39:$A$782,$A122,СВЦЭМ!$B$39:$B$782,R$119)+'СЕТ СН'!$I$9+СВЦЭМ!$D$10+'СЕТ СН'!$I$6-'СЕТ СН'!$I$19</f>
        <v>2003.6008250999998</v>
      </c>
      <c r="S122" s="36">
        <f>SUMIFS(СВЦЭМ!$C$39:$C$782,СВЦЭМ!$A$39:$A$782,$A122,СВЦЭМ!$B$39:$B$782,S$119)+'СЕТ СН'!$I$9+СВЦЭМ!$D$10+'СЕТ СН'!$I$6-'СЕТ СН'!$I$19</f>
        <v>1962.6241221199998</v>
      </c>
      <c r="T122" s="36">
        <f>SUMIFS(СВЦЭМ!$C$39:$C$782,СВЦЭМ!$A$39:$A$782,$A122,СВЦЭМ!$B$39:$B$782,T$119)+'СЕТ СН'!$I$9+СВЦЭМ!$D$10+'СЕТ СН'!$I$6-'СЕТ СН'!$I$19</f>
        <v>1944.9046075399999</v>
      </c>
      <c r="U122" s="36">
        <f>SUMIFS(СВЦЭМ!$C$39:$C$782,СВЦЭМ!$A$39:$A$782,$A122,СВЦЭМ!$B$39:$B$782,U$119)+'СЕТ СН'!$I$9+СВЦЭМ!$D$10+'СЕТ СН'!$I$6-'СЕТ СН'!$I$19</f>
        <v>1961.2866921</v>
      </c>
      <c r="V122" s="36">
        <f>SUMIFS(СВЦЭМ!$C$39:$C$782,СВЦЭМ!$A$39:$A$782,$A122,СВЦЭМ!$B$39:$B$782,V$119)+'СЕТ СН'!$I$9+СВЦЭМ!$D$10+'СЕТ СН'!$I$6-'СЕТ СН'!$I$19</f>
        <v>1959.6847974899999</v>
      </c>
      <c r="W122" s="36">
        <f>SUMIFS(СВЦЭМ!$C$39:$C$782,СВЦЭМ!$A$39:$A$782,$A122,СВЦЭМ!$B$39:$B$782,W$119)+'СЕТ СН'!$I$9+СВЦЭМ!$D$10+'СЕТ СН'!$I$6-'СЕТ СН'!$I$19</f>
        <v>1956.8097788099999</v>
      </c>
      <c r="X122" s="36">
        <f>SUMIFS(СВЦЭМ!$C$39:$C$782,СВЦЭМ!$A$39:$A$782,$A122,СВЦЭМ!$B$39:$B$782,X$119)+'СЕТ СН'!$I$9+СВЦЭМ!$D$10+'СЕТ СН'!$I$6-'СЕТ СН'!$I$19</f>
        <v>1984.05527216</v>
      </c>
      <c r="Y122" s="36">
        <f>SUMIFS(СВЦЭМ!$C$39:$C$782,СВЦЭМ!$A$39:$A$782,$A122,СВЦЭМ!$B$39:$B$782,Y$119)+'СЕТ СН'!$I$9+СВЦЭМ!$D$10+'СЕТ СН'!$I$6-'СЕТ СН'!$I$19</f>
        <v>2027.58847455</v>
      </c>
    </row>
    <row r="123" spans="1:27" ht="15.75" x14ac:dyDescent="0.2">
      <c r="A123" s="35">
        <f t="shared" si="3"/>
        <v>44869</v>
      </c>
      <c r="B123" s="36">
        <f>SUMIFS(СВЦЭМ!$C$39:$C$782,СВЦЭМ!$A$39:$A$782,$A123,СВЦЭМ!$B$39:$B$782,B$119)+'СЕТ СН'!$I$9+СВЦЭМ!$D$10+'СЕТ СН'!$I$6-'СЕТ СН'!$I$19</f>
        <v>1974.5173698999999</v>
      </c>
      <c r="C123" s="36">
        <f>SUMIFS(СВЦЭМ!$C$39:$C$782,СВЦЭМ!$A$39:$A$782,$A123,СВЦЭМ!$B$39:$B$782,C$119)+'СЕТ СН'!$I$9+СВЦЭМ!$D$10+'СЕТ СН'!$I$6-'СЕТ СН'!$I$19</f>
        <v>2010.86125778</v>
      </c>
      <c r="D123" s="36">
        <f>SUMIFS(СВЦЭМ!$C$39:$C$782,СВЦЭМ!$A$39:$A$782,$A123,СВЦЭМ!$B$39:$B$782,D$119)+'СЕТ СН'!$I$9+СВЦЭМ!$D$10+'СЕТ СН'!$I$6-'СЕТ СН'!$I$19</f>
        <v>2074.3591182299997</v>
      </c>
      <c r="E123" s="36">
        <f>SUMIFS(СВЦЭМ!$C$39:$C$782,СВЦЭМ!$A$39:$A$782,$A123,СВЦЭМ!$B$39:$B$782,E$119)+'СЕТ СН'!$I$9+СВЦЭМ!$D$10+'СЕТ СН'!$I$6-'СЕТ СН'!$I$19</f>
        <v>2067.1573167199999</v>
      </c>
      <c r="F123" s="36">
        <f>SUMIFS(СВЦЭМ!$C$39:$C$782,СВЦЭМ!$A$39:$A$782,$A123,СВЦЭМ!$B$39:$B$782,F$119)+'СЕТ СН'!$I$9+СВЦЭМ!$D$10+'СЕТ СН'!$I$6-'СЕТ СН'!$I$19</f>
        <v>2080.4134331599998</v>
      </c>
      <c r="G123" s="36">
        <f>SUMIFS(СВЦЭМ!$C$39:$C$782,СВЦЭМ!$A$39:$A$782,$A123,СВЦЭМ!$B$39:$B$782,G$119)+'СЕТ СН'!$I$9+СВЦЭМ!$D$10+'СЕТ СН'!$I$6-'СЕТ СН'!$I$19</f>
        <v>2099.0352688799999</v>
      </c>
      <c r="H123" s="36">
        <f>SUMIFS(СВЦЭМ!$C$39:$C$782,СВЦЭМ!$A$39:$A$782,$A123,СВЦЭМ!$B$39:$B$782,H$119)+'СЕТ СН'!$I$9+СВЦЭМ!$D$10+'СЕТ СН'!$I$6-'СЕТ СН'!$I$19</f>
        <v>2081.2932394600002</v>
      </c>
      <c r="I123" s="36">
        <f>SUMIFS(СВЦЭМ!$C$39:$C$782,СВЦЭМ!$A$39:$A$782,$A123,СВЦЭМ!$B$39:$B$782,I$119)+'СЕТ СН'!$I$9+СВЦЭМ!$D$10+'СЕТ СН'!$I$6-'СЕТ СН'!$I$19</f>
        <v>2054.4281434999998</v>
      </c>
      <c r="J123" s="36">
        <f>SUMIFS(СВЦЭМ!$C$39:$C$782,СВЦЭМ!$A$39:$A$782,$A123,СВЦЭМ!$B$39:$B$782,J$119)+'СЕТ СН'!$I$9+СВЦЭМ!$D$10+'СЕТ СН'!$I$6-'СЕТ СН'!$I$19</f>
        <v>1999.52423645</v>
      </c>
      <c r="K123" s="36">
        <f>SUMIFS(СВЦЭМ!$C$39:$C$782,СВЦЭМ!$A$39:$A$782,$A123,СВЦЭМ!$B$39:$B$782,K$119)+'СЕТ СН'!$I$9+СВЦЭМ!$D$10+'СЕТ СН'!$I$6-'СЕТ СН'!$I$19</f>
        <v>1959.8713271699999</v>
      </c>
      <c r="L123" s="36">
        <f>SUMIFS(СВЦЭМ!$C$39:$C$782,СВЦЭМ!$A$39:$A$782,$A123,СВЦЭМ!$B$39:$B$782,L$119)+'СЕТ СН'!$I$9+СВЦЭМ!$D$10+'СЕТ СН'!$I$6-'СЕТ СН'!$I$19</f>
        <v>1956.26569817</v>
      </c>
      <c r="M123" s="36">
        <f>SUMIFS(СВЦЭМ!$C$39:$C$782,СВЦЭМ!$A$39:$A$782,$A123,СВЦЭМ!$B$39:$B$782,M$119)+'СЕТ СН'!$I$9+СВЦЭМ!$D$10+'СЕТ СН'!$I$6-'СЕТ СН'!$I$19</f>
        <v>1974.55452199</v>
      </c>
      <c r="N123" s="36">
        <f>SUMIFS(СВЦЭМ!$C$39:$C$782,СВЦЭМ!$A$39:$A$782,$A123,СВЦЭМ!$B$39:$B$782,N$119)+'СЕТ СН'!$I$9+СВЦЭМ!$D$10+'СЕТ СН'!$I$6-'СЕТ СН'!$I$19</f>
        <v>1999.70659245</v>
      </c>
      <c r="O123" s="36">
        <f>SUMIFS(СВЦЭМ!$C$39:$C$782,СВЦЭМ!$A$39:$A$782,$A123,СВЦЭМ!$B$39:$B$782,O$119)+'СЕТ СН'!$I$9+СВЦЭМ!$D$10+'СЕТ СН'!$I$6-'СЕТ СН'!$I$19</f>
        <v>2010.30697663</v>
      </c>
      <c r="P123" s="36">
        <f>SUMIFS(СВЦЭМ!$C$39:$C$782,СВЦЭМ!$A$39:$A$782,$A123,СВЦЭМ!$B$39:$B$782,P$119)+'СЕТ СН'!$I$9+СВЦЭМ!$D$10+'СЕТ СН'!$I$6-'СЕТ СН'!$I$19</f>
        <v>2018.6257466099999</v>
      </c>
      <c r="Q123" s="36">
        <f>SUMIFS(СВЦЭМ!$C$39:$C$782,СВЦЭМ!$A$39:$A$782,$A123,СВЦЭМ!$B$39:$B$782,Q$119)+'СЕТ СН'!$I$9+СВЦЭМ!$D$10+'СЕТ СН'!$I$6-'СЕТ СН'!$I$19</f>
        <v>2022.73068152</v>
      </c>
      <c r="R123" s="36">
        <f>SUMIFS(СВЦЭМ!$C$39:$C$782,СВЦЭМ!$A$39:$A$782,$A123,СВЦЭМ!$B$39:$B$782,R$119)+'СЕТ СН'!$I$9+СВЦЭМ!$D$10+'СЕТ СН'!$I$6-'СЕТ СН'!$I$19</f>
        <v>1990.91811016</v>
      </c>
      <c r="S123" s="36">
        <f>SUMIFS(СВЦЭМ!$C$39:$C$782,СВЦЭМ!$A$39:$A$782,$A123,СВЦЭМ!$B$39:$B$782,S$119)+'СЕТ СН'!$I$9+СВЦЭМ!$D$10+'СЕТ СН'!$I$6-'СЕТ СН'!$I$19</f>
        <v>1934.28823676</v>
      </c>
      <c r="T123" s="36">
        <f>SUMIFS(СВЦЭМ!$C$39:$C$782,СВЦЭМ!$A$39:$A$782,$A123,СВЦЭМ!$B$39:$B$782,T$119)+'СЕТ СН'!$I$9+СВЦЭМ!$D$10+'СЕТ СН'!$I$6-'СЕТ СН'!$I$19</f>
        <v>1921.5648191799999</v>
      </c>
      <c r="U123" s="36">
        <f>SUMIFS(СВЦЭМ!$C$39:$C$782,СВЦЭМ!$A$39:$A$782,$A123,СВЦЭМ!$B$39:$B$782,U$119)+'СЕТ СН'!$I$9+СВЦЭМ!$D$10+'СЕТ СН'!$I$6-'СЕТ СН'!$I$19</f>
        <v>1929.0713246099999</v>
      </c>
      <c r="V123" s="36">
        <f>SUMIFS(СВЦЭМ!$C$39:$C$782,СВЦЭМ!$A$39:$A$782,$A123,СВЦЭМ!$B$39:$B$782,V$119)+'СЕТ СН'!$I$9+СВЦЭМ!$D$10+'СЕТ СН'!$I$6-'СЕТ СН'!$I$19</f>
        <v>1945.8987141099999</v>
      </c>
      <c r="W123" s="36">
        <f>SUMIFS(СВЦЭМ!$C$39:$C$782,СВЦЭМ!$A$39:$A$782,$A123,СВЦЭМ!$B$39:$B$782,W$119)+'СЕТ СН'!$I$9+СВЦЭМ!$D$10+'СЕТ СН'!$I$6-'СЕТ СН'!$I$19</f>
        <v>1978.8755181499998</v>
      </c>
      <c r="X123" s="36">
        <f>SUMIFS(СВЦЭМ!$C$39:$C$782,СВЦЭМ!$A$39:$A$782,$A123,СВЦЭМ!$B$39:$B$782,X$119)+'СЕТ СН'!$I$9+СВЦЭМ!$D$10+'СЕТ СН'!$I$6-'СЕТ СН'!$I$19</f>
        <v>2028.4828691599998</v>
      </c>
      <c r="Y123" s="36">
        <f>SUMIFS(СВЦЭМ!$C$39:$C$782,СВЦЭМ!$A$39:$A$782,$A123,СВЦЭМ!$B$39:$B$782,Y$119)+'СЕТ СН'!$I$9+СВЦЭМ!$D$10+'СЕТ СН'!$I$6-'СЕТ СН'!$I$19</f>
        <v>2073.2335040899998</v>
      </c>
    </row>
    <row r="124" spans="1:27" ht="15.75" x14ac:dyDescent="0.2">
      <c r="A124" s="35">
        <f t="shared" si="3"/>
        <v>44870</v>
      </c>
      <c r="B124" s="36">
        <f>SUMIFS(СВЦЭМ!$C$39:$C$782,СВЦЭМ!$A$39:$A$782,$A124,СВЦЭМ!$B$39:$B$782,B$119)+'СЕТ СН'!$I$9+СВЦЭМ!$D$10+'СЕТ СН'!$I$6-'СЕТ СН'!$I$19</f>
        <v>2007.71603181</v>
      </c>
      <c r="C124" s="36">
        <f>SUMIFS(СВЦЭМ!$C$39:$C$782,СВЦЭМ!$A$39:$A$782,$A124,СВЦЭМ!$B$39:$B$782,C$119)+'СЕТ СН'!$I$9+СВЦЭМ!$D$10+'СЕТ СН'!$I$6-'СЕТ СН'!$I$19</f>
        <v>2020.66684919</v>
      </c>
      <c r="D124" s="36">
        <f>SUMIFS(СВЦЭМ!$C$39:$C$782,СВЦЭМ!$A$39:$A$782,$A124,СВЦЭМ!$B$39:$B$782,D$119)+'СЕТ СН'!$I$9+СВЦЭМ!$D$10+'СЕТ СН'!$I$6-'СЕТ СН'!$I$19</f>
        <v>2044.2259448599998</v>
      </c>
      <c r="E124" s="36">
        <f>SUMIFS(СВЦЭМ!$C$39:$C$782,СВЦЭМ!$A$39:$A$782,$A124,СВЦЭМ!$B$39:$B$782,E$119)+'СЕТ СН'!$I$9+СВЦЭМ!$D$10+'СЕТ СН'!$I$6-'СЕТ СН'!$I$19</f>
        <v>2030.89986084</v>
      </c>
      <c r="F124" s="36">
        <f>SUMIFS(СВЦЭМ!$C$39:$C$782,СВЦЭМ!$A$39:$A$782,$A124,СВЦЭМ!$B$39:$B$782,F$119)+'СЕТ СН'!$I$9+СВЦЭМ!$D$10+'СЕТ СН'!$I$6-'СЕТ СН'!$I$19</f>
        <v>2046.6504216399999</v>
      </c>
      <c r="G124" s="36">
        <f>SUMIFS(СВЦЭМ!$C$39:$C$782,СВЦЭМ!$A$39:$A$782,$A124,СВЦЭМ!$B$39:$B$782,G$119)+'СЕТ СН'!$I$9+СВЦЭМ!$D$10+'СЕТ СН'!$I$6-'СЕТ СН'!$I$19</f>
        <v>2053.6159868200002</v>
      </c>
      <c r="H124" s="36">
        <f>SUMIFS(СВЦЭМ!$C$39:$C$782,СВЦЭМ!$A$39:$A$782,$A124,СВЦЭМ!$B$39:$B$782,H$119)+'СЕТ СН'!$I$9+СВЦЭМ!$D$10+'СЕТ СН'!$I$6-'СЕТ СН'!$I$19</f>
        <v>2032.4836772799999</v>
      </c>
      <c r="I124" s="36">
        <f>SUMIFS(СВЦЭМ!$C$39:$C$782,СВЦЭМ!$A$39:$A$782,$A124,СВЦЭМ!$B$39:$B$782,I$119)+'СЕТ СН'!$I$9+СВЦЭМ!$D$10+'СЕТ СН'!$I$6-'СЕТ СН'!$I$19</f>
        <v>2017.3967943599998</v>
      </c>
      <c r="J124" s="36">
        <f>SUMIFS(СВЦЭМ!$C$39:$C$782,СВЦЭМ!$A$39:$A$782,$A124,СВЦЭМ!$B$39:$B$782,J$119)+'СЕТ СН'!$I$9+СВЦЭМ!$D$10+'СЕТ СН'!$I$6-'СЕТ СН'!$I$19</f>
        <v>1967.3207977799998</v>
      </c>
      <c r="K124" s="36">
        <f>SUMIFS(СВЦЭМ!$C$39:$C$782,СВЦЭМ!$A$39:$A$782,$A124,СВЦЭМ!$B$39:$B$782,K$119)+'СЕТ СН'!$I$9+СВЦЭМ!$D$10+'СЕТ СН'!$I$6-'СЕТ СН'!$I$19</f>
        <v>1953.3080017099999</v>
      </c>
      <c r="L124" s="36">
        <f>SUMIFS(СВЦЭМ!$C$39:$C$782,СВЦЭМ!$A$39:$A$782,$A124,СВЦЭМ!$B$39:$B$782,L$119)+'СЕТ СН'!$I$9+СВЦЭМ!$D$10+'СЕТ СН'!$I$6-'СЕТ СН'!$I$19</f>
        <v>1943.7659944899999</v>
      </c>
      <c r="M124" s="36">
        <f>SUMIFS(СВЦЭМ!$C$39:$C$782,СВЦЭМ!$A$39:$A$782,$A124,СВЦЭМ!$B$39:$B$782,M$119)+'СЕТ СН'!$I$9+СВЦЭМ!$D$10+'СЕТ СН'!$I$6-'СЕТ СН'!$I$19</f>
        <v>1961.0508063299999</v>
      </c>
      <c r="N124" s="36">
        <f>SUMIFS(СВЦЭМ!$C$39:$C$782,СВЦЭМ!$A$39:$A$782,$A124,СВЦЭМ!$B$39:$B$782,N$119)+'СЕТ СН'!$I$9+СВЦЭМ!$D$10+'СЕТ СН'!$I$6-'СЕТ СН'!$I$19</f>
        <v>1974.98096326</v>
      </c>
      <c r="O124" s="36">
        <f>SUMIFS(СВЦЭМ!$C$39:$C$782,СВЦЭМ!$A$39:$A$782,$A124,СВЦЭМ!$B$39:$B$782,O$119)+'СЕТ СН'!$I$9+СВЦЭМ!$D$10+'СЕТ СН'!$I$6-'СЕТ СН'!$I$19</f>
        <v>1977.4733530699998</v>
      </c>
      <c r="P124" s="36">
        <f>SUMIFS(СВЦЭМ!$C$39:$C$782,СВЦЭМ!$A$39:$A$782,$A124,СВЦЭМ!$B$39:$B$782,P$119)+'СЕТ СН'!$I$9+СВЦЭМ!$D$10+'СЕТ СН'!$I$6-'СЕТ СН'!$I$19</f>
        <v>2002.7505639599999</v>
      </c>
      <c r="Q124" s="36">
        <f>SUMIFS(СВЦЭМ!$C$39:$C$782,СВЦЭМ!$A$39:$A$782,$A124,СВЦЭМ!$B$39:$B$782,Q$119)+'СЕТ СН'!$I$9+СВЦЭМ!$D$10+'СЕТ СН'!$I$6-'СЕТ СН'!$I$19</f>
        <v>2016.5737950099999</v>
      </c>
      <c r="R124" s="36">
        <f>SUMIFS(СВЦЭМ!$C$39:$C$782,СВЦЭМ!$A$39:$A$782,$A124,СВЦЭМ!$B$39:$B$782,R$119)+'СЕТ СН'!$I$9+СВЦЭМ!$D$10+'СЕТ СН'!$I$6-'СЕТ СН'!$I$19</f>
        <v>1970.7996727099999</v>
      </c>
      <c r="S124" s="36">
        <f>SUMIFS(СВЦЭМ!$C$39:$C$782,СВЦЭМ!$A$39:$A$782,$A124,СВЦЭМ!$B$39:$B$782,S$119)+'СЕТ СН'!$I$9+СВЦЭМ!$D$10+'СЕТ СН'!$I$6-'СЕТ СН'!$I$19</f>
        <v>1895.4450759199999</v>
      </c>
      <c r="T124" s="36">
        <f>SUMIFS(СВЦЭМ!$C$39:$C$782,СВЦЭМ!$A$39:$A$782,$A124,СВЦЭМ!$B$39:$B$782,T$119)+'СЕТ СН'!$I$9+СВЦЭМ!$D$10+'СЕТ СН'!$I$6-'СЕТ СН'!$I$19</f>
        <v>1907.1839712400001</v>
      </c>
      <c r="U124" s="36">
        <f>SUMIFS(СВЦЭМ!$C$39:$C$782,СВЦЭМ!$A$39:$A$782,$A124,СВЦЭМ!$B$39:$B$782,U$119)+'СЕТ СН'!$I$9+СВЦЭМ!$D$10+'СЕТ СН'!$I$6-'СЕТ СН'!$I$19</f>
        <v>1921.8800001099999</v>
      </c>
      <c r="V124" s="36">
        <f>SUMIFS(СВЦЭМ!$C$39:$C$782,СВЦЭМ!$A$39:$A$782,$A124,СВЦЭМ!$B$39:$B$782,V$119)+'СЕТ СН'!$I$9+СВЦЭМ!$D$10+'СЕТ СН'!$I$6-'СЕТ СН'!$I$19</f>
        <v>1954.29517665</v>
      </c>
      <c r="W124" s="36">
        <f>SUMIFS(СВЦЭМ!$C$39:$C$782,СВЦЭМ!$A$39:$A$782,$A124,СВЦЭМ!$B$39:$B$782,W$119)+'СЕТ СН'!$I$9+СВЦЭМ!$D$10+'СЕТ СН'!$I$6-'СЕТ СН'!$I$19</f>
        <v>1976.21945723</v>
      </c>
      <c r="X124" s="36">
        <f>SUMIFS(СВЦЭМ!$C$39:$C$782,СВЦЭМ!$A$39:$A$782,$A124,СВЦЭМ!$B$39:$B$782,X$119)+'СЕТ СН'!$I$9+СВЦЭМ!$D$10+'СЕТ СН'!$I$6-'СЕТ СН'!$I$19</f>
        <v>2012.1925934699998</v>
      </c>
      <c r="Y124" s="36">
        <f>SUMIFS(СВЦЭМ!$C$39:$C$782,СВЦЭМ!$A$39:$A$782,$A124,СВЦЭМ!$B$39:$B$782,Y$119)+'СЕТ СН'!$I$9+СВЦЭМ!$D$10+'СЕТ СН'!$I$6-'СЕТ СН'!$I$19</f>
        <v>2038.5314010799998</v>
      </c>
    </row>
    <row r="125" spans="1:27" ht="15.75" x14ac:dyDescent="0.2">
      <c r="A125" s="35">
        <f t="shared" si="3"/>
        <v>44871</v>
      </c>
      <c r="B125" s="36">
        <f>SUMIFS(СВЦЭМ!$C$39:$C$782,СВЦЭМ!$A$39:$A$782,$A125,СВЦЭМ!$B$39:$B$782,B$119)+'СЕТ СН'!$I$9+СВЦЭМ!$D$10+'СЕТ СН'!$I$6-'СЕТ СН'!$I$19</f>
        <v>1916.7556909499999</v>
      </c>
      <c r="C125" s="36">
        <f>SUMIFS(СВЦЭМ!$C$39:$C$782,СВЦЭМ!$A$39:$A$782,$A125,СВЦЭМ!$B$39:$B$782,C$119)+'СЕТ СН'!$I$9+СВЦЭМ!$D$10+'СЕТ СН'!$I$6-'СЕТ СН'!$I$19</f>
        <v>1942.3708279499999</v>
      </c>
      <c r="D125" s="36">
        <f>SUMIFS(СВЦЭМ!$C$39:$C$782,СВЦЭМ!$A$39:$A$782,$A125,СВЦЭМ!$B$39:$B$782,D$119)+'СЕТ СН'!$I$9+СВЦЭМ!$D$10+'СЕТ СН'!$I$6-'СЕТ СН'!$I$19</f>
        <v>1966.9255671699998</v>
      </c>
      <c r="E125" s="36">
        <f>SUMIFS(СВЦЭМ!$C$39:$C$782,СВЦЭМ!$A$39:$A$782,$A125,СВЦЭМ!$B$39:$B$782,E$119)+'СЕТ СН'!$I$9+СВЦЭМ!$D$10+'СЕТ СН'!$I$6-'СЕТ СН'!$I$19</f>
        <v>1967.2275262200001</v>
      </c>
      <c r="F125" s="36">
        <f>SUMIFS(СВЦЭМ!$C$39:$C$782,СВЦЭМ!$A$39:$A$782,$A125,СВЦЭМ!$B$39:$B$782,F$119)+'СЕТ СН'!$I$9+СВЦЭМ!$D$10+'СЕТ СН'!$I$6-'СЕТ СН'!$I$19</f>
        <v>1968.4725116599998</v>
      </c>
      <c r="G125" s="36">
        <f>SUMIFS(СВЦЭМ!$C$39:$C$782,СВЦЭМ!$A$39:$A$782,$A125,СВЦЭМ!$B$39:$B$782,G$119)+'СЕТ СН'!$I$9+СВЦЭМ!$D$10+'СЕТ СН'!$I$6-'СЕТ СН'!$I$19</f>
        <v>1977.83363747</v>
      </c>
      <c r="H125" s="36">
        <f>SUMIFS(СВЦЭМ!$C$39:$C$782,СВЦЭМ!$A$39:$A$782,$A125,СВЦЭМ!$B$39:$B$782,H$119)+'СЕТ СН'!$I$9+СВЦЭМ!$D$10+'СЕТ СН'!$I$6-'СЕТ СН'!$I$19</f>
        <v>1976.87828537</v>
      </c>
      <c r="I125" s="36">
        <f>SUMIFS(СВЦЭМ!$C$39:$C$782,СВЦЭМ!$A$39:$A$782,$A125,СВЦЭМ!$B$39:$B$782,I$119)+'СЕТ СН'!$I$9+СВЦЭМ!$D$10+'СЕТ СН'!$I$6-'СЕТ СН'!$I$19</f>
        <v>1925.9030795399999</v>
      </c>
      <c r="J125" s="36">
        <f>SUMIFS(СВЦЭМ!$C$39:$C$782,СВЦЭМ!$A$39:$A$782,$A125,СВЦЭМ!$B$39:$B$782,J$119)+'СЕТ СН'!$I$9+СВЦЭМ!$D$10+'СЕТ СН'!$I$6-'СЕТ СН'!$I$19</f>
        <v>1897.0177769000002</v>
      </c>
      <c r="K125" s="36">
        <f>SUMIFS(СВЦЭМ!$C$39:$C$782,СВЦЭМ!$A$39:$A$782,$A125,СВЦЭМ!$B$39:$B$782,K$119)+'СЕТ СН'!$I$9+СВЦЭМ!$D$10+'СЕТ СН'!$I$6-'СЕТ СН'!$I$19</f>
        <v>1874.89578499</v>
      </c>
      <c r="L125" s="36">
        <f>SUMIFS(СВЦЭМ!$C$39:$C$782,СВЦЭМ!$A$39:$A$782,$A125,СВЦЭМ!$B$39:$B$782,L$119)+'СЕТ СН'!$I$9+СВЦЭМ!$D$10+'СЕТ СН'!$I$6-'СЕТ СН'!$I$19</f>
        <v>1870.5042989600001</v>
      </c>
      <c r="M125" s="36">
        <f>SUMIFS(СВЦЭМ!$C$39:$C$782,СВЦЭМ!$A$39:$A$782,$A125,СВЦЭМ!$B$39:$B$782,M$119)+'СЕТ СН'!$I$9+СВЦЭМ!$D$10+'СЕТ СН'!$I$6-'СЕТ СН'!$I$19</f>
        <v>1894.41716989</v>
      </c>
      <c r="N125" s="36">
        <f>SUMIFS(СВЦЭМ!$C$39:$C$782,СВЦЭМ!$A$39:$A$782,$A125,СВЦЭМ!$B$39:$B$782,N$119)+'СЕТ СН'!$I$9+СВЦЭМ!$D$10+'СЕТ СН'!$I$6-'СЕТ СН'!$I$19</f>
        <v>1919.79545087</v>
      </c>
      <c r="O125" s="36">
        <f>SUMIFS(СВЦЭМ!$C$39:$C$782,СВЦЭМ!$A$39:$A$782,$A125,СВЦЭМ!$B$39:$B$782,O$119)+'СЕТ СН'!$I$9+СВЦЭМ!$D$10+'СЕТ СН'!$I$6-'СЕТ СН'!$I$19</f>
        <v>1926.40765822</v>
      </c>
      <c r="P125" s="36">
        <f>SUMIFS(СВЦЭМ!$C$39:$C$782,СВЦЭМ!$A$39:$A$782,$A125,СВЦЭМ!$B$39:$B$782,P$119)+'СЕТ СН'!$I$9+СВЦЭМ!$D$10+'СЕТ СН'!$I$6-'СЕТ СН'!$I$19</f>
        <v>1935.0262601299999</v>
      </c>
      <c r="Q125" s="36">
        <f>SUMIFS(СВЦЭМ!$C$39:$C$782,СВЦЭМ!$A$39:$A$782,$A125,СВЦЭМ!$B$39:$B$782,Q$119)+'СЕТ СН'!$I$9+СВЦЭМ!$D$10+'СЕТ СН'!$I$6-'СЕТ СН'!$I$19</f>
        <v>1934.5454734699999</v>
      </c>
      <c r="R125" s="36">
        <f>SUMIFS(СВЦЭМ!$C$39:$C$782,СВЦЭМ!$A$39:$A$782,$A125,СВЦЭМ!$B$39:$B$782,R$119)+'СЕТ СН'!$I$9+СВЦЭМ!$D$10+'СЕТ СН'!$I$6-'СЕТ СН'!$I$19</f>
        <v>1887.5054175300002</v>
      </c>
      <c r="S125" s="36">
        <f>SUMIFS(СВЦЭМ!$C$39:$C$782,СВЦЭМ!$A$39:$A$782,$A125,СВЦЭМ!$B$39:$B$782,S$119)+'СЕТ СН'!$I$9+СВЦЭМ!$D$10+'СЕТ СН'!$I$6-'СЕТ СН'!$I$19</f>
        <v>1849.57131617</v>
      </c>
      <c r="T125" s="36">
        <f>SUMIFS(СВЦЭМ!$C$39:$C$782,СВЦЭМ!$A$39:$A$782,$A125,СВЦЭМ!$B$39:$B$782,T$119)+'СЕТ СН'!$I$9+СВЦЭМ!$D$10+'СЕТ СН'!$I$6-'СЕТ СН'!$I$19</f>
        <v>1857.6344091800001</v>
      </c>
      <c r="U125" s="36">
        <f>SUMIFS(СВЦЭМ!$C$39:$C$782,СВЦЭМ!$A$39:$A$782,$A125,СВЦЭМ!$B$39:$B$782,U$119)+'СЕТ СН'!$I$9+СВЦЭМ!$D$10+'СЕТ СН'!$I$6-'СЕТ СН'!$I$19</f>
        <v>1862.87901433</v>
      </c>
      <c r="V125" s="36">
        <f>SUMIFS(СВЦЭМ!$C$39:$C$782,СВЦЭМ!$A$39:$A$782,$A125,СВЦЭМ!$B$39:$B$782,V$119)+'СЕТ СН'!$I$9+СВЦЭМ!$D$10+'СЕТ СН'!$I$6-'СЕТ СН'!$I$19</f>
        <v>1887.11959886</v>
      </c>
      <c r="W125" s="36">
        <f>SUMIFS(СВЦЭМ!$C$39:$C$782,СВЦЭМ!$A$39:$A$782,$A125,СВЦЭМ!$B$39:$B$782,W$119)+'СЕТ СН'!$I$9+СВЦЭМ!$D$10+'СЕТ СН'!$I$6-'СЕТ СН'!$I$19</f>
        <v>1922.49540716</v>
      </c>
      <c r="X125" s="36">
        <f>SUMIFS(СВЦЭМ!$C$39:$C$782,СВЦЭМ!$A$39:$A$782,$A125,СВЦЭМ!$B$39:$B$782,X$119)+'СЕТ СН'!$I$9+СВЦЭМ!$D$10+'СЕТ СН'!$I$6-'СЕТ СН'!$I$19</f>
        <v>1953.58493804</v>
      </c>
      <c r="Y125" s="36">
        <f>SUMIFS(СВЦЭМ!$C$39:$C$782,СВЦЭМ!$A$39:$A$782,$A125,СВЦЭМ!$B$39:$B$782,Y$119)+'СЕТ СН'!$I$9+СВЦЭМ!$D$10+'СЕТ СН'!$I$6-'СЕТ СН'!$I$19</f>
        <v>1993.03928922</v>
      </c>
    </row>
    <row r="126" spans="1:27" ht="15.75" x14ac:dyDescent="0.2">
      <c r="A126" s="35">
        <f t="shared" si="3"/>
        <v>44872</v>
      </c>
      <c r="B126" s="36">
        <f>SUMIFS(СВЦЭМ!$C$39:$C$782,СВЦЭМ!$A$39:$A$782,$A126,СВЦЭМ!$B$39:$B$782,B$119)+'СЕТ СН'!$I$9+СВЦЭМ!$D$10+'СЕТ СН'!$I$6-'СЕТ СН'!$I$19</f>
        <v>2017.8634584899999</v>
      </c>
      <c r="C126" s="36">
        <f>SUMIFS(СВЦЭМ!$C$39:$C$782,СВЦЭМ!$A$39:$A$782,$A126,СВЦЭМ!$B$39:$B$782,C$119)+'СЕТ СН'!$I$9+СВЦЭМ!$D$10+'СЕТ СН'!$I$6-'СЕТ СН'!$I$19</f>
        <v>2058.0411038799998</v>
      </c>
      <c r="D126" s="36">
        <f>SUMIFS(СВЦЭМ!$C$39:$C$782,СВЦЭМ!$A$39:$A$782,$A126,СВЦЭМ!$B$39:$B$782,D$119)+'СЕТ СН'!$I$9+СВЦЭМ!$D$10+'СЕТ СН'!$I$6-'СЕТ СН'!$I$19</f>
        <v>2098.7298429299999</v>
      </c>
      <c r="E126" s="36">
        <f>SUMIFS(СВЦЭМ!$C$39:$C$782,СВЦЭМ!$A$39:$A$782,$A126,СВЦЭМ!$B$39:$B$782,E$119)+'СЕТ СН'!$I$9+СВЦЭМ!$D$10+'СЕТ СН'!$I$6-'СЕТ СН'!$I$19</f>
        <v>2087.8064218600002</v>
      </c>
      <c r="F126" s="36">
        <f>SUMIFS(СВЦЭМ!$C$39:$C$782,СВЦЭМ!$A$39:$A$782,$A126,СВЦЭМ!$B$39:$B$782,F$119)+'СЕТ СН'!$I$9+СВЦЭМ!$D$10+'СЕТ СН'!$I$6-'СЕТ СН'!$I$19</f>
        <v>2093.4491797399996</v>
      </c>
      <c r="G126" s="36">
        <f>SUMIFS(СВЦЭМ!$C$39:$C$782,СВЦЭМ!$A$39:$A$782,$A126,СВЦЭМ!$B$39:$B$782,G$119)+'СЕТ СН'!$I$9+СВЦЭМ!$D$10+'СЕТ СН'!$I$6-'СЕТ СН'!$I$19</f>
        <v>2101.1223653500001</v>
      </c>
      <c r="H126" s="36">
        <f>SUMIFS(СВЦЭМ!$C$39:$C$782,СВЦЭМ!$A$39:$A$782,$A126,СВЦЭМ!$B$39:$B$782,H$119)+'СЕТ СН'!$I$9+СВЦЭМ!$D$10+'СЕТ СН'!$I$6-'СЕТ СН'!$I$19</f>
        <v>2048.8001302799998</v>
      </c>
      <c r="I126" s="36">
        <f>SUMIFS(СВЦЭМ!$C$39:$C$782,СВЦЭМ!$A$39:$A$782,$A126,СВЦЭМ!$B$39:$B$782,I$119)+'СЕТ СН'!$I$9+СВЦЭМ!$D$10+'СЕТ СН'!$I$6-'СЕТ СН'!$I$19</f>
        <v>1992.8922417599999</v>
      </c>
      <c r="J126" s="36">
        <f>SUMIFS(СВЦЭМ!$C$39:$C$782,СВЦЭМ!$A$39:$A$782,$A126,СВЦЭМ!$B$39:$B$782,J$119)+'СЕТ СН'!$I$9+СВЦЭМ!$D$10+'СЕТ СН'!$I$6-'СЕТ СН'!$I$19</f>
        <v>1957.32995398</v>
      </c>
      <c r="K126" s="36">
        <f>SUMIFS(СВЦЭМ!$C$39:$C$782,СВЦЭМ!$A$39:$A$782,$A126,СВЦЭМ!$B$39:$B$782,K$119)+'СЕТ СН'!$I$9+СВЦЭМ!$D$10+'СЕТ СН'!$I$6-'СЕТ СН'!$I$19</f>
        <v>1947.2901577999999</v>
      </c>
      <c r="L126" s="36">
        <f>SUMIFS(СВЦЭМ!$C$39:$C$782,СВЦЭМ!$A$39:$A$782,$A126,СВЦЭМ!$B$39:$B$782,L$119)+'СЕТ СН'!$I$9+СВЦЭМ!$D$10+'СЕТ СН'!$I$6-'СЕТ СН'!$I$19</f>
        <v>1940.71005767</v>
      </c>
      <c r="M126" s="36">
        <f>SUMIFS(СВЦЭМ!$C$39:$C$782,СВЦЭМ!$A$39:$A$782,$A126,СВЦЭМ!$B$39:$B$782,M$119)+'СЕТ СН'!$I$9+СВЦЭМ!$D$10+'СЕТ СН'!$I$6-'СЕТ СН'!$I$19</f>
        <v>1960.0827180900001</v>
      </c>
      <c r="N126" s="36">
        <f>SUMIFS(СВЦЭМ!$C$39:$C$782,СВЦЭМ!$A$39:$A$782,$A126,СВЦЭМ!$B$39:$B$782,N$119)+'СЕТ СН'!$I$9+СВЦЭМ!$D$10+'СЕТ СН'!$I$6-'СЕТ СН'!$I$19</f>
        <v>1969.3676060799999</v>
      </c>
      <c r="O126" s="36">
        <f>SUMIFS(СВЦЭМ!$C$39:$C$782,СВЦЭМ!$A$39:$A$782,$A126,СВЦЭМ!$B$39:$B$782,O$119)+'СЕТ СН'!$I$9+СВЦЭМ!$D$10+'СЕТ СН'!$I$6-'СЕТ СН'!$I$19</f>
        <v>1960.21731245</v>
      </c>
      <c r="P126" s="36">
        <f>SUMIFS(СВЦЭМ!$C$39:$C$782,СВЦЭМ!$A$39:$A$782,$A126,СВЦЭМ!$B$39:$B$782,P$119)+'СЕТ СН'!$I$9+СВЦЭМ!$D$10+'СЕТ СН'!$I$6-'СЕТ СН'!$I$19</f>
        <v>1974.0316856099998</v>
      </c>
      <c r="Q126" s="36">
        <f>SUMIFS(СВЦЭМ!$C$39:$C$782,СВЦЭМ!$A$39:$A$782,$A126,СВЦЭМ!$B$39:$B$782,Q$119)+'СЕТ СН'!$I$9+СВЦЭМ!$D$10+'СЕТ СН'!$I$6-'СЕТ СН'!$I$19</f>
        <v>2014.49627201</v>
      </c>
      <c r="R126" s="36">
        <f>SUMIFS(СВЦЭМ!$C$39:$C$782,СВЦЭМ!$A$39:$A$782,$A126,СВЦЭМ!$B$39:$B$782,R$119)+'СЕТ СН'!$I$9+СВЦЭМ!$D$10+'СЕТ СН'!$I$6-'СЕТ СН'!$I$19</f>
        <v>1980.88359754</v>
      </c>
      <c r="S126" s="36">
        <f>SUMIFS(СВЦЭМ!$C$39:$C$782,СВЦЭМ!$A$39:$A$782,$A126,СВЦЭМ!$B$39:$B$782,S$119)+'СЕТ СН'!$I$9+СВЦЭМ!$D$10+'СЕТ СН'!$I$6-'СЕТ СН'!$I$19</f>
        <v>1950.2552082399998</v>
      </c>
      <c r="T126" s="36">
        <f>SUMIFS(СВЦЭМ!$C$39:$C$782,СВЦЭМ!$A$39:$A$782,$A126,СВЦЭМ!$B$39:$B$782,T$119)+'СЕТ СН'!$I$9+СВЦЭМ!$D$10+'СЕТ СН'!$I$6-'СЕТ СН'!$I$19</f>
        <v>1963.6538908299999</v>
      </c>
      <c r="U126" s="36">
        <f>SUMIFS(СВЦЭМ!$C$39:$C$782,СВЦЭМ!$A$39:$A$782,$A126,СВЦЭМ!$B$39:$B$782,U$119)+'СЕТ СН'!$I$9+СВЦЭМ!$D$10+'СЕТ СН'!$I$6-'СЕТ СН'!$I$19</f>
        <v>1960.7644660699998</v>
      </c>
      <c r="V126" s="36">
        <f>SUMIFS(СВЦЭМ!$C$39:$C$782,СВЦЭМ!$A$39:$A$782,$A126,СВЦЭМ!$B$39:$B$782,V$119)+'СЕТ СН'!$I$9+СВЦЭМ!$D$10+'СЕТ СН'!$I$6-'СЕТ СН'!$I$19</f>
        <v>1938.3762322299999</v>
      </c>
      <c r="W126" s="36">
        <f>SUMIFS(СВЦЭМ!$C$39:$C$782,СВЦЭМ!$A$39:$A$782,$A126,СВЦЭМ!$B$39:$B$782,W$119)+'СЕТ СН'!$I$9+СВЦЭМ!$D$10+'СЕТ СН'!$I$6-'СЕТ СН'!$I$19</f>
        <v>1954.82234503</v>
      </c>
      <c r="X126" s="36">
        <f>SUMIFS(СВЦЭМ!$C$39:$C$782,СВЦЭМ!$A$39:$A$782,$A126,СВЦЭМ!$B$39:$B$782,X$119)+'СЕТ СН'!$I$9+СВЦЭМ!$D$10+'СЕТ СН'!$I$6-'СЕТ СН'!$I$19</f>
        <v>1985.1614275999998</v>
      </c>
      <c r="Y126" s="36">
        <f>SUMIFS(СВЦЭМ!$C$39:$C$782,СВЦЭМ!$A$39:$A$782,$A126,СВЦЭМ!$B$39:$B$782,Y$119)+'СЕТ СН'!$I$9+СВЦЭМ!$D$10+'СЕТ СН'!$I$6-'СЕТ СН'!$I$19</f>
        <v>1986.2164494699998</v>
      </c>
    </row>
    <row r="127" spans="1:27" ht="15.75" x14ac:dyDescent="0.2">
      <c r="A127" s="35">
        <f t="shared" si="3"/>
        <v>44873</v>
      </c>
      <c r="B127" s="36">
        <f>SUMIFS(СВЦЭМ!$C$39:$C$782,СВЦЭМ!$A$39:$A$782,$A127,СВЦЭМ!$B$39:$B$782,B$119)+'СЕТ СН'!$I$9+СВЦЭМ!$D$10+'СЕТ СН'!$I$6-'СЕТ СН'!$I$19</f>
        <v>2005.68288362</v>
      </c>
      <c r="C127" s="36">
        <f>SUMIFS(СВЦЭМ!$C$39:$C$782,СВЦЭМ!$A$39:$A$782,$A127,СВЦЭМ!$B$39:$B$782,C$119)+'СЕТ СН'!$I$9+СВЦЭМ!$D$10+'СЕТ СН'!$I$6-'СЕТ СН'!$I$19</f>
        <v>2044.6761510399999</v>
      </c>
      <c r="D127" s="36">
        <f>SUMIFS(СВЦЭМ!$C$39:$C$782,СВЦЭМ!$A$39:$A$782,$A127,СВЦЭМ!$B$39:$B$782,D$119)+'СЕТ СН'!$I$9+СВЦЭМ!$D$10+'СЕТ СН'!$I$6-'СЕТ СН'!$I$19</f>
        <v>2090.2758063900001</v>
      </c>
      <c r="E127" s="36">
        <f>SUMIFS(СВЦЭМ!$C$39:$C$782,СВЦЭМ!$A$39:$A$782,$A127,СВЦЭМ!$B$39:$B$782,E$119)+'СЕТ СН'!$I$9+СВЦЭМ!$D$10+'СЕТ СН'!$I$6-'СЕТ СН'!$I$19</f>
        <v>2078.4779705299998</v>
      </c>
      <c r="F127" s="36">
        <f>SUMIFS(СВЦЭМ!$C$39:$C$782,СВЦЭМ!$A$39:$A$782,$A127,СВЦЭМ!$B$39:$B$782,F$119)+'СЕТ СН'!$I$9+СВЦЭМ!$D$10+'СЕТ СН'!$I$6-'СЕТ СН'!$I$19</f>
        <v>2081.6254633600001</v>
      </c>
      <c r="G127" s="36">
        <f>SUMIFS(СВЦЭМ!$C$39:$C$782,СВЦЭМ!$A$39:$A$782,$A127,СВЦЭМ!$B$39:$B$782,G$119)+'СЕТ СН'!$I$9+СВЦЭМ!$D$10+'СЕТ СН'!$I$6-'СЕТ СН'!$I$19</f>
        <v>2094.9377392400002</v>
      </c>
      <c r="H127" s="36">
        <f>SUMIFS(СВЦЭМ!$C$39:$C$782,СВЦЭМ!$A$39:$A$782,$A127,СВЦЭМ!$B$39:$B$782,H$119)+'СЕТ СН'!$I$9+СВЦЭМ!$D$10+'СЕТ СН'!$I$6-'СЕТ СН'!$I$19</f>
        <v>2049.8698152500001</v>
      </c>
      <c r="I127" s="36">
        <f>SUMIFS(СВЦЭМ!$C$39:$C$782,СВЦЭМ!$A$39:$A$782,$A127,СВЦЭМ!$B$39:$B$782,I$119)+'СЕТ СН'!$I$9+СВЦЭМ!$D$10+'СЕТ СН'!$I$6-'СЕТ СН'!$I$19</f>
        <v>2033.1763813199998</v>
      </c>
      <c r="J127" s="36">
        <f>SUMIFS(СВЦЭМ!$C$39:$C$782,СВЦЭМ!$A$39:$A$782,$A127,СВЦЭМ!$B$39:$B$782,J$119)+'СЕТ СН'!$I$9+СВЦЭМ!$D$10+'СЕТ СН'!$I$6-'СЕТ СН'!$I$19</f>
        <v>1999.3829718899999</v>
      </c>
      <c r="K127" s="36">
        <f>SUMIFS(СВЦЭМ!$C$39:$C$782,СВЦЭМ!$A$39:$A$782,$A127,СВЦЭМ!$B$39:$B$782,K$119)+'СЕТ СН'!$I$9+СВЦЭМ!$D$10+'СЕТ СН'!$I$6-'СЕТ СН'!$I$19</f>
        <v>1964.3732586699998</v>
      </c>
      <c r="L127" s="36">
        <f>SUMIFS(СВЦЭМ!$C$39:$C$782,СВЦЭМ!$A$39:$A$782,$A127,СВЦЭМ!$B$39:$B$782,L$119)+'СЕТ СН'!$I$9+СВЦЭМ!$D$10+'СЕТ СН'!$I$6-'СЕТ СН'!$I$19</f>
        <v>1962.5941422699998</v>
      </c>
      <c r="M127" s="36">
        <f>SUMIFS(СВЦЭМ!$C$39:$C$782,СВЦЭМ!$A$39:$A$782,$A127,СВЦЭМ!$B$39:$B$782,M$119)+'СЕТ СН'!$I$9+СВЦЭМ!$D$10+'СЕТ СН'!$I$6-'СЕТ СН'!$I$19</f>
        <v>1960.3608148199999</v>
      </c>
      <c r="N127" s="36">
        <f>SUMIFS(СВЦЭМ!$C$39:$C$782,СВЦЭМ!$A$39:$A$782,$A127,СВЦЭМ!$B$39:$B$782,N$119)+'СЕТ СН'!$I$9+СВЦЭМ!$D$10+'СЕТ СН'!$I$6-'СЕТ СН'!$I$19</f>
        <v>1962.3834613399999</v>
      </c>
      <c r="O127" s="36">
        <f>SUMIFS(СВЦЭМ!$C$39:$C$782,СВЦЭМ!$A$39:$A$782,$A127,СВЦЭМ!$B$39:$B$782,O$119)+'СЕТ СН'!$I$9+СВЦЭМ!$D$10+'СЕТ СН'!$I$6-'СЕТ СН'!$I$19</f>
        <v>1959.5968985299999</v>
      </c>
      <c r="P127" s="36">
        <f>SUMIFS(СВЦЭМ!$C$39:$C$782,СВЦЭМ!$A$39:$A$782,$A127,СВЦЭМ!$B$39:$B$782,P$119)+'СЕТ СН'!$I$9+СВЦЭМ!$D$10+'СЕТ СН'!$I$6-'СЕТ СН'!$I$19</f>
        <v>1973.66037837</v>
      </c>
      <c r="Q127" s="36">
        <f>SUMIFS(СВЦЭМ!$C$39:$C$782,СВЦЭМ!$A$39:$A$782,$A127,СВЦЭМ!$B$39:$B$782,Q$119)+'СЕТ СН'!$I$9+СВЦЭМ!$D$10+'СЕТ СН'!$I$6-'СЕТ СН'!$I$19</f>
        <v>2000.34306081</v>
      </c>
      <c r="R127" s="36">
        <f>SUMIFS(СВЦЭМ!$C$39:$C$782,СВЦЭМ!$A$39:$A$782,$A127,СВЦЭМ!$B$39:$B$782,R$119)+'СЕТ СН'!$I$9+СВЦЭМ!$D$10+'СЕТ СН'!$I$6-'СЕТ СН'!$I$19</f>
        <v>1993.4405494</v>
      </c>
      <c r="S127" s="36">
        <f>SUMIFS(СВЦЭМ!$C$39:$C$782,СВЦЭМ!$A$39:$A$782,$A127,СВЦЭМ!$B$39:$B$782,S$119)+'СЕТ СН'!$I$9+СВЦЭМ!$D$10+'СЕТ СН'!$I$6-'СЕТ СН'!$I$19</f>
        <v>1983.1114338399998</v>
      </c>
      <c r="T127" s="36">
        <f>SUMIFS(СВЦЭМ!$C$39:$C$782,СВЦЭМ!$A$39:$A$782,$A127,СВЦЭМ!$B$39:$B$782,T$119)+'СЕТ СН'!$I$9+СВЦЭМ!$D$10+'СЕТ СН'!$I$6-'СЕТ СН'!$I$19</f>
        <v>1972.77581577</v>
      </c>
      <c r="U127" s="36">
        <f>SUMIFS(СВЦЭМ!$C$39:$C$782,СВЦЭМ!$A$39:$A$782,$A127,СВЦЭМ!$B$39:$B$782,U$119)+'СЕТ СН'!$I$9+СВЦЭМ!$D$10+'СЕТ СН'!$I$6-'СЕТ СН'!$I$19</f>
        <v>1969.8447987599998</v>
      </c>
      <c r="V127" s="36">
        <f>SUMIFS(СВЦЭМ!$C$39:$C$782,СВЦЭМ!$A$39:$A$782,$A127,СВЦЭМ!$B$39:$B$782,V$119)+'СЕТ СН'!$I$9+СВЦЭМ!$D$10+'СЕТ СН'!$I$6-'СЕТ СН'!$I$19</f>
        <v>1971.6225559299999</v>
      </c>
      <c r="W127" s="36">
        <f>SUMIFS(СВЦЭМ!$C$39:$C$782,СВЦЭМ!$A$39:$A$782,$A127,СВЦЭМ!$B$39:$B$782,W$119)+'СЕТ СН'!$I$9+СВЦЭМ!$D$10+'СЕТ СН'!$I$6-'СЕТ СН'!$I$19</f>
        <v>1978.51003584</v>
      </c>
      <c r="X127" s="36">
        <f>SUMIFS(СВЦЭМ!$C$39:$C$782,СВЦЭМ!$A$39:$A$782,$A127,СВЦЭМ!$B$39:$B$782,X$119)+'СЕТ СН'!$I$9+СВЦЭМ!$D$10+'СЕТ СН'!$I$6-'СЕТ СН'!$I$19</f>
        <v>1978.19311049</v>
      </c>
      <c r="Y127" s="36">
        <f>SUMIFS(СВЦЭМ!$C$39:$C$782,СВЦЭМ!$A$39:$A$782,$A127,СВЦЭМ!$B$39:$B$782,Y$119)+'СЕТ СН'!$I$9+СВЦЭМ!$D$10+'СЕТ СН'!$I$6-'СЕТ СН'!$I$19</f>
        <v>1979.44351966</v>
      </c>
    </row>
    <row r="128" spans="1:27" ht="15.75" x14ac:dyDescent="0.2">
      <c r="A128" s="35">
        <f t="shared" si="3"/>
        <v>44874</v>
      </c>
      <c r="B128" s="36">
        <f>SUMIFS(СВЦЭМ!$C$39:$C$782,СВЦЭМ!$A$39:$A$782,$A128,СВЦЭМ!$B$39:$B$782,B$119)+'СЕТ СН'!$I$9+СВЦЭМ!$D$10+'СЕТ СН'!$I$6-'СЕТ СН'!$I$19</f>
        <v>2149.8314814099999</v>
      </c>
      <c r="C128" s="36">
        <f>SUMIFS(СВЦЭМ!$C$39:$C$782,СВЦЭМ!$A$39:$A$782,$A128,СВЦЭМ!$B$39:$B$782,C$119)+'СЕТ СН'!$I$9+СВЦЭМ!$D$10+'СЕТ СН'!$I$6-'СЕТ СН'!$I$19</f>
        <v>2143.1255110900001</v>
      </c>
      <c r="D128" s="36">
        <f>SUMIFS(СВЦЭМ!$C$39:$C$782,СВЦЭМ!$A$39:$A$782,$A128,СВЦЭМ!$B$39:$B$782,D$119)+'СЕТ СН'!$I$9+СВЦЭМ!$D$10+'СЕТ СН'!$I$6-'СЕТ СН'!$I$19</f>
        <v>2155.9893404300001</v>
      </c>
      <c r="E128" s="36">
        <f>SUMIFS(СВЦЭМ!$C$39:$C$782,СВЦЭМ!$A$39:$A$782,$A128,СВЦЭМ!$B$39:$B$782,E$119)+'СЕТ СН'!$I$9+СВЦЭМ!$D$10+'СЕТ СН'!$I$6-'СЕТ СН'!$I$19</f>
        <v>2136.69757635</v>
      </c>
      <c r="F128" s="36">
        <f>SUMIFS(СВЦЭМ!$C$39:$C$782,СВЦЭМ!$A$39:$A$782,$A128,СВЦЭМ!$B$39:$B$782,F$119)+'СЕТ СН'!$I$9+СВЦЭМ!$D$10+'СЕТ СН'!$I$6-'СЕТ СН'!$I$19</f>
        <v>2139.9087717699999</v>
      </c>
      <c r="G128" s="36">
        <f>SUMIFS(СВЦЭМ!$C$39:$C$782,СВЦЭМ!$A$39:$A$782,$A128,СВЦЭМ!$B$39:$B$782,G$119)+'СЕТ СН'!$I$9+СВЦЭМ!$D$10+'СЕТ СН'!$I$6-'СЕТ СН'!$I$19</f>
        <v>2140.2658700499996</v>
      </c>
      <c r="H128" s="36">
        <f>SUMIFS(СВЦЭМ!$C$39:$C$782,СВЦЭМ!$A$39:$A$782,$A128,СВЦЭМ!$B$39:$B$782,H$119)+'СЕТ СН'!$I$9+СВЦЭМ!$D$10+'СЕТ СН'!$I$6-'СЕТ СН'!$I$19</f>
        <v>2089.0183797600002</v>
      </c>
      <c r="I128" s="36">
        <f>SUMIFS(СВЦЭМ!$C$39:$C$782,СВЦЭМ!$A$39:$A$782,$A128,СВЦЭМ!$B$39:$B$782,I$119)+'СЕТ СН'!$I$9+СВЦЭМ!$D$10+'СЕТ СН'!$I$6-'СЕТ СН'!$I$19</f>
        <v>2038.4712141399998</v>
      </c>
      <c r="J128" s="36">
        <f>SUMIFS(СВЦЭМ!$C$39:$C$782,СВЦЭМ!$A$39:$A$782,$A128,СВЦЭМ!$B$39:$B$782,J$119)+'СЕТ СН'!$I$9+СВЦЭМ!$D$10+'СЕТ СН'!$I$6-'СЕТ СН'!$I$19</f>
        <v>2029.3324479199998</v>
      </c>
      <c r="K128" s="36">
        <f>SUMIFS(СВЦЭМ!$C$39:$C$782,СВЦЭМ!$A$39:$A$782,$A128,СВЦЭМ!$B$39:$B$782,K$119)+'СЕТ СН'!$I$9+СВЦЭМ!$D$10+'СЕТ СН'!$I$6-'СЕТ СН'!$I$19</f>
        <v>2045.4088642499999</v>
      </c>
      <c r="L128" s="36">
        <f>SUMIFS(СВЦЭМ!$C$39:$C$782,СВЦЭМ!$A$39:$A$782,$A128,СВЦЭМ!$B$39:$B$782,L$119)+'СЕТ СН'!$I$9+СВЦЭМ!$D$10+'СЕТ СН'!$I$6-'СЕТ СН'!$I$19</f>
        <v>2062.0042566299999</v>
      </c>
      <c r="M128" s="36">
        <f>SUMIFS(СВЦЭМ!$C$39:$C$782,СВЦЭМ!$A$39:$A$782,$A128,СВЦЭМ!$B$39:$B$782,M$119)+'СЕТ СН'!$I$9+СВЦЭМ!$D$10+'СЕТ СН'!$I$6-'СЕТ СН'!$I$19</f>
        <v>2084.7725784499999</v>
      </c>
      <c r="N128" s="36">
        <f>SUMIFS(СВЦЭМ!$C$39:$C$782,СВЦЭМ!$A$39:$A$782,$A128,СВЦЭМ!$B$39:$B$782,N$119)+'СЕТ СН'!$I$9+СВЦЭМ!$D$10+'СЕТ СН'!$I$6-'СЕТ СН'!$I$19</f>
        <v>2123.5307287099999</v>
      </c>
      <c r="O128" s="36">
        <f>SUMIFS(СВЦЭМ!$C$39:$C$782,СВЦЭМ!$A$39:$A$782,$A128,СВЦЭМ!$B$39:$B$782,O$119)+'СЕТ СН'!$I$9+СВЦЭМ!$D$10+'СЕТ СН'!$I$6-'СЕТ СН'!$I$19</f>
        <v>2118.8252973499998</v>
      </c>
      <c r="P128" s="36">
        <f>SUMIFS(СВЦЭМ!$C$39:$C$782,СВЦЭМ!$A$39:$A$782,$A128,СВЦЭМ!$B$39:$B$782,P$119)+'СЕТ СН'!$I$9+СВЦЭМ!$D$10+'СЕТ СН'!$I$6-'СЕТ СН'!$I$19</f>
        <v>2113.7589949200001</v>
      </c>
      <c r="Q128" s="36">
        <f>SUMIFS(СВЦЭМ!$C$39:$C$782,СВЦЭМ!$A$39:$A$782,$A128,СВЦЭМ!$B$39:$B$782,Q$119)+'СЕТ СН'!$I$9+СВЦЭМ!$D$10+'СЕТ СН'!$I$6-'СЕТ СН'!$I$19</f>
        <v>2088.6372125799999</v>
      </c>
      <c r="R128" s="36">
        <f>SUMIFS(СВЦЭМ!$C$39:$C$782,СВЦЭМ!$A$39:$A$782,$A128,СВЦЭМ!$B$39:$B$782,R$119)+'СЕТ СН'!$I$9+СВЦЭМ!$D$10+'СЕТ СН'!$I$6-'СЕТ СН'!$I$19</f>
        <v>2064.1680270099996</v>
      </c>
      <c r="S128" s="36">
        <f>SUMIFS(СВЦЭМ!$C$39:$C$782,СВЦЭМ!$A$39:$A$782,$A128,СВЦЭМ!$B$39:$B$782,S$119)+'СЕТ СН'!$I$9+СВЦЭМ!$D$10+'СЕТ СН'!$I$6-'СЕТ СН'!$I$19</f>
        <v>2031.51554973</v>
      </c>
      <c r="T128" s="36">
        <f>SUMIFS(СВЦЭМ!$C$39:$C$782,СВЦЭМ!$A$39:$A$782,$A128,СВЦЭМ!$B$39:$B$782,T$119)+'СЕТ СН'!$I$9+СВЦЭМ!$D$10+'СЕТ СН'!$I$6-'СЕТ СН'!$I$19</f>
        <v>2077.1108723999996</v>
      </c>
      <c r="U128" s="36">
        <f>SUMIFS(СВЦЭМ!$C$39:$C$782,СВЦЭМ!$A$39:$A$782,$A128,СВЦЭМ!$B$39:$B$782,U$119)+'СЕТ СН'!$I$9+СВЦЭМ!$D$10+'СЕТ СН'!$I$6-'СЕТ СН'!$I$19</f>
        <v>2073.8541387499999</v>
      </c>
      <c r="V128" s="36">
        <f>SUMIFS(СВЦЭМ!$C$39:$C$782,СВЦЭМ!$A$39:$A$782,$A128,СВЦЭМ!$B$39:$B$782,V$119)+'СЕТ СН'!$I$9+СВЦЭМ!$D$10+'СЕТ СН'!$I$6-'СЕТ СН'!$I$19</f>
        <v>2087.4317727999996</v>
      </c>
      <c r="W128" s="36">
        <f>SUMIFS(СВЦЭМ!$C$39:$C$782,СВЦЭМ!$A$39:$A$782,$A128,СВЦЭМ!$B$39:$B$782,W$119)+'СЕТ СН'!$I$9+СВЦЭМ!$D$10+'СЕТ СН'!$I$6-'СЕТ СН'!$I$19</f>
        <v>1988.0034564699999</v>
      </c>
      <c r="X128" s="36">
        <f>SUMIFS(СВЦЭМ!$C$39:$C$782,СВЦЭМ!$A$39:$A$782,$A128,СВЦЭМ!$B$39:$B$782,X$119)+'СЕТ СН'!$I$9+СВЦЭМ!$D$10+'СЕТ СН'!$I$6-'СЕТ СН'!$I$19</f>
        <v>1986.54239405</v>
      </c>
      <c r="Y128" s="36">
        <f>SUMIFS(СВЦЭМ!$C$39:$C$782,СВЦЭМ!$A$39:$A$782,$A128,СВЦЭМ!$B$39:$B$782,Y$119)+'СЕТ СН'!$I$9+СВЦЭМ!$D$10+'СЕТ СН'!$I$6-'СЕТ СН'!$I$19</f>
        <v>1952.05840696</v>
      </c>
    </row>
    <row r="129" spans="1:25" ht="15.75" x14ac:dyDescent="0.2">
      <c r="A129" s="35">
        <f t="shared" si="3"/>
        <v>44875</v>
      </c>
      <c r="B129" s="36">
        <f>SUMIFS(СВЦЭМ!$C$39:$C$782,СВЦЭМ!$A$39:$A$782,$A129,СВЦЭМ!$B$39:$B$782,B$119)+'СЕТ СН'!$I$9+СВЦЭМ!$D$10+'СЕТ СН'!$I$6-'СЕТ СН'!$I$19</f>
        <v>2062.2741768999999</v>
      </c>
      <c r="C129" s="36">
        <f>SUMIFS(СВЦЭМ!$C$39:$C$782,СВЦЭМ!$A$39:$A$782,$A129,СВЦЭМ!$B$39:$B$782,C$119)+'СЕТ СН'!$I$9+СВЦЭМ!$D$10+'СЕТ СН'!$I$6-'СЕТ СН'!$I$19</f>
        <v>2099.8924631299997</v>
      </c>
      <c r="D129" s="36">
        <f>SUMIFS(СВЦЭМ!$C$39:$C$782,СВЦЭМ!$A$39:$A$782,$A129,СВЦЭМ!$B$39:$B$782,D$119)+'СЕТ СН'!$I$9+СВЦЭМ!$D$10+'СЕТ СН'!$I$6-'СЕТ СН'!$I$19</f>
        <v>2164.79394052</v>
      </c>
      <c r="E129" s="36">
        <f>SUMIFS(СВЦЭМ!$C$39:$C$782,СВЦЭМ!$A$39:$A$782,$A129,СВЦЭМ!$B$39:$B$782,E$119)+'СЕТ СН'!$I$9+СВЦЭМ!$D$10+'СЕТ СН'!$I$6-'СЕТ СН'!$I$19</f>
        <v>2147.23789833</v>
      </c>
      <c r="F129" s="36">
        <f>SUMIFS(СВЦЭМ!$C$39:$C$782,СВЦЭМ!$A$39:$A$782,$A129,СВЦЭМ!$B$39:$B$782,F$119)+'СЕТ СН'!$I$9+СВЦЭМ!$D$10+'СЕТ СН'!$I$6-'СЕТ СН'!$I$19</f>
        <v>2168.8689950899998</v>
      </c>
      <c r="G129" s="36">
        <f>SUMIFS(СВЦЭМ!$C$39:$C$782,СВЦЭМ!$A$39:$A$782,$A129,СВЦЭМ!$B$39:$B$782,G$119)+'СЕТ СН'!$I$9+СВЦЭМ!$D$10+'СЕТ СН'!$I$6-'СЕТ СН'!$I$19</f>
        <v>2181.4956368499998</v>
      </c>
      <c r="H129" s="36">
        <f>SUMIFS(СВЦЭМ!$C$39:$C$782,СВЦЭМ!$A$39:$A$782,$A129,СВЦЭМ!$B$39:$B$782,H$119)+'СЕТ СН'!$I$9+СВЦЭМ!$D$10+'СЕТ СН'!$I$6-'СЕТ СН'!$I$19</f>
        <v>2147.4399480299999</v>
      </c>
      <c r="I129" s="36">
        <f>SUMIFS(СВЦЭМ!$C$39:$C$782,СВЦЭМ!$A$39:$A$782,$A129,СВЦЭМ!$B$39:$B$782,I$119)+'СЕТ СН'!$I$9+СВЦЭМ!$D$10+'СЕТ СН'!$I$6-'СЕТ СН'!$I$19</f>
        <v>2127.3439991199998</v>
      </c>
      <c r="J129" s="36">
        <f>SUMIFS(СВЦЭМ!$C$39:$C$782,СВЦЭМ!$A$39:$A$782,$A129,СВЦЭМ!$B$39:$B$782,J$119)+'СЕТ СН'!$I$9+СВЦЭМ!$D$10+'СЕТ СН'!$I$6-'СЕТ СН'!$I$19</f>
        <v>2108.4470934199999</v>
      </c>
      <c r="K129" s="36">
        <f>SUMIFS(СВЦЭМ!$C$39:$C$782,СВЦЭМ!$A$39:$A$782,$A129,СВЦЭМ!$B$39:$B$782,K$119)+'СЕТ СН'!$I$9+СВЦЭМ!$D$10+'СЕТ СН'!$I$6-'СЕТ СН'!$I$19</f>
        <v>2102.38834726</v>
      </c>
      <c r="L129" s="36">
        <f>SUMIFS(СВЦЭМ!$C$39:$C$782,СВЦЭМ!$A$39:$A$782,$A129,СВЦЭМ!$B$39:$B$782,L$119)+'СЕТ СН'!$I$9+СВЦЭМ!$D$10+'СЕТ СН'!$I$6-'СЕТ СН'!$I$19</f>
        <v>2108.4708236799997</v>
      </c>
      <c r="M129" s="36">
        <f>SUMIFS(СВЦЭМ!$C$39:$C$782,СВЦЭМ!$A$39:$A$782,$A129,СВЦЭМ!$B$39:$B$782,M$119)+'СЕТ СН'!$I$9+СВЦЭМ!$D$10+'СЕТ СН'!$I$6-'СЕТ СН'!$I$19</f>
        <v>2131.5065417899996</v>
      </c>
      <c r="N129" s="36">
        <f>SUMIFS(СВЦЭМ!$C$39:$C$782,СВЦЭМ!$A$39:$A$782,$A129,СВЦЭМ!$B$39:$B$782,N$119)+'СЕТ СН'!$I$9+СВЦЭМ!$D$10+'СЕТ СН'!$I$6-'СЕТ СН'!$I$19</f>
        <v>2148.8493453900001</v>
      </c>
      <c r="O129" s="36">
        <f>SUMIFS(СВЦЭМ!$C$39:$C$782,СВЦЭМ!$A$39:$A$782,$A129,СВЦЭМ!$B$39:$B$782,O$119)+'СЕТ СН'!$I$9+СВЦЭМ!$D$10+'СЕТ СН'!$I$6-'СЕТ СН'!$I$19</f>
        <v>2157.9238506399997</v>
      </c>
      <c r="P129" s="36">
        <f>SUMIFS(СВЦЭМ!$C$39:$C$782,СВЦЭМ!$A$39:$A$782,$A129,СВЦЭМ!$B$39:$B$782,P$119)+'СЕТ СН'!$I$9+СВЦЭМ!$D$10+'СЕТ СН'!$I$6-'СЕТ СН'!$I$19</f>
        <v>2175.45196923</v>
      </c>
      <c r="Q129" s="36">
        <f>SUMIFS(СВЦЭМ!$C$39:$C$782,СВЦЭМ!$A$39:$A$782,$A129,СВЦЭМ!$B$39:$B$782,Q$119)+'СЕТ СН'!$I$9+СВЦЭМ!$D$10+'СЕТ СН'!$I$6-'СЕТ СН'!$I$19</f>
        <v>2170.3222288699999</v>
      </c>
      <c r="R129" s="36">
        <f>SUMIFS(СВЦЭМ!$C$39:$C$782,СВЦЭМ!$A$39:$A$782,$A129,СВЦЭМ!$B$39:$B$782,R$119)+'СЕТ СН'!$I$9+СВЦЭМ!$D$10+'СЕТ СН'!$I$6-'СЕТ СН'!$I$19</f>
        <v>2173.4954715599997</v>
      </c>
      <c r="S129" s="36">
        <f>SUMIFS(СВЦЭМ!$C$39:$C$782,СВЦЭМ!$A$39:$A$782,$A129,СВЦЭМ!$B$39:$B$782,S$119)+'СЕТ СН'!$I$9+СВЦЭМ!$D$10+'СЕТ СН'!$I$6-'СЕТ СН'!$I$19</f>
        <v>2122.3904128200002</v>
      </c>
      <c r="T129" s="36">
        <f>SUMIFS(СВЦЭМ!$C$39:$C$782,СВЦЭМ!$A$39:$A$782,$A129,СВЦЭМ!$B$39:$B$782,T$119)+'СЕТ СН'!$I$9+СВЦЭМ!$D$10+'СЕТ СН'!$I$6-'СЕТ СН'!$I$19</f>
        <v>2071.4933955400002</v>
      </c>
      <c r="U129" s="36">
        <f>SUMIFS(СВЦЭМ!$C$39:$C$782,СВЦЭМ!$A$39:$A$782,$A129,СВЦЭМ!$B$39:$B$782,U$119)+'СЕТ СН'!$I$9+СВЦЭМ!$D$10+'СЕТ СН'!$I$6-'СЕТ СН'!$I$19</f>
        <v>2090.8926566599998</v>
      </c>
      <c r="V129" s="36">
        <f>SUMIFS(СВЦЭМ!$C$39:$C$782,СВЦЭМ!$A$39:$A$782,$A129,СВЦЭМ!$B$39:$B$782,V$119)+'СЕТ СН'!$I$9+СВЦЭМ!$D$10+'СЕТ СН'!$I$6-'СЕТ СН'!$I$19</f>
        <v>2094.8346875799998</v>
      </c>
      <c r="W129" s="36">
        <f>SUMIFS(СВЦЭМ!$C$39:$C$782,СВЦЭМ!$A$39:$A$782,$A129,СВЦЭМ!$B$39:$B$782,W$119)+'СЕТ СН'!$I$9+СВЦЭМ!$D$10+'СЕТ СН'!$I$6-'СЕТ СН'!$I$19</f>
        <v>2124.4716438300002</v>
      </c>
      <c r="X129" s="36">
        <f>SUMIFS(СВЦЭМ!$C$39:$C$782,СВЦЭМ!$A$39:$A$782,$A129,СВЦЭМ!$B$39:$B$782,X$119)+'СЕТ СН'!$I$9+СВЦЭМ!$D$10+'СЕТ СН'!$I$6-'СЕТ СН'!$I$19</f>
        <v>2146.1614774999998</v>
      </c>
      <c r="Y129" s="36">
        <f>SUMIFS(СВЦЭМ!$C$39:$C$782,СВЦЭМ!$A$39:$A$782,$A129,СВЦЭМ!$B$39:$B$782,Y$119)+'СЕТ СН'!$I$9+СВЦЭМ!$D$10+'СЕТ СН'!$I$6-'СЕТ СН'!$I$19</f>
        <v>2149.4855709100002</v>
      </c>
    </row>
    <row r="130" spans="1:25" ht="15.75" x14ac:dyDescent="0.2">
      <c r="A130" s="35">
        <f t="shared" si="3"/>
        <v>44876</v>
      </c>
      <c r="B130" s="36">
        <f>SUMIFS(СВЦЭМ!$C$39:$C$782,СВЦЭМ!$A$39:$A$782,$A130,СВЦЭМ!$B$39:$B$782,B$119)+'СЕТ СН'!$I$9+СВЦЭМ!$D$10+'СЕТ СН'!$I$6-'СЕТ СН'!$I$19</f>
        <v>2058.3867344199998</v>
      </c>
      <c r="C130" s="36">
        <f>SUMIFS(СВЦЭМ!$C$39:$C$782,СВЦЭМ!$A$39:$A$782,$A130,СВЦЭМ!$B$39:$B$782,C$119)+'СЕТ СН'!$I$9+СВЦЭМ!$D$10+'СЕТ СН'!$I$6-'СЕТ СН'!$I$19</f>
        <v>2167.95416858</v>
      </c>
      <c r="D130" s="36">
        <f>SUMIFS(СВЦЭМ!$C$39:$C$782,СВЦЭМ!$A$39:$A$782,$A130,СВЦЭМ!$B$39:$B$782,D$119)+'СЕТ СН'!$I$9+СВЦЭМ!$D$10+'СЕТ СН'!$I$6-'СЕТ СН'!$I$19</f>
        <v>2269.0366908799997</v>
      </c>
      <c r="E130" s="36">
        <f>SUMIFS(СВЦЭМ!$C$39:$C$782,СВЦЭМ!$A$39:$A$782,$A130,СВЦЭМ!$B$39:$B$782,E$119)+'СЕТ СН'!$I$9+СВЦЭМ!$D$10+'СЕТ СН'!$I$6-'СЕТ СН'!$I$19</f>
        <v>2267.00281842</v>
      </c>
      <c r="F130" s="36">
        <f>SUMIFS(СВЦЭМ!$C$39:$C$782,СВЦЭМ!$A$39:$A$782,$A130,СВЦЭМ!$B$39:$B$782,F$119)+'СЕТ СН'!$I$9+СВЦЭМ!$D$10+'СЕТ СН'!$I$6-'СЕТ СН'!$I$19</f>
        <v>2250.6450565999999</v>
      </c>
      <c r="G130" s="36">
        <f>SUMIFS(СВЦЭМ!$C$39:$C$782,СВЦЭМ!$A$39:$A$782,$A130,СВЦЭМ!$B$39:$B$782,G$119)+'СЕТ СН'!$I$9+СВЦЭМ!$D$10+'СЕТ СН'!$I$6-'СЕТ СН'!$I$19</f>
        <v>2236.5796007999998</v>
      </c>
      <c r="H130" s="36">
        <f>SUMIFS(СВЦЭМ!$C$39:$C$782,СВЦЭМ!$A$39:$A$782,$A130,СВЦЭМ!$B$39:$B$782,H$119)+'СЕТ СН'!$I$9+СВЦЭМ!$D$10+'СЕТ СН'!$I$6-'СЕТ СН'!$I$19</f>
        <v>2191.8355912999996</v>
      </c>
      <c r="I130" s="36">
        <f>SUMIFS(СВЦЭМ!$C$39:$C$782,СВЦЭМ!$A$39:$A$782,$A130,СВЦЭМ!$B$39:$B$782,I$119)+'СЕТ СН'!$I$9+СВЦЭМ!$D$10+'СЕТ СН'!$I$6-'СЕТ СН'!$I$19</f>
        <v>2172.8565071799999</v>
      </c>
      <c r="J130" s="36">
        <f>SUMIFS(СВЦЭМ!$C$39:$C$782,СВЦЭМ!$A$39:$A$782,$A130,СВЦЭМ!$B$39:$B$782,J$119)+'СЕТ СН'!$I$9+СВЦЭМ!$D$10+'СЕТ СН'!$I$6-'СЕТ СН'!$I$19</f>
        <v>2112.81396335</v>
      </c>
      <c r="K130" s="36">
        <f>SUMIFS(СВЦЭМ!$C$39:$C$782,СВЦЭМ!$A$39:$A$782,$A130,СВЦЭМ!$B$39:$B$782,K$119)+'СЕТ СН'!$I$9+СВЦЭМ!$D$10+'СЕТ СН'!$I$6-'СЕТ СН'!$I$19</f>
        <v>2114.2558015499999</v>
      </c>
      <c r="L130" s="36">
        <f>SUMIFS(СВЦЭМ!$C$39:$C$782,СВЦЭМ!$A$39:$A$782,$A130,СВЦЭМ!$B$39:$B$782,L$119)+'СЕТ СН'!$I$9+СВЦЭМ!$D$10+'СЕТ СН'!$I$6-'СЕТ СН'!$I$19</f>
        <v>2135.1526537</v>
      </c>
      <c r="M130" s="36">
        <f>SUMIFS(СВЦЭМ!$C$39:$C$782,СВЦЭМ!$A$39:$A$782,$A130,СВЦЭМ!$B$39:$B$782,M$119)+'СЕТ СН'!$I$9+СВЦЭМ!$D$10+'СЕТ СН'!$I$6-'СЕТ СН'!$I$19</f>
        <v>2154.2208102899999</v>
      </c>
      <c r="N130" s="36">
        <f>SUMIFS(СВЦЭМ!$C$39:$C$782,СВЦЭМ!$A$39:$A$782,$A130,СВЦЭМ!$B$39:$B$782,N$119)+'СЕТ СН'!$I$9+СВЦЭМ!$D$10+'СЕТ СН'!$I$6-'СЕТ СН'!$I$19</f>
        <v>2172.0859426299999</v>
      </c>
      <c r="O130" s="36">
        <f>SUMIFS(СВЦЭМ!$C$39:$C$782,СВЦЭМ!$A$39:$A$782,$A130,СВЦЭМ!$B$39:$B$782,O$119)+'СЕТ СН'!$I$9+СВЦЭМ!$D$10+'СЕТ СН'!$I$6-'СЕТ СН'!$I$19</f>
        <v>2185.0274103499996</v>
      </c>
      <c r="P130" s="36">
        <f>SUMIFS(СВЦЭМ!$C$39:$C$782,СВЦЭМ!$A$39:$A$782,$A130,СВЦЭМ!$B$39:$B$782,P$119)+'СЕТ СН'!$I$9+СВЦЭМ!$D$10+'СЕТ СН'!$I$6-'СЕТ СН'!$I$19</f>
        <v>2158.6899820600001</v>
      </c>
      <c r="Q130" s="36">
        <f>SUMIFS(СВЦЭМ!$C$39:$C$782,СВЦЭМ!$A$39:$A$782,$A130,СВЦЭМ!$B$39:$B$782,Q$119)+'СЕТ СН'!$I$9+СВЦЭМ!$D$10+'СЕТ СН'!$I$6-'СЕТ СН'!$I$19</f>
        <v>2154.3167332599996</v>
      </c>
      <c r="R130" s="36">
        <f>SUMIFS(СВЦЭМ!$C$39:$C$782,СВЦЭМ!$A$39:$A$782,$A130,СВЦЭМ!$B$39:$B$782,R$119)+'СЕТ СН'!$I$9+СВЦЭМ!$D$10+'СЕТ СН'!$I$6-'СЕТ СН'!$I$19</f>
        <v>2144.2436479799999</v>
      </c>
      <c r="S130" s="36">
        <f>SUMIFS(СВЦЭМ!$C$39:$C$782,СВЦЭМ!$A$39:$A$782,$A130,СВЦЭМ!$B$39:$B$782,S$119)+'СЕТ СН'!$I$9+СВЦЭМ!$D$10+'СЕТ СН'!$I$6-'СЕТ СН'!$I$19</f>
        <v>2085.5767064399997</v>
      </c>
      <c r="T130" s="36">
        <f>SUMIFS(СВЦЭМ!$C$39:$C$782,СВЦЭМ!$A$39:$A$782,$A130,СВЦЭМ!$B$39:$B$782,T$119)+'СЕТ СН'!$I$9+СВЦЭМ!$D$10+'СЕТ СН'!$I$6-'СЕТ СН'!$I$19</f>
        <v>2085.21874028</v>
      </c>
      <c r="U130" s="36">
        <f>SUMIFS(СВЦЭМ!$C$39:$C$782,СВЦЭМ!$A$39:$A$782,$A130,СВЦЭМ!$B$39:$B$782,U$119)+'СЕТ СН'!$I$9+СВЦЭМ!$D$10+'СЕТ СН'!$I$6-'СЕТ СН'!$I$19</f>
        <v>2106.4544071800001</v>
      </c>
      <c r="V130" s="36">
        <f>SUMIFS(СВЦЭМ!$C$39:$C$782,СВЦЭМ!$A$39:$A$782,$A130,СВЦЭМ!$B$39:$B$782,V$119)+'СЕТ СН'!$I$9+СВЦЭМ!$D$10+'СЕТ СН'!$I$6-'СЕТ СН'!$I$19</f>
        <v>2131.14916902</v>
      </c>
      <c r="W130" s="36">
        <f>SUMIFS(СВЦЭМ!$C$39:$C$782,СВЦЭМ!$A$39:$A$782,$A130,СВЦЭМ!$B$39:$B$782,W$119)+'СЕТ СН'!$I$9+СВЦЭМ!$D$10+'СЕТ СН'!$I$6-'СЕТ СН'!$I$19</f>
        <v>2130.6879075099996</v>
      </c>
      <c r="X130" s="36">
        <f>SUMIFS(СВЦЭМ!$C$39:$C$782,СВЦЭМ!$A$39:$A$782,$A130,СВЦЭМ!$B$39:$B$782,X$119)+'СЕТ СН'!$I$9+СВЦЭМ!$D$10+'СЕТ СН'!$I$6-'СЕТ СН'!$I$19</f>
        <v>2099.6737679500002</v>
      </c>
      <c r="Y130" s="36">
        <f>SUMIFS(СВЦЭМ!$C$39:$C$782,СВЦЭМ!$A$39:$A$782,$A130,СВЦЭМ!$B$39:$B$782,Y$119)+'СЕТ СН'!$I$9+СВЦЭМ!$D$10+'СЕТ СН'!$I$6-'СЕТ СН'!$I$19</f>
        <v>2113.31298797</v>
      </c>
    </row>
    <row r="131" spans="1:25" ht="15.75" x14ac:dyDescent="0.2">
      <c r="A131" s="35">
        <f t="shared" si="3"/>
        <v>44877</v>
      </c>
      <c r="B131" s="36">
        <f>SUMIFS(СВЦЭМ!$C$39:$C$782,СВЦЭМ!$A$39:$A$782,$A131,СВЦЭМ!$B$39:$B$782,B$119)+'СЕТ СН'!$I$9+СВЦЭМ!$D$10+'СЕТ СН'!$I$6-'СЕТ СН'!$I$19</f>
        <v>2040.8726428799998</v>
      </c>
      <c r="C131" s="36">
        <f>SUMIFS(СВЦЭМ!$C$39:$C$782,СВЦЭМ!$A$39:$A$782,$A131,СВЦЭМ!$B$39:$B$782,C$119)+'СЕТ СН'!$I$9+СВЦЭМ!$D$10+'СЕТ СН'!$I$6-'СЕТ СН'!$I$19</f>
        <v>2072.07301134</v>
      </c>
      <c r="D131" s="36">
        <f>SUMIFS(СВЦЭМ!$C$39:$C$782,СВЦЭМ!$A$39:$A$782,$A131,СВЦЭМ!$B$39:$B$782,D$119)+'СЕТ СН'!$I$9+СВЦЭМ!$D$10+'СЕТ СН'!$I$6-'СЕТ СН'!$I$19</f>
        <v>2113.4507185299999</v>
      </c>
      <c r="E131" s="36">
        <f>SUMIFS(СВЦЭМ!$C$39:$C$782,СВЦЭМ!$A$39:$A$782,$A131,СВЦЭМ!$B$39:$B$782,E$119)+'СЕТ СН'!$I$9+СВЦЭМ!$D$10+'СЕТ СН'!$I$6-'СЕТ СН'!$I$19</f>
        <v>2129.5810309799999</v>
      </c>
      <c r="F131" s="36">
        <f>SUMIFS(СВЦЭМ!$C$39:$C$782,СВЦЭМ!$A$39:$A$782,$A131,СВЦЭМ!$B$39:$B$782,F$119)+'СЕТ СН'!$I$9+СВЦЭМ!$D$10+'СЕТ СН'!$I$6-'СЕТ СН'!$I$19</f>
        <v>2129.8866703799999</v>
      </c>
      <c r="G131" s="36">
        <f>SUMIFS(СВЦЭМ!$C$39:$C$782,СВЦЭМ!$A$39:$A$782,$A131,СВЦЭМ!$B$39:$B$782,G$119)+'СЕТ СН'!$I$9+СВЦЭМ!$D$10+'СЕТ СН'!$I$6-'СЕТ СН'!$I$19</f>
        <v>2136.6250678799997</v>
      </c>
      <c r="H131" s="36">
        <f>SUMIFS(СВЦЭМ!$C$39:$C$782,СВЦЭМ!$A$39:$A$782,$A131,СВЦЭМ!$B$39:$B$782,H$119)+'СЕТ СН'!$I$9+СВЦЭМ!$D$10+'СЕТ СН'!$I$6-'СЕТ СН'!$I$19</f>
        <v>2128.4536264099997</v>
      </c>
      <c r="I131" s="36">
        <f>SUMIFS(СВЦЭМ!$C$39:$C$782,СВЦЭМ!$A$39:$A$782,$A131,СВЦЭМ!$B$39:$B$782,I$119)+'СЕТ СН'!$I$9+СВЦЭМ!$D$10+'СЕТ СН'!$I$6-'СЕТ СН'!$I$19</f>
        <v>2109.4725479499998</v>
      </c>
      <c r="J131" s="36">
        <f>SUMIFS(СВЦЭМ!$C$39:$C$782,СВЦЭМ!$A$39:$A$782,$A131,СВЦЭМ!$B$39:$B$782,J$119)+'СЕТ СН'!$I$9+СВЦЭМ!$D$10+'СЕТ СН'!$I$6-'СЕТ СН'!$I$19</f>
        <v>2074.6571944999996</v>
      </c>
      <c r="K131" s="36">
        <f>SUMIFS(СВЦЭМ!$C$39:$C$782,СВЦЭМ!$A$39:$A$782,$A131,СВЦЭМ!$B$39:$B$782,K$119)+'СЕТ СН'!$I$9+СВЦЭМ!$D$10+'СЕТ СН'!$I$6-'СЕТ СН'!$I$19</f>
        <v>2053.53059042</v>
      </c>
      <c r="L131" s="36">
        <f>SUMIFS(СВЦЭМ!$C$39:$C$782,СВЦЭМ!$A$39:$A$782,$A131,СВЦЭМ!$B$39:$B$782,L$119)+'СЕТ СН'!$I$9+СВЦЭМ!$D$10+'СЕТ СН'!$I$6-'СЕТ СН'!$I$19</f>
        <v>2034.0539941299999</v>
      </c>
      <c r="M131" s="36">
        <f>SUMIFS(СВЦЭМ!$C$39:$C$782,СВЦЭМ!$A$39:$A$782,$A131,СВЦЭМ!$B$39:$B$782,M$119)+'СЕТ СН'!$I$9+СВЦЭМ!$D$10+'СЕТ СН'!$I$6-'СЕТ СН'!$I$19</f>
        <v>2074.4914902700002</v>
      </c>
      <c r="N131" s="36">
        <f>SUMIFS(СВЦЭМ!$C$39:$C$782,СВЦЭМ!$A$39:$A$782,$A131,СВЦЭМ!$B$39:$B$782,N$119)+'СЕТ СН'!$I$9+СВЦЭМ!$D$10+'СЕТ СН'!$I$6-'СЕТ СН'!$I$19</f>
        <v>2096.6248238899998</v>
      </c>
      <c r="O131" s="36">
        <f>SUMIFS(СВЦЭМ!$C$39:$C$782,СВЦЭМ!$A$39:$A$782,$A131,СВЦЭМ!$B$39:$B$782,O$119)+'СЕТ СН'!$I$9+СВЦЭМ!$D$10+'СЕТ СН'!$I$6-'СЕТ СН'!$I$19</f>
        <v>2114.10887495</v>
      </c>
      <c r="P131" s="36">
        <f>SUMIFS(СВЦЭМ!$C$39:$C$782,СВЦЭМ!$A$39:$A$782,$A131,СВЦЭМ!$B$39:$B$782,P$119)+'СЕТ СН'!$I$9+СВЦЭМ!$D$10+'СЕТ СН'!$I$6-'СЕТ СН'!$I$19</f>
        <v>2119.4488931599999</v>
      </c>
      <c r="Q131" s="36">
        <f>SUMIFS(СВЦЭМ!$C$39:$C$782,СВЦЭМ!$A$39:$A$782,$A131,СВЦЭМ!$B$39:$B$782,Q$119)+'СЕТ СН'!$I$9+СВЦЭМ!$D$10+'СЕТ СН'!$I$6-'СЕТ СН'!$I$19</f>
        <v>2096.90806806</v>
      </c>
      <c r="R131" s="36">
        <f>SUMIFS(СВЦЭМ!$C$39:$C$782,СВЦЭМ!$A$39:$A$782,$A131,СВЦЭМ!$B$39:$B$782,R$119)+'СЕТ СН'!$I$9+СВЦЭМ!$D$10+'СЕТ СН'!$I$6-'СЕТ СН'!$I$19</f>
        <v>2077.07798736</v>
      </c>
      <c r="S131" s="36">
        <f>SUMIFS(СВЦЭМ!$C$39:$C$782,СВЦЭМ!$A$39:$A$782,$A131,СВЦЭМ!$B$39:$B$782,S$119)+'СЕТ СН'!$I$9+СВЦЭМ!$D$10+'СЕТ СН'!$I$6-'СЕТ СН'!$I$19</f>
        <v>2035.4851669</v>
      </c>
      <c r="T131" s="36">
        <f>SUMIFS(СВЦЭМ!$C$39:$C$782,СВЦЭМ!$A$39:$A$782,$A131,СВЦЭМ!$B$39:$B$782,T$119)+'СЕТ СН'!$I$9+СВЦЭМ!$D$10+'СЕТ СН'!$I$6-'СЕТ СН'!$I$19</f>
        <v>2040.3137117299998</v>
      </c>
      <c r="U131" s="36">
        <f>SUMIFS(СВЦЭМ!$C$39:$C$782,СВЦЭМ!$A$39:$A$782,$A131,СВЦЭМ!$B$39:$B$782,U$119)+'СЕТ СН'!$I$9+СВЦЭМ!$D$10+'СЕТ СН'!$I$6-'СЕТ СН'!$I$19</f>
        <v>2063.1303437899996</v>
      </c>
      <c r="V131" s="36">
        <f>SUMIFS(СВЦЭМ!$C$39:$C$782,СВЦЭМ!$A$39:$A$782,$A131,СВЦЭМ!$B$39:$B$782,V$119)+'СЕТ СН'!$I$9+СВЦЭМ!$D$10+'СЕТ СН'!$I$6-'СЕТ СН'!$I$19</f>
        <v>2085.3652178399998</v>
      </c>
      <c r="W131" s="36">
        <f>SUMIFS(СВЦЭМ!$C$39:$C$782,СВЦЭМ!$A$39:$A$782,$A131,СВЦЭМ!$B$39:$B$782,W$119)+'СЕТ СН'!$I$9+СВЦЭМ!$D$10+'СЕТ СН'!$I$6-'СЕТ СН'!$I$19</f>
        <v>2112.3647213200002</v>
      </c>
      <c r="X131" s="36">
        <f>SUMIFS(СВЦЭМ!$C$39:$C$782,СВЦЭМ!$A$39:$A$782,$A131,СВЦЭМ!$B$39:$B$782,X$119)+'СЕТ СН'!$I$9+СВЦЭМ!$D$10+'СЕТ СН'!$I$6-'СЕТ СН'!$I$19</f>
        <v>2132.3963939300002</v>
      </c>
      <c r="Y131" s="36">
        <f>SUMIFS(СВЦЭМ!$C$39:$C$782,СВЦЭМ!$A$39:$A$782,$A131,СВЦЭМ!$B$39:$B$782,Y$119)+'СЕТ СН'!$I$9+СВЦЭМ!$D$10+'СЕТ СН'!$I$6-'СЕТ СН'!$I$19</f>
        <v>2160.6876495199999</v>
      </c>
    </row>
    <row r="132" spans="1:25" ht="15.75" x14ac:dyDescent="0.2">
      <c r="A132" s="35">
        <f t="shared" si="3"/>
        <v>44878</v>
      </c>
      <c r="B132" s="36">
        <f>SUMIFS(СВЦЭМ!$C$39:$C$782,СВЦЭМ!$A$39:$A$782,$A132,СВЦЭМ!$B$39:$B$782,B$119)+'СЕТ СН'!$I$9+СВЦЭМ!$D$10+'СЕТ СН'!$I$6-'СЕТ СН'!$I$19</f>
        <v>2119.0635752500002</v>
      </c>
      <c r="C132" s="36">
        <f>SUMIFS(СВЦЭМ!$C$39:$C$782,СВЦЭМ!$A$39:$A$782,$A132,СВЦЭМ!$B$39:$B$782,C$119)+'СЕТ СН'!$I$9+СВЦЭМ!$D$10+'СЕТ СН'!$I$6-'СЕТ СН'!$I$19</f>
        <v>2150.46027521</v>
      </c>
      <c r="D132" s="36">
        <f>SUMIFS(СВЦЭМ!$C$39:$C$782,СВЦЭМ!$A$39:$A$782,$A132,СВЦЭМ!$B$39:$B$782,D$119)+'СЕТ СН'!$I$9+СВЦЭМ!$D$10+'СЕТ СН'!$I$6-'СЕТ СН'!$I$19</f>
        <v>2164.6929399999999</v>
      </c>
      <c r="E132" s="36">
        <f>SUMIFS(СВЦЭМ!$C$39:$C$782,СВЦЭМ!$A$39:$A$782,$A132,СВЦЭМ!$B$39:$B$782,E$119)+'СЕТ СН'!$I$9+СВЦЭМ!$D$10+'СЕТ СН'!$I$6-'СЕТ СН'!$I$19</f>
        <v>2145.9622251000001</v>
      </c>
      <c r="F132" s="36">
        <f>SUMIFS(СВЦЭМ!$C$39:$C$782,СВЦЭМ!$A$39:$A$782,$A132,СВЦЭМ!$B$39:$B$782,F$119)+'СЕТ СН'!$I$9+СВЦЭМ!$D$10+'СЕТ СН'!$I$6-'СЕТ СН'!$I$19</f>
        <v>2149.2734445599999</v>
      </c>
      <c r="G132" s="36">
        <f>SUMIFS(СВЦЭМ!$C$39:$C$782,СВЦЭМ!$A$39:$A$782,$A132,СВЦЭМ!$B$39:$B$782,G$119)+'СЕТ СН'!$I$9+СВЦЭМ!$D$10+'СЕТ СН'!$I$6-'СЕТ СН'!$I$19</f>
        <v>2152.7015229999997</v>
      </c>
      <c r="H132" s="36">
        <f>SUMIFS(СВЦЭМ!$C$39:$C$782,СВЦЭМ!$A$39:$A$782,$A132,СВЦЭМ!$B$39:$B$782,H$119)+'СЕТ СН'!$I$9+СВЦЭМ!$D$10+'СЕТ СН'!$I$6-'СЕТ СН'!$I$19</f>
        <v>2127.49977399</v>
      </c>
      <c r="I132" s="36">
        <f>SUMIFS(СВЦЭМ!$C$39:$C$782,СВЦЭМ!$A$39:$A$782,$A132,СВЦЭМ!$B$39:$B$782,I$119)+'СЕТ СН'!$I$9+СВЦЭМ!$D$10+'СЕТ СН'!$I$6-'СЕТ СН'!$I$19</f>
        <v>2119.81158749</v>
      </c>
      <c r="J132" s="36">
        <f>SUMIFS(СВЦЭМ!$C$39:$C$782,СВЦЭМ!$A$39:$A$782,$A132,СВЦЭМ!$B$39:$B$782,J$119)+'СЕТ СН'!$I$9+СВЦЭМ!$D$10+'СЕТ СН'!$I$6-'СЕТ СН'!$I$19</f>
        <v>2074.3160844200002</v>
      </c>
      <c r="K132" s="36">
        <f>SUMIFS(СВЦЭМ!$C$39:$C$782,СВЦЭМ!$A$39:$A$782,$A132,СВЦЭМ!$B$39:$B$782,K$119)+'СЕТ СН'!$I$9+СВЦЭМ!$D$10+'СЕТ СН'!$I$6-'СЕТ СН'!$I$19</f>
        <v>2044.3989522699999</v>
      </c>
      <c r="L132" s="36">
        <f>SUMIFS(СВЦЭМ!$C$39:$C$782,СВЦЭМ!$A$39:$A$782,$A132,СВЦЭМ!$B$39:$B$782,L$119)+'СЕТ СН'!$I$9+СВЦЭМ!$D$10+'СЕТ СН'!$I$6-'СЕТ СН'!$I$19</f>
        <v>2029.20595798</v>
      </c>
      <c r="M132" s="36">
        <f>SUMIFS(СВЦЭМ!$C$39:$C$782,СВЦЭМ!$A$39:$A$782,$A132,СВЦЭМ!$B$39:$B$782,M$119)+'СЕТ СН'!$I$9+СВЦЭМ!$D$10+'СЕТ СН'!$I$6-'СЕТ СН'!$I$19</f>
        <v>2055.2268435599999</v>
      </c>
      <c r="N132" s="36">
        <f>SUMIFS(СВЦЭМ!$C$39:$C$782,СВЦЭМ!$A$39:$A$782,$A132,СВЦЭМ!$B$39:$B$782,N$119)+'СЕТ СН'!$I$9+СВЦЭМ!$D$10+'СЕТ СН'!$I$6-'СЕТ СН'!$I$19</f>
        <v>2087.5891615999999</v>
      </c>
      <c r="O132" s="36">
        <f>SUMIFS(СВЦЭМ!$C$39:$C$782,СВЦЭМ!$A$39:$A$782,$A132,СВЦЭМ!$B$39:$B$782,O$119)+'СЕТ СН'!$I$9+СВЦЭМ!$D$10+'СЕТ СН'!$I$6-'СЕТ СН'!$I$19</f>
        <v>2099.0582472699998</v>
      </c>
      <c r="P132" s="36">
        <f>SUMIFS(СВЦЭМ!$C$39:$C$782,СВЦЭМ!$A$39:$A$782,$A132,СВЦЭМ!$B$39:$B$782,P$119)+'СЕТ СН'!$I$9+СВЦЭМ!$D$10+'СЕТ СН'!$I$6-'СЕТ СН'!$I$19</f>
        <v>2099.37584741</v>
      </c>
      <c r="Q132" s="36">
        <f>SUMIFS(СВЦЭМ!$C$39:$C$782,СВЦЭМ!$A$39:$A$782,$A132,СВЦЭМ!$B$39:$B$782,Q$119)+'СЕТ СН'!$I$9+СВЦЭМ!$D$10+'СЕТ СН'!$I$6-'СЕТ СН'!$I$19</f>
        <v>2096.3124578099996</v>
      </c>
      <c r="R132" s="36">
        <f>SUMIFS(СВЦЭМ!$C$39:$C$782,СВЦЭМ!$A$39:$A$782,$A132,СВЦЭМ!$B$39:$B$782,R$119)+'СЕТ СН'!$I$9+СВЦЭМ!$D$10+'СЕТ СН'!$I$6-'СЕТ СН'!$I$19</f>
        <v>2065.8034352899999</v>
      </c>
      <c r="S132" s="36">
        <f>SUMIFS(СВЦЭМ!$C$39:$C$782,СВЦЭМ!$A$39:$A$782,$A132,СВЦЭМ!$B$39:$B$782,S$119)+'СЕТ СН'!$I$9+СВЦЭМ!$D$10+'СЕТ СН'!$I$6-'СЕТ СН'!$I$19</f>
        <v>2031.87966919</v>
      </c>
      <c r="T132" s="36">
        <f>SUMIFS(СВЦЭМ!$C$39:$C$782,СВЦЭМ!$A$39:$A$782,$A132,СВЦЭМ!$B$39:$B$782,T$119)+'СЕТ СН'!$I$9+СВЦЭМ!$D$10+'СЕТ СН'!$I$6-'СЕТ СН'!$I$19</f>
        <v>1999.7064977699999</v>
      </c>
      <c r="U132" s="36">
        <f>SUMIFS(СВЦЭМ!$C$39:$C$782,СВЦЭМ!$A$39:$A$782,$A132,СВЦЭМ!$B$39:$B$782,U$119)+'СЕТ СН'!$I$9+СВЦЭМ!$D$10+'СЕТ СН'!$I$6-'СЕТ СН'!$I$19</f>
        <v>2019.2611564399999</v>
      </c>
      <c r="V132" s="36">
        <f>SUMIFS(СВЦЭМ!$C$39:$C$782,СВЦЭМ!$A$39:$A$782,$A132,СВЦЭМ!$B$39:$B$782,V$119)+'СЕТ СН'!$I$9+СВЦЭМ!$D$10+'СЕТ СН'!$I$6-'СЕТ СН'!$I$19</f>
        <v>2039.77314372</v>
      </c>
      <c r="W132" s="36">
        <f>SUMIFS(СВЦЭМ!$C$39:$C$782,СВЦЭМ!$A$39:$A$782,$A132,СВЦЭМ!$B$39:$B$782,W$119)+'СЕТ СН'!$I$9+СВЦЭМ!$D$10+'СЕТ СН'!$I$6-'СЕТ СН'!$I$19</f>
        <v>2085.4819709100002</v>
      </c>
      <c r="X132" s="36">
        <f>SUMIFS(СВЦЭМ!$C$39:$C$782,СВЦЭМ!$A$39:$A$782,$A132,СВЦЭМ!$B$39:$B$782,X$119)+'СЕТ СН'!$I$9+СВЦЭМ!$D$10+'СЕТ СН'!$I$6-'СЕТ СН'!$I$19</f>
        <v>2088.1439383999996</v>
      </c>
      <c r="Y132" s="36">
        <f>SUMIFS(СВЦЭМ!$C$39:$C$782,СВЦЭМ!$A$39:$A$782,$A132,СВЦЭМ!$B$39:$B$782,Y$119)+'СЕТ СН'!$I$9+СВЦЭМ!$D$10+'СЕТ СН'!$I$6-'СЕТ СН'!$I$19</f>
        <v>2125.9978119099997</v>
      </c>
    </row>
    <row r="133" spans="1:25" ht="15.75" x14ac:dyDescent="0.2">
      <c r="A133" s="35">
        <f t="shared" si="3"/>
        <v>44879</v>
      </c>
      <c r="B133" s="36">
        <f>SUMIFS(СВЦЭМ!$C$39:$C$782,СВЦЭМ!$A$39:$A$782,$A133,СВЦЭМ!$B$39:$B$782,B$119)+'СЕТ СН'!$I$9+СВЦЭМ!$D$10+'СЕТ СН'!$I$6-'СЕТ СН'!$I$19</f>
        <v>2094.3231360199998</v>
      </c>
      <c r="C133" s="36">
        <f>SUMIFS(СВЦЭМ!$C$39:$C$782,СВЦЭМ!$A$39:$A$782,$A133,СВЦЭМ!$B$39:$B$782,C$119)+'СЕТ СН'!$I$9+СВЦЭМ!$D$10+'СЕТ СН'!$I$6-'СЕТ СН'!$I$19</f>
        <v>2111.5431888499998</v>
      </c>
      <c r="D133" s="36">
        <f>SUMIFS(СВЦЭМ!$C$39:$C$782,СВЦЭМ!$A$39:$A$782,$A133,СВЦЭМ!$B$39:$B$782,D$119)+'СЕТ СН'!$I$9+СВЦЭМ!$D$10+'СЕТ СН'!$I$6-'СЕТ СН'!$I$19</f>
        <v>2125.9901329899999</v>
      </c>
      <c r="E133" s="36">
        <f>SUMIFS(СВЦЭМ!$C$39:$C$782,СВЦЭМ!$A$39:$A$782,$A133,СВЦЭМ!$B$39:$B$782,E$119)+'СЕТ СН'!$I$9+СВЦЭМ!$D$10+'СЕТ СН'!$I$6-'СЕТ СН'!$I$19</f>
        <v>2127.9670378000001</v>
      </c>
      <c r="F133" s="36">
        <f>SUMIFS(СВЦЭМ!$C$39:$C$782,СВЦЭМ!$A$39:$A$782,$A133,СВЦЭМ!$B$39:$B$782,F$119)+'СЕТ СН'!$I$9+СВЦЭМ!$D$10+'СЕТ СН'!$I$6-'СЕТ СН'!$I$19</f>
        <v>2128.8677496099999</v>
      </c>
      <c r="G133" s="36">
        <f>SUMIFS(СВЦЭМ!$C$39:$C$782,СВЦЭМ!$A$39:$A$782,$A133,СВЦЭМ!$B$39:$B$782,G$119)+'СЕТ СН'!$I$9+СВЦЭМ!$D$10+'СЕТ СН'!$I$6-'СЕТ СН'!$I$19</f>
        <v>2111.8949324599998</v>
      </c>
      <c r="H133" s="36">
        <f>SUMIFS(СВЦЭМ!$C$39:$C$782,СВЦЭМ!$A$39:$A$782,$A133,СВЦЭМ!$B$39:$B$782,H$119)+'СЕТ СН'!$I$9+СВЦЭМ!$D$10+'СЕТ СН'!$I$6-'СЕТ СН'!$I$19</f>
        <v>2055.4175901099998</v>
      </c>
      <c r="I133" s="36">
        <f>SUMIFS(СВЦЭМ!$C$39:$C$782,СВЦЭМ!$A$39:$A$782,$A133,СВЦЭМ!$B$39:$B$782,I$119)+'СЕТ СН'!$I$9+СВЦЭМ!$D$10+'СЕТ СН'!$I$6-'СЕТ СН'!$I$19</f>
        <v>2069.1166547799999</v>
      </c>
      <c r="J133" s="36">
        <f>SUMIFS(СВЦЭМ!$C$39:$C$782,СВЦЭМ!$A$39:$A$782,$A133,СВЦЭМ!$B$39:$B$782,J$119)+'СЕТ СН'!$I$9+СВЦЭМ!$D$10+'СЕТ СН'!$I$6-'СЕТ СН'!$I$19</f>
        <v>2041.5467415799999</v>
      </c>
      <c r="K133" s="36">
        <f>SUMIFS(СВЦЭМ!$C$39:$C$782,СВЦЭМ!$A$39:$A$782,$A133,СВЦЭМ!$B$39:$B$782,K$119)+'СЕТ СН'!$I$9+СВЦЭМ!$D$10+'СЕТ СН'!$I$6-'СЕТ СН'!$I$19</f>
        <v>2035.4342578899998</v>
      </c>
      <c r="L133" s="36">
        <f>SUMIFS(СВЦЭМ!$C$39:$C$782,СВЦЭМ!$A$39:$A$782,$A133,СВЦЭМ!$B$39:$B$782,L$119)+'СЕТ СН'!$I$9+СВЦЭМ!$D$10+'СЕТ СН'!$I$6-'СЕТ СН'!$I$19</f>
        <v>2038.6232185699998</v>
      </c>
      <c r="M133" s="36">
        <f>SUMIFS(СВЦЭМ!$C$39:$C$782,СВЦЭМ!$A$39:$A$782,$A133,СВЦЭМ!$B$39:$B$782,M$119)+'СЕТ СН'!$I$9+СВЦЭМ!$D$10+'СЕТ СН'!$I$6-'СЕТ СН'!$I$19</f>
        <v>2049.2904268599996</v>
      </c>
      <c r="N133" s="36">
        <f>SUMIFS(СВЦЭМ!$C$39:$C$782,СВЦЭМ!$A$39:$A$782,$A133,СВЦЭМ!$B$39:$B$782,N$119)+'СЕТ СН'!$I$9+СВЦЭМ!$D$10+'СЕТ СН'!$I$6-'СЕТ СН'!$I$19</f>
        <v>2063.3053938799999</v>
      </c>
      <c r="O133" s="36">
        <f>SUMIFS(СВЦЭМ!$C$39:$C$782,СВЦЭМ!$A$39:$A$782,$A133,СВЦЭМ!$B$39:$B$782,O$119)+'СЕТ СН'!$I$9+СВЦЭМ!$D$10+'СЕТ СН'!$I$6-'СЕТ СН'!$I$19</f>
        <v>2069.13898832</v>
      </c>
      <c r="P133" s="36">
        <f>SUMIFS(СВЦЭМ!$C$39:$C$782,СВЦЭМ!$A$39:$A$782,$A133,СВЦЭМ!$B$39:$B$782,P$119)+'СЕТ СН'!$I$9+СВЦЭМ!$D$10+'СЕТ СН'!$I$6-'СЕТ СН'!$I$19</f>
        <v>2079.63122174</v>
      </c>
      <c r="Q133" s="36">
        <f>SUMIFS(СВЦЭМ!$C$39:$C$782,СВЦЭМ!$A$39:$A$782,$A133,СВЦЭМ!$B$39:$B$782,Q$119)+'СЕТ СН'!$I$9+СВЦЭМ!$D$10+'СЕТ СН'!$I$6-'СЕТ СН'!$I$19</f>
        <v>2055.4452196699999</v>
      </c>
      <c r="R133" s="36">
        <f>SUMIFS(СВЦЭМ!$C$39:$C$782,СВЦЭМ!$A$39:$A$782,$A133,СВЦЭМ!$B$39:$B$782,R$119)+'СЕТ СН'!$I$9+СВЦЭМ!$D$10+'СЕТ СН'!$I$6-'СЕТ СН'!$I$19</f>
        <v>2034.1755588399999</v>
      </c>
      <c r="S133" s="36">
        <f>SUMIFS(СВЦЭМ!$C$39:$C$782,СВЦЭМ!$A$39:$A$782,$A133,СВЦЭМ!$B$39:$B$782,S$119)+'СЕТ СН'!$I$9+СВЦЭМ!$D$10+'СЕТ СН'!$I$6-'СЕТ СН'!$I$19</f>
        <v>2003.0233196699999</v>
      </c>
      <c r="T133" s="36">
        <f>SUMIFS(СВЦЭМ!$C$39:$C$782,СВЦЭМ!$A$39:$A$782,$A133,СВЦЭМ!$B$39:$B$782,T$119)+'СЕТ СН'!$I$9+СВЦЭМ!$D$10+'СЕТ СН'!$I$6-'СЕТ СН'!$I$19</f>
        <v>2031.5178386199998</v>
      </c>
      <c r="U133" s="36">
        <f>SUMIFS(СВЦЭМ!$C$39:$C$782,СВЦЭМ!$A$39:$A$782,$A133,СВЦЭМ!$B$39:$B$782,U$119)+'СЕТ СН'!$I$9+СВЦЭМ!$D$10+'СЕТ СН'!$I$6-'СЕТ СН'!$I$19</f>
        <v>2029.6768250099999</v>
      </c>
      <c r="V133" s="36">
        <f>SUMIFS(СВЦЭМ!$C$39:$C$782,СВЦЭМ!$A$39:$A$782,$A133,СВЦЭМ!$B$39:$B$782,V$119)+'СЕТ СН'!$I$9+СВЦЭМ!$D$10+'СЕТ СН'!$I$6-'СЕТ СН'!$I$19</f>
        <v>2056.3607904399996</v>
      </c>
      <c r="W133" s="36">
        <f>SUMIFS(СВЦЭМ!$C$39:$C$782,СВЦЭМ!$A$39:$A$782,$A133,СВЦЭМ!$B$39:$B$782,W$119)+'СЕТ СН'!$I$9+СВЦЭМ!$D$10+'СЕТ СН'!$I$6-'СЕТ СН'!$I$19</f>
        <v>2075.78109851</v>
      </c>
      <c r="X133" s="36">
        <f>SUMIFS(СВЦЭМ!$C$39:$C$782,СВЦЭМ!$A$39:$A$782,$A133,СВЦЭМ!$B$39:$B$782,X$119)+'СЕТ СН'!$I$9+СВЦЭМ!$D$10+'СЕТ СН'!$I$6-'СЕТ СН'!$I$19</f>
        <v>2082.3067356499996</v>
      </c>
      <c r="Y133" s="36">
        <f>SUMIFS(СВЦЭМ!$C$39:$C$782,СВЦЭМ!$A$39:$A$782,$A133,СВЦЭМ!$B$39:$B$782,Y$119)+'СЕТ СН'!$I$9+СВЦЭМ!$D$10+'СЕТ СН'!$I$6-'СЕТ СН'!$I$19</f>
        <v>2120.1076857399999</v>
      </c>
    </row>
    <row r="134" spans="1:25" ht="15.75" x14ac:dyDescent="0.2">
      <c r="A134" s="35">
        <f t="shared" si="3"/>
        <v>44880</v>
      </c>
      <c r="B134" s="36">
        <f>SUMIFS(СВЦЭМ!$C$39:$C$782,СВЦЭМ!$A$39:$A$782,$A134,СВЦЭМ!$B$39:$B$782,B$119)+'СЕТ СН'!$I$9+СВЦЭМ!$D$10+'СЕТ СН'!$I$6-'СЕТ СН'!$I$19</f>
        <v>2123.3019202199998</v>
      </c>
      <c r="C134" s="36">
        <f>SUMIFS(СВЦЭМ!$C$39:$C$782,СВЦЭМ!$A$39:$A$782,$A134,СВЦЭМ!$B$39:$B$782,C$119)+'СЕТ СН'!$I$9+СВЦЭМ!$D$10+'СЕТ СН'!$I$6-'СЕТ СН'!$I$19</f>
        <v>2155.1897105899998</v>
      </c>
      <c r="D134" s="36">
        <f>SUMIFS(СВЦЭМ!$C$39:$C$782,СВЦЭМ!$A$39:$A$782,$A134,СВЦЭМ!$B$39:$B$782,D$119)+'СЕТ СН'!$I$9+СВЦЭМ!$D$10+'СЕТ СН'!$I$6-'СЕТ СН'!$I$19</f>
        <v>2146.9051093999997</v>
      </c>
      <c r="E134" s="36">
        <f>SUMIFS(СВЦЭМ!$C$39:$C$782,СВЦЭМ!$A$39:$A$782,$A134,СВЦЭМ!$B$39:$B$782,E$119)+'СЕТ СН'!$I$9+СВЦЭМ!$D$10+'СЕТ СН'!$I$6-'СЕТ СН'!$I$19</f>
        <v>2128.5120396100001</v>
      </c>
      <c r="F134" s="36">
        <f>SUMIFS(СВЦЭМ!$C$39:$C$782,СВЦЭМ!$A$39:$A$782,$A134,СВЦЭМ!$B$39:$B$782,F$119)+'СЕТ СН'!$I$9+СВЦЭМ!$D$10+'СЕТ СН'!$I$6-'СЕТ СН'!$I$19</f>
        <v>2136.30782361</v>
      </c>
      <c r="G134" s="36">
        <f>SUMIFS(СВЦЭМ!$C$39:$C$782,СВЦЭМ!$A$39:$A$782,$A134,СВЦЭМ!$B$39:$B$782,G$119)+'СЕТ СН'!$I$9+СВЦЭМ!$D$10+'СЕТ СН'!$I$6-'СЕТ СН'!$I$19</f>
        <v>2150.8228924599998</v>
      </c>
      <c r="H134" s="36">
        <f>SUMIFS(СВЦЭМ!$C$39:$C$782,СВЦЭМ!$A$39:$A$782,$A134,СВЦЭМ!$B$39:$B$782,H$119)+'СЕТ СН'!$I$9+СВЦЭМ!$D$10+'СЕТ СН'!$I$6-'СЕТ СН'!$I$19</f>
        <v>2089.1433730399999</v>
      </c>
      <c r="I134" s="36">
        <f>SUMIFS(СВЦЭМ!$C$39:$C$782,СВЦЭМ!$A$39:$A$782,$A134,СВЦЭМ!$B$39:$B$782,I$119)+'СЕТ СН'!$I$9+СВЦЭМ!$D$10+'СЕТ СН'!$I$6-'СЕТ СН'!$I$19</f>
        <v>2091.0341523899997</v>
      </c>
      <c r="J134" s="36">
        <f>SUMIFS(СВЦЭМ!$C$39:$C$782,СВЦЭМ!$A$39:$A$782,$A134,СВЦЭМ!$B$39:$B$782,J$119)+'СЕТ СН'!$I$9+СВЦЭМ!$D$10+'СЕТ СН'!$I$6-'СЕТ СН'!$I$19</f>
        <v>2059.1496707699998</v>
      </c>
      <c r="K134" s="36">
        <f>SUMIFS(СВЦЭМ!$C$39:$C$782,СВЦЭМ!$A$39:$A$782,$A134,СВЦЭМ!$B$39:$B$782,K$119)+'СЕТ СН'!$I$9+СВЦЭМ!$D$10+'СЕТ СН'!$I$6-'СЕТ СН'!$I$19</f>
        <v>2055.3084722499998</v>
      </c>
      <c r="L134" s="36">
        <f>SUMIFS(СВЦЭМ!$C$39:$C$782,СВЦЭМ!$A$39:$A$782,$A134,СВЦЭМ!$B$39:$B$782,L$119)+'СЕТ СН'!$I$9+СВЦЭМ!$D$10+'СЕТ СН'!$I$6-'СЕТ СН'!$I$19</f>
        <v>2066.6670809500001</v>
      </c>
      <c r="M134" s="36">
        <f>SUMIFS(СВЦЭМ!$C$39:$C$782,СВЦЭМ!$A$39:$A$782,$A134,СВЦЭМ!$B$39:$B$782,M$119)+'СЕТ СН'!$I$9+СВЦЭМ!$D$10+'СЕТ СН'!$I$6-'СЕТ СН'!$I$19</f>
        <v>2090.4167275199998</v>
      </c>
      <c r="N134" s="36">
        <f>SUMIFS(СВЦЭМ!$C$39:$C$782,СВЦЭМ!$A$39:$A$782,$A134,СВЦЭМ!$B$39:$B$782,N$119)+'СЕТ СН'!$I$9+СВЦЭМ!$D$10+'СЕТ СН'!$I$6-'СЕТ СН'!$I$19</f>
        <v>2101.5539866299996</v>
      </c>
      <c r="O134" s="36">
        <f>SUMIFS(СВЦЭМ!$C$39:$C$782,СВЦЭМ!$A$39:$A$782,$A134,СВЦЭМ!$B$39:$B$782,O$119)+'СЕТ СН'!$I$9+СВЦЭМ!$D$10+'СЕТ СН'!$I$6-'СЕТ СН'!$I$19</f>
        <v>2107.0666561600001</v>
      </c>
      <c r="P134" s="36">
        <f>SUMIFS(СВЦЭМ!$C$39:$C$782,СВЦЭМ!$A$39:$A$782,$A134,СВЦЭМ!$B$39:$B$782,P$119)+'СЕТ СН'!$I$9+СВЦЭМ!$D$10+'СЕТ СН'!$I$6-'СЕТ СН'!$I$19</f>
        <v>2119.5269895699998</v>
      </c>
      <c r="Q134" s="36">
        <f>SUMIFS(СВЦЭМ!$C$39:$C$782,СВЦЭМ!$A$39:$A$782,$A134,СВЦЭМ!$B$39:$B$782,Q$119)+'СЕТ СН'!$I$9+СВЦЭМ!$D$10+'СЕТ СН'!$I$6-'СЕТ СН'!$I$19</f>
        <v>2119.8077458399998</v>
      </c>
      <c r="R134" s="36">
        <f>SUMIFS(СВЦЭМ!$C$39:$C$782,СВЦЭМ!$A$39:$A$782,$A134,СВЦЭМ!$B$39:$B$782,R$119)+'СЕТ СН'!$I$9+СВЦЭМ!$D$10+'СЕТ СН'!$I$6-'СЕТ СН'!$I$19</f>
        <v>2110.9121072199996</v>
      </c>
      <c r="S134" s="36">
        <f>SUMIFS(СВЦЭМ!$C$39:$C$782,СВЦЭМ!$A$39:$A$782,$A134,СВЦЭМ!$B$39:$B$782,S$119)+'СЕТ СН'!$I$9+СВЦЭМ!$D$10+'СЕТ СН'!$I$6-'СЕТ СН'!$I$19</f>
        <v>2064.51529592</v>
      </c>
      <c r="T134" s="36">
        <f>SUMIFS(СВЦЭМ!$C$39:$C$782,СВЦЭМ!$A$39:$A$782,$A134,СВЦЭМ!$B$39:$B$782,T$119)+'СЕТ СН'!$I$9+СВЦЭМ!$D$10+'СЕТ СН'!$I$6-'СЕТ СН'!$I$19</f>
        <v>2000.64189261</v>
      </c>
      <c r="U134" s="36">
        <f>SUMIFS(СВЦЭМ!$C$39:$C$782,СВЦЭМ!$A$39:$A$782,$A134,СВЦЭМ!$B$39:$B$782,U$119)+'СЕТ СН'!$I$9+СВЦЭМ!$D$10+'СЕТ СН'!$I$6-'СЕТ СН'!$I$19</f>
        <v>2000.9065544699999</v>
      </c>
      <c r="V134" s="36">
        <f>SUMIFS(СВЦЭМ!$C$39:$C$782,СВЦЭМ!$A$39:$A$782,$A134,СВЦЭМ!$B$39:$B$782,V$119)+'СЕТ СН'!$I$9+СВЦЭМ!$D$10+'СЕТ СН'!$I$6-'СЕТ СН'!$I$19</f>
        <v>2020.2813643499999</v>
      </c>
      <c r="W134" s="36">
        <f>SUMIFS(СВЦЭМ!$C$39:$C$782,СВЦЭМ!$A$39:$A$782,$A134,СВЦЭМ!$B$39:$B$782,W$119)+'СЕТ СН'!$I$9+СВЦЭМ!$D$10+'СЕТ СН'!$I$6-'СЕТ СН'!$I$19</f>
        <v>2058.8705591099997</v>
      </c>
      <c r="X134" s="36">
        <f>SUMIFS(СВЦЭМ!$C$39:$C$782,СВЦЭМ!$A$39:$A$782,$A134,СВЦЭМ!$B$39:$B$782,X$119)+'СЕТ СН'!$I$9+СВЦЭМ!$D$10+'СЕТ СН'!$I$6-'СЕТ СН'!$I$19</f>
        <v>2077.5196734900001</v>
      </c>
      <c r="Y134" s="36">
        <f>SUMIFS(СВЦЭМ!$C$39:$C$782,СВЦЭМ!$A$39:$A$782,$A134,СВЦЭМ!$B$39:$B$782,Y$119)+'СЕТ СН'!$I$9+СВЦЭМ!$D$10+'СЕТ СН'!$I$6-'СЕТ СН'!$I$19</f>
        <v>2102.2960029599999</v>
      </c>
    </row>
    <row r="135" spans="1:25" ht="15.75" x14ac:dyDescent="0.2">
      <c r="A135" s="35">
        <f t="shared" si="3"/>
        <v>44881</v>
      </c>
      <c r="B135" s="36">
        <f>SUMIFS(СВЦЭМ!$C$39:$C$782,СВЦЭМ!$A$39:$A$782,$A135,СВЦЭМ!$B$39:$B$782,B$119)+'СЕТ СН'!$I$9+СВЦЭМ!$D$10+'СЕТ СН'!$I$6-'СЕТ СН'!$I$19</f>
        <v>2111.7151966900001</v>
      </c>
      <c r="C135" s="36">
        <f>SUMIFS(СВЦЭМ!$C$39:$C$782,СВЦЭМ!$A$39:$A$782,$A135,СВЦЭМ!$B$39:$B$782,C$119)+'СЕТ СН'!$I$9+СВЦЭМ!$D$10+'СЕТ СН'!$I$6-'СЕТ СН'!$I$19</f>
        <v>2140.2684763999996</v>
      </c>
      <c r="D135" s="36">
        <f>SUMIFS(СВЦЭМ!$C$39:$C$782,СВЦЭМ!$A$39:$A$782,$A135,СВЦЭМ!$B$39:$B$782,D$119)+'СЕТ СН'!$I$9+СВЦЭМ!$D$10+'СЕТ СН'!$I$6-'СЕТ СН'!$I$19</f>
        <v>2167.6089648400002</v>
      </c>
      <c r="E135" s="36">
        <f>SUMIFS(СВЦЭМ!$C$39:$C$782,СВЦЭМ!$A$39:$A$782,$A135,СВЦЭМ!$B$39:$B$782,E$119)+'СЕТ СН'!$I$9+СВЦЭМ!$D$10+'СЕТ СН'!$I$6-'СЕТ СН'!$I$19</f>
        <v>2165.1627213000002</v>
      </c>
      <c r="F135" s="36">
        <f>SUMIFS(СВЦЭМ!$C$39:$C$782,СВЦЭМ!$A$39:$A$782,$A135,СВЦЭМ!$B$39:$B$782,F$119)+'СЕТ СН'!$I$9+СВЦЭМ!$D$10+'СЕТ СН'!$I$6-'СЕТ СН'!$I$19</f>
        <v>2144.7826827600002</v>
      </c>
      <c r="G135" s="36">
        <f>SUMIFS(СВЦЭМ!$C$39:$C$782,СВЦЭМ!$A$39:$A$782,$A135,СВЦЭМ!$B$39:$B$782,G$119)+'СЕТ СН'!$I$9+СВЦЭМ!$D$10+'СЕТ СН'!$I$6-'СЕТ СН'!$I$19</f>
        <v>2136.9270770599996</v>
      </c>
      <c r="H135" s="36">
        <f>SUMIFS(СВЦЭМ!$C$39:$C$782,СВЦЭМ!$A$39:$A$782,$A135,СВЦЭМ!$B$39:$B$782,H$119)+'СЕТ СН'!$I$9+СВЦЭМ!$D$10+'СЕТ СН'!$I$6-'СЕТ СН'!$I$19</f>
        <v>2110.0879433099999</v>
      </c>
      <c r="I135" s="36">
        <f>SUMIFS(СВЦЭМ!$C$39:$C$782,СВЦЭМ!$A$39:$A$782,$A135,СВЦЭМ!$B$39:$B$782,I$119)+'СЕТ СН'!$I$9+СВЦЭМ!$D$10+'СЕТ СН'!$I$6-'СЕТ СН'!$I$19</f>
        <v>2109.45378102</v>
      </c>
      <c r="J135" s="36">
        <f>SUMIFS(СВЦЭМ!$C$39:$C$782,СВЦЭМ!$A$39:$A$782,$A135,СВЦЭМ!$B$39:$B$782,J$119)+'СЕТ СН'!$I$9+СВЦЭМ!$D$10+'СЕТ СН'!$I$6-'СЕТ СН'!$I$19</f>
        <v>2084.54618519</v>
      </c>
      <c r="K135" s="36">
        <f>SUMIFS(СВЦЭМ!$C$39:$C$782,СВЦЭМ!$A$39:$A$782,$A135,СВЦЭМ!$B$39:$B$782,K$119)+'СЕТ СН'!$I$9+СВЦЭМ!$D$10+'СЕТ СН'!$I$6-'СЕТ СН'!$I$19</f>
        <v>2082.0284044800001</v>
      </c>
      <c r="L135" s="36">
        <f>SUMIFS(СВЦЭМ!$C$39:$C$782,СВЦЭМ!$A$39:$A$782,$A135,СВЦЭМ!$B$39:$B$782,L$119)+'СЕТ СН'!$I$9+СВЦЭМ!$D$10+'СЕТ СН'!$I$6-'СЕТ СН'!$I$19</f>
        <v>2088.9359023099996</v>
      </c>
      <c r="M135" s="36">
        <f>SUMIFS(СВЦЭМ!$C$39:$C$782,СВЦЭМ!$A$39:$A$782,$A135,СВЦЭМ!$B$39:$B$782,M$119)+'СЕТ СН'!$I$9+СВЦЭМ!$D$10+'СЕТ СН'!$I$6-'СЕТ СН'!$I$19</f>
        <v>2110.57165863</v>
      </c>
      <c r="N135" s="36">
        <f>SUMIFS(СВЦЭМ!$C$39:$C$782,СВЦЭМ!$A$39:$A$782,$A135,СВЦЭМ!$B$39:$B$782,N$119)+'СЕТ СН'!$I$9+СВЦЭМ!$D$10+'СЕТ СН'!$I$6-'СЕТ СН'!$I$19</f>
        <v>2112.0579199100002</v>
      </c>
      <c r="O135" s="36">
        <f>SUMIFS(СВЦЭМ!$C$39:$C$782,СВЦЭМ!$A$39:$A$782,$A135,СВЦЭМ!$B$39:$B$782,O$119)+'СЕТ СН'!$I$9+СВЦЭМ!$D$10+'СЕТ СН'!$I$6-'СЕТ СН'!$I$19</f>
        <v>2121.5943029800001</v>
      </c>
      <c r="P135" s="36">
        <f>SUMIFS(СВЦЭМ!$C$39:$C$782,СВЦЭМ!$A$39:$A$782,$A135,СВЦЭМ!$B$39:$B$782,P$119)+'СЕТ СН'!$I$9+СВЦЭМ!$D$10+'СЕТ СН'!$I$6-'СЕТ СН'!$I$19</f>
        <v>2136.5768761199997</v>
      </c>
      <c r="Q135" s="36">
        <f>SUMIFS(СВЦЭМ!$C$39:$C$782,СВЦЭМ!$A$39:$A$782,$A135,СВЦЭМ!$B$39:$B$782,Q$119)+'СЕТ СН'!$I$9+СВЦЭМ!$D$10+'СЕТ СН'!$I$6-'СЕТ СН'!$I$19</f>
        <v>2111.8200538399997</v>
      </c>
      <c r="R135" s="36">
        <f>SUMIFS(СВЦЭМ!$C$39:$C$782,СВЦЭМ!$A$39:$A$782,$A135,СВЦЭМ!$B$39:$B$782,R$119)+'СЕТ СН'!$I$9+СВЦЭМ!$D$10+'СЕТ СН'!$I$6-'СЕТ СН'!$I$19</f>
        <v>2103.0917905299998</v>
      </c>
      <c r="S135" s="36">
        <f>SUMIFS(СВЦЭМ!$C$39:$C$782,СВЦЭМ!$A$39:$A$782,$A135,СВЦЭМ!$B$39:$B$782,S$119)+'СЕТ СН'!$I$9+СВЦЭМ!$D$10+'СЕТ СН'!$I$6-'СЕТ СН'!$I$19</f>
        <v>2053.3334283099998</v>
      </c>
      <c r="T135" s="36">
        <f>SUMIFS(СВЦЭМ!$C$39:$C$782,СВЦЭМ!$A$39:$A$782,$A135,СВЦЭМ!$B$39:$B$782,T$119)+'СЕТ СН'!$I$9+СВЦЭМ!$D$10+'СЕТ СН'!$I$6-'СЕТ СН'!$I$19</f>
        <v>2031.7980534599999</v>
      </c>
      <c r="U135" s="36">
        <f>SUMIFS(СВЦЭМ!$C$39:$C$782,СВЦЭМ!$A$39:$A$782,$A135,СВЦЭМ!$B$39:$B$782,U$119)+'СЕТ СН'!$I$9+СВЦЭМ!$D$10+'СЕТ СН'!$I$6-'СЕТ СН'!$I$19</f>
        <v>2048.7265294199997</v>
      </c>
      <c r="V135" s="36">
        <f>SUMIFS(СВЦЭМ!$C$39:$C$782,СВЦЭМ!$A$39:$A$782,$A135,СВЦЭМ!$B$39:$B$782,V$119)+'СЕТ СН'!$I$9+СВЦЭМ!$D$10+'СЕТ СН'!$I$6-'СЕТ СН'!$I$19</f>
        <v>2075.6936561799998</v>
      </c>
      <c r="W135" s="36">
        <f>SUMIFS(СВЦЭМ!$C$39:$C$782,СВЦЭМ!$A$39:$A$782,$A135,СВЦЭМ!$B$39:$B$782,W$119)+'СЕТ СН'!$I$9+СВЦЭМ!$D$10+'СЕТ СН'!$I$6-'СЕТ СН'!$I$19</f>
        <v>2073.7011313599996</v>
      </c>
      <c r="X135" s="36">
        <f>SUMIFS(СВЦЭМ!$C$39:$C$782,СВЦЭМ!$A$39:$A$782,$A135,СВЦЭМ!$B$39:$B$782,X$119)+'СЕТ СН'!$I$9+СВЦЭМ!$D$10+'СЕТ СН'!$I$6-'СЕТ СН'!$I$19</f>
        <v>2100.1757764899999</v>
      </c>
      <c r="Y135" s="36">
        <f>SUMIFS(СВЦЭМ!$C$39:$C$782,СВЦЭМ!$A$39:$A$782,$A135,СВЦЭМ!$B$39:$B$782,Y$119)+'СЕТ СН'!$I$9+СВЦЭМ!$D$10+'СЕТ СН'!$I$6-'СЕТ СН'!$I$19</f>
        <v>2149.2351829099998</v>
      </c>
    </row>
    <row r="136" spans="1:25" ht="15.75" x14ac:dyDescent="0.2">
      <c r="A136" s="35">
        <f t="shared" si="3"/>
        <v>44882</v>
      </c>
      <c r="B136" s="36">
        <f>SUMIFS(СВЦЭМ!$C$39:$C$782,СВЦЭМ!$A$39:$A$782,$A136,СВЦЭМ!$B$39:$B$782,B$119)+'СЕТ СН'!$I$9+СВЦЭМ!$D$10+'СЕТ СН'!$I$6-'СЕТ СН'!$I$19</f>
        <v>2093.4406755199998</v>
      </c>
      <c r="C136" s="36">
        <f>SUMIFS(СВЦЭМ!$C$39:$C$782,СВЦЭМ!$A$39:$A$782,$A136,СВЦЭМ!$B$39:$B$782,C$119)+'СЕТ СН'!$I$9+СВЦЭМ!$D$10+'СЕТ СН'!$I$6-'СЕТ СН'!$I$19</f>
        <v>2112.7718860499999</v>
      </c>
      <c r="D136" s="36">
        <f>SUMIFS(СВЦЭМ!$C$39:$C$782,СВЦЭМ!$A$39:$A$782,$A136,СВЦЭМ!$B$39:$B$782,D$119)+'СЕТ СН'!$I$9+СВЦЭМ!$D$10+'СЕТ СН'!$I$6-'СЕТ СН'!$I$19</f>
        <v>2132.0278179400002</v>
      </c>
      <c r="E136" s="36">
        <f>SUMIFS(СВЦЭМ!$C$39:$C$782,СВЦЭМ!$A$39:$A$782,$A136,СВЦЭМ!$B$39:$B$782,E$119)+'СЕТ СН'!$I$9+СВЦЭМ!$D$10+'СЕТ СН'!$I$6-'СЕТ СН'!$I$19</f>
        <v>2131.2082619799999</v>
      </c>
      <c r="F136" s="36">
        <f>SUMIFS(СВЦЭМ!$C$39:$C$782,СВЦЭМ!$A$39:$A$782,$A136,СВЦЭМ!$B$39:$B$782,F$119)+'СЕТ СН'!$I$9+СВЦЭМ!$D$10+'СЕТ СН'!$I$6-'СЕТ СН'!$I$19</f>
        <v>2132.9044585699999</v>
      </c>
      <c r="G136" s="36">
        <f>SUMIFS(СВЦЭМ!$C$39:$C$782,СВЦЭМ!$A$39:$A$782,$A136,СВЦЭМ!$B$39:$B$782,G$119)+'СЕТ СН'!$I$9+СВЦЭМ!$D$10+'СЕТ СН'!$I$6-'СЕТ СН'!$I$19</f>
        <v>2143.0318832100002</v>
      </c>
      <c r="H136" s="36">
        <f>SUMIFS(СВЦЭМ!$C$39:$C$782,СВЦЭМ!$A$39:$A$782,$A136,СВЦЭМ!$B$39:$B$782,H$119)+'СЕТ СН'!$I$9+СВЦЭМ!$D$10+'СЕТ СН'!$I$6-'СЕТ СН'!$I$19</f>
        <v>2080.3400098299999</v>
      </c>
      <c r="I136" s="36">
        <f>SUMIFS(СВЦЭМ!$C$39:$C$782,СВЦЭМ!$A$39:$A$782,$A136,СВЦЭМ!$B$39:$B$782,I$119)+'СЕТ СН'!$I$9+СВЦЭМ!$D$10+'СЕТ СН'!$I$6-'СЕТ СН'!$I$19</f>
        <v>2012.23165696</v>
      </c>
      <c r="J136" s="36">
        <f>SUMIFS(СВЦЭМ!$C$39:$C$782,СВЦЭМ!$A$39:$A$782,$A136,СВЦЭМ!$B$39:$B$782,J$119)+'СЕТ СН'!$I$9+СВЦЭМ!$D$10+'СЕТ СН'!$I$6-'СЕТ СН'!$I$19</f>
        <v>2035.7340047</v>
      </c>
      <c r="K136" s="36">
        <f>SUMIFS(СВЦЭМ!$C$39:$C$782,СВЦЭМ!$A$39:$A$782,$A136,СВЦЭМ!$B$39:$B$782,K$119)+'СЕТ СН'!$I$9+СВЦЭМ!$D$10+'СЕТ СН'!$I$6-'СЕТ СН'!$I$19</f>
        <v>2049.3795709799997</v>
      </c>
      <c r="L136" s="36">
        <f>SUMIFS(СВЦЭМ!$C$39:$C$782,СВЦЭМ!$A$39:$A$782,$A136,СВЦЭМ!$B$39:$B$782,L$119)+'СЕТ СН'!$I$9+СВЦЭМ!$D$10+'СЕТ СН'!$I$6-'СЕТ СН'!$I$19</f>
        <v>2055.6525701800001</v>
      </c>
      <c r="M136" s="36">
        <f>SUMIFS(СВЦЭМ!$C$39:$C$782,СВЦЭМ!$A$39:$A$782,$A136,СВЦЭМ!$B$39:$B$782,M$119)+'СЕТ СН'!$I$9+СВЦЭМ!$D$10+'СЕТ СН'!$I$6-'СЕТ СН'!$I$19</f>
        <v>2081.4760102599998</v>
      </c>
      <c r="N136" s="36">
        <f>SUMIFS(СВЦЭМ!$C$39:$C$782,СВЦЭМ!$A$39:$A$782,$A136,СВЦЭМ!$B$39:$B$782,N$119)+'СЕТ СН'!$I$9+СВЦЭМ!$D$10+'СЕТ СН'!$I$6-'СЕТ СН'!$I$19</f>
        <v>2070.6557121899996</v>
      </c>
      <c r="O136" s="36">
        <f>SUMIFS(СВЦЭМ!$C$39:$C$782,СВЦЭМ!$A$39:$A$782,$A136,СВЦЭМ!$B$39:$B$782,O$119)+'СЕТ СН'!$I$9+СВЦЭМ!$D$10+'СЕТ СН'!$I$6-'СЕТ СН'!$I$19</f>
        <v>2099.6739758799999</v>
      </c>
      <c r="P136" s="36">
        <f>SUMIFS(СВЦЭМ!$C$39:$C$782,СВЦЭМ!$A$39:$A$782,$A136,СВЦЭМ!$B$39:$B$782,P$119)+'СЕТ СН'!$I$9+СВЦЭМ!$D$10+'СЕТ СН'!$I$6-'СЕТ СН'!$I$19</f>
        <v>2103.8039119099999</v>
      </c>
      <c r="Q136" s="36">
        <f>SUMIFS(СВЦЭМ!$C$39:$C$782,СВЦЭМ!$A$39:$A$782,$A136,СВЦЭМ!$B$39:$B$782,Q$119)+'СЕТ СН'!$I$9+СВЦЭМ!$D$10+'СЕТ СН'!$I$6-'СЕТ СН'!$I$19</f>
        <v>2086.62691481</v>
      </c>
      <c r="R136" s="36">
        <f>SUMIFS(СВЦЭМ!$C$39:$C$782,СВЦЭМ!$A$39:$A$782,$A136,СВЦЭМ!$B$39:$B$782,R$119)+'СЕТ СН'!$I$9+СВЦЭМ!$D$10+'СЕТ СН'!$I$6-'СЕТ СН'!$I$19</f>
        <v>2066.20982215</v>
      </c>
      <c r="S136" s="36">
        <f>SUMIFS(СВЦЭМ!$C$39:$C$782,СВЦЭМ!$A$39:$A$782,$A136,СВЦЭМ!$B$39:$B$782,S$119)+'СЕТ СН'!$I$9+СВЦЭМ!$D$10+'СЕТ СН'!$I$6-'СЕТ СН'!$I$19</f>
        <v>2054.6306839999997</v>
      </c>
      <c r="T136" s="36">
        <f>SUMIFS(СВЦЭМ!$C$39:$C$782,СВЦЭМ!$A$39:$A$782,$A136,СВЦЭМ!$B$39:$B$782,T$119)+'СЕТ СН'!$I$9+СВЦЭМ!$D$10+'СЕТ СН'!$I$6-'СЕТ СН'!$I$19</f>
        <v>2012.7050685499999</v>
      </c>
      <c r="U136" s="36">
        <f>SUMIFS(СВЦЭМ!$C$39:$C$782,СВЦЭМ!$A$39:$A$782,$A136,СВЦЭМ!$B$39:$B$782,U$119)+'СЕТ СН'!$I$9+СВЦЭМ!$D$10+'СЕТ СН'!$I$6-'СЕТ СН'!$I$19</f>
        <v>2028.96904991</v>
      </c>
      <c r="V136" s="36">
        <f>SUMIFS(СВЦЭМ!$C$39:$C$782,СВЦЭМ!$A$39:$A$782,$A136,СВЦЭМ!$B$39:$B$782,V$119)+'СЕТ СН'!$I$9+СВЦЭМ!$D$10+'СЕТ СН'!$I$6-'СЕТ СН'!$I$19</f>
        <v>2042.5257993399998</v>
      </c>
      <c r="W136" s="36">
        <f>SUMIFS(СВЦЭМ!$C$39:$C$782,СВЦЭМ!$A$39:$A$782,$A136,СВЦЭМ!$B$39:$B$782,W$119)+'СЕТ СН'!$I$9+СВЦЭМ!$D$10+'СЕТ СН'!$I$6-'СЕТ СН'!$I$19</f>
        <v>2057.1202468900001</v>
      </c>
      <c r="X136" s="36">
        <f>SUMIFS(СВЦЭМ!$C$39:$C$782,СВЦЭМ!$A$39:$A$782,$A136,СВЦЭМ!$B$39:$B$782,X$119)+'СЕТ СН'!$I$9+СВЦЭМ!$D$10+'СЕТ СН'!$I$6-'СЕТ СН'!$I$19</f>
        <v>2074.5451856</v>
      </c>
      <c r="Y136" s="36">
        <f>SUMIFS(СВЦЭМ!$C$39:$C$782,СВЦЭМ!$A$39:$A$782,$A136,СВЦЭМ!$B$39:$B$782,Y$119)+'СЕТ СН'!$I$9+СВЦЭМ!$D$10+'СЕТ СН'!$I$6-'СЕТ СН'!$I$19</f>
        <v>2103.6495872300002</v>
      </c>
    </row>
    <row r="137" spans="1:25" ht="15.75" x14ac:dyDescent="0.2">
      <c r="A137" s="35">
        <f t="shared" si="3"/>
        <v>44883</v>
      </c>
      <c r="B137" s="36">
        <f>SUMIFS(СВЦЭМ!$C$39:$C$782,СВЦЭМ!$A$39:$A$782,$A137,СВЦЭМ!$B$39:$B$782,B$119)+'СЕТ СН'!$I$9+СВЦЭМ!$D$10+'СЕТ СН'!$I$6-'СЕТ СН'!$I$19</f>
        <v>2090.8631338099999</v>
      </c>
      <c r="C137" s="36">
        <f>SUMIFS(СВЦЭМ!$C$39:$C$782,СВЦЭМ!$A$39:$A$782,$A137,СВЦЭМ!$B$39:$B$782,C$119)+'СЕТ СН'!$I$9+СВЦЭМ!$D$10+'СЕТ СН'!$I$6-'СЕТ СН'!$I$19</f>
        <v>2130.4743690300002</v>
      </c>
      <c r="D137" s="36">
        <f>SUMIFS(СВЦЭМ!$C$39:$C$782,СВЦЭМ!$A$39:$A$782,$A137,СВЦЭМ!$B$39:$B$782,D$119)+'СЕТ СН'!$I$9+СВЦЭМ!$D$10+'СЕТ СН'!$I$6-'СЕТ СН'!$I$19</f>
        <v>2142.3067658</v>
      </c>
      <c r="E137" s="36">
        <f>SUMIFS(СВЦЭМ!$C$39:$C$782,СВЦЭМ!$A$39:$A$782,$A137,СВЦЭМ!$B$39:$B$782,E$119)+'СЕТ СН'!$I$9+СВЦЭМ!$D$10+'СЕТ СН'!$I$6-'СЕТ СН'!$I$19</f>
        <v>2146.9550048999999</v>
      </c>
      <c r="F137" s="36">
        <f>SUMIFS(СВЦЭМ!$C$39:$C$782,СВЦЭМ!$A$39:$A$782,$A137,СВЦЭМ!$B$39:$B$782,F$119)+'СЕТ СН'!$I$9+СВЦЭМ!$D$10+'СЕТ СН'!$I$6-'СЕТ СН'!$I$19</f>
        <v>2169.2673488800001</v>
      </c>
      <c r="G137" s="36">
        <f>SUMIFS(СВЦЭМ!$C$39:$C$782,СВЦЭМ!$A$39:$A$782,$A137,СВЦЭМ!$B$39:$B$782,G$119)+'СЕТ СН'!$I$9+СВЦЭМ!$D$10+'СЕТ СН'!$I$6-'СЕТ СН'!$I$19</f>
        <v>2155.8778864199999</v>
      </c>
      <c r="H137" s="36">
        <f>SUMIFS(СВЦЭМ!$C$39:$C$782,СВЦЭМ!$A$39:$A$782,$A137,СВЦЭМ!$B$39:$B$782,H$119)+'СЕТ СН'!$I$9+СВЦЭМ!$D$10+'СЕТ СН'!$I$6-'СЕТ СН'!$I$19</f>
        <v>2120.5607506400002</v>
      </c>
      <c r="I137" s="36">
        <f>SUMIFS(СВЦЭМ!$C$39:$C$782,СВЦЭМ!$A$39:$A$782,$A137,СВЦЭМ!$B$39:$B$782,I$119)+'СЕТ СН'!$I$9+СВЦЭМ!$D$10+'СЕТ СН'!$I$6-'СЕТ СН'!$I$19</f>
        <v>2094.65193125</v>
      </c>
      <c r="J137" s="36">
        <f>SUMIFS(СВЦЭМ!$C$39:$C$782,СВЦЭМ!$A$39:$A$782,$A137,СВЦЭМ!$B$39:$B$782,J$119)+'СЕТ СН'!$I$9+СВЦЭМ!$D$10+'СЕТ СН'!$I$6-'СЕТ СН'!$I$19</f>
        <v>2062.5340322699999</v>
      </c>
      <c r="K137" s="36">
        <f>SUMIFS(СВЦЭМ!$C$39:$C$782,СВЦЭМ!$A$39:$A$782,$A137,СВЦЭМ!$B$39:$B$782,K$119)+'СЕТ СН'!$I$9+СВЦЭМ!$D$10+'СЕТ СН'!$I$6-'СЕТ СН'!$I$19</f>
        <v>2051.2170215199999</v>
      </c>
      <c r="L137" s="36">
        <f>SUMIFS(СВЦЭМ!$C$39:$C$782,СВЦЭМ!$A$39:$A$782,$A137,СВЦЭМ!$B$39:$B$782,L$119)+'СЕТ СН'!$I$9+СВЦЭМ!$D$10+'СЕТ СН'!$I$6-'СЕТ СН'!$I$19</f>
        <v>2052.7727799099998</v>
      </c>
      <c r="M137" s="36">
        <f>SUMIFS(СВЦЭМ!$C$39:$C$782,СВЦЭМ!$A$39:$A$782,$A137,СВЦЭМ!$B$39:$B$782,M$119)+'СЕТ СН'!$I$9+СВЦЭМ!$D$10+'СЕТ СН'!$I$6-'СЕТ СН'!$I$19</f>
        <v>2072.5746954299998</v>
      </c>
      <c r="N137" s="36">
        <f>SUMIFS(СВЦЭМ!$C$39:$C$782,СВЦЭМ!$A$39:$A$782,$A137,СВЦЭМ!$B$39:$B$782,N$119)+'СЕТ СН'!$I$9+СВЦЭМ!$D$10+'СЕТ СН'!$I$6-'СЕТ СН'!$I$19</f>
        <v>2094.5085880299998</v>
      </c>
      <c r="O137" s="36">
        <f>SUMIFS(СВЦЭМ!$C$39:$C$782,СВЦЭМ!$A$39:$A$782,$A137,СВЦЭМ!$B$39:$B$782,O$119)+'СЕТ СН'!$I$9+СВЦЭМ!$D$10+'СЕТ СН'!$I$6-'СЕТ СН'!$I$19</f>
        <v>2096.0445539900002</v>
      </c>
      <c r="P137" s="36">
        <f>SUMIFS(СВЦЭМ!$C$39:$C$782,СВЦЭМ!$A$39:$A$782,$A137,СВЦЭМ!$B$39:$B$782,P$119)+'СЕТ СН'!$I$9+СВЦЭМ!$D$10+'СЕТ СН'!$I$6-'СЕТ СН'!$I$19</f>
        <v>2096.12464181</v>
      </c>
      <c r="Q137" s="36">
        <f>SUMIFS(СВЦЭМ!$C$39:$C$782,СВЦЭМ!$A$39:$A$782,$A137,СВЦЭМ!$B$39:$B$782,Q$119)+'СЕТ СН'!$I$9+СВЦЭМ!$D$10+'СЕТ СН'!$I$6-'СЕТ СН'!$I$19</f>
        <v>2104.0117441299999</v>
      </c>
      <c r="R137" s="36">
        <f>SUMIFS(СВЦЭМ!$C$39:$C$782,СВЦЭМ!$A$39:$A$782,$A137,СВЦЭМ!$B$39:$B$782,R$119)+'СЕТ СН'!$I$9+СВЦЭМ!$D$10+'СЕТ СН'!$I$6-'СЕТ СН'!$I$19</f>
        <v>2107.92944997</v>
      </c>
      <c r="S137" s="36">
        <f>SUMIFS(СВЦЭМ!$C$39:$C$782,СВЦЭМ!$A$39:$A$782,$A137,СВЦЭМ!$B$39:$B$782,S$119)+'СЕТ СН'!$I$9+СВЦЭМ!$D$10+'СЕТ СН'!$I$6-'СЕТ СН'!$I$19</f>
        <v>2093.1161869500002</v>
      </c>
      <c r="T137" s="36">
        <f>SUMIFS(СВЦЭМ!$C$39:$C$782,СВЦЭМ!$A$39:$A$782,$A137,СВЦЭМ!$B$39:$B$782,T$119)+'СЕТ СН'!$I$9+СВЦЭМ!$D$10+'СЕТ СН'!$I$6-'СЕТ СН'!$I$19</f>
        <v>2037.5345410099999</v>
      </c>
      <c r="U137" s="36">
        <f>SUMIFS(СВЦЭМ!$C$39:$C$782,СВЦЭМ!$A$39:$A$782,$A137,СВЦЭМ!$B$39:$B$782,U$119)+'СЕТ СН'!$I$9+СВЦЭМ!$D$10+'СЕТ СН'!$I$6-'СЕТ СН'!$I$19</f>
        <v>2029.9924160799999</v>
      </c>
      <c r="V137" s="36">
        <f>SUMIFS(СВЦЭМ!$C$39:$C$782,СВЦЭМ!$A$39:$A$782,$A137,СВЦЭМ!$B$39:$B$782,V$119)+'СЕТ СН'!$I$9+СВЦЭМ!$D$10+'СЕТ СН'!$I$6-'СЕТ СН'!$I$19</f>
        <v>2048.0170017099999</v>
      </c>
      <c r="W137" s="36">
        <f>SUMIFS(СВЦЭМ!$C$39:$C$782,СВЦЭМ!$A$39:$A$782,$A137,СВЦЭМ!$B$39:$B$782,W$119)+'СЕТ СН'!$I$9+СВЦЭМ!$D$10+'СЕТ СН'!$I$6-'СЕТ СН'!$I$19</f>
        <v>2067.5890450899997</v>
      </c>
      <c r="X137" s="36">
        <f>SUMIFS(СВЦЭМ!$C$39:$C$782,СВЦЭМ!$A$39:$A$782,$A137,СВЦЭМ!$B$39:$B$782,X$119)+'СЕТ СН'!$I$9+СВЦЭМ!$D$10+'СЕТ СН'!$I$6-'СЕТ СН'!$I$19</f>
        <v>2083.8316411400001</v>
      </c>
      <c r="Y137" s="36">
        <f>SUMIFS(СВЦЭМ!$C$39:$C$782,СВЦЭМ!$A$39:$A$782,$A137,СВЦЭМ!$B$39:$B$782,Y$119)+'СЕТ СН'!$I$9+СВЦЭМ!$D$10+'СЕТ СН'!$I$6-'СЕТ СН'!$I$19</f>
        <v>2086.97644218</v>
      </c>
    </row>
    <row r="138" spans="1:25" ht="15.75" x14ac:dyDescent="0.2">
      <c r="A138" s="35">
        <f t="shared" si="3"/>
        <v>44884</v>
      </c>
      <c r="B138" s="36">
        <f>SUMIFS(СВЦЭМ!$C$39:$C$782,СВЦЭМ!$A$39:$A$782,$A138,СВЦЭМ!$B$39:$B$782,B$119)+'СЕТ СН'!$I$9+СВЦЭМ!$D$10+'СЕТ СН'!$I$6-'СЕТ СН'!$I$19</f>
        <v>2135.7590168199999</v>
      </c>
      <c r="C138" s="36">
        <f>SUMIFS(СВЦЭМ!$C$39:$C$782,СВЦЭМ!$A$39:$A$782,$A138,СВЦЭМ!$B$39:$B$782,C$119)+'СЕТ СН'!$I$9+СВЦЭМ!$D$10+'СЕТ СН'!$I$6-'СЕТ СН'!$I$19</f>
        <v>2166.3696303500001</v>
      </c>
      <c r="D138" s="36">
        <f>SUMIFS(СВЦЭМ!$C$39:$C$782,СВЦЭМ!$A$39:$A$782,$A138,СВЦЭМ!$B$39:$B$782,D$119)+'СЕТ СН'!$I$9+СВЦЭМ!$D$10+'СЕТ СН'!$I$6-'СЕТ СН'!$I$19</f>
        <v>2195.2358951899996</v>
      </c>
      <c r="E138" s="36">
        <f>SUMIFS(СВЦЭМ!$C$39:$C$782,СВЦЭМ!$A$39:$A$782,$A138,СВЦЭМ!$B$39:$B$782,E$119)+'СЕТ СН'!$I$9+СВЦЭМ!$D$10+'СЕТ СН'!$I$6-'СЕТ СН'!$I$19</f>
        <v>2191.4039225699998</v>
      </c>
      <c r="F138" s="36">
        <f>SUMIFS(СВЦЭМ!$C$39:$C$782,СВЦЭМ!$A$39:$A$782,$A138,СВЦЭМ!$B$39:$B$782,F$119)+'СЕТ СН'!$I$9+СВЦЭМ!$D$10+'СЕТ СН'!$I$6-'СЕТ СН'!$I$19</f>
        <v>2220.6368767499998</v>
      </c>
      <c r="G138" s="36">
        <f>SUMIFS(СВЦЭМ!$C$39:$C$782,СВЦЭМ!$A$39:$A$782,$A138,СВЦЭМ!$B$39:$B$782,G$119)+'СЕТ СН'!$I$9+СВЦЭМ!$D$10+'СЕТ СН'!$I$6-'СЕТ СН'!$I$19</f>
        <v>2110.0853242900002</v>
      </c>
      <c r="H138" s="36">
        <f>SUMIFS(СВЦЭМ!$C$39:$C$782,СВЦЭМ!$A$39:$A$782,$A138,СВЦЭМ!$B$39:$B$782,H$119)+'СЕТ СН'!$I$9+СВЦЭМ!$D$10+'СЕТ СН'!$I$6-'СЕТ СН'!$I$19</f>
        <v>2066.5535790200001</v>
      </c>
      <c r="I138" s="36">
        <f>SUMIFS(СВЦЭМ!$C$39:$C$782,СВЦЭМ!$A$39:$A$782,$A138,СВЦЭМ!$B$39:$B$782,I$119)+'СЕТ СН'!$I$9+СВЦЭМ!$D$10+'СЕТ СН'!$I$6-'СЕТ СН'!$I$19</f>
        <v>2061.2366211899998</v>
      </c>
      <c r="J138" s="36">
        <f>SUMIFS(СВЦЭМ!$C$39:$C$782,СВЦЭМ!$A$39:$A$782,$A138,СВЦЭМ!$B$39:$B$782,J$119)+'СЕТ СН'!$I$9+СВЦЭМ!$D$10+'СЕТ СН'!$I$6-'СЕТ СН'!$I$19</f>
        <v>1940.0576272899998</v>
      </c>
      <c r="K138" s="36">
        <f>SUMIFS(СВЦЭМ!$C$39:$C$782,СВЦЭМ!$A$39:$A$782,$A138,СВЦЭМ!$B$39:$B$782,K$119)+'СЕТ СН'!$I$9+СВЦЭМ!$D$10+'СЕТ СН'!$I$6-'СЕТ СН'!$I$19</f>
        <v>1903.04651749</v>
      </c>
      <c r="L138" s="36">
        <f>SUMIFS(СВЦЭМ!$C$39:$C$782,СВЦЭМ!$A$39:$A$782,$A138,СВЦЭМ!$B$39:$B$782,L$119)+'СЕТ СН'!$I$9+СВЦЭМ!$D$10+'СЕТ СН'!$I$6-'СЕТ СН'!$I$19</f>
        <v>1900.6821976199999</v>
      </c>
      <c r="M138" s="36">
        <f>SUMIFS(СВЦЭМ!$C$39:$C$782,СВЦЭМ!$A$39:$A$782,$A138,СВЦЭМ!$B$39:$B$782,M$119)+'СЕТ СН'!$I$9+СВЦЭМ!$D$10+'СЕТ СН'!$I$6-'СЕТ СН'!$I$19</f>
        <v>1972.93179842</v>
      </c>
      <c r="N138" s="36">
        <f>SUMIFS(СВЦЭМ!$C$39:$C$782,СВЦЭМ!$A$39:$A$782,$A138,СВЦЭМ!$B$39:$B$782,N$119)+'СЕТ СН'!$I$9+СВЦЭМ!$D$10+'СЕТ СН'!$I$6-'СЕТ СН'!$I$19</f>
        <v>2058.2471200499999</v>
      </c>
      <c r="O138" s="36">
        <f>SUMIFS(СВЦЭМ!$C$39:$C$782,СВЦЭМ!$A$39:$A$782,$A138,СВЦЭМ!$B$39:$B$782,O$119)+'СЕТ СН'!$I$9+СВЦЭМ!$D$10+'СЕТ СН'!$I$6-'СЕТ СН'!$I$19</f>
        <v>2050.15041944</v>
      </c>
      <c r="P138" s="36">
        <f>SUMIFS(СВЦЭМ!$C$39:$C$782,СВЦЭМ!$A$39:$A$782,$A138,СВЦЭМ!$B$39:$B$782,P$119)+'СЕТ СН'!$I$9+СВЦЭМ!$D$10+'СЕТ СН'!$I$6-'СЕТ СН'!$I$19</f>
        <v>2056.3128689</v>
      </c>
      <c r="Q138" s="36">
        <f>SUMIFS(СВЦЭМ!$C$39:$C$782,СВЦЭМ!$A$39:$A$782,$A138,СВЦЭМ!$B$39:$B$782,Q$119)+'СЕТ СН'!$I$9+СВЦЭМ!$D$10+'СЕТ СН'!$I$6-'СЕТ СН'!$I$19</f>
        <v>2056.9483748799998</v>
      </c>
      <c r="R138" s="36">
        <f>SUMIFS(СВЦЭМ!$C$39:$C$782,СВЦЭМ!$A$39:$A$782,$A138,СВЦЭМ!$B$39:$B$782,R$119)+'СЕТ СН'!$I$9+СВЦЭМ!$D$10+'СЕТ СН'!$I$6-'СЕТ СН'!$I$19</f>
        <v>1988.0480304599998</v>
      </c>
      <c r="S138" s="36">
        <f>SUMIFS(СВЦЭМ!$C$39:$C$782,СВЦЭМ!$A$39:$A$782,$A138,СВЦЭМ!$B$39:$B$782,S$119)+'СЕТ СН'!$I$9+СВЦЭМ!$D$10+'СЕТ СН'!$I$6-'СЕТ СН'!$I$19</f>
        <v>1937.53303314</v>
      </c>
      <c r="T138" s="36">
        <f>SUMIFS(СВЦЭМ!$C$39:$C$782,СВЦЭМ!$A$39:$A$782,$A138,СВЦЭМ!$B$39:$B$782,T$119)+'СЕТ СН'!$I$9+СВЦЭМ!$D$10+'СЕТ СН'!$I$6-'СЕТ СН'!$I$19</f>
        <v>1841.1479864600001</v>
      </c>
      <c r="U138" s="36">
        <f>SUMIFS(СВЦЭМ!$C$39:$C$782,СВЦЭМ!$A$39:$A$782,$A138,СВЦЭМ!$B$39:$B$782,U$119)+'СЕТ СН'!$I$9+СВЦЭМ!$D$10+'СЕТ СН'!$I$6-'СЕТ СН'!$I$19</f>
        <v>1839.8857935400001</v>
      </c>
      <c r="V138" s="36">
        <f>SUMIFS(СВЦЭМ!$C$39:$C$782,СВЦЭМ!$A$39:$A$782,$A138,СВЦЭМ!$B$39:$B$782,V$119)+'СЕТ СН'!$I$9+СВЦЭМ!$D$10+'СЕТ СН'!$I$6-'СЕТ СН'!$I$19</f>
        <v>1852.5039107500002</v>
      </c>
      <c r="W138" s="36">
        <f>SUMIFS(СВЦЭМ!$C$39:$C$782,СВЦЭМ!$A$39:$A$782,$A138,СВЦЭМ!$B$39:$B$782,W$119)+'СЕТ СН'!$I$9+СВЦЭМ!$D$10+'СЕТ СН'!$I$6-'СЕТ СН'!$I$19</f>
        <v>1873.6364396600002</v>
      </c>
      <c r="X138" s="36">
        <f>SUMIFS(СВЦЭМ!$C$39:$C$782,СВЦЭМ!$A$39:$A$782,$A138,СВЦЭМ!$B$39:$B$782,X$119)+'СЕТ СН'!$I$9+СВЦЭМ!$D$10+'СЕТ СН'!$I$6-'СЕТ СН'!$I$19</f>
        <v>1871.72301154</v>
      </c>
      <c r="Y138" s="36">
        <f>SUMIFS(СВЦЭМ!$C$39:$C$782,СВЦЭМ!$A$39:$A$782,$A138,СВЦЭМ!$B$39:$B$782,Y$119)+'СЕТ СН'!$I$9+СВЦЭМ!$D$10+'СЕТ СН'!$I$6-'СЕТ СН'!$I$19</f>
        <v>1870.0961108900001</v>
      </c>
    </row>
    <row r="139" spans="1:25" ht="15.75" x14ac:dyDescent="0.2">
      <c r="A139" s="35">
        <f t="shared" si="3"/>
        <v>44885</v>
      </c>
      <c r="B139" s="36">
        <f>SUMIFS(СВЦЭМ!$C$39:$C$782,СВЦЭМ!$A$39:$A$782,$A139,СВЦЭМ!$B$39:$B$782,B$119)+'СЕТ СН'!$I$9+СВЦЭМ!$D$10+'СЕТ СН'!$I$6-'СЕТ СН'!$I$19</f>
        <v>2151.8459610700002</v>
      </c>
      <c r="C139" s="36">
        <f>SUMIFS(СВЦЭМ!$C$39:$C$782,СВЦЭМ!$A$39:$A$782,$A139,СВЦЭМ!$B$39:$B$782,C$119)+'СЕТ СН'!$I$9+СВЦЭМ!$D$10+'СЕТ СН'!$I$6-'СЕТ СН'!$I$19</f>
        <v>2189.2356082699998</v>
      </c>
      <c r="D139" s="36">
        <f>SUMIFS(СВЦЭМ!$C$39:$C$782,СВЦЭМ!$A$39:$A$782,$A139,СВЦЭМ!$B$39:$B$782,D$119)+'СЕТ СН'!$I$9+СВЦЭМ!$D$10+'СЕТ СН'!$I$6-'СЕТ СН'!$I$19</f>
        <v>2196.5832632299998</v>
      </c>
      <c r="E139" s="36">
        <f>SUMIFS(СВЦЭМ!$C$39:$C$782,СВЦЭМ!$A$39:$A$782,$A139,СВЦЭМ!$B$39:$B$782,E$119)+'СЕТ СН'!$I$9+СВЦЭМ!$D$10+'СЕТ СН'!$I$6-'СЕТ СН'!$I$19</f>
        <v>2180.7417427399996</v>
      </c>
      <c r="F139" s="36">
        <f>SUMIFS(СВЦЭМ!$C$39:$C$782,СВЦЭМ!$A$39:$A$782,$A139,СВЦЭМ!$B$39:$B$782,F$119)+'СЕТ СН'!$I$9+СВЦЭМ!$D$10+'СЕТ СН'!$I$6-'СЕТ СН'!$I$19</f>
        <v>2201.9608979899999</v>
      </c>
      <c r="G139" s="36">
        <f>SUMIFS(СВЦЭМ!$C$39:$C$782,СВЦЭМ!$A$39:$A$782,$A139,СВЦЭМ!$B$39:$B$782,G$119)+'СЕТ СН'!$I$9+СВЦЭМ!$D$10+'СЕТ СН'!$I$6-'СЕТ СН'!$I$19</f>
        <v>2196.0176984099999</v>
      </c>
      <c r="H139" s="36">
        <f>SUMIFS(СВЦЭМ!$C$39:$C$782,СВЦЭМ!$A$39:$A$782,$A139,СВЦЭМ!$B$39:$B$782,H$119)+'СЕТ СН'!$I$9+СВЦЭМ!$D$10+'СЕТ СН'!$I$6-'СЕТ СН'!$I$19</f>
        <v>2186.7281337699997</v>
      </c>
      <c r="I139" s="36">
        <f>SUMIFS(СВЦЭМ!$C$39:$C$782,СВЦЭМ!$A$39:$A$782,$A139,СВЦЭМ!$B$39:$B$782,I$119)+'СЕТ СН'!$I$9+СВЦЭМ!$D$10+'СЕТ СН'!$I$6-'СЕТ СН'!$I$19</f>
        <v>2197.1458095199996</v>
      </c>
      <c r="J139" s="36">
        <f>SUMIFS(СВЦЭМ!$C$39:$C$782,СВЦЭМ!$A$39:$A$782,$A139,СВЦЭМ!$B$39:$B$782,J$119)+'СЕТ СН'!$I$9+СВЦЭМ!$D$10+'СЕТ СН'!$I$6-'СЕТ СН'!$I$19</f>
        <v>2150.3472644100002</v>
      </c>
      <c r="K139" s="36">
        <f>SUMIFS(СВЦЭМ!$C$39:$C$782,СВЦЭМ!$A$39:$A$782,$A139,СВЦЭМ!$B$39:$B$782,K$119)+'СЕТ СН'!$I$9+СВЦЭМ!$D$10+'СЕТ СН'!$I$6-'СЕТ СН'!$I$19</f>
        <v>2091.77612116</v>
      </c>
      <c r="L139" s="36">
        <f>SUMIFS(СВЦЭМ!$C$39:$C$782,СВЦЭМ!$A$39:$A$782,$A139,СВЦЭМ!$B$39:$B$782,L$119)+'СЕТ СН'!$I$9+СВЦЭМ!$D$10+'СЕТ СН'!$I$6-'СЕТ СН'!$I$19</f>
        <v>2088.7185441000001</v>
      </c>
      <c r="M139" s="36">
        <f>SUMIFS(СВЦЭМ!$C$39:$C$782,СВЦЭМ!$A$39:$A$782,$A139,СВЦЭМ!$B$39:$B$782,M$119)+'СЕТ СН'!$I$9+СВЦЭМ!$D$10+'СЕТ СН'!$I$6-'СЕТ СН'!$I$19</f>
        <v>2102.2246155499997</v>
      </c>
      <c r="N139" s="36">
        <f>SUMIFS(СВЦЭМ!$C$39:$C$782,СВЦЭМ!$A$39:$A$782,$A139,СВЦЭМ!$B$39:$B$782,N$119)+'СЕТ СН'!$I$9+СВЦЭМ!$D$10+'СЕТ СН'!$I$6-'СЕТ СН'!$I$19</f>
        <v>2114.8417093500002</v>
      </c>
      <c r="O139" s="36">
        <f>SUMIFS(СВЦЭМ!$C$39:$C$782,СВЦЭМ!$A$39:$A$782,$A139,СВЦЭМ!$B$39:$B$782,O$119)+'СЕТ СН'!$I$9+СВЦЭМ!$D$10+'СЕТ СН'!$I$6-'СЕТ СН'!$I$19</f>
        <v>2112.5751962599998</v>
      </c>
      <c r="P139" s="36">
        <f>SUMIFS(СВЦЭМ!$C$39:$C$782,СВЦЭМ!$A$39:$A$782,$A139,СВЦЭМ!$B$39:$B$782,P$119)+'СЕТ СН'!$I$9+СВЦЭМ!$D$10+'СЕТ СН'!$I$6-'СЕТ СН'!$I$19</f>
        <v>2122.9938950999999</v>
      </c>
      <c r="Q139" s="36">
        <f>SUMIFS(СВЦЭМ!$C$39:$C$782,СВЦЭМ!$A$39:$A$782,$A139,СВЦЭМ!$B$39:$B$782,Q$119)+'СЕТ СН'!$I$9+СВЦЭМ!$D$10+'СЕТ СН'!$I$6-'СЕТ СН'!$I$19</f>
        <v>2127.4317641899997</v>
      </c>
      <c r="R139" s="36">
        <f>SUMIFS(СВЦЭМ!$C$39:$C$782,СВЦЭМ!$A$39:$A$782,$A139,СВЦЭМ!$B$39:$B$782,R$119)+'СЕТ СН'!$I$9+СВЦЭМ!$D$10+'СЕТ СН'!$I$6-'СЕТ СН'!$I$19</f>
        <v>2113.1504376799999</v>
      </c>
      <c r="S139" s="36">
        <f>SUMIFS(СВЦЭМ!$C$39:$C$782,СВЦЭМ!$A$39:$A$782,$A139,СВЦЭМ!$B$39:$B$782,S$119)+'СЕТ СН'!$I$9+СВЦЭМ!$D$10+'СЕТ СН'!$I$6-'СЕТ СН'!$I$19</f>
        <v>2109.5197332399998</v>
      </c>
      <c r="T139" s="36">
        <f>SUMIFS(СВЦЭМ!$C$39:$C$782,СВЦЭМ!$A$39:$A$782,$A139,СВЦЭМ!$B$39:$B$782,T$119)+'СЕТ СН'!$I$9+СВЦЭМ!$D$10+'СЕТ СН'!$I$6-'СЕТ СН'!$I$19</f>
        <v>2044.5773497299999</v>
      </c>
      <c r="U139" s="36">
        <f>SUMIFS(СВЦЭМ!$C$39:$C$782,СВЦЭМ!$A$39:$A$782,$A139,СВЦЭМ!$B$39:$B$782,U$119)+'СЕТ СН'!$I$9+СВЦЭМ!$D$10+'СЕТ СН'!$I$6-'СЕТ СН'!$I$19</f>
        <v>2051.4669101899999</v>
      </c>
      <c r="V139" s="36">
        <f>SUMIFS(СВЦЭМ!$C$39:$C$782,СВЦЭМ!$A$39:$A$782,$A139,СВЦЭМ!$B$39:$B$782,V$119)+'СЕТ СН'!$I$9+СВЦЭМ!$D$10+'СЕТ СН'!$I$6-'СЕТ СН'!$I$19</f>
        <v>2064.5835884600001</v>
      </c>
      <c r="W139" s="36">
        <f>SUMIFS(СВЦЭМ!$C$39:$C$782,СВЦЭМ!$A$39:$A$782,$A139,СВЦЭМ!$B$39:$B$782,W$119)+'СЕТ СН'!$I$9+СВЦЭМ!$D$10+'СЕТ СН'!$I$6-'СЕТ СН'!$I$19</f>
        <v>2085.2783179899998</v>
      </c>
      <c r="X139" s="36">
        <f>SUMIFS(СВЦЭМ!$C$39:$C$782,СВЦЭМ!$A$39:$A$782,$A139,СВЦЭМ!$B$39:$B$782,X$119)+'СЕТ СН'!$I$9+СВЦЭМ!$D$10+'СЕТ СН'!$I$6-'СЕТ СН'!$I$19</f>
        <v>2099.16005593</v>
      </c>
      <c r="Y139" s="36">
        <f>SUMIFS(СВЦЭМ!$C$39:$C$782,СВЦЭМ!$A$39:$A$782,$A139,СВЦЭМ!$B$39:$B$782,Y$119)+'СЕТ СН'!$I$9+СВЦЭМ!$D$10+'СЕТ СН'!$I$6-'СЕТ СН'!$I$19</f>
        <v>2123.5170808499997</v>
      </c>
    </row>
    <row r="140" spans="1:25" ht="15.75" x14ac:dyDescent="0.2">
      <c r="A140" s="35">
        <f t="shared" si="3"/>
        <v>44886</v>
      </c>
      <c r="B140" s="36">
        <f>SUMIFS(СВЦЭМ!$C$39:$C$782,СВЦЭМ!$A$39:$A$782,$A140,СВЦЭМ!$B$39:$B$782,B$119)+'СЕТ СН'!$I$9+СВЦЭМ!$D$10+'СЕТ СН'!$I$6-'СЕТ СН'!$I$19</f>
        <v>2186.4243384800002</v>
      </c>
      <c r="C140" s="36">
        <f>SUMIFS(СВЦЭМ!$C$39:$C$782,СВЦЭМ!$A$39:$A$782,$A140,СВЦЭМ!$B$39:$B$782,C$119)+'СЕТ СН'!$I$9+СВЦЭМ!$D$10+'СЕТ СН'!$I$6-'СЕТ СН'!$I$19</f>
        <v>2204.4677744099999</v>
      </c>
      <c r="D140" s="36">
        <f>SUMIFS(СВЦЭМ!$C$39:$C$782,СВЦЭМ!$A$39:$A$782,$A140,СВЦЭМ!$B$39:$B$782,D$119)+'СЕТ СН'!$I$9+СВЦЭМ!$D$10+'СЕТ СН'!$I$6-'СЕТ СН'!$I$19</f>
        <v>2218.2571598599998</v>
      </c>
      <c r="E140" s="36">
        <f>SUMIFS(СВЦЭМ!$C$39:$C$782,СВЦЭМ!$A$39:$A$782,$A140,СВЦЭМ!$B$39:$B$782,E$119)+'СЕТ СН'!$I$9+СВЦЭМ!$D$10+'СЕТ СН'!$I$6-'СЕТ СН'!$I$19</f>
        <v>2225.6475686499998</v>
      </c>
      <c r="F140" s="36">
        <f>SUMIFS(СВЦЭМ!$C$39:$C$782,СВЦЭМ!$A$39:$A$782,$A140,СВЦЭМ!$B$39:$B$782,F$119)+'СЕТ СН'!$I$9+СВЦЭМ!$D$10+'СЕТ СН'!$I$6-'СЕТ СН'!$I$19</f>
        <v>2254.4508848099999</v>
      </c>
      <c r="G140" s="36">
        <f>SUMIFS(СВЦЭМ!$C$39:$C$782,СВЦЭМ!$A$39:$A$782,$A140,СВЦЭМ!$B$39:$B$782,G$119)+'СЕТ СН'!$I$9+СВЦЭМ!$D$10+'СЕТ СН'!$I$6-'СЕТ СН'!$I$19</f>
        <v>2238.2358734600002</v>
      </c>
      <c r="H140" s="36">
        <f>SUMIFS(СВЦЭМ!$C$39:$C$782,СВЦЭМ!$A$39:$A$782,$A140,СВЦЭМ!$B$39:$B$782,H$119)+'СЕТ СН'!$I$9+СВЦЭМ!$D$10+'СЕТ СН'!$I$6-'СЕТ СН'!$I$19</f>
        <v>2183.20734292</v>
      </c>
      <c r="I140" s="36">
        <f>SUMIFS(СВЦЭМ!$C$39:$C$782,СВЦЭМ!$A$39:$A$782,$A140,СВЦЭМ!$B$39:$B$782,I$119)+'СЕТ СН'!$I$9+СВЦЭМ!$D$10+'СЕТ СН'!$I$6-'СЕТ СН'!$I$19</f>
        <v>2132.0907785099998</v>
      </c>
      <c r="J140" s="36">
        <f>SUMIFS(СВЦЭМ!$C$39:$C$782,СВЦЭМ!$A$39:$A$782,$A140,СВЦЭМ!$B$39:$B$782,J$119)+'СЕТ СН'!$I$9+СВЦЭМ!$D$10+'СЕТ СН'!$I$6-'СЕТ СН'!$I$19</f>
        <v>2107.3870635599997</v>
      </c>
      <c r="K140" s="36">
        <f>SUMIFS(СВЦЭМ!$C$39:$C$782,СВЦЭМ!$A$39:$A$782,$A140,СВЦЭМ!$B$39:$B$782,K$119)+'СЕТ СН'!$I$9+СВЦЭМ!$D$10+'СЕТ СН'!$I$6-'СЕТ СН'!$I$19</f>
        <v>2117.81315731</v>
      </c>
      <c r="L140" s="36">
        <f>SUMIFS(СВЦЭМ!$C$39:$C$782,СВЦЭМ!$A$39:$A$782,$A140,СВЦЭМ!$B$39:$B$782,L$119)+'СЕТ СН'!$I$9+СВЦЭМ!$D$10+'СЕТ СН'!$I$6-'СЕТ СН'!$I$19</f>
        <v>2114.41853317</v>
      </c>
      <c r="M140" s="36">
        <f>SUMIFS(СВЦЭМ!$C$39:$C$782,СВЦЭМ!$A$39:$A$782,$A140,СВЦЭМ!$B$39:$B$782,M$119)+'СЕТ СН'!$I$9+СВЦЭМ!$D$10+'СЕТ СН'!$I$6-'СЕТ СН'!$I$19</f>
        <v>2112.57971086</v>
      </c>
      <c r="N140" s="36">
        <f>SUMIFS(СВЦЭМ!$C$39:$C$782,СВЦЭМ!$A$39:$A$782,$A140,СВЦЭМ!$B$39:$B$782,N$119)+'СЕТ СН'!$I$9+СВЦЭМ!$D$10+'СЕТ СН'!$I$6-'СЕТ СН'!$I$19</f>
        <v>2124.6656953299998</v>
      </c>
      <c r="O140" s="36">
        <f>SUMIFS(СВЦЭМ!$C$39:$C$782,СВЦЭМ!$A$39:$A$782,$A140,СВЦЭМ!$B$39:$B$782,O$119)+'СЕТ СН'!$I$9+СВЦЭМ!$D$10+'СЕТ СН'!$I$6-'СЕТ СН'!$I$19</f>
        <v>2119.3638781600002</v>
      </c>
      <c r="P140" s="36">
        <f>SUMIFS(СВЦЭМ!$C$39:$C$782,СВЦЭМ!$A$39:$A$782,$A140,СВЦЭМ!$B$39:$B$782,P$119)+'СЕТ СН'!$I$9+СВЦЭМ!$D$10+'СЕТ СН'!$I$6-'СЕТ СН'!$I$19</f>
        <v>2133.0697163200002</v>
      </c>
      <c r="Q140" s="36">
        <f>SUMIFS(СВЦЭМ!$C$39:$C$782,СВЦЭМ!$A$39:$A$782,$A140,СВЦЭМ!$B$39:$B$782,Q$119)+'СЕТ СН'!$I$9+СВЦЭМ!$D$10+'СЕТ СН'!$I$6-'СЕТ СН'!$I$19</f>
        <v>2131.5873505899999</v>
      </c>
      <c r="R140" s="36">
        <f>SUMIFS(СВЦЭМ!$C$39:$C$782,СВЦЭМ!$A$39:$A$782,$A140,СВЦЭМ!$B$39:$B$782,R$119)+'СЕТ СН'!$I$9+СВЦЭМ!$D$10+'СЕТ СН'!$I$6-'СЕТ СН'!$I$19</f>
        <v>2117.3551987000001</v>
      </c>
      <c r="S140" s="36">
        <f>SUMIFS(СВЦЭМ!$C$39:$C$782,СВЦЭМ!$A$39:$A$782,$A140,СВЦЭМ!$B$39:$B$782,S$119)+'СЕТ СН'!$I$9+СВЦЭМ!$D$10+'СЕТ СН'!$I$6-'СЕТ СН'!$I$19</f>
        <v>2130.9382055899996</v>
      </c>
      <c r="T140" s="36">
        <f>SUMIFS(СВЦЭМ!$C$39:$C$782,СВЦЭМ!$A$39:$A$782,$A140,СВЦЭМ!$B$39:$B$782,T$119)+'СЕТ СН'!$I$9+СВЦЭМ!$D$10+'СЕТ СН'!$I$6-'СЕТ СН'!$I$19</f>
        <v>2113.2359535799997</v>
      </c>
      <c r="U140" s="36">
        <f>SUMIFS(СВЦЭМ!$C$39:$C$782,СВЦЭМ!$A$39:$A$782,$A140,СВЦЭМ!$B$39:$B$782,U$119)+'СЕТ СН'!$I$9+СВЦЭМ!$D$10+'СЕТ СН'!$I$6-'СЕТ СН'!$I$19</f>
        <v>2115.9882417499998</v>
      </c>
      <c r="V140" s="36">
        <f>SUMIFS(СВЦЭМ!$C$39:$C$782,СВЦЭМ!$A$39:$A$782,$A140,СВЦЭМ!$B$39:$B$782,V$119)+'СЕТ СН'!$I$9+СВЦЭМ!$D$10+'СЕТ СН'!$I$6-'СЕТ СН'!$I$19</f>
        <v>2113.2779124999997</v>
      </c>
      <c r="W140" s="36">
        <f>SUMIFS(СВЦЭМ!$C$39:$C$782,СВЦЭМ!$A$39:$A$782,$A140,СВЦЭМ!$B$39:$B$782,W$119)+'СЕТ СН'!$I$9+СВЦЭМ!$D$10+'СЕТ СН'!$I$6-'СЕТ СН'!$I$19</f>
        <v>2130.7826529699996</v>
      </c>
      <c r="X140" s="36">
        <f>SUMIFS(СВЦЭМ!$C$39:$C$782,СВЦЭМ!$A$39:$A$782,$A140,СВЦЭМ!$B$39:$B$782,X$119)+'СЕТ СН'!$I$9+СВЦЭМ!$D$10+'СЕТ СН'!$I$6-'СЕТ СН'!$I$19</f>
        <v>2140.2490590099997</v>
      </c>
      <c r="Y140" s="36">
        <f>SUMIFS(СВЦЭМ!$C$39:$C$782,СВЦЭМ!$A$39:$A$782,$A140,СВЦЭМ!$B$39:$B$782,Y$119)+'СЕТ СН'!$I$9+СВЦЭМ!$D$10+'СЕТ СН'!$I$6-'СЕТ СН'!$I$19</f>
        <v>2182.84078241</v>
      </c>
    </row>
    <row r="141" spans="1:25" ht="15.75" x14ac:dyDescent="0.2">
      <c r="A141" s="35">
        <f t="shared" si="3"/>
        <v>44887</v>
      </c>
      <c r="B141" s="36">
        <f>SUMIFS(СВЦЭМ!$C$39:$C$782,СВЦЭМ!$A$39:$A$782,$A141,СВЦЭМ!$B$39:$B$782,B$119)+'СЕТ СН'!$I$9+СВЦЭМ!$D$10+'СЕТ СН'!$I$6-'СЕТ СН'!$I$19</f>
        <v>2132.6120013299997</v>
      </c>
      <c r="C141" s="36">
        <f>SUMIFS(СВЦЭМ!$C$39:$C$782,СВЦЭМ!$A$39:$A$782,$A141,СВЦЭМ!$B$39:$B$782,C$119)+'СЕТ СН'!$I$9+СВЦЭМ!$D$10+'СЕТ СН'!$I$6-'СЕТ СН'!$I$19</f>
        <v>2159.4836316699998</v>
      </c>
      <c r="D141" s="36">
        <f>SUMIFS(СВЦЭМ!$C$39:$C$782,СВЦЭМ!$A$39:$A$782,$A141,СВЦЭМ!$B$39:$B$782,D$119)+'СЕТ СН'!$I$9+СВЦЭМ!$D$10+'СЕТ СН'!$I$6-'СЕТ СН'!$I$19</f>
        <v>2155.1248489099999</v>
      </c>
      <c r="E141" s="36">
        <f>SUMIFS(СВЦЭМ!$C$39:$C$782,СВЦЭМ!$A$39:$A$782,$A141,СВЦЭМ!$B$39:$B$782,E$119)+'СЕТ СН'!$I$9+СВЦЭМ!$D$10+'СЕТ СН'!$I$6-'СЕТ СН'!$I$19</f>
        <v>2147.8854901200002</v>
      </c>
      <c r="F141" s="36">
        <f>SUMIFS(СВЦЭМ!$C$39:$C$782,СВЦЭМ!$A$39:$A$782,$A141,СВЦЭМ!$B$39:$B$782,F$119)+'СЕТ СН'!$I$9+СВЦЭМ!$D$10+'СЕТ СН'!$I$6-'СЕТ СН'!$I$19</f>
        <v>2203.5886227000001</v>
      </c>
      <c r="G141" s="36">
        <f>SUMIFS(СВЦЭМ!$C$39:$C$782,СВЦЭМ!$A$39:$A$782,$A141,СВЦЭМ!$B$39:$B$782,G$119)+'СЕТ СН'!$I$9+СВЦЭМ!$D$10+'СЕТ СН'!$I$6-'СЕТ СН'!$I$19</f>
        <v>2157.8004026799999</v>
      </c>
      <c r="H141" s="36">
        <f>SUMIFS(СВЦЭМ!$C$39:$C$782,СВЦЭМ!$A$39:$A$782,$A141,СВЦЭМ!$B$39:$B$782,H$119)+'СЕТ СН'!$I$9+СВЦЭМ!$D$10+'СЕТ СН'!$I$6-'СЕТ СН'!$I$19</f>
        <v>2144.6712073499998</v>
      </c>
      <c r="I141" s="36">
        <f>SUMIFS(СВЦЭМ!$C$39:$C$782,СВЦЭМ!$A$39:$A$782,$A141,СВЦЭМ!$B$39:$B$782,I$119)+'СЕТ СН'!$I$9+СВЦЭМ!$D$10+'СЕТ СН'!$I$6-'СЕТ СН'!$I$19</f>
        <v>2139.5178878500001</v>
      </c>
      <c r="J141" s="36">
        <f>SUMIFS(СВЦЭМ!$C$39:$C$782,СВЦЭМ!$A$39:$A$782,$A141,СВЦЭМ!$B$39:$B$782,J$119)+'СЕТ СН'!$I$9+СВЦЭМ!$D$10+'СЕТ СН'!$I$6-'СЕТ СН'!$I$19</f>
        <v>2130.1448577299998</v>
      </c>
      <c r="K141" s="36">
        <f>SUMIFS(СВЦЭМ!$C$39:$C$782,СВЦЭМ!$A$39:$A$782,$A141,СВЦЭМ!$B$39:$B$782,K$119)+'СЕТ СН'!$I$9+СВЦЭМ!$D$10+'СЕТ СН'!$I$6-'СЕТ СН'!$I$19</f>
        <v>2104.11258357</v>
      </c>
      <c r="L141" s="36">
        <f>SUMIFS(СВЦЭМ!$C$39:$C$782,СВЦЭМ!$A$39:$A$782,$A141,СВЦЭМ!$B$39:$B$782,L$119)+'СЕТ СН'!$I$9+СВЦЭМ!$D$10+'СЕТ СН'!$I$6-'СЕТ СН'!$I$19</f>
        <v>2113.6451176099999</v>
      </c>
      <c r="M141" s="36">
        <f>SUMIFS(СВЦЭМ!$C$39:$C$782,СВЦЭМ!$A$39:$A$782,$A141,СВЦЭМ!$B$39:$B$782,M$119)+'СЕТ СН'!$I$9+СВЦЭМ!$D$10+'СЕТ СН'!$I$6-'СЕТ СН'!$I$19</f>
        <v>2119.3173741399996</v>
      </c>
      <c r="N141" s="36">
        <f>SUMIFS(СВЦЭМ!$C$39:$C$782,СВЦЭМ!$A$39:$A$782,$A141,СВЦЭМ!$B$39:$B$782,N$119)+'СЕТ СН'!$I$9+СВЦЭМ!$D$10+'СЕТ СН'!$I$6-'СЕТ СН'!$I$19</f>
        <v>2151.5401471099999</v>
      </c>
      <c r="O141" s="36">
        <f>SUMIFS(СВЦЭМ!$C$39:$C$782,СВЦЭМ!$A$39:$A$782,$A141,СВЦЭМ!$B$39:$B$782,O$119)+'СЕТ СН'!$I$9+СВЦЭМ!$D$10+'СЕТ СН'!$I$6-'СЕТ СН'!$I$19</f>
        <v>2114.4093675300001</v>
      </c>
      <c r="P141" s="36">
        <f>SUMIFS(СВЦЭМ!$C$39:$C$782,СВЦЭМ!$A$39:$A$782,$A141,СВЦЭМ!$B$39:$B$782,P$119)+'СЕТ СН'!$I$9+СВЦЭМ!$D$10+'СЕТ СН'!$I$6-'СЕТ СН'!$I$19</f>
        <v>2119.42888219</v>
      </c>
      <c r="Q141" s="36">
        <f>SUMIFS(СВЦЭМ!$C$39:$C$782,СВЦЭМ!$A$39:$A$782,$A141,СВЦЭМ!$B$39:$B$782,Q$119)+'СЕТ СН'!$I$9+СВЦЭМ!$D$10+'СЕТ СН'!$I$6-'СЕТ СН'!$I$19</f>
        <v>2142.0538658099999</v>
      </c>
      <c r="R141" s="36">
        <f>SUMIFS(СВЦЭМ!$C$39:$C$782,СВЦЭМ!$A$39:$A$782,$A141,СВЦЭМ!$B$39:$B$782,R$119)+'СЕТ СН'!$I$9+СВЦЭМ!$D$10+'СЕТ СН'!$I$6-'СЕТ СН'!$I$19</f>
        <v>2137.5928398300002</v>
      </c>
      <c r="S141" s="36">
        <f>SUMIFS(СВЦЭМ!$C$39:$C$782,СВЦЭМ!$A$39:$A$782,$A141,СВЦЭМ!$B$39:$B$782,S$119)+'СЕТ СН'!$I$9+СВЦЭМ!$D$10+'СЕТ СН'!$I$6-'СЕТ СН'!$I$19</f>
        <v>2140.0080948099999</v>
      </c>
      <c r="T141" s="36">
        <f>SUMIFS(СВЦЭМ!$C$39:$C$782,СВЦЭМ!$A$39:$A$782,$A141,СВЦЭМ!$B$39:$B$782,T$119)+'СЕТ СН'!$I$9+СВЦЭМ!$D$10+'СЕТ СН'!$I$6-'СЕТ СН'!$I$19</f>
        <v>2089.8529211799996</v>
      </c>
      <c r="U141" s="36">
        <f>SUMIFS(СВЦЭМ!$C$39:$C$782,СВЦЭМ!$A$39:$A$782,$A141,СВЦЭМ!$B$39:$B$782,U$119)+'СЕТ СН'!$I$9+СВЦЭМ!$D$10+'СЕТ СН'!$I$6-'СЕТ СН'!$I$19</f>
        <v>2081.6895174699998</v>
      </c>
      <c r="V141" s="36">
        <f>SUMIFS(СВЦЭМ!$C$39:$C$782,СВЦЭМ!$A$39:$A$782,$A141,СВЦЭМ!$B$39:$B$782,V$119)+'СЕТ СН'!$I$9+СВЦЭМ!$D$10+'СЕТ СН'!$I$6-'СЕТ СН'!$I$19</f>
        <v>2099.7890568100001</v>
      </c>
      <c r="W141" s="36">
        <f>SUMIFS(СВЦЭМ!$C$39:$C$782,СВЦЭМ!$A$39:$A$782,$A141,СВЦЭМ!$B$39:$B$782,W$119)+'СЕТ СН'!$I$9+СВЦЭМ!$D$10+'СЕТ СН'!$I$6-'СЕТ СН'!$I$19</f>
        <v>2093.4350636099998</v>
      </c>
      <c r="X141" s="36">
        <f>SUMIFS(СВЦЭМ!$C$39:$C$782,СВЦЭМ!$A$39:$A$782,$A141,СВЦЭМ!$B$39:$B$782,X$119)+'СЕТ СН'!$I$9+СВЦЭМ!$D$10+'СЕТ СН'!$I$6-'СЕТ СН'!$I$19</f>
        <v>2116.1693083399996</v>
      </c>
      <c r="Y141" s="36">
        <f>SUMIFS(СВЦЭМ!$C$39:$C$782,СВЦЭМ!$A$39:$A$782,$A141,СВЦЭМ!$B$39:$B$782,Y$119)+'СЕТ СН'!$I$9+СВЦЭМ!$D$10+'СЕТ СН'!$I$6-'СЕТ СН'!$I$19</f>
        <v>2125.3313782199998</v>
      </c>
    </row>
    <row r="142" spans="1:25" ht="15.75" x14ac:dyDescent="0.2">
      <c r="A142" s="35">
        <f t="shared" si="3"/>
        <v>44888</v>
      </c>
      <c r="B142" s="36">
        <f>SUMIFS(СВЦЭМ!$C$39:$C$782,СВЦЭМ!$A$39:$A$782,$A142,СВЦЭМ!$B$39:$B$782,B$119)+'СЕТ СН'!$I$9+СВЦЭМ!$D$10+'СЕТ СН'!$I$6-'СЕТ СН'!$I$19</f>
        <v>2130.0323529400002</v>
      </c>
      <c r="C142" s="36">
        <f>SUMIFS(СВЦЭМ!$C$39:$C$782,СВЦЭМ!$A$39:$A$782,$A142,СВЦЭМ!$B$39:$B$782,C$119)+'СЕТ СН'!$I$9+СВЦЭМ!$D$10+'СЕТ СН'!$I$6-'СЕТ СН'!$I$19</f>
        <v>2151.83145423</v>
      </c>
      <c r="D142" s="36">
        <f>SUMIFS(СВЦЭМ!$C$39:$C$782,СВЦЭМ!$A$39:$A$782,$A142,СВЦЭМ!$B$39:$B$782,D$119)+'СЕТ СН'!$I$9+СВЦЭМ!$D$10+'СЕТ СН'!$I$6-'СЕТ СН'!$I$19</f>
        <v>2188.3739337099996</v>
      </c>
      <c r="E142" s="36">
        <f>SUMIFS(СВЦЭМ!$C$39:$C$782,СВЦЭМ!$A$39:$A$782,$A142,СВЦЭМ!$B$39:$B$782,E$119)+'СЕТ СН'!$I$9+СВЦЭМ!$D$10+'СЕТ СН'!$I$6-'СЕТ СН'!$I$19</f>
        <v>2193.6484402999999</v>
      </c>
      <c r="F142" s="36">
        <f>SUMIFS(СВЦЭМ!$C$39:$C$782,СВЦЭМ!$A$39:$A$782,$A142,СВЦЭМ!$B$39:$B$782,F$119)+'СЕТ СН'!$I$9+СВЦЭМ!$D$10+'СЕТ СН'!$I$6-'СЕТ СН'!$I$19</f>
        <v>2226.3126030499998</v>
      </c>
      <c r="G142" s="36">
        <f>SUMIFS(СВЦЭМ!$C$39:$C$782,СВЦЭМ!$A$39:$A$782,$A142,СВЦЭМ!$B$39:$B$782,G$119)+'СЕТ СН'!$I$9+СВЦЭМ!$D$10+'СЕТ СН'!$I$6-'СЕТ СН'!$I$19</f>
        <v>2209.0058303999999</v>
      </c>
      <c r="H142" s="36">
        <f>SUMIFS(СВЦЭМ!$C$39:$C$782,СВЦЭМ!$A$39:$A$782,$A142,СВЦЭМ!$B$39:$B$782,H$119)+'СЕТ СН'!$I$9+СВЦЭМ!$D$10+'СЕТ СН'!$I$6-'СЕТ СН'!$I$19</f>
        <v>2154.4171382999998</v>
      </c>
      <c r="I142" s="36">
        <f>SUMIFS(СВЦЭМ!$C$39:$C$782,СВЦЭМ!$A$39:$A$782,$A142,СВЦЭМ!$B$39:$B$782,I$119)+'СЕТ СН'!$I$9+СВЦЭМ!$D$10+'СЕТ СН'!$I$6-'СЕТ СН'!$I$19</f>
        <v>2119.8290536999998</v>
      </c>
      <c r="J142" s="36">
        <f>SUMIFS(СВЦЭМ!$C$39:$C$782,СВЦЭМ!$A$39:$A$782,$A142,СВЦЭМ!$B$39:$B$782,J$119)+'СЕТ СН'!$I$9+СВЦЭМ!$D$10+'СЕТ СН'!$I$6-'СЕТ СН'!$I$19</f>
        <v>2099.1588526599999</v>
      </c>
      <c r="K142" s="36">
        <f>SUMIFS(СВЦЭМ!$C$39:$C$782,СВЦЭМ!$A$39:$A$782,$A142,СВЦЭМ!$B$39:$B$782,K$119)+'СЕТ СН'!$I$9+СВЦЭМ!$D$10+'СЕТ СН'!$I$6-'СЕТ СН'!$I$19</f>
        <v>2135.05391513</v>
      </c>
      <c r="L142" s="36">
        <f>SUMIFS(СВЦЭМ!$C$39:$C$782,СВЦЭМ!$A$39:$A$782,$A142,СВЦЭМ!$B$39:$B$782,L$119)+'СЕТ СН'!$I$9+СВЦЭМ!$D$10+'СЕТ СН'!$I$6-'СЕТ СН'!$I$19</f>
        <v>2158.6682370999997</v>
      </c>
      <c r="M142" s="36">
        <f>SUMIFS(СВЦЭМ!$C$39:$C$782,СВЦЭМ!$A$39:$A$782,$A142,СВЦЭМ!$B$39:$B$782,M$119)+'СЕТ СН'!$I$9+СВЦЭМ!$D$10+'СЕТ СН'!$I$6-'СЕТ СН'!$I$19</f>
        <v>2154.2165411799997</v>
      </c>
      <c r="N142" s="36">
        <f>SUMIFS(СВЦЭМ!$C$39:$C$782,СВЦЭМ!$A$39:$A$782,$A142,СВЦЭМ!$B$39:$B$782,N$119)+'СЕТ СН'!$I$9+СВЦЭМ!$D$10+'СЕТ СН'!$I$6-'СЕТ СН'!$I$19</f>
        <v>2174.46563019</v>
      </c>
      <c r="O142" s="36">
        <f>SUMIFS(СВЦЭМ!$C$39:$C$782,СВЦЭМ!$A$39:$A$782,$A142,СВЦЭМ!$B$39:$B$782,O$119)+'СЕТ СН'!$I$9+СВЦЭМ!$D$10+'СЕТ СН'!$I$6-'СЕТ СН'!$I$19</f>
        <v>2182.5624275599998</v>
      </c>
      <c r="P142" s="36">
        <f>SUMIFS(СВЦЭМ!$C$39:$C$782,СВЦЭМ!$A$39:$A$782,$A142,СВЦЭМ!$B$39:$B$782,P$119)+'СЕТ СН'!$I$9+СВЦЭМ!$D$10+'СЕТ СН'!$I$6-'СЕТ СН'!$I$19</f>
        <v>2193.1147033699999</v>
      </c>
      <c r="Q142" s="36">
        <f>SUMIFS(СВЦЭМ!$C$39:$C$782,СВЦЭМ!$A$39:$A$782,$A142,СВЦЭМ!$B$39:$B$782,Q$119)+'СЕТ СН'!$I$9+СВЦЭМ!$D$10+'СЕТ СН'!$I$6-'СЕТ СН'!$I$19</f>
        <v>2188.2506380699997</v>
      </c>
      <c r="R142" s="36">
        <f>SUMIFS(СВЦЭМ!$C$39:$C$782,СВЦЭМ!$A$39:$A$782,$A142,СВЦЭМ!$B$39:$B$782,R$119)+'СЕТ СН'!$I$9+СВЦЭМ!$D$10+'СЕТ СН'!$I$6-'СЕТ СН'!$I$19</f>
        <v>2182.4276847199999</v>
      </c>
      <c r="S142" s="36">
        <f>SUMIFS(СВЦЭМ!$C$39:$C$782,СВЦЭМ!$A$39:$A$782,$A142,СВЦЭМ!$B$39:$B$782,S$119)+'СЕТ СН'!$I$9+СВЦЭМ!$D$10+'СЕТ СН'!$I$6-'СЕТ СН'!$I$19</f>
        <v>2171.6722318699999</v>
      </c>
      <c r="T142" s="36">
        <f>SUMIFS(СВЦЭМ!$C$39:$C$782,СВЦЭМ!$A$39:$A$782,$A142,СВЦЭМ!$B$39:$B$782,T$119)+'СЕТ СН'!$I$9+СВЦЭМ!$D$10+'СЕТ СН'!$I$6-'СЕТ СН'!$I$19</f>
        <v>2122.0646916199998</v>
      </c>
      <c r="U142" s="36">
        <f>SUMIFS(СВЦЭМ!$C$39:$C$782,СВЦЭМ!$A$39:$A$782,$A142,СВЦЭМ!$B$39:$B$782,U$119)+'СЕТ СН'!$I$9+СВЦЭМ!$D$10+'СЕТ СН'!$I$6-'СЕТ СН'!$I$19</f>
        <v>2102.4079671</v>
      </c>
      <c r="V142" s="36">
        <f>SUMIFS(СВЦЭМ!$C$39:$C$782,СВЦЭМ!$A$39:$A$782,$A142,СВЦЭМ!$B$39:$B$782,V$119)+'СЕТ СН'!$I$9+СВЦЭМ!$D$10+'СЕТ СН'!$I$6-'СЕТ СН'!$I$19</f>
        <v>2079.3795891099999</v>
      </c>
      <c r="W142" s="36">
        <f>SUMIFS(СВЦЭМ!$C$39:$C$782,СВЦЭМ!$A$39:$A$782,$A142,СВЦЭМ!$B$39:$B$782,W$119)+'СЕТ СН'!$I$9+СВЦЭМ!$D$10+'СЕТ СН'!$I$6-'СЕТ СН'!$I$19</f>
        <v>2097.4117206800001</v>
      </c>
      <c r="X142" s="36">
        <f>SUMIFS(СВЦЭМ!$C$39:$C$782,СВЦЭМ!$A$39:$A$782,$A142,СВЦЭМ!$B$39:$B$782,X$119)+'СЕТ СН'!$I$9+СВЦЭМ!$D$10+'СЕТ СН'!$I$6-'СЕТ СН'!$I$19</f>
        <v>2103.538501</v>
      </c>
      <c r="Y142" s="36">
        <f>SUMIFS(СВЦЭМ!$C$39:$C$782,СВЦЭМ!$A$39:$A$782,$A142,СВЦЭМ!$B$39:$B$782,Y$119)+'СЕТ СН'!$I$9+СВЦЭМ!$D$10+'СЕТ СН'!$I$6-'СЕТ СН'!$I$19</f>
        <v>2115.3451743300002</v>
      </c>
    </row>
    <row r="143" spans="1:25" ht="15.75" x14ac:dyDescent="0.2">
      <c r="A143" s="35">
        <f t="shared" si="3"/>
        <v>44889</v>
      </c>
      <c r="B143" s="36">
        <f>SUMIFS(СВЦЭМ!$C$39:$C$782,СВЦЭМ!$A$39:$A$782,$A143,СВЦЭМ!$B$39:$B$782,B$119)+'СЕТ СН'!$I$9+СВЦЭМ!$D$10+'СЕТ СН'!$I$6-'СЕТ СН'!$I$19</f>
        <v>2199.0325951599998</v>
      </c>
      <c r="C143" s="36">
        <f>SUMIFS(СВЦЭМ!$C$39:$C$782,СВЦЭМ!$A$39:$A$782,$A143,СВЦЭМ!$B$39:$B$782,C$119)+'СЕТ СН'!$I$9+СВЦЭМ!$D$10+'СЕТ СН'!$I$6-'СЕТ СН'!$I$19</f>
        <v>2231.3324615299998</v>
      </c>
      <c r="D143" s="36">
        <f>SUMIFS(СВЦЭМ!$C$39:$C$782,СВЦЭМ!$A$39:$A$782,$A143,СВЦЭМ!$B$39:$B$782,D$119)+'СЕТ СН'!$I$9+СВЦЭМ!$D$10+'СЕТ СН'!$I$6-'СЕТ СН'!$I$19</f>
        <v>2236.0668921400002</v>
      </c>
      <c r="E143" s="36">
        <f>SUMIFS(СВЦЭМ!$C$39:$C$782,СВЦЭМ!$A$39:$A$782,$A143,СВЦЭМ!$B$39:$B$782,E$119)+'СЕТ СН'!$I$9+СВЦЭМ!$D$10+'СЕТ СН'!$I$6-'СЕТ СН'!$I$19</f>
        <v>2242.8878194999998</v>
      </c>
      <c r="F143" s="36">
        <f>SUMIFS(СВЦЭМ!$C$39:$C$782,СВЦЭМ!$A$39:$A$782,$A143,СВЦЭМ!$B$39:$B$782,F$119)+'СЕТ СН'!$I$9+СВЦЭМ!$D$10+'СЕТ СН'!$I$6-'СЕТ СН'!$I$19</f>
        <v>2251.9350038900002</v>
      </c>
      <c r="G143" s="36">
        <f>SUMIFS(СВЦЭМ!$C$39:$C$782,СВЦЭМ!$A$39:$A$782,$A143,СВЦЭМ!$B$39:$B$782,G$119)+'СЕТ СН'!$I$9+СВЦЭМ!$D$10+'СЕТ СН'!$I$6-'СЕТ СН'!$I$19</f>
        <v>2250.0023248799998</v>
      </c>
      <c r="H143" s="36">
        <f>SUMIFS(СВЦЭМ!$C$39:$C$782,СВЦЭМ!$A$39:$A$782,$A143,СВЦЭМ!$B$39:$B$782,H$119)+'СЕТ СН'!$I$9+СВЦЭМ!$D$10+'СЕТ СН'!$I$6-'СЕТ СН'!$I$19</f>
        <v>2236.6656480199999</v>
      </c>
      <c r="I143" s="36">
        <f>SUMIFS(СВЦЭМ!$C$39:$C$782,СВЦЭМ!$A$39:$A$782,$A143,СВЦЭМ!$B$39:$B$782,I$119)+'СЕТ СН'!$I$9+СВЦЭМ!$D$10+'СЕТ СН'!$I$6-'СЕТ СН'!$I$19</f>
        <v>2195.8222986599999</v>
      </c>
      <c r="J143" s="36">
        <f>SUMIFS(СВЦЭМ!$C$39:$C$782,СВЦЭМ!$A$39:$A$782,$A143,СВЦЭМ!$B$39:$B$782,J$119)+'СЕТ СН'!$I$9+СВЦЭМ!$D$10+'СЕТ СН'!$I$6-'СЕТ СН'!$I$19</f>
        <v>2149.1032952400001</v>
      </c>
      <c r="K143" s="36">
        <f>SUMIFS(СВЦЭМ!$C$39:$C$782,СВЦЭМ!$A$39:$A$782,$A143,СВЦЭМ!$B$39:$B$782,K$119)+'СЕТ СН'!$I$9+СВЦЭМ!$D$10+'СЕТ СН'!$I$6-'СЕТ СН'!$I$19</f>
        <v>2206.72467835</v>
      </c>
      <c r="L143" s="36">
        <f>SUMIFS(СВЦЭМ!$C$39:$C$782,СВЦЭМ!$A$39:$A$782,$A143,СВЦЭМ!$B$39:$B$782,L$119)+'СЕТ СН'!$I$9+СВЦЭМ!$D$10+'СЕТ СН'!$I$6-'СЕТ СН'!$I$19</f>
        <v>2265.4728548499997</v>
      </c>
      <c r="M143" s="36">
        <f>SUMIFS(СВЦЭМ!$C$39:$C$782,СВЦЭМ!$A$39:$A$782,$A143,СВЦЭМ!$B$39:$B$782,M$119)+'СЕТ СН'!$I$9+СВЦЭМ!$D$10+'СЕТ СН'!$I$6-'СЕТ СН'!$I$19</f>
        <v>2270.5855936799999</v>
      </c>
      <c r="N143" s="36">
        <f>SUMIFS(СВЦЭМ!$C$39:$C$782,СВЦЭМ!$A$39:$A$782,$A143,СВЦЭМ!$B$39:$B$782,N$119)+'СЕТ СН'!$I$9+СВЦЭМ!$D$10+'СЕТ СН'!$I$6-'СЕТ СН'!$I$19</f>
        <v>2294.8149041500001</v>
      </c>
      <c r="O143" s="36">
        <f>SUMIFS(СВЦЭМ!$C$39:$C$782,СВЦЭМ!$A$39:$A$782,$A143,СВЦЭМ!$B$39:$B$782,O$119)+'СЕТ СН'!$I$9+СВЦЭМ!$D$10+'СЕТ СН'!$I$6-'СЕТ СН'!$I$19</f>
        <v>2304.22249702</v>
      </c>
      <c r="P143" s="36">
        <f>SUMIFS(СВЦЭМ!$C$39:$C$782,СВЦЭМ!$A$39:$A$782,$A143,СВЦЭМ!$B$39:$B$782,P$119)+'СЕТ СН'!$I$9+СВЦЭМ!$D$10+'СЕТ СН'!$I$6-'СЕТ СН'!$I$19</f>
        <v>2308.5974001499999</v>
      </c>
      <c r="Q143" s="36">
        <f>SUMIFS(СВЦЭМ!$C$39:$C$782,СВЦЭМ!$A$39:$A$782,$A143,СВЦЭМ!$B$39:$B$782,Q$119)+'СЕТ СН'!$I$9+СВЦЭМ!$D$10+'СЕТ СН'!$I$6-'СЕТ СН'!$I$19</f>
        <v>2309.6632681399997</v>
      </c>
      <c r="R143" s="36">
        <f>SUMIFS(СВЦЭМ!$C$39:$C$782,СВЦЭМ!$A$39:$A$782,$A143,СВЦЭМ!$B$39:$B$782,R$119)+'СЕТ СН'!$I$9+СВЦЭМ!$D$10+'СЕТ СН'!$I$6-'СЕТ СН'!$I$19</f>
        <v>2296.8414489299998</v>
      </c>
      <c r="S143" s="36">
        <f>SUMIFS(СВЦЭМ!$C$39:$C$782,СВЦЭМ!$A$39:$A$782,$A143,СВЦЭМ!$B$39:$B$782,S$119)+'СЕТ СН'!$I$9+СВЦЭМ!$D$10+'СЕТ СН'!$I$6-'СЕТ СН'!$I$19</f>
        <v>2248.8881426799999</v>
      </c>
      <c r="T143" s="36">
        <f>SUMIFS(СВЦЭМ!$C$39:$C$782,СВЦЭМ!$A$39:$A$782,$A143,СВЦЭМ!$B$39:$B$782,T$119)+'СЕТ СН'!$I$9+СВЦЭМ!$D$10+'СЕТ СН'!$I$6-'СЕТ СН'!$I$19</f>
        <v>2198.3368264800001</v>
      </c>
      <c r="U143" s="36">
        <f>SUMIFS(СВЦЭМ!$C$39:$C$782,СВЦЭМ!$A$39:$A$782,$A143,СВЦЭМ!$B$39:$B$782,U$119)+'СЕТ СН'!$I$9+СВЦЭМ!$D$10+'СЕТ СН'!$I$6-'СЕТ СН'!$I$19</f>
        <v>2147.9232206099996</v>
      </c>
      <c r="V143" s="36">
        <f>SUMIFS(СВЦЭМ!$C$39:$C$782,СВЦЭМ!$A$39:$A$782,$A143,СВЦЭМ!$B$39:$B$782,V$119)+'СЕТ СН'!$I$9+СВЦЭМ!$D$10+'СЕТ СН'!$I$6-'СЕТ СН'!$I$19</f>
        <v>2145.7873995499999</v>
      </c>
      <c r="W143" s="36">
        <f>SUMIFS(СВЦЭМ!$C$39:$C$782,СВЦЭМ!$A$39:$A$782,$A143,СВЦЭМ!$B$39:$B$782,W$119)+'СЕТ СН'!$I$9+СВЦЭМ!$D$10+'СЕТ СН'!$I$6-'СЕТ СН'!$I$19</f>
        <v>2165.3677208299996</v>
      </c>
      <c r="X143" s="36">
        <f>SUMIFS(СВЦЭМ!$C$39:$C$782,СВЦЭМ!$A$39:$A$782,$A143,СВЦЭМ!$B$39:$B$782,X$119)+'СЕТ СН'!$I$9+СВЦЭМ!$D$10+'СЕТ СН'!$I$6-'СЕТ СН'!$I$19</f>
        <v>2171.6622814000002</v>
      </c>
      <c r="Y143" s="36">
        <f>SUMIFS(СВЦЭМ!$C$39:$C$782,СВЦЭМ!$A$39:$A$782,$A143,СВЦЭМ!$B$39:$B$782,Y$119)+'СЕТ СН'!$I$9+СВЦЭМ!$D$10+'СЕТ СН'!$I$6-'СЕТ СН'!$I$19</f>
        <v>2198.5724713999998</v>
      </c>
    </row>
    <row r="144" spans="1:25" ht="15.75" x14ac:dyDescent="0.2">
      <c r="A144" s="35">
        <f t="shared" si="3"/>
        <v>44890</v>
      </c>
      <c r="B144" s="36">
        <f>SUMIFS(СВЦЭМ!$C$39:$C$782,СВЦЭМ!$A$39:$A$782,$A144,СВЦЭМ!$B$39:$B$782,B$119)+'СЕТ СН'!$I$9+СВЦЭМ!$D$10+'СЕТ СН'!$I$6-'СЕТ СН'!$I$19</f>
        <v>2112.3432557300002</v>
      </c>
      <c r="C144" s="36">
        <f>SUMIFS(СВЦЭМ!$C$39:$C$782,СВЦЭМ!$A$39:$A$782,$A144,СВЦЭМ!$B$39:$B$782,C$119)+'СЕТ СН'!$I$9+СВЦЭМ!$D$10+'СЕТ СН'!$I$6-'СЕТ СН'!$I$19</f>
        <v>2184.6558884899996</v>
      </c>
      <c r="D144" s="36">
        <f>SUMIFS(СВЦЭМ!$C$39:$C$782,СВЦЭМ!$A$39:$A$782,$A144,СВЦЭМ!$B$39:$B$782,D$119)+'СЕТ СН'!$I$9+СВЦЭМ!$D$10+'СЕТ СН'!$I$6-'СЕТ СН'!$I$19</f>
        <v>2242.7409091099998</v>
      </c>
      <c r="E144" s="36">
        <f>SUMIFS(СВЦЭМ!$C$39:$C$782,СВЦЭМ!$A$39:$A$782,$A144,СВЦЭМ!$B$39:$B$782,E$119)+'СЕТ СН'!$I$9+СВЦЭМ!$D$10+'СЕТ СН'!$I$6-'СЕТ СН'!$I$19</f>
        <v>2260.1898252399997</v>
      </c>
      <c r="F144" s="36">
        <f>SUMIFS(СВЦЭМ!$C$39:$C$782,СВЦЭМ!$A$39:$A$782,$A144,СВЦЭМ!$B$39:$B$782,F$119)+'СЕТ СН'!$I$9+СВЦЭМ!$D$10+'СЕТ СН'!$I$6-'СЕТ СН'!$I$19</f>
        <v>2259.9476292600002</v>
      </c>
      <c r="G144" s="36">
        <f>SUMIFS(СВЦЭМ!$C$39:$C$782,СВЦЭМ!$A$39:$A$782,$A144,СВЦЭМ!$B$39:$B$782,G$119)+'СЕТ СН'!$I$9+СВЦЭМ!$D$10+'СЕТ СН'!$I$6-'СЕТ СН'!$I$19</f>
        <v>2248.9396693499998</v>
      </c>
      <c r="H144" s="36">
        <f>SUMIFS(СВЦЭМ!$C$39:$C$782,СВЦЭМ!$A$39:$A$782,$A144,СВЦЭМ!$B$39:$B$782,H$119)+'СЕТ СН'!$I$9+СВЦЭМ!$D$10+'СЕТ СН'!$I$6-'СЕТ СН'!$I$19</f>
        <v>2213.8609557899999</v>
      </c>
      <c r="I144" s="36">
        <f>SUMIFS(СВЦЭМ!$C$39:$C$782,СВЦЭМ!$A$39:$A$782,$A144,СВЦЭМ!$B$39:$B$782,I$119)+'СЕТ СН'!$I$9+СВЦЭМ!$D$10+'СЕТ СН'!$I$6-'СЕТ СН'!$I$19</f>
        <v>2165.56815478</v>
      </c>
      <c r="J144" s="36">
        <f>SUMIFS(СВЦЭМ!$C$39:$C$782,СВЦЭМ!$A$39:$A$782,$A144,СВЦЭМ!$B$39:$B$782,J$119)+'СЕТ СН'!$I$9+СВЦЭМ!$D$10+'СЕТ СН'!$I$6-'СЕТ СН'!$I$19</f>
        <v>2124.55542423</v>
      </c>
      <c r="K144" s="36">
        <f>SUMIFS(СВЦЭМ!$C$39:$C$782,СВЦЭМ!$A$39:$A$782,$A144,СВЦЭМ!$B$39:$B$782,K$119)+'СЕТ СН'!$I$9+СВЦЭМ!$D$10+'СЕТ СН'!$I$6-'СЕТ СН'!$I$19</f>
        <v>2148.0603029200001</v>
      </c>
      <c r="L144" s="36">
        <f>SUMIFS(СВЦЭМ!$C$39:$C$782,СВЦЭМ!$A$39:$A$782,$A144,СВЦЭМ!$B$39:$B$782,L$119)+'СЕТ СН'!$I$9+СВЦЭМ!$D$10+'СЕТ СН'!$I$6-'СЕТ СН'!$I$19</f>
        <v>2135.6764751999999</v>
      </c>
      <c r="M144" s="36">
        <f>SUMIFS(СВЦЭМ!$C$39:$C$782,СВЦЭМ!$A$39:$A$782,$A144,СВЦЭМ!$B$39:$B$782,M$119)+'СЕТ СН'!$I$9+СВЦЭМ!$D$10+'СЕТ СН'!$I$6-'СЕТ СН'!$I$19</f>
        <v>2149.8665556899996</v>
      </c>
      <c r="N144" s="36">
        <f>SUMIFS(СВЦЭМ!$C$39:$C$782,СВЦЭМ!$A$39:$A$782,$A144,СВЦЭМ!$B$39:$B$782,N$119)+'СЕТ СН'!$I$9+СВЦЭМ!$D$10+'СЕТ СН'!$I$6-'СЕТ СН'!$I$19</f>
        <v>2166.6503559799999</v>
      </c>
      <c r="O144" s="36">
        <f>SUMIFS(СВЦЭМ!$C$39:$C$782,СВЦЭМ!$A$39:$A$782,$A144,СВЦЭМ!$B$39:$B$782,O$119)+'СЕТ СН'!$I$9+СВЦЭМ!$D$10+'СЕТ СН'!$I$6-'СЕТ СН'!$I$19</f>
        <v>2153.8919793499999</v>
      </c>
      <c r="P144" s="36">
        <f>SUMIFS(СВЦЭМ!$C$39:$C$782,СВЦЭМ!$A$39:$A$782,$A144,СВЦЭМ!$B$39:$B$782,P$119)+'СЕТ СН'!$I$9+СВЦЭМ!$D$10+'СЕТ СН'!$I$6-'СЕТ СН'!$I$19</f>
        <v>2160.7207101599997</v>
      </c>
      <c r="Q144" s="36">
        <f>SUMIFS(СВЦЭМ!$C$39:$C$782,СВЦЭМ!$A$39:$A$782,$A144,СВЦЭМ!$B$39:$B$782,Q$119)+'СЕТ СН'!$I$9+СВЦЭМ!$D$10+'СЕТ СН'!$I$6-'СЕТ СН'!$I$19</f>
        <v>2200.1606534399998</v>
      </c>
      <c r="R144" s="36">
        <f>SUMIFS(СВЦЭМ!$C$39:$C$782,СВЦЭМ!$A$39:$A$782,$A144,СВЦЭМ!$B$39:$B$782,R$119)+'СЕТ СН'!$I$9+СВЦЭМ!$D$10+'СЕТ СН'!$I$6-'СЕТ СН'!$I$19</f>
        <v>2188.2906950899996</v>
      </c>
      <c r="S144" s="36">
        <f>SUMIFS(СВЦЭМ!$C$39:$C$782,СВЦЭМ!$A$39:$A$782,$A144,СВЦЭМ!$B$39:$B$782,S$119)+'СЕТ СН'!$I$9+СВЦЭМ!$D$10+'СЕТ СН'!$I$6-'СЕТ СН'!$I$19</f>
        <v>2112.4233751399997</v>
      </c>
      <c r="T144" s="36">
        <f>SUMIFS(СВЦЭМ!$C$39:$C$782,СВЦЭМ!$A$39:$A$782,$A144,СВЦЭМ!$B$39:$B$782,T$119)+'СЕТ СН'!$I$9+СВЦЭМ!$D$10+'СЕТ СН'!$I$6-'СЕТ СН'!$I$19</f>
        <v>2105.18865276</v>
      </c>
      <c r="U144" s="36">
        <f>SUMIFS(СВЦЭМ!$C$39:$C$782,СВЦЭМ!$A$39:$A$782,$A144,СВЦЭМ!$B$39:$B$782,U$119)+'СЕТ СН'!$I$9+СВЦЭМ!$D$10+'СЕТ СН'!$I$6-'СЕТ СН'!$I$19</f>
        <v>2117.97186956</v>
      </c>
      <c r="V144" s="36">
        <f>SUMIFS(СВЦЭМ!$C$39:$C$782,СВЦЭМ!$A$39:$A$782,$A144,СВЦЭМ!$B$39:$B$782,V$119)+'СЕТ СН'!$I$9+СВЦЭМ!$D$10+'СЕТ СН'!$I$6-'СЕТ СН'!$I$19</f>
        <v>2126.3081610999998</v>
      </c>
      <c r="W144" s="36">
        <f>SUMIFS(СВЦЭМ!$C$39:$C$782,СВЦЭМ!$A$39:$A$782,$A144,СВЦЭМ!$B$39:$B$782,W$119)+'СЕТ СН'!$I$9+СВЦЭМ!$D$10+'СЕТ СН'!$I$6-'СЕТ СН'!$I$19</f>
        <v>2145.40940258</v>
      </c>
      <c r="X144" s="36">
        <f>SUMIFS(СВЦЭМ!$C$39:$C$782,СВЦЭМ!$A$39:$A$782,$A144,СВЦЭМ!$B$39:$B$782,X$119)+'СЕТ СН'!$I$9+СВЦЭМ!$D$10+'СЕТ СН'!$I$6-'СЕТ СН'!$I$19</f>
        <v>2153.1544201299998</v>
      </c>
      <c r="Y144" s="36">
        <f>SUMIFS(СВЦЭМ!$C$39:$C$782,СВЦЭМ!$A$39:$A$782,$A144,СВЦЭМ!$B$39:$B$782,Y$119)+'СЕТ СН'!$I$9+СВЦЭМ!$D$10+'СЕТ СН'!$I$6-'СЕТ СН'!$I$19</f>
        <v>2178.3338658900002</v>
      </c>
    </row>
    <row r="145" spans="1:26" ht="15.75" x14ac:dyDescent="0.2">
      <c r="A145" s="35">
        <f t="shared" si="3"/>
        <v>44891</v>
      </c>
      <c r="B145" s="36">
        <f>SUMIFS(СВЦЭМ!$C$39:$C$782,СВЦЭМ!$A$39:$A$782,$A145,СВЦЭМ!$B$39:$B$782,B$119)+'СЕТ СН'!$I$9+СВЦЭМ!$D$10+'СЕТ СН'!$I$6-'СЕТ СН'!$I$19</f>
        <v>2190.1191830500002</v>
      </c>
      <c r="C145" s="36">
        <f>SUMIFS(СВЦЭМ!$C$39:$C$782,СВЦЭМ!$A$39:$A$782,$A145,СВЦЭМ!$B$39:$B$782,C$119)+'СЕТ СН'!$I$9+СВЦЭМ!$D$10+'СЕТ СН'!$I$6-'СЕТ СН'!$I$19</f>
        <v>2208.2037017499997</v>
      </c>
      <c r="D145" s="36">
        <f>SUMIFS(СВЦЭМ!$C$39:$C$782,СВЦЭМ!$A$39:$A$782,$A145,СВЦЭМ!$B$39:$B$782,D$119)+'СЕТ СН'!$I$9+СВЦЭМ!$D$10+'СЕТ СН'!$I$6-'СЕТ СН'!$I$19</f>
        <v>2218.2828775799999</v>
      </c>
      <c r="E145" s="36">
        <f>SUMIFS(СВЦЭМ!$C$39:$C$782,СВЦЭМ!$A$39:$A$782,$A145,СВЦЭМ!$B$39:$B$782,E$119)+'СЕТ СН'!$I$9+СВЦЭМ!$D$10+'СЕТ СН'!$I$6-'СЕТ СН'!$I$19</f>
        <v>2225.5520357699997</v>
      </c>
      <c r="F145" s="36">
        <f>SUMIFS(СВЦЭМ!$C$39:$C$782,СВЦЭМ!$A$39:$A$782,$A145,СВЦЭМ!$B$39:$B$782,F$119)+'СЕТ СН'!$I$9+СВЦЭМ!$D$10+'СЕТ СН'!$I$6-'СЕТ СН'!$I$19</f>
        <v>2226.1868051599999</v>
      </c>
      <c r="G145" s="36">
        <f>SUMIFS(СВЦЭМ!$C$39:$C$782,СВЦЭМ!$A$39:$A$782,$A145,СВЦЭМ!$B$39:$B$782,G$119)+'СЕТ СН'!$I$9+СВЦЭМ!$D$10+'СЕТ СН'!$I$6-'СЕТ СН'!$I$19</f>
        <v>2210.2659351299999</v>
      </c>
      <c r="H145" s="36">
        <f>SUMIFS(СВЦЭМ!$C$39:$C$782,СВЦЭМ!$A$39:$A$782,$A145,СВЦЭМ!$B$39:$B$782,H$119)+'СЕТ СН'!$I$9+СВЦЭМ!$D$10+'СЕТ СН'!$I$6-'СЕТ СН'!$I$19</f>
        <v>2196.0134976600002</v>
      </c>
      <c r="I145" s="36">
        <f>SUMIFS(СВЦЭМ!$C$39:$C$782,СВЦЭМ!$A$39:$A$782,$A145,СВЦЭМ!$B$39:$B$782,I$119)+'СЕТ СН'!$I$9+СВЦЭМ!$D$10+'СЕТ СН'!$I$6-'СЕТ СН'!$I$19</f>
        <v>2188.8008571299997</v>
      </c>
      <c r="J145" s="36">
        <f>SUMIFS(СВЦЭМ!$C$39:$C$782,СВЦЭМ!$A$39:$A$782,$A145,СВЦЭМ!$B$39:$B$782,J$119)+'СЕТ СН'!$I$9+СВЦЭМ!$D$10+'СЕТ СН'!$I$6-'СЕТ СН'!$I$19</f>
        <v>2159.9786779899996</v>
      </c>
      <c r="K145" s="36">
        <f>SUMIFS(СВЦЭМ!$C$39:$C$782,СВЦЭМ!$A$39:$A$782,$A145,СВЦЭМ!$B$39:$B$782,K$119)+'СЕТ СН'!$I$9+СВЦЭМ!$D$10+'СЕТ СН'!$I$6-'СЕТ СН'!$I$19</f>
        <v>2125.6145530499998</v>
      </c>
      <c r="L145" s="36">
        <f>SUMIFS(СВЦЭМ!$C$39:$C$782,СВЦЭМ!$A$39:$A$782,$A145,СВЦЭМ!$B$39:$B$782,L$119)+'СЕТ СН'!$I$9+СВЦЭМ!$D$10+'СЕТ СН'!$I$6-'СЕТ СН'!$I$19</f>
        <v>2128.1969139599996</v>
      </c>
      <c r="M145" s="36">
        <f>SUMIFS(СВЦЭМ!$C$39:$C$782,СВЦЭМ!$A$39:$A$782,$A145,СВЦЭМ!$B$39:$B$782,M$119)+'СЕТ СН'!$I$9+СВЦЭМ!$D$10+'СЕТ СН'!$I$6-'СЕТ СН'!$I$19</f>
        <v>2151.5810513299998</v>
      </c>
      <c r="N145" s="36">
        <f>SUMIFS(СВЦЭМ!$C$39:$C$782,СВЦЭМ!$A$39:$A$782,$A145,СВЦЭМ!$B$39:$B$782,N$119)+'СЕТ СН'!$I$9+СВЦЭМ!$D$10+'СЕТ СН'!$I$6-'СЕТ СН'!$I$19</f>
        <v>2189.4849035999996</v>
      </c>
      <c r="O145" s="36">
        <f>SUMIFS(СВЦЭМ!$C$39:$C$782,СВЦЭМ!$A$39:$A$782,$A145,СВЦЭМ!$B$39:$B$782,O$119)+'СЕТ СН'!$I$9+СВЦЭМ!$D$10+'СЕТ СН'!$I$6-'СЕТ СН'!$I$19</f>
        <v>2188.2169237999997</v>
      </c>
      <c r="P145" s="36">
        <f>SUMIFS(СВЦЭМ!$C$39:$C$782,СВЦЭМ!$A$39:$A$782,$A145,СВЦЭМ!$B$39:$B$782,P$119)+'СЕТ СН'!$I$9+СВЦЭМ!$D$10+'СЕТ СН'!$I$6-'СЕТ СН'!$I$19</f>
        <v>2201.1082937599999</v>
      </c>
      <c r="Q145" s="36">
        <f>SUMIFS(СВЦЭМ!$C$39:$C$782,СВЦЭМ!$A$39:$A$782,$A145,СВЦЭМ!$B$39:$B$782,Q$119)+'СЕТ СН'!$I$9+СВЦЭМ!$D$10+'СЕТ СН'!$I$6-'СЕТ СН'!$I$19</f>
        <v>2202.1763945900002</v>
      </c>
      <c r="R145" s="36">
        <f>SUMIFS(СВЦЭМ!$C$39:$C$782,СВЦЭМ!$A$39:$A$782,$A145,СВЦЭМ!$B$39:$B$782,R$119)+'СЕТ СН'!$I$9+СВЦЭМ!$D$10+'СЕТ СН'!$I$6-'СЕТ СН'!$I$19</f>
        <v>2172.3011704700002</v>
      </c>
      <c r="S145" s="36">
        <f>SUMIFS(СВЦЭМ!$C$39:$C$782,СВЦЭМ!$A$39:$A$782,$A145,СВЦЭМ!$B$39:$B$782,S$119)+'СЕТ СН'!$I$9+СВЦЭМ!$D$10+'СЕТ СН'!$I$6-'СЕТ СН'!$I$19</f>
        <v>2144.7578196699997</v>
      </c>
      <c r="T145" s="36">
        <f>SUMIFS(СВЦЭМ!$C$39:$C$782,СВЦЭМ!$A$39:$A$782,$A145,СВЦЭМ!$B$39:$B$782,T$119)+'СЕТ СН'!$I$9+СВЦЭМ!$D$10+'СЕТ СН'!$I$6-'СЕТ СН'!$I$19</f>
        <v>2134.9410755899999</v>
      </c>
      <c r="U145" s="36">
        <f>SUMIFS(СВЦЭМ!$C$39:$C$782,СВЦЭМ!$A$39:$A$782,$A145,СВЦЭМ!$B$39:$B$782,U$119)+'СЕТ СН'!$I$9+СВЦЭМ!$D$10+'СЕТ СН'!$I$6-'СЕТ СН'!$I$19</f>
        <v>2125.4782399599999</v>
      </c>
      <c r="V145" s="36">
        <f>SUMIFS(СВЦЭМ!$C$39:$C$782,СВЦЭМ!$A$39:$A$782,$A145,СВЦЭМ!$B$39:$B$782,V$119)+'СЕТ СН'!$I$9+СВЦЭМ!$D$10+'СЕТ СН'!$I$6-'СЕТ СН'!$I$19</f>
        <v>2162.1255865599996</v>
      </c>
      <c r="W145" s="36">
        <f>SUMIFS(СВЦЭМ!$C$39:$C$782,СВЦЭМ!$A$39:$A$782,$A145,СВЦЭМ!$B$39:$B$782,W$119)+'СЕТ СН'!$I$9+СВЦЭМ!$D$10+'СЕТ СН'!$I$6-'СЕТ СН'!$I$19</f>
        <v>2182.4687684</v>
      </c>
      <c r="X145" s="36">
        <f>SUMIFS(СВЦЭМ!$C$39:$C$782,СВЦЭМ!$A$39:$A$782,$A145,СВЦЭМ!$B$39:$B$782,X$119)+'СЕТ СН'!$I$9+СВЦЭМ!$D$10+'СЕТ СН'!$I$6-'СЕТ СН'!$I$19</f>
        <v>2206.6851229699996</v>
      </c>
      <c r="Y145" s="36">
        <f>SUMIFS(СВЦЭМ!$C$39:$C$782,СВЦЭМ!$A$39:$A$782,$A145,СВЦЭМ!$B$39:$B$782,Y$119)+'СЕТ СН'!$I$9+СВЦЭМ!$D$10+'СЕТ СН'!$I$6-'СЕТ СН'!$I$19</f>
        <v>2209.2500568999999</v>
      </c>
    </row>
    <row r="146" spans="1:26" ht="15.75" x14ac:dyDescent="0.2">
      <c r="A146" s="35">
        <f t="shared" si="3"/>
        <v>44892</v>
      </c>
      <c r="B146" s="36">
        <f>SUMIFS(СВЦЭМ!$C$39:$C$782,СВЦЭМ!$A$39:$A$782,$A146,СВЦЭМ!$B$39:$B$782,B$119)+'СЕТ СН'!$I$9+СВЦЭМ!$D$10+'СЕТ СН'!$I$6-'СЕТ СН'!$I$19</f>
        <v>2242.2457700599998</v>
      </c>
      <c r="C146" s="36">
        <f>SUMIFS(СВЦЭМ!$C$39:$C$782,СВЦЭМ!$A$39:$A$782,$A146,СВЦЭМ!$B$39:$B$782,C$119)+'СЕТ СН'!$I$9+СВЦЭМ!$D$10+'СЕТ СН'!$I$6-'СЕТ СН'!$I$19</f>
        <v>2243.32773533</v>
      </c>
      <c r="D146" s="36">
        <f>SUMIFS(СВЦЭМ!$C$39:$C$782,СВЦЭМ!$A$39:$A$782,$A146,СВЦЭМ!$B$39:$B$782,D$119)+'СЕТ СН'!$I$9+СВЦЭМ!$D$10+'СЕТ СН'!$I$6-'СЕТ СН'!$I$19</f>
        <v>2242.2089057599997</v>
      </c>
      <c r="E146" s="36">
        <f>SUMIFS(СВЦЭМ!$C$39:$C$782,СВЦЭМ!$A$39:$A$782,$A146,СВЦЭМ!$B$39:$B$782,E$119)+'СЕТ СН'!$I$9+СВЦЭМ!$D$10+'СЕТ СН'!$I$6-'СЕТ СН'!$I$19</f>
        <v>2247.0665458699996</v>
      </c>
      <c r="F146" s="36">
        <f>SUMIFS(СВЦЭМ!$C$39:$C$782,СВЦЭМ!$A$39:$A$782,$A146,СВЦЭМ!$B$39:$B$782,F$119)+'СЕТ СН'!$I$9+СВЦЭМ!$D$10+'СЕТ СН'!$I$6-'СЕТ СН'!$I$19</f>
        <v>2273.6922790600001</v>
      </c>
      <c r="G146" s="36">
        <f>SUMIFS(СВЦЭМ!$C$39:$C$782,СВЦЭМ!$A$39:$A$782,$A146,СВЦЭМ!$B$39:$B$782,G$119)+'СЕТ СН'!$I$9+СВЦЭМ!$D$10+'СЕТ СН'!$I$6-'СЕТ СН'!$I$19</f>
        <v>2264.7286117899998</v>
      </c>
      <c r="H146" s="36">
        <f>SUMIFS(СВЦЭМ!$C$39:$C$782,СВЦЭМ!$A$39:$A$782,$A146,СВЦЭМ!$B$39:$B$782,H$119)+'СЕТ СН'!$I$9+СВЦЭМ!$D$10+'СЕТ СН'!$I$6-'СЕТ СН'!$I$19</f>
        <v>2251.21160745</v>
      </c>
      <c r="I146" s="36">
        <f>SUMIFS(СВЦЭМ!$C$39:$C$782,СВЦЭМ!$A$39:$A$782,$A146,СВЦЭМ!$B$39:$B$782,I$119)+'СЕТ СН'!$I$9+СВЦЭМ!$D$10+'СЕТ СН'!$I$6-'СЕТ СН'!$I$19</f>
        <v>2234.5002594799998</v>
      </c>
      <c r="J146" s="36">
        <f>SUMIFS(СВЦЭМ!$C$39:$C$782,СВЦЭМ!$A$39:$A$782,$A146,СВЦЭМ!$B$39:$B$782,J$119)+'СЕТ СН'!$I$9+СВЦЭМ!$D$10+'СЕТ СН'!$I$6-'СЕТ СН'!$I$19</f>
        <v>2248.2159033199996</v>
      </c>
      <c r="K146" s="36">
        <f>SUMIFS(СВЦЭМ!$C$39:$C$782,СВЦЭМ!$A$39:$A$782,$A146,СВЦЭМ!$B$39:$B$782,K$119)+'СЕТ СН'!$I$9+СВЦЭМ!$D$10+'СЕТ СН'!$I$6-'СЕТ СН'!$I$19</f>
        <v>2192.6288614</v>
      </c>
      <c r="L146" s="36">
        <f>SUMIFS(СВЦЭМ!$C$39:$C$782,СВЦЭМ!$A$39:$A$782,$A146,СВЦЭМ!$B$39:$B$782,L$119)+'СЕТ СН'!$I$9+СВЦЭМ!$D$10+'СЕТ СН'!$I$6-'СЕТ СН'!$I$19</f>
        <v>2147.84797239</v>
      </c>
      <c r="M146" s="36">
        <f>SUMIFS(СВЦЭМ!$C$39:$C$782,СВЦЭМ!$A$39:$A$782,$A146,СВЦЭМ!$B$39:$B$782,M$119)+'СЕТ СН'!$I$9+СВЦЭМ!$D$10+'СЕТ СН'!$I$6-'СЕТ СН'!$I$19</f>
        <v>2167.83541014</v>
      </c>
      <c r="N146" s="36">
        <f>SUMIFS(СВЦЭМ!$C$39:$C$782,СВЦЭМ!$A$39:$A$782,$A146,СВЦЭМ!$B$39:$B$782,N$119)+'СЕТ СН'!$I$9+СВЦЭМ!$D$10+'СЕТ СН'!$I$6-'СЕТ СН'!$I$19</f>
        <v>2185.0391420300002</v>
      </c>
      <c r="O146" s="36">
        <f>SUMIFS(СВЦЭМ!$C$39:$C$782,СВЦЭМ!$A$39:$A$782,$A146,СВЦЭМ!$B$39:$B$782,O$119)+'СЕТ СН'!$I$9+СВЦЭМ!$D$10+'СЕТ СН'!$I$6-'СЕТ СН'!$I$19</f>
        <v>2206.6741514099999</v>
      </c>
      <c r="P146" s="36">
        <f>SUMIFS(СВЦЭМ!$C$39:$C$782,СВЦЭМ!$A$39:$A$782,$A146,СВЦЭМ!$B$39:$B$782,P$119)+'СЕТ СН'!$I$9+СВЦЭМ!$D$10+'СЕТ СН'!$I$6-'СЕТ СН'!$I$19</f>
        <v>2215.3906167199998</v>
      </c>
      <c r="Q146" s="36">
        <f>SUMIFS(СВЦЭМ!$C$39:$C$782,СВЦЭМ!$A$39:$A$782,$A146,СВЦЭМ!$B$39:$B$782,Q$119)+'СЕТ СН'!$I$9+СВЦЭМ!$D$10+'СЕТ СН'!$I$6-'СЕТ СН'!$I$19</f>
        <v>2215.49350899</v>
      </c>
      <c r="R146" s="36">
        <f>SUMIFS(СВЦЭМ!$C$39:$C$782,СВЦЭМ!$A$39:$A$782,$A146,СВЦЭМ!$B$39:$B$782,R$119)+'СЕТ СН'!$I$9+СВЦЭМ!$D$10+'СЕТ СН'!$I$6-'СЕТ СН'!$I$19</f>
        <v>2212.8811692199997</v>
      </c>
      <c r="S146" s="36">
        <f>SUMIFS(СВЦЭМ!$C$39:$C$782,СВЦЭМ!$A$39:$A$782,$A146,СВЦЭМ!$B$39:$B$782,S$119)+'СЕТ СН'!$I$9+СВЦЭМ!$D$10+'СЕТ СН'!$I$6-'СЕТ СН'!$I$19</f>
        <v>2147.2417592800002</v>
      </c>
      <c r="T146" s="36">
        <f>SUMIFS(СВЦЭМ!$C$39:$C$782,СВЦЭМ!$A$39:$A$782,$A146,СВЦЭМ!$B$39:$B$782,T$119)+'СЕТ СН'!$I$9+СВЦЭМ!$D$10+'СЕТ СН'!$I$6-'СЕТ СН'!$I$19</f>
        <v>2130.7692900100001</v>
      </c>
      <c r="U146" s="36">
        <f>SUMIFS(СВЦЭМ!$C$39:$C$782,СВЦЭМ!$A$39:$A$782,$A146,СВЦЭМ!$B$39:$B$782,U$119)+'СЕТ СН'!$I$9+СВЦЭМ!$D$10+'СЕТ СН'!$I$6-'СЕТ СН'!$I$19</f>
        <v>2153.79330639</v>
      </c>
      <c r="V146" s="36">
        <f>SUMIFS(СВЦЭМ!$C$39:$C$782,СВЦЭМ!$A$39:$A$782,$A146,СВЦЭМ!$B$39:$B$782,V$119)+'СЕТ СН'!$I$9+СВЦЭМ!$D$10+'СЕТ СН'!$I$6-'СЕТ СН'!$I$19</f>
        <v>2153.1213747800002</v>
      </c>
      <c r="W146" s="36">
        <f>SUMIFS(СВЦЭМ!$C$39:$C$782,СВЦЭМ!$A$39:$A$782,$A146,СВЦЭМ!$B$39:$B$782,W$119)+'СЕТ СН'!$I$9+СВЦЭМ!$D$10+'СЕТ СН'!$I$6-'СЕТ СН'!$I$19</f>
        <v>2181.6828608400001</v>
      </c>
      <c r="X146" s="36">
        <f>SUMIFS(СВЦЭМ!$C$39:$C$782,СВЦЭМ!$A$39:$A$782,$A146,СВЦЭМ!$B$39:$B$782,X$119)+'СЕТ СН'!$I$9+СВЦЭМ!$D$10+'СЕТ СН'!$I$6-'СЕТ СН'!$I$19</f>
        <v>2180.1178674499997</v>
      </c>
      <c r="Y146" s="36">
        <f>SUMIFS(СВЦЭМ!$C$39:$C$782,СВЦЭМ!$A$39:$A$782,$A146,СВЦЭМ!$B$39:$B$782,Y$119)+'СЕТ СН'!$I$9+СВЦЭМ!$D$10+'СЕТ СН'!$I$6-'СЕТ СН'!$I$19</f>
        <v>2248.4962764499996</v>
      </c>
    </row>
    <row r="147" spans="1:26" ht="15.75" x14ac:dyDescent="0.2">
      <c r="A147" s="35">
        <f t="shared" si="3"/>
        <v>44893</v>
      </c>
      <c r="B147" s="36">
        <f>SUMIFS(СВЦЭМ!$C$39:$C$782,СВЦЭМ!$A$39:$A$782,$A147,СВЦЭМ!$B$39:$B$782,B$119)+'СЕТ СН'!$I$9+СВЦЭМ!$D$10+'СЕТ СН'!$I$6-'СЕТ СН'!$I$19</f>
        <v>2202.1456537899999</v>
      </c>
      <c r="C147" s="36">
        <f>SUMIFS(СВЦЭМ!$C$39:$C$782,СВЦЭМ!$A$39:$A$782,$A147,СВЦЭМ!$B$39:$B$782,C$119)+'СЕТ СН'!$I$9+СВЦЭМ!$D$10+'СЕТ СН'!$I$6-'СЕТ СН'!$I$19</f>
        <v>2215.2139760999999</v>
      </c>
      <c r="D147" s="36">
        <f>SUMIFS(СВЦЭМ!$C$39:$C$782,СВЦЭМ!$A$39:$A$782,$A147,СВЦЭМ!$B$39:$B$782,D$119)+'СЕТ СН'!$I$9+СВЦЭМ!$D$10+'СЕТ СН'!$I$6-'СЕТ СН'!$I$19</f>
        <v>2214.0321339699999</v>
      </c>
      <c r="E147" s="36">
        <f>SUMIFS(СВЦЭМ!$C$39:$C$782,СВЦЭМ!$A$39:$A$782,$A147,СВЦЭМ!$B$39:$B$782,E$119)+'СЕТ СН'!$I$9+СВЦЭМ!$D$10+'СЕТ СН'!$I$6-'СЕТ СН'!$I$19</f>
        <v>2219.0146800599996</v>
      </c>
      <c r="F147" s="36">
        <f>SUMIFS(СВЦЭМ!$C$39:$C$782,СВЦЭМ!$A$39:$A$782,$A147,СВЦЭМ!$B$39:$B$782,F$119)+'СЕТ СН'!$I$9+СВЦЭМ!$D$10+'СЕТ СН'!$I$6-'СЕТ СН'!$I$19</f>
        <v>2229.0146302100002</v>
      </c>
      <c r="G147" s="36">
        <f>SUMIFS(СВЦЭМ!$C$39:$C$782,СВЦЭМ!$A$39:$A$782,$A147,СВЦЭМ!$B$39:$B$782,G$119)+'СЕТ СН'!$I$9+СВЦЭМ!$D$10+'СЕТ СН'!$I$6-'СЕТ СН'!$I$19</f>
        <v>2231.80304566</v>
      </c>
      <c r="H147" s="36">
        <f>SUMIFS(СВЦЭМ!$C$39:$C$782,СВЦЭМ!$A$39:$A$782,$A147,СВЦЭМ!$B$39:$B$782,H$119)+'СЕТ СН'!$I$9+СВЦЭМ!$D$10+'СЕТ СН'!$I$6-'СЕТ СН'!$I$19</f>
        <v>2146.9720066599998</v>
      </c>
      <c r="I147" s="36">
        <f>SUMIFS(СВЦЭМ!$C$39:$C$782,СВЦЭМ!$A$39:$A$782,$A147,СВЦЭМ!$B$39:$B$782,I$119)+'СЕТ СН'!$I$9+СВЦЭМ!$D$10+'СЕТ СН'!$I$6-'СЕТ СН'!$I$19</f>
        <v>2129.8810076199998</v>
      </c>
      <c r="J147" s="36">
        <f>SUMIFS(СВЦЭМ!$C$39:$C$782,СВЦЭМ!$A$39:$A$782,$A147,СВЦЭМ!$B$39:$B$782,J$119)+'СЕТ СН'!$I$9+СВЦЭМ!$D$10+'СЕТ СН'!$I$6-'СЕТ СН'!$I$19</f>
        <v>2114.7046882</v>
      </c>
      <c r="K147" s="36">
        <f>SUMIFS(СВЦЭМ!$C$39:$C$782,СВЦЭМ!$A$39:$A$782,$A147,СВЦЭМ!$B$39:$B$782,K$119)+'СЕТ СН'!$I$9+СВЦЭМ!$D$10+'СЕТ СН'!$I$6-'СЕТ СН'!$I$19</f>
        <v>2075.6671169299998</v>
      </c>
      <c r="L147" s="36">
        <f>SUMIFS(СВЦЭМ!$C$39:$C$782,СВЦЭМ!$A$39:$A$782,$A147,СВЦЭМ!$B$39:$B$782,L$119)+'СЕТ СН'!$I$9+СВЦЭМ!$D$10+'СЕТ СН'!$I$6-'СЕТ СН'!$I$19</f>
        <v>2108.4564521299999</v>
      </c>
      <c r="M147" s="36">
        <f>SUMIFS(СВЦЭМ!$C$39:$C$782,СВЦЭМ!$A$39:$A$782,$A147,СВЦЭМ!$B$39:$B$782,M$119)+'СЕТ СН'!$I$9+СВЦЭМ!$D$10+'СЕТ СН'!$I$6-'СЕТ СН'!$I$19</f>
        <v>2130.9236849700001</v>
      </c>
      <c r="N147" s="36">
        <f>SUMIFS(СВЦЭМ!$C$39:$C$782,СВЦЭМ!$A$39:$A$782,$A147,СВЦЭМ!$B$39:$B$782,N$119)+'СЕТ СН'!$I$9+СВЦЭМ!$D$10+'СЕТ СН'!$I$6-'СЕТ СН'!$I$19</f>
        <v>2148.7279990899997</v>
      </c>
      <c r="O147" s="36">
        <f>SUMIFS(СВЦЭМ!$C$39:$C$782,СВЦЭМ!$A$39:$A$782,$A147,СВЦЭМ!$B$39:$B$782,O$119)+'СЕТ СН'!$I$9+СВЦЭМ!$D$10+'СЕТ СН'!$I$6-'СЕТ СН'!$I$19</f>
        <v>2164.42060124</v>
      </c>
      <c r="P147" s="36">
        <f>SUMIFS(СВЦЭМ!$C$39:$C$782,СВЦЭМ!$A$39:$A$782,$A147,СВЦЭМ!$B$39:$B$782,P$119)+'СЕТ СН'!$I$9+СВЦЭМ!$D$10+'СЕТ СН'!$I$6-'СЕТ СН'!$I$19</f>
        <v>2169.8121639299998</v>
      </c>
      <c r="Q147" s="36">
        <f>SUMIFS(СВЦЭМ!$C$39:$C$782,СВЦЭМ!$A$39:$A$782,$A147,СВЦЭМ!$B$39:$B$782,Q$119)+'СЕТ СН'!$I$9+СВЦЭМ!$D$10+'СЕТ СН'!$I$6-'СЕТ СН'!$I$19</f>
        <v>2142.43612613</v>
      </c>
      <c r="R147" s="36">
        <f>SUMIFS(СВЦЭМ!$C$39:$C$782,СВЦЭМ!$A$39:$A$782,$A147,СВЦЭМ!$B$39:$B$782,R$119)+'СЕТ СН'!$I$9+СВЦЭМ!$D$10+'СЕТ СН'!$I$6-'СЕТ СН'!$I$19</f>
        <v>2122.5725551099999</v>
      </c>
      <c r="S147" s="36">
        <f>SUMIFS(СВЦЭМ!$C$39:$C$782,СВЦЭМ!$A$39:$A$782,$A147,СВЦЭМ!$B$39:$B$782,S$119)+'СЕТ СН'!$I$9+СВЦЭМ!$D$10+'СЕТ СН'!$I$6-'СЕТ СН'!$I$19</f>
        <v>2078.3277335399998</v>
      </c>
      <c r="T147" s="36">
        <f>SUMIFS(СВЦЭМ!$C$39:$C$782,СВЦЭМ!$A$39:$A$782,$A147,СВЦЭМ!$B$39:$B$782,T$119)+'СЕТ СН'!$I$9+СВЦЭМ!$D$10+'СЕТ СН'!$I$6-'СЕТ СН'!$I$19</f>
        <v>2072.47149997</v>
      </c>
      <c r="U147" s="36">
        <f>SUMIFS(СВЦЭМ!$C$39:$C$782,СВЦЭМ!$A$39:$A$782,$A147,СВЦЭМ!$B$39:$B$782,U$119)+'СЕТ СН'!$I$9+СВЦЭМ!$D$10+'СЕТ СН'!$I$6-'СЕТ СН'!$I$19</f>
        <v>2076.87691739</v>
      </c>
      <c r="V147" s="36">
        <f>SUMIFS(СВЦЭМ!$C$39:$C$782,СВЦЭМ!$A$39:$A$782,$A147,СВЦЭМ!$B$39:$B$782,V$119)+'СЕТ СН'!$I$9+СВЦЭМ!$D$10+'СЕТ СН'!$I$6-'СЕТ СН'!$I$19</f>
        <v>2091.29349129</v>
      </c>
      <c r="W147" s="36">
        <f>SUMIFS(СВЦЭМ!$C$39:$C$782,СВЦЭМ!$A$39:$A$782,$A147,СВЦЭМ!$B$39:$B$782,W$119)+'СЕТ СН'!$I$9+СВЦЭМ!$D$10+'СЕТ СН'!$I$6-'СЕТ СН'!$I$19</f>
        <v>2117.55804928</v>
      </c>
      <c r="X147" s="36">
        <f>SUMIFS(СВЦЭМ!$C$39:$C$782,СВЦЭМ!$A$39:$A$782,$A147,СВЦЭМ!$B$39:$B$782,X$119)+'СЕТ СН'!$I$9+СВЦЭМ!$D$10+'СЕТ СН'!$I$6-'СЕТ СН'!$I$19</f>
        <v>2135.6309490499998</v>
      </c>
      <c r="Y147" s="36">
        <f>SUMIFS(СВЦЭМ!$C$39:$C$782,СВЦЭМ!$A$39:$A$782,$A147,СВЦЭМ!$B$39:$B$782,Y$119)+'СЕТ СН'!$I$9+СВЦЭМ!$D$10+'СЕТ СН'!$I$6-'СЕТ СН'!$I$19</f>
        <v>2145.5705983799999</v>
      </c>
    </row>
    <row r="148" spans="1:26" ht="15.75" x14ac:dyDescent="0.2">
      <c r="A148" s="35">
        <f t="shared" si="3"/>
        <v>44894</v>
      </c>
      <c r="B148" s="36">
        <f>SUMIFS(СВЦЭМ!$C$39:$C$782,СВЦЭМ!$A$39:$A$782,$A148,СВЦЭМ!$B$39:$B$782,B$119)+'СЕТ СН'!$I$9+СВЦЭМ!$D$10+'СЕТ СН'!$I$6-'СЕТ СН'!$I$19</f>
        <v>2161.7685131999997</v>
      </c>
      <c r="C148" s="36">
        <f>SUMIFS(СВЦЭМ!$C$39:$C$782,СВЦЭМ!$A$39:$A$782,$A148,СВЦЭМ!$B$39:$B$782,C$119)+'СЕТ СН'!$I$9+СВЦЭМ!$D$10+'СЕТ СН'!$I$6-'СЕТ СН'!$I$19</f>
        <v>2189.6954732599997</v>
      </c>
      <c r="D148" s="36">
        <f>SUMIFS(СВЦЭМ!$C$39:$C$782,СВЦЭМ!$A$39:$A$782,$A148,СВЦЭМ!$B$39:$B$782,D$119)+'СЕТ СН'!$I$9+СВЦЭМ!$D$10+'СЕТ СН'!$I$6-'СЕТ СН'!$I$19</f>
        <v>2212.08739801</v>
      </c>
      <c r="E148" s="36">
        <f>SUMIFS(СВЦЭМ!$C$39:$C$782,СВЦЭМ!$A$39:$A$782,$A148,СВЦЭМ!$B$39:$B$782,E$119)+'СЕТ СН'!$I$9+СВЦЭМ!$D$10+'СЕТ СН'!$I$6-'СЕТ СН'!$I$19</f>
        <v>2117.6810494699998</v>
      </c>
      <c r="F148" s="36">
        <f>SUMIFS(СВЦЭМ!$C$39:$C$782,СВЦЭМ!$A$39:$A$782,$A148,СВЦЭМ!$B$39:$B$782,F$119)+'СЕТ СН'!$I$9+СВЦЭМ!$D$10+'СЕТ СН'!$I$6-'СЕТ СН'!$I$19</f>
        <v>2083.2483258900002</v>
      </c>
      <c r="G148" s="36">
        <f>SUMIFS(СВЦЭМ!$C$39:$C$782,СВЦЭМ!$A$39:$A$782,$A148,СВЦЭМ!$B$39:$B$782,G$119)+'СЕТ СН'!$I$9+СВЦЭМ!$D$10+'СЕТ СН'!$I$6-'СЕТ СН'!$I$19</f>
        <v>2061.2493786300001</v>
      </c>
      <c r="H148" s="36">
        <f>SUMIFS(СВЦЭМ!$C$39:$C$782,СВЦЭМ!$A$39:$A$782,$A148,СВЦЭМ!$B$39:$B$782,H$119)+'СЕТ СН'!$I$9+СВЦЭМ!$D$10+'СЕТ СН'!$I$6-'СЕТ СН'!$I$19</f>
        <v>2014.9031443899999</v>
      </c>
      <c r="I148" s="36">
        <f>SUMIFS(СВЦЭМ!$C$39:$C$782,СВЦЭМ!$A$39:$A$782,$A148,СВЦЭМ!$B$39:$B$782,I$119)+'СЕТ СН'!$I$9+СВЦЭМ!$D$10+'СЕТ СН'!$I$6-'СЕТ СН'!$I$19</f>
        <v>2019.5825135799998</v>
      </c>
      <c r="J148" s="36">
        <f>SUMIFS(СВЦЭМ!$C$39:$C$782,СВЦЭМ!$A$39:$A$782,$A148,СВЦЭМ!$B$39:$B$782,J$119)+'СЕТ СН'!$I$9+СВЦЭМ!$D$10+'СЕТ СН'!$I$6-'СЕТ СН'!$I$19</f>
        <v>1923.1214273599999</v>
      </c>
      <c r="K148" s="36">
        <f>SUMIFS(СВЦЭМ!$C$39:$C$782,СВЦЭМ!$A$39:$A$782,$A148,СВЦЭМ!$B$39:$B$782,K$119)+'СЕТ СН'!$I$9+СВЦЭМ!$D$10+'СЕТ СН'!$I$6-'СЕТ СН'!$I$19</f>
        <v>1924.0603105299999</v>
      </c>
      <c r="L148" s="36">
        <f>SUMIFS(СВЦЭМ!$C$39:$C$782,СВЦЭМ!$A$39:$A$782,$A148,СВЦЭМ!$B$39:$B$782,L$119)+'СЕТ СН'!$I$9+СВЦЭМ!$D$10+'СЕТ СН'!$I$6-'СЕТ СН'!$I$19</f>
        <v>1919.62883321</v>
      </c>
      <c r="M148" s="36">
        <f>SUMIFS(СВЦЭМ!$C$39:$C$782,СВЦЭМ!$A$39:$A$782,$A148,СВЦЭМ!$B$39:$B$782,M$119)+'СЕТ СН'!$I$9+СВЦЭМ!$D$10+'СЕТ СН'!$I$6-'СЕТ СН'!$I$19</f>
        <v>2004.47338425</v>
      </c>
      <c r="N148" s="36">
        <f>SUMIFS(СВЦЭМ!$C$39:$C$782,СВЦЭМ!$A$39:$A$782,$A148,СВЦЭМ!$B$39:$B$782,N$119)+'СЕТ СН'!$I$9+СВЦЭМ!$D$10+'СЕТ СН'!$I$6-'СЕТ СН'!$I$19</f>
        <v>2085.8206841399997</v>
      </c>
      <c r="O148" s="36">
        <f>SUMIFS(СВЦЭМ!$C$39:$C$782,СВЦЭМ!$A$39:$A$782,$A148,СВЦЭМ!$B$39:$B$782,O$119)+'СЕТ СН'!$I$9+СВЦЭМ!$D$10+'СЕТ СН'!$I$6-'СЕТ СН'!$I$19</f>
        <v>2078.5645914899997</v>
      </c>
      <c r="P148" s="36">
        <f>SUMIFS(СВЦЭМ!$C$39:$C$782,СВЦЭМ!$A$39:$A$782,$A148,СВЦЭМ!$B$39:$B$782,P$119)+'СЕТ СН'!$I$9+СВЦЭМ!$D$10+'СЕТ СН'!$I$6-'СЕТ СН'!$I$19</f>
        <v>2082.5864881099997</v>
      </c>
      <c r="Q148" s="36">
        <f>SUMIFS(СВЦЭМ!$C$39:$C$782,СВЦЭМ!$A$39:$A$782,$A148,СВЦЭМ!$B$39:$B$782,Q$119)+'СЕТ СН'!$I$9+СВЦЭМ!$D$10+'СЕТ СН'!$I$6-'СЕТ СН'!$I$19</f>
        <v>2076.5176243899996</v>
      </c>
      <c r="R148" s="36">
        <f>SUMIFS(СВЦЭМ!$C$39:$C$782,СВЦЭМ!$A$39:$A$782,$A148,СВЦЭМ!$B$39:$B$782,R$119)+'СЕТ СН'!$I$9+СВЦЭМ!$D$10+'СЕТ СН'!$I$6-'СЕТ СН'!$I$19</f>
        <v>1987.28301702</v>
      </c>
      <c r="S148" s="36">
        <f>SUMIFS(СВЦЭМ!$C$39:$C$782,СВЦЭМ!$A$39:$A$782,$A148,СВЦЭМ!$B$39:$B$782,S$119)+'СЕТ СН'!$I$9+СВЦЭМ!$D$10+'СЕТ СН'!$I$6-'СЕТ СН'!$I$19</f>
        <v>1901.6037764299999</v>
      </c>
      <c r="T148" s="36">
        <f>SUMIFS(СВЦЭМ!$C$39:$C$782,СВЦЭМ!$A$39:$A$782,$A148,СВЦЭМ!$B$39:$B$782,T$119)+'СЕТ СН'!$I$9+СВЦЭМ!$D$10+'СЕТ СН'!$I$6-'СЕТ СН'!$I$19</f>
        <v>1829.9107555099999</v>
      </c>
      <c r="U148" s="36">
        <f>SUMIFS(СВЦЭМ!$C$39:$C$782,СВЦЭМ!$A$39:$A$782,$A148,СВЦЭМ!$B$39:$B$782,U$119)+'СЕТ СН'!$I$9+СВЦЭМ!$D$10+'СЕТ СН'!$I$6-'СЕТ СН'!$I$19</f>
        <v>1859.2309961000001</v>
      </c>
      <c r="V148" s="36">
        <f>SUMIFS(СВЦЭМ!$C$39:$C$782,СВЦЭМ!$A$39:$A$782,$A148,СВЦЭМ!$B$39:$B$782,V$119)+'СЕТ СН'!$I$9+СВЦЭМ!$D$10+'СЕТ СН'!$I$6-'СЕТ СН'!$I$19</f>
        <v>1875.32308257</v>
      </c>
      <c r="W148" s="36">
        <f>SUMIFS(СВЦЭМ!$C$39:$C$782,СВЦЭМ!$A$39:$A$782,$A148,СВЦЭМ!$B$39:$B$782,W$119)+'СЕТ СН'!$I$9+СВЦЭМ!$D$10+'СЕТ СН'!$I$6-'СЕТ СН'!$I$19</f>
        <v>1887.4464139500001</v>
      </c>
      <c r="X148" s="36">
        <f>SUMIFS(СВЦЭМ!$C$39:$C$782,СВЦЭМ!$A$39:$A$782,$A148,СВЦЭМ!$B$39:$B$782,X$119)+'СЕТ СН'!$I$9+СВЦЭМ!$D$10+'СЕТ СН'!$I$6-'СЕТ СН'!$I$19</f>
        <v>1906.3081876199999</v>
      </c>
      <c r="Y148" s="36">
        <f>SUMIFS(СВЦЭМ!$C$39:$C$782,СВЦЭМ!$A$39:$A$782,$A148,СВЦЭМ!$B$39:$B$782,Y$119)+'СЕТ СН'!$I$9+СВЦЭМ!$D$10+'СЕТ СН'!$I$6-'СЕТ СН'!$I$19</f>
        <v>1900.1999015700001</v>
      </c>
    </row>
    <row r="149" spans="1:26" ht="15.75" x14ac:dyDescent="0.2">
      <c r="A149" s="35">
        <f t="shared" si="3"/>
        <v>44895</v>
      </c>
      <c r="B149" s="36">
        <f>SUMIFS(СВЦЭМ!$C$39:$C$782,СВЦЭМ!$A$39:$A$782,$A149,СВЦЭМ!$B$39:$B$782,B$119)+'СЕТ СН'!$I$9+СВЦЭМ!$D$10+'СЕТ СН'!$I$6-'СЕТ СН'!$I$19</f>
        <v>2088.5356486800001</v>
      </c>
      <c r="C149" s="36">
        <f>SUMIFS(СВЦЭМ!$C$39:$C$782,СВЦЭМ!$A$39:$A$782,$A149,СВЦЭМ!$B$39:$B$782,C$119)+'СЕТ СН'!$I$9+СВЦЭМ!$D$10+'СЕТ СН'!$I$6-'СЕТ СН'!$I$19</f>
        <v>2097.3233649399999</v>
      </c>
      <c r="D149" s="36">
        <f>SUMIFS(СВЦЭМ!$C$39:$C$782,СВЦЭМ!$A$39:$A$782,$A149,СВЦЭМ!$B$39:$B$782,D$119)+'СЕТ СН'!$I$9+СВЦЭМ!$D$10+'СЕТ СН'!$I$6-'СЕТ СН'!$I$19</f>
        <v>2146.48129449</v>
      </c>
      <c r="E149" s="36">
        <f>SUMIFS(СВЦЭМ!$C$39:$C$782,СВЦЭМ!$A$39:$A$782,$A149,СВЦЭМ!$B$39:$B$782,E$119)+'СЕТ СН'!$I$9+СВЦЭМ!$D$10+'СЕТ СН'!$I$6-'СЕТ СН'!$I$19</f>
        <v>2179.0636831499996</v>
      </c>
      <c r="F149" s="36">
        <f>SUMIFS(СВЦЭМ!$C$39:$C$782,СВЦЭМ!$A$39:$A$782,$A149,СВЦЭМ!$B$39:$B$782,F$119)+'СЕТ СН'!$I$9+СВЦЭМ!$D$10+'СЕТ СН'!$I$6-'СЕТ СН'!$I$19</f>
        <v>2162.5163039199997</v>
      </c>
      <c r="G149" s="36">
        <f>SUMIFS(СВЦЭМ!$C$39:$C$782,СВЦЭМ!$A$39:$A$782,$A149,СВЦЭМ!$B$39:$B$782,G$119)+'СЕТ СН'!$I$9+СВЦЭМ!$D$10+'СЕТ СН'!$I$6-'СЕТ СН'!$I$19</f>
        <v>2124.9189591599998</v>
      </c>
      <c r="H149" s="36">
        <f>SUMIFS(СВЦЭМ!$C$39:$C$782,СВЦЭМ!$A$39:$A$782,$A149,СВЦЭМ!$B$39:$B$782,H$119)+'СЕТ СН'!$I$9+СВЦЭМ!$D$10+'СЕТ СН'!$I$6-'СЕТ СН'!$I$19</f>
        <v>2091.2982156500002</v>
      </c>
      <c r="I149" s="36">
        <f>SUMIFS(СВЦЭМ!$C$39:$C$782,СВЦЭМ!$A$39:$A$782,$A149,СВЦЭМ!$B$39:$B$782,I$119)+'СЕТ СН'!$I$9+СВЦЭМ!$D$10+'СЕТ СН'!$I$6-'СЕТ СН'!$I$19</f>
        <v>2090.3006499900002</v>
      </c>
      <c r="J149" s="36">
        <f>SUMIFS(СВЦЭМ!$C$39:$C$782,СВЦЭМ!$A$39:$A$782,$A149,СВЦЭМ!$B$39:$B$782,J$119)+'СЕТ СН'!$I$9+СВЦЭМ!$D$10+'СЕТ СН'!$I$6-'СЕТ СН'!$I$19</f>
        <v>2060.2088889699999</v>
      </c>
      <c r="K149" s="36">
        <f>SUMIFS(СВЦЭМ!$C$39:$C$782,СВЦЭМ!$A$39:$A$782,$A149,СВЦЭМ!$B$39:$B$782,K$119)+'СЕТ СН'!$I$9+СВЦЭМ!$D$10+'СЕТ СН'!$I$6-'СЕТ СН'!$I$19</f>
        <v>2036.6480429399999</v>
      </c>
      <c r="L149" s="36">
        <f>SUMIFS(СВЦЭМ!$C$39:$C$782,СВЦЭМ!$A$39:$A$782,$A149,СВЦЭМ!$B$39:$B$782,L$119)+'СЕТ СН'!$I$9+СВЦЭМ!$D$10+'СЕТ СН'!$I$6-'СЕТ СН'!$I$19</f>
        <v>2047.5388349299999</v>
      </c>
      <c r="M149" s="36">
        <f>SUMIFS(СВЦЭМ!$C$39:$C$782,СВЦЭМ!$A$39:$A$782,$A149,СВЦЭМ!$B$39:$B$782,M$119)+'СЕТ СН'!$I$9+СВЦЭМ!$D$10+'СЕТ СН'!$I$6-'СЕТ СН'!$I$19</f>
        <v>2064.06970103</v>
      </c>
      <c r="N149" s="36">
        <f>SUMIFS(СВЦЭМ!$C$39:$C$782,СВЦЭМ!$A$39:$A$782,$A149,СВЦЭМ!$B$39:$B$782,N$119)+'СЕТ СН'!$I$9+СВЦЭМ!$D$10+'СЕТ СН'!$I$6-'СЕТ СН'!$I$19</f>
        <v>2083.8205931699999</v>
      </c>
      <c r="O149" s="36">
        <f>SUMIFS(СВЦЭМ!$C$39:$C$782,СВЦЭМ!$A$39:$A$782,$A149,СВЦЭМ!$B$39:$B$782,O$119)+'СЕТ СН'!$I$9+СВЦЭМ!$D$10+'СЕТ СН'!$I$6-'СЕТ СН'!$I$19</f>
        <v>2096.7680258199998</v>
      </c>
      <c r="P149" s="36">
        <f>SUMIFS(СВЦЭМ!$C$39:$C$782,СВЦЭМ!$A$39:$A$782,$A149,СВЦЭМ!$B$39:$B$782,P$119)+'СЕТ СН'!$I$9+СВЦЭМ!$D$10+'СЕТ СН'!$I$6-'СЕТ СН'!$I$19</f>
        <v>2103.59252965</v>
      </c>
      <c r="Q149" s="36">
        <f>SUMIFS(СВЦЭМ!$C$39:$C$782,СВЦЭМ!$A$39:$A$782,$A149,СВЦЭМ!$B$39:$B$782,Q$119)+'СЕТ СН'!$I$9+СВЦЭМ!$D$10+'СЕТ СН'!$I$6-'СЕТ СН'!$I$19</f>
        <v>2096.1214728799996</v>
      </c>
      <c r="R149" s="36">
        <f>SUMIFS(СВЦЭМ!$C$39:$C$782,СВЦЭМ!$A$39:$A$782,$A149,СВЦЭМ!$B$39:$B$782,R$119)+'СЕТ СН'!$I$9+СВЦЭМ!$D$10+'СЕТ СН'!$I$6-'СЕТ СН'!$I$19</f>
        <v>2094.28312362</v>
      </c>
      <c r="S149" s="36">
        <f>SUMIFS(СВЦЭМ!$C$39:$C$782,СВЦЭМ!$A$39:$A$782,$A149,СВЦЭМ!$B$39:$B$782,S$119)+'СЕТ СН'!$I$9+СВЦЭМ!$D$10+'СЕТ СН'!$I$6-'СЕТ СН'!$I$19</f>
        <v>2067.5688319199999</v>
      </c>
      <c r="T149" s="36">
        <f>SUMIFS(СВЦЭМ!$C$39:$C$782,СВЦЭМ!$A$39:$A$782,$A149,СВЦЭМ!$B$39:$B$782,T$119)+'СЕТ СН'!$I$9+СВЦЭМ!$D$10+'СЕТ СН'!$I$6-'СЕТ СН'!$I$19</f>
        <v>2025.1707385699999</v>
      </c>
      <c r="U149" s="36">
        <f>SUMIFS(СВЦЭМ!$C$39:$C$782,СВЦЭМ!$A$39:$A$782,$A149,СВЦЭМ!$B$39:$B$782,U$119)+'СЕТ СН'!$I$9+СВЦЭМ!$D$10+'СЕТ СН'!$I$6-'СЕТ СН'!$I$19</f>
        <v>2063.8922096699998</v>
      </c>
      <c r="V149" s="36">
        <f>SUMIFS(СВЦЭМ!$C$39:$C$782,СВЦЭМ!$A$39:$A$782,$A149,СВЦЭМ!$B$39:$B$782,V$119)+'СЕТ СН'!$I$9+СВЦЭМ!$D$10+'СЕТ СН'!$I$6-'СЕТ СН'!$I$19</f>
        <v>2104.8667059600002</v>
      </c>
      <c r="W149" s="36">
        <f>SUMIFS(СВЦЭМ!$C$39:$C$782,СВЦЭМ!$A$39:$A$782,$A149,СВЦЭМ!$B$39:$B$782,W$119)+'СЕТ СН'!$I$9+СВЦЭМ!$D$10+'СЕТ СН'!$I$6-'СЕТ СН'!$I$19</f>
        <v>2126.4580239299999</v>
      </c>
      <c r="X149" s="36">
        <f>SUMIFS(СВЦЭМ!$C$39:$C$782,СВЦЭМ!$A$39:$A$782,$A149,СВЦЭМ!$B$39:$B$782,X$119)+'СЕТ СН'!$I$9+СВЦЭМ!$D$10+'СЕТ СН'!$I$6-'СЕТ СН'!$I$19</f>
        <v>2137.0359179099996</v>
      </c>
      <c r="Y149" s="36">
        <f>SUMIFS(СВЦЭМ!$C$39:$C$782,СВЦЭМ!$A$39:$A$782,$A149,СВЦЭМ!$B$39:$B$782,Y$119)+'СЕТ СН'!$I$9+СВЦЭМ!$D$10+'СЕТ СН'!$I$6-'СЕТ СН'!$I$19</f>
        <v>2145.76583248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5">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2"/>
      <c r="W154" s="32"/>
      <c r="X154" s="32"/>
      <c r="Y154" s="32"/>
    </row>
    <row r="155" spans="1:26" ht="15.75" x14ac:dyDescent="0.2">
      <c r="A155" s="133"/>
      <c r="B155" s="133"/>
      <c r="C155" s="133"/>
      <c r="D155" s="133"/>
      <c r="E155" s="133"/>
      <c r="F155" s="133"/>
      <c r="G155" s="133"/>
      <c r="H155" s="133"/>
      <c r="I155" s="133"/>
      <c r="J155" s="133"/>
      <c r="K155" s="133"/>
      <c r="L155" s="133"/>
      <c r="M155" s="133"/>
      <c r="N155" s="136">
        <f>СВЦЭМ!$D$12+'СЕТ СН'!$F$10-'СЕТ СН'!$F$20</f>
        <v>557098.69981782604</v>
      </c>
      <c r="O155" s="137"/>
      <c r="P155" s="136">
        <f>СВЦЭМ!$D$12+'СЕТ СН'!$F$10-'СЕТ СН'!$G$20</f>
        <v>557098.69981782604</v>
      </c>
      <c r="Q155" s="137"/>
      <c r="R155" s="136">
        <f>СВЦЭМ!$D$12+'СЕТ СН'!$F$10-'СЕТ СН'!$H$20</f>
        <v>557098.69981782604</v>
      </c>
      <c r="S155" s="137"/>
      <c r="T155" s="136">
        <f>СВЦЭМ!$D$12+'СЕТ СН'!$F$10-'СЕТ СН'!$I$20</f>
        <v>557098.69981782604</v>
      </c>
      <c r="U155" s="137"/>
      <c r="V155" s="40"/>
      <c r="W155" s="40"/>
      <c r="X155" s="40"/>
      <c r="Y155" s="40"/>
    </row>
    <row r="156" spans="1:26" x14ac:dyDescent="0.25">
      <c r="A156" s="139"/>
      <c r="B156" s="139"/>
      <c r="C156" s="139"/>
      <c r="D156" s="139"/>
      <c r="E156" s="139"/>
      <c r="F156" s="140"/>
      <c r="G156" s="140"/>
      <c r="H156" s="140"/>
      <c r="I156" s="140"/>
      <c r="J156" s="140"/>
      <c r="K156" s="140"/>
      <c r="L156" s="140"/>
      <c r="M156" s="140"/>
    </row>
    <row r="157" spans="1:26" ht="15.75" x14ac:dyDescent="0.25">
      <c r="A157" s="142" t="s">
        <v>78</v>
      </c>
      <c r="B157" s="143"/>
      <c r="C157" s="143"/>
      <c r="D157" s="143"/>
      <c r="E157" s="143"/>
      <c r="F157" s="143"/>
      <c r="G157" s="143"/>
      <c r="H157" s="143"/>
      <c r="I157" s="143"/>
      <c r="J157" s="143"/>
      <c r="K157" s="143"/>
      <c r="L157" s="143"/>
      <c r="M157" s="144"/>
      <c r="N157" s="134" t="s">
        <v>29</v>
      </c>
      <c r="O157" s="134"/>
      <c r="P157" s="134"/>
      <c r="Q157" s="134"/>
      <c r="R157" s="134"/>
      <c r="S157" s="134"/>
      <c r="T157" s="134"/>
      <c r="U157" s="134"/>
    </row>
    <row r="158" spans="1:26" ht="15.75" x14ac:dyDescent="0.25">
      <c r="A158" s="145"/>
      <c r="B158" s="146"/>
      <c r="C158" s="146"/>
      <c r="D158" s="146"/>
      <c r="E158" s="146"/>
      <c r="F158" s="146"/>
      <c r="G158" s="146"/>
      <c r="H158" s="146"/>
      <c r="I158" s="146"/>
      <c r="J158" s="146"/>
      <c r="K158" s="146"/>
      <c r="L158" s="146"/>
      <c r="M158" s="147"/>
      <c r="N158" s="135" t="s">
        <v>0</v>
      </c>
      <c r="O158" s="135"/>
      <c r="P158" s="135" t="s">
        <v>1</v>
      </c>
      <c r="Q158" s="135"/>
      <c r="R158" s="135" t="s">
        <v>2</v>
      </c>
      <c r="S158" s="135"/>
      <c r="T158" s="135" t="s">
        <v>3</v>
      </c>
      <c r="U158" s="135"/>
    </row>
    <row r="159" spans="1:26" ht="15.75" x14ac:dyDescent="0.25">
      <c r="A159" s="148"/>
      <c r="B159" s="149"/>
      <c r="C159" s="149"/>
      <c r="D159" s="149"/>
      <c r="E159" s="149"/>
      <c r="F159" s="149"/>
      <c r="G159" s="149"/>
      <c r="H159" s="149"/>
      <c r="I159" s="149"/>
      <c r="J159" s="149"/>
      <c r="K159" s="149"/>
      <c r="L159" s="149"/>
      <c r="M159" s="150"/>
      <c r="N159" s="141">
        <f>'СЕТ СН'!$F$7</f>
        <v>1621958.14</v>
      </c>
      <c r="O159" s="141"/>
      <c r="P159" s="141">
        <f>'СЕТ СН'!$G$7</f>
        <v>1254447.8999999999</v>
      </c>
      <c r="Q159" s="141"/>
      <c r="R159" s="141">
        <f>'СЕТ СН'!$H$7</f>
        <v>1560632.31</v>
      </c>
      <c r="S159" s="141"/>
      <c r="T159" s="141">
        <f>'СЕТ СН'!$I$7</f>
        <v>1540418.38</v>
      </c>
      <c r="U159" s="141"/>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2022г.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1" t="s">
        <v>40</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10</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01.11.2022</v>
      </c>
      <c r="B12" s="36">
        <f>SUMIFS(СВЦЭМ!$D$39:$D$782,СВЦЭМ!$A$39:$A$782,$A12,СВЦЭМ!$B$39:$B$782,B$11)+'СЕТ СН'!$F$11+СВЦЭМ!$D$10+'СЕТ СН'!$F$5-'СЕТ СН'!$F$21</f>
        <v>3983.6906095199997</v>
      </c>
      <c r="C12" s="36">
        <f>SUMIFS(СВЦЭМ!$D$39:$D$782,СВЦЭМ!$A$39:$A$782,$A12,СВЦЭМ!$B$39:$B$782,C$11)+'СЕТ СН'!$F$11+СВЦЭМ!$D$10+'СЕТ СН'!$F$5-'СЕТ СН'!$F$21</f>
        <v>4014.3538182399998</v>
      </c>
      <c r="D12" s="36">
        <f>SUMIFS(СВЦЭМ!$D$39:$D$782,СВЦЭМ!$A$39:$A$782,$A12,СВЦЭМ!$B$39:$B$782,D$11)+'СЕТ СН'!$F$11+СВЦЭМ!$D$10+'СЕТ СН'!$F$5-'СЕТ СН'!$F$21</f>
        <v>4054.7472798999997</v>
      </c>
      <c r="E12" s="36">
        <f>SUMIFS(СВЦЭМ!$D$39:$D$782,СВЦЭМ!$A$39:$A$782,$A12,СВЦЭМ!$B$39:$B$782,E$11)+'СЕТ СН'!$F$11+СВЦЭМ!$D$10+'СЕТ СН'!$F$5-'СЕТ СН'!$F$21</f>
        <v>4050.3162948899999</v>
      </c>
      <c r="F12" s="36">
        <f>SUMIFS(СВЦЭМ!$D$39:$D$782,СВЦЭМ!$A$39:$A$782,$A12,СВЦЭМ!$B$39:$B$782,F$11)+'СЕТ СН'!$F$11+СВЦЭМ!$D$10+'СЕТ СН'!$F$5-'СЕТ СН'!$F$21</f>
        <v>4049.3648125</v>
      </c>
      <c r="G12" s="36">
        <f>SUMIFS(СВЦЭМ!$D$39:$D$782,СВЦЭМ!$A$39:$A$782,$A12,СВЦЭМ!$B$39:$B$782,G$11)+'СЕТ СН'!$F$11+СВЦЭМ!$D$10+'СЕТ СН'!$F$5-'СЕТ СН'!$F$21</f>
        <v>4024.7702501499998</v>
      </c>
      <c r="H12" s="36">
        <f>SUMIFS(СВЦЭМ!$D$39:$D$782,СВЦЭМ!$A$39:$A$782,$A12,СВЦЭМ!$B$39:$B$782,H$11)+'СЕТ СН'!$F$11+СВЦЭМ!$D$10+'СЕТ СН'!$F$5-'СЕТ СН'!$F$21</f>
        <v>3957.7863966099999</v>
      </c>
      <c r="I12" s="36">
        <f>SUMIFS(СВЦЭМ!$D$39:$D$782,СВЦЭМ!$A$39:$A$782,$A12,СВЦЭМ!$B$39:$B$782,I$11)+'СЕТ СН'!$F$11+СВЦЭМ!$D$10+'СЕТ СН'!$F$5-'СЕТ СН'!$F$21</f>
        <v>3949.1325273399998</v>
      </c>
      <c r="J12" s="36">
        <f>SUMIFS(СВЦЭМ!$D$39:$D$782,СВЦЭМ!$A$39:$A$782,$A12,СВЦЭМ!$B$39:$B$782,J$11)+'СЕТ СН'!$F$11+СВЦЭМ!$D$10+'СЕТ СН'!$F$5-'СЕТ СН'!$F$21</f>
        <v>3928.0002063699999</v>
      </c>
      <c r="K12" s="36">
        <f>SUMIFS(СВЦЭМ!$D$39:$D$782,СВЦЭМ!$A$39:$A$782,$A12,СВЦЭМ!$B$39:$B$782,K$11)+'СЕТ СН'!$F$11+СВЦЭМ!$D$10+'СЕТ СН'!$F$5-'СЕТ СН'!$F$21</f>
        <v>3905.0827121099996</v>
      </c>
      <c r="L12" s="36">
        <f>SUMIFS(СВЦЭМ!$D$39:$D$782,СВЦЭМ!$A$39:$A$782,$A12,СВЦЭМ!$B$39:$B$782,L$11)+'СЕТ СН'!$F$11+СВЦЭМ!$D$10+'СЕТ СН'!$F$5-'СЕТ СН'!$F$21</f>
        <v>3920.00167917</v>
      </c>
      <c r="M12" s="36">
        <f>SUMIFS(СВЦЭМ!$D$39:$D$782,СВЦЭМ!$A$39:$A$782,$A12,СВЦЭМ!$B$39:$B$782,M$11)+'СЕТ СН'!$F$11+СВЦЭМ!$D$10+'СЕТ СН'!$F$5-'СЕТ СН'!$F$21</f>
        <v>3948.0320987699997</v>
      </c>
      <c r="N12" s="36">
        <f>SUMIFS(СВЦЭМ!$D$39:$D$782,СВЦЭМ!$A$39:$A$782,$A12,СВЦЭМ!$B$39:$B$782,N$11)+'СЕТ СН'!$F$11+СВЦЭМ!$D$10+'СЕТ СН'!$F$5-'СЕТ СН'!$F$21</f>
        <v>3958.0584229199999</v>
      </c>
      <c r="O12" s="36">
        <f>SUMIFS(СВЦЭМ!$D$39:$D$782,СВЦЭМ!$A$39:$A$782,$A12,СВЦЭМ!$B$39:$B$782,O$11)+'СЕТ СН'!$F$11+СВЦЭМ!$D$10+'СЕТ СН'!$F$5-'СЕТ СН'!$F$21</f>
        <v>3943.6442792299995</v>
      </c>
      <c r="P12" s="36">
        <f>SUMIFS(СВЦЭМ!$D$39:$D$782,СВЦЭМ!$A$39:$A$782,$A12,СВЦЭМ!$B$39:$B$782,P$11)+'СЕТ СН'!$F$11+СВЦЭМ!$D$10+'СЕТ СН'!$F$5-'СЕТ СН'!$F$21</f>
        <v>3952.6746678299996</v>
      </c>
      <c r="Q12" s="36">
        <f>SUMIFS(СВЦЭМ!$D$39:$D$782,СВЦЭМ!$A$39:$A$782,$A12,СВЦЭМ!$B$39:$B$782,Q$11)+'СЕТ СН'!$F$11+СВЦЭМ!$D$10+'СЕТ СН'!$F$5-'СЕТ СН'!$F$21</f>
        <v>3956.2504119199998</v>
      </c>
      <c r="R12" s="36">
        <f>SUMIFS(СВЦЭМ!$D$39:$D$782,СВЦЭМ!$A$39:$A$782,$A12,СВЦЭМ!$B$39:$B$782,R$11)+'СЕТ СН'!$F$11+СВЦЭМ!$D$10+'СЕТ СН'!$F$5-'СЕТ СН'!$F$21</f>
        <v>3933.6028991799999</v>
      </c>
      <c r="S12" s="36">
        <f>SUMIFS(СВЦЭМ!$D$39:$D$782,СВЦЭМ!$A$39:$A$782,$A12,СВЦЭМ!$B$39:$B$782,S$11)+'СЕТ СН'!$F$11+СВЦЭМ!$D$10+'СЕТ СН'!$F$5-'СЕТ СН'!$F$21</f>
        <v>3881.2089042999996</v>
      </c>
      <c r="T12" s="36">
        <f>SUMIFS(СВЦЭМ!$D$39:$D$782,СВЦЭМ!$A$39:$A$782,$A12,СВЦЭМ!$B$39:$B$782,T$11)+'СЕТ СН'!$F$11+СВЦЭМ!$D$10+'СЕТ СН'!$F$5-'СЕТ СН'!$F$21</f>
        <v>3879.8233572099998</v>
      </c>
      <c r="U12" s="36">
        <f>SUMIFS(СВЦЭМ!$D$39:$D$782,СВЦЭМ!$A$39:$A$782,$A12,СВЦЭМ!$B$39:$B$782,U$11)+'СЕТ СН'!$F$11+СВЦЭМ!$D$10+'СЕТ СН'!$F$5-'СЕТ СН'!$F$21</f>
        <v>3897.27657598</v>
      </c>
      <c r="V12" s="36">
        <f>SUMIFS(СВЦЭМ!$D$39:$D$782,СВЦЭМ!$A$39:$A$782,$A12,СВЦЭМ!$B$39:$B$782,V$11)+'СЕТ СН'!$F$11+СВЦЭМ!$D$10+'СЕТ СН'!$F$5-'СЕТ СН'!$F$21</f>
        <v>3916.2992692999997</v>
      </c>
      <c r="W12" s="36">
        <f>SUMIFS(СВЦЭМ!$D$39:$D$782,СВЦЭМ!$A$39:$A$782,$A12,СВЦЭМ!$B$39:$B$782,W$11)+'СЕТ СН'!$F$11+СВЦЭМ!$D$10+'СЕТ СН'!$F$5-'СЕТ СН'!$F$21</f>
        <v>3925.6589023999995</v>
      </c>
      <c r="X12" s="36">
        <f>SUMIFS(СВЦЭМ!$D$39:$D$782,СВЦЭМ!$A$39:$A$782,$A12,СВЦЭМ!$B$39:$B$782,X$11)+'СЕТ СН'!$F$11+СВЦЭМ!$D$10+'СЕТ СН'!$F$5-'СЕТ СН'!$F$21</f>
        <v>3975.8000578399997</v>
      </c>
      <c r="Y12" s="36">
        <f>SUMIFS(СВЦЭМ!$D$39:$D$782,СВЦЭМ!$A$39:$A$782,$A12,СВЦЭМ!$B$39:$B$782,Y$11)+'СЕТ СН'!$F$11+СВЦЭМ!$D$10+'СЕТ СН'!$F$5-'СЕТ СН'!$F$21</f>
        <v>4009.6600814099997</v>
      </c>
      <c r="AA12" s="45"/>
    </row>
    <row r="13" spans="1:27" ht="15.75" x14ac:dyDescent="0.2">
      <c r="A13" s="35">
        <f>A12+1</f>
        <v>44867</v>
      </c>
      <c r="B13" s="36">
        <f>SUMIFS(СВЦЭМ!$D$39:$D$782,СВЦЭМ!$A$39:$A$782,$A13,СВЦЭМ!$B$39:$B$782,B$11)+'СЕТ СН'!$F$11+СВЦЭМ!$D$10+'СЕТ СН'!$F$5-'СЕТ СН'!$F$21</f>
        <v>3974.1656630099997</v>
      </c>
      <c r="C13" s="36">
        <f>SUMIFS(СВЦЭМ!$D$39:$D$782,СВЦЭМ!$A$39:$A$782,$A13,СВЦЭМ!$B$39:$B$782,C$11)+'СЕТ СН'!$F$11+СВЦЭМ!$D$10+'СЕТ СН'!$F$5-'СЕТ СН'!$F$21</f>
        <v>4003.29100724</v>
      </c>
      <c r="D13" s="36">
        <f>SUMIFS(СВЦЭМ!$D$39:$D$782,СВЦЭМ!$A$39:$A$782,$A13,СВЦЭМ!$B$39:$B$782,D$11)+'СЕТ СН'!$F$11+СВЦЭМ!$D$10+'СЕТ СН'!$F$5-'СЕТ СН'!$F$21</f>
        <v>4043.2682830699996</v>
      </c>
      <c r="E13" s="36">
        <f>SUMIFS(СВЦЭМ!$D$39:$D$782,СВЦЭМ!$A$39:$A$782,$A13,СВЦЭМ!$B$39:$B$782,E$11)+'СЕТ СН'!$F$11+СВЦЭМ!$D$10+'СЕТ СН'!$F$5-'СЕТ СН'!$F$21</f>
        <v>4029.3199921099995</v>
      </c>
      <c r="F13" s="36">
        <f>SUMIFS(СВЦЭМ!$D$39:$D$782,СВЦЭМ!$A$39:$A$782,$A13,СВЦЭМ!$B$39:$B$782,F$11)+'СЕТ СН'!$F$11+СВЦЭМ!$D$10+'СЕТ СН'!$F$5-'СЕТ СН'!$F$21</f>
        <v>4036.4743218699996</v>
      </c>
      <c r="G13" s="36">
        <f>SUMIFS(СВЦЭМ!$D$39:$D$782,СВЦЭМ!$A$39:$A$782,$A13,СВЦЭМ!$B$39:$B$782,G$11)+'СЕТ СН'!$F$11+СВЦЭМ!$D$10+'СЕТ СН'!$F$5-'СЕТ СН'!$F$21</f>
        <v>4043.6548528200001</v>
      </c>
      <c r="H13" s="36">
        <f>SUMIFS(СВЦЭМ!$D$39:$D$782,СВЦЭМ!$A$39:$A$782,$A13,СВЦЭМ!$B$39:$B$782,H$11)+'СЕТ СН'!$F$11+СВЦЭМ!$D$10+'СЕТ СН'!$F$5-'СЕТ СН'!$F$21</f>
        <v>3990.3036085599997</v>
      </c>
      <c r="I13" s="36">
        <f>SUMIFS(СВЦЭМ!$D$39:$D$782,СВЦЭМ!$A$39:$A$782,$A13,СВЦЭМ!$B$39:$B$782,I$11)+'СЕТ СН'!$F$11+СВЦЭМ!$D$10+'СЕТ СН'!$F$5-'СЕТ СН'!$F$21</f>
        <v>3979.3175184799998</v>
      </c>
      <c r="J13" s="36">
        <f>SUMIFS(СВЦЭМ!$D$39:$D$782,СВЦЭМ!$A$39:$A$782,$A13,СВЦЭМ!$B$39:$B$782,J$11)+'СЕТ СН'!$F$11+СВЦЭМ!$D$10+'СЕТ СН'!$F$5-'СЕТ СН'!$F$21</f>
        <v>3945.2707628399999</v>
      </c>
      <c r="K13" s="36">
        <f>SUMIFS(СВЦЭМ!$D$39:$D$782,СВЦЭМ!$A$39:$A$782,$A13,СВЦЭМ!$B$39:$B$782,K$11)+'СЕТ СН'!$F$11+СВЦЭМ!$D$10+'СЕТ СН'!$F$5-'СЕТ СН'!$F$21</f>
        <v>3930.3096411699998</v>
      </c>
      <c r="L13" s="36">
        <f>SUMIFS(СВЦЭМ!$D$39:$D$782,СВЦЭМ!$A$39:$A$782,$A13,СВЦЭМ!$B$39:$B$782,L$11)+'СЕТ СН'!$F$11+СВЦЭМ!$D$10+'СЕТ СН'!$F$5-'СЕТ СН'!$F$21</f>
        <v>3913.8153121999999</v>
      </c>
      <c r="M13" s="36">
        <f>SUMIFS(СВЦЭМ!$D$39:$D$782,СВЦЭМ!$A$39:$A$782,$A13,СВЦЭМ!$B$39:$B$782,M$11)+'СЕТ СН'!$F$11+СВЦЭМ!$D$10+'СЕТ СН'!$F$5-'СЕТ СН'!$F$21</f>
        <v>3928.36205479</v>
      </c>
      <c r="N13" s="36">
        <f>SUMIFS(СВЦЭМ!$D$39:$D$782,СВЦЭМ!$A$39:$A$782,$A13,СВЦЭМ!$B$39:$B$782,N$11)+'СЕТ СН'!$F$11+СВЦЭМ!$D$10+'СЕТ СН'!$F$5-'СЕТ СН'!$F$21</f>
        <v>3961.7030930999999</v>
      </c>
      <c r="O13" s="36">
        <f>SUMIFS(СВЦЭМ!$D$39:$D$782,СВЦЭМ!$A$39:$A$782,$A13,СВЦЭМ!$B$39:$B$782,O$11)+'СЕТ СН'!$F$11+СВЦЭМ!$D$10+'СЕТ СН'!$F$5-'СЕТ СН'!$F$21</f>
        <v>3947.3384766499998</v>
      </c>
      <c r="P13" s="36">
        <f>SUMIFS(СВЦЭМ!$D$39:$D$782,СВЦЭМ!$A$39:$A$782,$A13,СВЦЭМ!$B$39:$B$782,P$11)+'СЕТ СН'!$F$11+СВЦЭМ!$D$10+'СЕТ СН'!$F$5-'СЕТ СН'!$F$21</f>
        <v>3957.7390099599997</v>
      </c>
      <c r="Q13" s="36">
        <f>SUMIFS(СВЦЭМ!$D$39:$D$782,СВЦЭМ!$A$39:$A$782,$A13,СВЦЭМ!$B$39:$B$782,Q$11)+'СЕТ СН'!$F$11+СВЦЭМ!$D$10+'СЕТ СН'!$F$5-'СЕТ СН'!$F$21</f>
        <v>3962.1072225899998</v>
      </c>
      <c r="R13" s="36">
        <f>SUMIFS(СВЦЭМ!$D$39:$D$782,СВЦЭМ!$A$39:$A$782,$A13,СВЦЭМ!$B$39:$B$782,R$11)+'СЕТ СН'!$F$11+СВЦЭМ!$D$10+'СЕТ СН'!$F$5-'СЕТ СН'!$F$21</f>
        <v>3946.96616438</v>
      </c>
      <c r="S13" s="36">
        <f>SUMIFS(СВЦЭМ!$D$39:$D$782,СВЦЭМ!$A$39:$A$782,$A13,СВЦЭМ!$B$39:$B$782,S$11)+'СЕТ СН'!$F$11+СВЦЭМ!$D$10+'СЕТ СН'!$F$5-'СЕТ СН'!$F$21</f>
        <v>3932.4299615699997</v>
      </c>
      <c r="T13" s="36">
        <f>SUMIFS(СВЦЭМ!$D$39:$D$782,СВЦЭМ!$A$39:$A$782,$A13,СВЦЭМ!$B$39:$B$782,T$11)+'СЕТ СН'!$F$11+СВЦЭМ!$D$10+'СЕТ СН'!$F$5-'СЕТ СН'!$F$21</f>
        <v>3903.3628903199997</v>
      </c>
      <c r="U13" s="36">
        <f>SUMIFS(СВЦЭМ!$D$39:$D$782,СВЦЭМ!$A$39:$A$782,$A13,СВЦЭМ!$B$39:$B$782,U$11)+'СЕТ СН'!$F$11+СВЦЭМ!$D$10+'СЕТ СН'!$F$5-'СЕТ СН'!$F$21</f>
        <v>3898.8796722799998</v>
      </c>
      <c r="V13" s="36">
        <f>SUMIFS(СВЦЭМ!$D$39:$D$782,СВЦЭМ!$A$39:$A$782,$A13,СВЦЭМ!$B$39:$B$782,V$11)+'СЕТ СН'!$F$11+СВЦЭМ!$D$10+'СЕТ СН'!$F$5-'СЕТ СН'!$F$21</f>
        <v>3928.4317953499999</v>
      </c>
      <c r="W13" s="36">
        <f>SUMIFS(СВЦЭМ!$D$39:$D$782,СВЦЭМ!$A$39:$A$782,$A13,СВЦЭМ!$B$39:$B$782,W$11)+'СЕТ СН'!$F$11+СВЦЭМ!$D$10+'СЕТ СН'!$F$5-'СЕТ СН'!$F$21</f>
        <v>3946.48484362</v>
      </c>
      <c r="X13" s="36">
        <f>SUMIFS(СВЦЭМ!$D$39:$D$782,СВЦЭМ!$A$39:$A$782,$A13,СВЦЭМ!$B$39:$B$782,X$11)+'СЕТ СН'!$F$11+СВЦЭМ!$D$10+'СЕТ СН'!$F$5-'СЕТ СН'!$F$21</f>
        <v>3965.9781488099998</v>
      </c>
      <c r="Y13" s="36">
        <f>SUMIFS(СВЦЭМ!$D$39:$D$782,СВЦЭМ!$A$39:$A$782,$A13,СВЦЭМ!$B$39:$B$782,Y$11)+'СЕТ СН'!$F$11+СВЦЭМ!$D$10+'СЕТ СН'!$F$5-'СЕТ СН'!$F$21</f>
        <v>3993.1527194800001</v>
      </c>
    </row>
    <row r="14" spans="1:27" ht="15.75" x14ac:dyDescent="0.2">
      <c r="A14" s="35">
        <f t="shared" ref="A14:A41" si="0">A13+1</f>
        <v>44868</v>
      </c>
      <c r="B14" s="36">
        <f>SUMIFS(СВЦЭМ!$D$39:$D$782,СВЦЭМ!$A$39:$A$782,$A14,СВЦЭМ!$B$39:$B$782,B$11)+'СЕТ СН'!$F$11+СВЦЭМ!$D$10+'СЕТ СН'!$F$5-'СЕТ СН'!$F$21</f>
        <v>4000.4378837099998</v>
      </c>
      <c r="C14" s="36">
        <f>SUMIFS(СВЦЭМ!$D$39:$D$782,СВЦЭМ!$A$39:$A$782,$A14,СВЦЭМ!$B$39:$B$782,C$11)+'СЕТ СН'!$F$11+СВЦЭМ!$D$10+'СЕТ СН'!$F$5-'СЕТ СН'!$F$21</f>
        <v>4023.7792610500001</v>
      </c>
      <c r="D14" s="36">
        <f>SUMIFS(СВЦЭМ!$D$39:$D$782,СВЦЭМ!$A$39:$A$782,$A14,СВЦЭМ!$B$39:$B$782,D$11)+'СЕТ СН'!$F$11+СВЦЭМ!$D$10+'СЕТ СН'!$F$5-'СЕТ СН'!$F$21</f>
        <v>4046.4754502400001</v>
      </c>
      <c r="E14" s="36">
        <f>SUMIFS(СВЦЭМ!$D$39:$D$782,СВЦЭМ!$A$39:$A$782,$A14,СВЦЭМ!$B$39:$B$782,E$11)+'СЕТ СН'!$F$11+СВЦЭМ!$D$10+'СЕТ СН'!$F$5-'СЕТ СН'!$F$21</f>
        <v>4010.9171598099997</v>
      </c>
      <c r="F14" s="36">
        <f>SUMIFS(СВЦЭМ!$D$39:$D$782,СВЦЭМ!$A$39:$A$782,$A14,СВЦЭМ!$B$39:$B$782,F$11)+'СЕТ СН'!$F$11+СВЦЭМ!$D$10+'СЕТ СН'!$F$5-'СЕТ СН'!$F$21</f>
        <v>3996.1477470299997</v>
      </c>
      <c r="G14" s="36">
        <f>SUMIFS(СВЦЭМ!$D$39:$D$782,СВЦЭМ!$A$39:$A$782,$A14,СВЦЭМ!$B$39:$B$782,G$11)+'СЕТ СН'!$F$11+СВЦЭМ!$D$10+'СЕТ СН'!$F$5-'СЕТ СН'!$F$21</f>
        <v>3952.1173734200001</v>
      </c>
      <c r="H14" s="36">
        <f>SUMIFS(СВЦЭМ!$D$39:$D$782,СВЦЭМ!$A$39:$A$782,$A14,СВЦЭМ!$B$39:$B$782,H$11)+'СЕТ СН'!$F$11+СВЦЭМ!$D$10+'СЕТ СН'!$F$5-'СЕТ СН'!$F$21</f>
        <v>3912.69551942</v>
      </c>
      <c r="I14" s="36">
        <f>SUMIFS(СВЦЭМ!$D$39:$D$782,СВЦЭМ!$A$39:$A$782,$A14,СВЦЭМ!$B$39:$B$782,I$11)+'СЕТ СН'!$F$11+СВЦЭМ!$D$10+'СЕТ СН'!$F$5-'СЕТ СН'!$F$21</f>
        <v>3878.7342780899999</v>
      </c>
      <c r="J14" s="36">
        <f>SUMIFS(СВЦЭМ!$D$39:$D$782,СВЦЭМ!$A$39:$A$782,$A14,СВЦЭМ!$B$39:$B$782,J$11)+'СЕТ СН'!$F$11+СВЦЭМ!$D$10+'СЕТ СН'!$F$5-'СЕТ СН'!$F$21</f>
        <v>3852.86597072</v>
      </c>
      <c r="K14" s="36">
        <f>SUMIFS(СВЦЭМ!$D$39:$D$782,СВЦЭМ!$A$39:$A$782,$A14,СВЦЭМ!$B$39:$B$782,K$11)+'СЕТ СН'!$F$11+СВЦЭМ!$D$10+'СЕТ СН'!$F$5-'СЕТ СН'!$F$21</f>
        <v>3875.5995122099998</v>
      </c>
      <c r="L14" s="36">
        <f>SUMIFS(СВЦЭМ!$D$39:$D$782,СВЦЭМ!$A$39:$A$782,$A14,СВЦЭМ!$B$39:$B$782,L$11)+'СЕТ СН'!$F$11+СВЦЭМ!$D$10+'СЕТ СН'!$F$5-'СЕТ СН'!$F$21</f>
        <v>3903.31490287</v>
      </c>
      <c r="M14" s="36">
        <f>SUMIFS(СВЦЭМ!$D$39:$D$782,СВЦЭМ!$A$39:$A$782,$A14,СВЦЭМ!$B$39:$B$782,M$11)+'СЕТ СН'!$F$11+СВЦЭМ!$D$10+'СЕТ СН'!$F$5-'СЕТ СН'!$F$21</f>
        <v>3935.7903151199998</v>
      </c>
      <c r="N14" s="36">
        <f>SUMIFS(СВЦЭМ!$D$39:$D$782,СВЦЭМ!$A$39:$A$782,$A14,СВЦЭМ!$B$39:$B$782,N$11)+'СЕТ СН'!$F$11+СВЦЭМ!$D$10+'СЕТ СН'!$F$5-'СЕТ СН'!$F$21</f>
        <v>3940.8038085299995</v>
      </c>
      <c r="O14" s="36">
        <f>SUMIFS(СВЦЭМ!$D$39:$D$782,СВЦЭМ!$A$39:$A$782,$A14,СВЦЭМ!$B$39:$B$782,O$11)+'СЕТ СН'!$F$11+СВЦЭМ!$D$10+'СЕТ СН'!$F$5-'СЕТ СН'!$F$21</f>
        <v>3938.7372675500001</v>
      </c>
      <c r="P14" s="36">
        <f>SUMIFS(СВЦЭМ!$D$39:$D$782,СВЦЭМ!$A$39:$A$782,$A14,СВЦЭМ!$B$39:$B$782,P$11)+'СЕТ СН'!$F$11+СВЦЭМ!$D$10+'СЕТ СН'!$F$5-'СЕТ СН'!$F$21</f>
        <v>3941.2460899600001</v>
      </c>
      <c r="Q14" s="36">
        <f>SUMIFS(СВЦЭМ!$D$39:$D$782,СВЦЭМ!$A$39:$A$782,$A14,СВЦЭМ!$B$39:$B$782,Q$11)+'СЕТ СН'!$F$11+СВЦЭМ!$D$10+'СЕТ СН'!$F$5-'СЕТ СН'!$F$21</f>
        <v>3947.3476755399997</v>
      </c>
      <c r="R14" s="36">
        <f>SUMIFS(СВЦЭМ!$D$39:$D$782,СВЦЭМ!$A$39:$A$782,$A14,СВЦЭМ!$B$39:$B$782,R$11)+'СЕТ СН'!$F$11+СВЦЭМ!$D$10+'СЕТ СН'!$F$5-'СЕТ СН'!$F$21</f>
        <v>3905.1902507799996</v>
      </c>
      <c r="S14" s="36">
        <f>SUMIFS(СВЦЭМ!$D$39:$D$782,СВЦЭМ!$A$39:$A$782,$A14,СВЦЭМ!$B$39:$B$782,S$11)+'СЕТ СН'!$F$11+СВЦЭМ!$D$10+'СЕТ СН'!$F$5-'СЕТ СН'!$F$21</f>
        <v>3868.0031050899997</v>
      </c>
      <c r="T14" s="36">
        <f>SUMIFS(СВЦЭМ!$D$39:$D$782,СВЦЭМ!$A$39:$A$782,$A14,СВЦЭМ!$B$39:$B$782,T$11)+'СЕТ СН'!$F$11+СВЦЭМ!$D$10+'СЕТ СН'!$F$5-'СЕТ СН'!$F$21</f>
        <v>3859.0300228299998</v>
      </c>
      <c r="U14" s="36">
        <f>SUMIFS(СВЦЭМ!$D$39:$D$782,СВЦЭМ!$A$39:$A$782,$A14,СВЦЭМ!$B$39:$B$782,U$11)+'СЕТ СН'!$F$11+СВЦЭМ!$D$10+'СЕТ СН'!$F$5-'СЕТ СН'!$F$21</f>
        <v>3868.4670630199998</v>
      </c>
      <c r="V14" s="36">
        <f>SUMIFS(СВЦЭМ!$D$39:$D$782,СВЦЭМ!$A$39:$A$782,$A14,СВЦЭМ!$B$39:$B$782,V$11)+'СЕТ СН'!$F$11+СВЦЭМ!$D$10+'СЕТ СН'!$F$5-'СЕТ СН'!$F$21</f>
        <v>3867.0081878499996</v>
      </c>
      <c r="W14" s="36">
        <f>SUMIFS(СВЦЭМ!$D$39:$D$782,СВЦЭМ!$A$39:$A$782,$A14,СВЦЭМ!$B$39:$B$782,W$11)+'СЕТ СН'!$F$11+СВЦЭМ!$D$10+'СЕТ СН'!$F$5-'СЕТ СН'!$F$21</f>
        <v>3864.6503609299998</v>
      </c>
      <c r="X14" s="36">
        <f>SUMIFS(СВЦЭМ!$D$39:$D$782,СВЦЭМ!$A$39:$A$782,$A14,СВЦЭМ!$B$39:$B$782,X$11)+'СЕТ СН'!$F$11+СВЦЭМ!$D$10+'СЕТ СН'!$F$5-'СЕТ СН'!$F$21</f>
        <v>3895.2739792699999</v>
      </c>
      <c r="Y14" s="36">
        <f>SUMIFS(СВЦЭМ!$D$39:$D$782,СВЦЭМ!$A$39:$A$782,$A14,СВЦЭМ!$B$39:$B$782,Y$11)+'СЕТ СН'!$F$11+СВЦЭМ!$D$10+'СЕТ СН'!$F$5-'СЕТ СН'!$F$21</f>
        <v>3939.3004120400001</v>
      </c>
    </row>
    <row r="15" spans="1:27" ht="15.75" x14ac:dyDescent="0.2">
      <c r="A15" s="35">
        <f t="shared" si="0"/>
        <v>44869</v>
      </c>
      <c r="B15" s="36">
        <f>SUMIFS(СВЦЭМ!$D$39:$D$782,СВЦЭМ!$A$39:$A$782,$A15,СВЦЭМ!$B$39:$B$782,B$11)+'СЕТ СН'!$F$11+СВЦЭМ!$D$10+'СЕТ СН'!$F$5-'СЕТ СН'!$F$21</f>
        <v>3881.6332728299999</v>
      </c>
      <c r="C15" s="36">
        <f>SUMIFS(СВЦЭМ!$D$39:$D$782,СВЦЭМ!$A$39:$A$782,$A15,СВЦЭМ!$B$39:$B$782,C$11)+'СЕТ СН'!$F$11+СВЦЭМ!$D$10+'СЕТ СН'!$F$5-'СЕТ СН'!$F$21</f>
        <v>3917.8969185599999</v>
      </c>
      <c r="D15" s="36">
        <f>SUMIFS(СВЦЭМ!$D$39:$D$782,СВЦЭМ!$A$39:$A$782,$A15,СВЦЭМ!$B$39:$B$782,D$11)+'СЕТ СН'!$F$11+СВЦЭМ!$D$10+'СЕТ СН'!$F$5-'СЕТ СН'!$F$21</f>
        <v>3980.9009399199995</v>
      </c>
      <c r="E15" s="36">
        <f>SUMIFS(СВЦЭМ!$D$39:$D$782,СВЦЭМ!$A$39:$A$782,$A15,СВЦЭМ!$B$39:$B$782,E$11)+'СЕТ СН'!$F$11+СВЦЭМ!$D$10+'СЕТ СН'!$F$5-'СЕТ СН'!$F$21</f>
        <v>3980.3749110899998</v>
      </c>
      <c r="F15" s="36">
        <f>SUMIFS(СВЦЭМ!$D$39:$D$782,СВЦЭМ!$A$39:$A$782,$A15,СВЦЭМ!$B$39:$B$782,F$11)+'СЕТ СН'!$F$11+СВЦЭМ!$D$10+'СЕТ СН'!$F$5-'СЕТ СН'!$F$21</f>
        <v>3989.59264205</v>
      </c>
      <c r="G15" s="36">
        <f>SUMIFS(СВЦЭМ!$D$39:$D$782,СВЦЭМ!$A$39:$A$782,$A15,СВЦЭМ!$B$39:$B$782,G$11)+'СЕТ СН'!$F$11+СВЦЭМ!$D$10+'СЕТ СН'!$F$5-'СЕТ СН'!$F$21</f>
        <v>4005.7038403899996</v>
      </c>
      <c r="H15" s="36">
        <f>SUMIFS(СВЦЭМ!$D$39:$D$782,СВЦЭМ!$A$39:$A$782,$A15,СВЦЭМ!$B$39:$B$782,H$11)+'СЕТ СН'!$F$11+СВЦЭМ!$D$10+'СЕТ СН'!$F$5-'СЕТ СН'!$F$21</f>
        <v>3988.3494260199996</v>
      </c>
      <c r="I15" s="36">
        <f>SUMIFS(СВЦЭМ!$D$39:$D$782,СВЦЭМ!$A$39:$A$782,$A15,СВЦЭМ!$B$39:$B$782,I$11)+'СЕТ СН'!$F$11+СВЦЭМ!$D$10+'СЕТ СН'!$F$5-'СЕТ СН'!$F$21</f>
        <v>3961.7576131199999</v>
      </c>
      <c r="J15" s="36">
        <f>SUMIFS(СВЦЭМ!$D$39:$D$782,СВЦЭМ!$A$39:$A$782,$A15,СВЦЭМ!$B$39:$B$782,J$11)+'СЕТ СН'!$F$11+СВЦЭМ!$D$10+'СЕТ СН'!$F$5-'СЕТ СН'!$F$21</f>
        <v>3906.8687831499997</v>
      </c>
      <c r="K15" s="36">
        <f>SUMIFS(СВЦЭМ!$D$39:$D$782,СВЦЭМ!$A$39:$A$782,$A15,СВЦЭМ!$B$39:$B$782,K$11)+'СЕТ СН'!$F$11+СВЦЭМ!$D$10+'СЕТ СН'!$F$5-'СЕТ СН'!$F$21</f>
        <v>3867.25890299</v>
      </c>
      <c r="L15" s="36">
        <f>SUMIFS(СВЦЭМ!$D$39:$D$782,СВЦЭМ!$A$39:$A$782,$A15,СВЦЭМ!$B$39:$B$782,L$11)+'СЕТ СН'!$F$11+СВЦЭМ!$D$10+'СЕТ СН'!$F$5-'СЕТ СН'!$F$21</f>
        <v>3863.8018814799998</v>
      </c>
      <c r="M15" s="36">
        <f>SUMIFS(СВЦЭМ!$D$39:$D$782,СВЦЭМ!$A$39:$A$782,$A15,СВЦЭМ!$B$39:$B$782,M$11)+'СЕТ СН'!$F$11+СВЦЭМ!$D$10+'СЕТ СН'!$F$5-'СЕТ СН'!$F$21</f>
        <v>3881.9001624699999</v>
      </c>
      <c r="N15" s="36">
        <f>SUMIFS(СВЦЭМ!$D$39:$D$782,СВЦЭМ!$A$39:$A$782,$A15,СВЦЭМ!$B$39:$B$782,N$11)+'СЕТ СН'!$F$11+СВЦЭМ!$D$10+'СЕТ СН'!$F$5-'СЕТ СН'!$F$21</f>
        <v>3906.66600724</v>
      </c>
      <c r="O15" s="36">
        <f>SUMIFS(СВЦЭМ!$D$39:$D$782,СВЦЭМ!$A$39:$A$782,$A15,СВЦЭМ!$B$39:$B$782,O$11)+'СЕТ СН'!$F$11+СВЦЭМ!$D$10+'СЕТ СН'!$F$5-'СЕТ СН'!$F$21</f>
        <v>3917.5164197399999</v>
      </c>
      <c r="P15" s="36">
        <f>SUMIFS(СВЦЭМ!$D$39:$D$782,СВЦЭМ!$A$39:$A$782,$A15,СВЦЭМ!$B$39:$B$782,P$11)+'СЕТ СН'!$F$11+СВЦЭМ!$D$10+'СЕТ СН'!$F$5-'СЕТ СН'!$F$21</f>
        <v>3926.10958381</v>
      </c>
      <c r="Q15" s="36">
        <f>SUMIFS(СВЦЭМ!$D$39:$D$782,СВЦЭМ!$A$39:$A$782,$A15,СВЦЭМ!$B$39:$B$782,Q$11)+'СЕТ СН'!$F$11+СВЦЭМ!$D$10+'СЕТ СН'!$F$5-'СЕТ СН'!$F$21</f>
        <v>3930.10560326</v>
      </c>
      <c r="R15" s="36">
        <f>SUMIFS(СВЦЭМ!$D$39:$D$782,СВЦЭМ!$A$39:$A$782,$A15,СВЦЭМ!$B$39:$B$782,R$11)+'СЕТ СН'!$F$11+СВЦЭМ!$D$10+'СЕТ СН'!$F$5-'СЕТ СН'!$F$21</f>
        <v>3898.3481989499996</v>
      </c>
      <c r="S15" s="36">
        <f>SUMIFS(СВЦЭМ!$D$39:$D$782,СВЦЭМ!$A$39:$A$782,$A15,СВЦЭМ!$B$39:$B$782,S$11)+'СЕТ СН'!$F$11+СВЦЭМ!$D$10+'СЕТ СН'!$F$5-'СЕТ СН'!$F$21</f>
        <v>3841.7336951799998</v>
      </c>
      <c r="T15" s="36">
        <f>SUMIFS(СВЦЭМ!$D$39:$D$782,СВЦЭМ!$A$39:$A$782,$A15,СВЦЭМ!$B$39:$B$782,T$11)+'СЕТ СН'!$F$11+СВЦЭМ!$D$10+'СЕТ СН'!$F$5-'СЕТ СН'!$F$21</f>
        <v>3829.0258262399998</v>
      </c>
      <c r="U15" s="36">
        <f>SUMIFS(СВЦЭМ!$D$39:$D$782,СВЦЭМ!$A$39:$A$782,$A15,СВЦЭМ!$B$39:$B$782,U$11)+'СЕТ СН'!$F$11+СВЦЭМ!$D$10+'СЕТ СН'!$F$5-'СЕТ СН'!$F$21</f>
        <v>3836.9582152100002</v>
      </c>
      <c r="V15" s="36">
        <f>SUMIFS(СВЦЭМ!$D$39:$D$782,СВЦЭМ!$A$39:$A$782,$A15,СВЦЭМ!$B$39:$B$782,V$11)+'СЕТ СН'!$F$11+СВЦЭМ!$D$10+'СЕТ СН'!$F$5-'СЕТ СН'!$F$21</f>
        <v>3853.9427803199997</v>
      </c>
      <c r="W15" s="36">
        <f>SUMIFS(СВЦЭМ!$D$39:$D$782,СВЦЭМ!$A$39:$A$782,$A15,СВЦЭМ!$B$39:$B$782,W$11)+'СЕТ СН'!$F$11+СВЦЭМ!$D$10+'СЕТ СН'!$F$5-'СЕТ СН'!$F$21</f>
        <v>3886.4809060699999</v>
      </c>
      <c r="X15" s="36">
        <f>SUMIFS(СВЦЭМ!$D$39:$D$782,СВЦЭМ!$A$39:$A$782,$A15,СВЦЭМ!$B$39:$B$782,X$11)+'СЕТ СН'!$F$11+СВЦЭМ!$D$10+'СЕТ СН'!$F$5-'СЕТ СН'!$F$21</f>
        <v>3935.7921895199997</v>
      </c>
      <c r="Y15" s="36">
        <f>SUMIFS(СВЦЭМ!$D$39:$D$782,СВЦЭМ!$A$39:$A$782,$A15,СВЦЭМ!$B$39:$B$782,Y$11)+'СЕТ СН'!$F$11+СВЦЭМ!$D$10+'СЕТ СН'!$F$5-'СЕТ СН'!$F$21</f>
        <v>3980.1347662099997</v>
      </c>
    </row>
    <row r="16" spans="1:27" ht="15.75" x14ac:dyDescent="0.2">
      <c r="A16" s="35">
        <f t="shared" si="0"/>
        <v>44870</v>
      </c>
      <c r="B16" s="36">
        <f>SUMIFS(СВЦЭМ!$D$39:$D$782,СВЦЭМ!$A$39:$A$782,$A16,СВЦЭМ!$B$39:$B$782,B$11)+'СЕТ СН'!$F$11+СВЦЭМ!$D$10+'СЕТ СН'!$F$5-'СЕТ СН'!$F$21</f>
        <v>3915.4036735899999</v>
      </c>
      <c r="C16" s="36">
        <f>SUMIFS(СВЦЭМ!$D$39:$D$782,СВЦЭМ!$A$39:$A$782,$A16,СВЦЭМ!$B$39:$B$782,C$11)+'СЕТ СН'!$F$11+СВЦЭМ!$D$10+'СЕТ СН'!$F$5-'СЕТ СН'!$F$21</f>
        <v>3928.1901914299997</v>
      </c>
      <c r="D16" s="36">
        <f>SUMIFS(СВЦЭМ!$D$39:$D$782,СВЦЭМ!$A$39:$A$782,$A16,СВЦЭМ!$B$39:$B$782,D$11)+'СЕТ СН'!$F$11+СВЦЭМ!$D$10+'СЕТ СН'!$F$5-'СЕТ СН'!$F$21</f>
        <v>3951.4856308499998</v>
      </c>
      <c r="E16" s="36">
        <f>SUMIFS(СВЦЭМ!$D$39:$D$782,СВЦЭМ!$A$39:$A$782,$A16,СВЦЭМ!$B$39:$B$782,E$11)+'СЕТ СН'!$F$11+СВЦЭМ!$D$10+'СЕТ СН'!$F$5-'СЕТ СН'!$F$21</f>
        <v>3938.0159261999997</v>
      </c>
      <c r="F16" s="36">
        <f>SUMIFS(СВЦЭМ!$D$39:$D$782,СВЦЭМ!$A$39:$A$782,$A16,СВЦЭМ!$B$39:$B$782,F$11)+'СЕТ СН'!$F$11+СВЦЭМ!$D$10+'СЕТ СН'!$F$5-'СЕТ СН'!$F$21</f>
        <v>3954.16751484</v>
      </c>
      <c r="G16" s="36">
        <f>SUMIFS(СВЦЭМ!$D$39:$D$782,СВЦЭМ!$A$39:$A$782,$A16,СВЦЭМ!$B$39:$B$782,G$11)+'СЕТ СН'!$F$11+СВЦЭМ!$D$10+'СЕТ СН'!$F$5-'СЕТ СН'!$F$21</f>
        <v>3960.7785445999998</v>
      </c>
      <c r="H16" s="36">
        <f>SUMIFS(СВЦЭМ!$D$39:$D$782,СВЦЭМ!$A$39:$A$782,$A16,СВЦЭМ!$B$39:$B$782,H$11)+'СЕТ СН'!$F$11+СВЦЭМ!$D$10+'СЕТ СН'!$F$5-'СЕТ СН'!$F$21</f>
        <v>3939.7537669899998</v>
      </c>
      <c r="I16" s="36">
        <f>SUMIFS(СВЦЭМ!$D$39:$D$782,СВЦЭМ!$A$39:$A$782,$A16,СВЦЭМ!$B$39:$B$782,I$11)+'СЕТ СН'!$F$11+СВЦЭМ!$D$10+'СЕТ СН'!$F$5-'СЕТ СН'!$F$21</f>
        <v>3924.9947476199995</v>
      </c>
      <c r="J16" s="36">
        <f>SUMIFS(СВЦЭМ!$D$39:$D$782,СВЦЭМ!$A$39:$A$782,$A16,СВЦЭМ!$B$39:$B$782,J$11)+'СЕТ СН'!$F$11+СВЦЭМ!$D$10+'СЕТ СН'!$F$5-'СЕТ СН'!$F$21</f>
        <v>3875.2664675899996</v>
      </c>
      <c r="K16" s="36">
        <f>SUMIFS(СВЦЭМ!$D$39:$D$782,СВЦЭМ!$A$39:$A$782,$A16,СВЦЭМ!$B$39:$B$782,K$11)+'СЕТ СН'!$F$11+СВЦЭМ!$D$10+'СЕТ СН'!$F$5-'СЕТ СН'!$F$21</f>
        <v>3861.2575195899999</v>
      </c>
      <c r="L16" s="36">
        <f>SUMIFS(СВЦЭМ!$D$39:$D$782,СВЦЭМ!$A$39:$A$782,$A16,СВЦЭМ!$B$39:$B$782,L$11)+'СЕТ СН'!$F$11+СВЦЭМ!$D$10+'СЕТ СН'!$F$5-'СЕТ СН'!$F$21</f>
        <v>3851.8142909999997</v>
      </c>
      <c r="M16" s="36">
        <f>SUMIFS(СВЦЭМ!$D$39:$D$782,СВЦЭМ!$A$39:$A$782,$A16,СВЦЭМ!$B$39:$B$782,M$11)+'СЕТ СН'!$F$11+СВЦЭМ!$D$10+'СЕТ СН'!$F$5-'СЕТ СН'!$F$21</f>
        <v>3868.7277349999999</v>
      </c>
      <c r="N16" s="36">
        <f>SUMIFS(СВЦЭМ!$D$39:$D$782,СВЦЭМ!$A$39:$A$782,$A16,СВЦЭМ!$B$39:$B$782,N$11)+'СЕТ СН'!$F$11+СВЦЭМ!$D$10+'СЕТ СН'!$F$5-'СЕТ СН'!$F$21</f>
        <v>3885.6267649199999</v>
      </c>
      <c r="O16" s="36">
        <f>SUMIFS(СВЦЭМ!$D$39:$D$782,СВЦЭМ!$A$39:$A$782,$A16,СВЦЭМ!$B$39:$B$782,O$11)+'СЕТ СН'!$F$11+СВЦЭМ!$D$10+'СЕТ СН'!$F$5-'СЕТ СН'!$F$21</f>
        <v>3888.4847954899997</v>
      </c>
      <c r="P16" s="36">
        <f>SUMIFS(СВЦЭМ!$D$39:$D$782,СВЦЭМ!$A$39:$A$782,$A16,СВЦЭМ!$B$39:$B$782,P$11)+'СЕТ СН'!$F$11+СВЦЭМ!$D$10+'СЕТ СН'!$F$5-'СЕТ СН'!$F$21</f>
        <v>3909.8097420699996</v>
      </c>
      <c r="Q16" s="36">
        <f>SUMIFS(СВЦЭМ!$D$39:$D$782,СВЦЭМ!$A$39:$A$782,$A16,СВЦЭМ!$B$39:$B$782,Q$11)+'СЕТ СН'!$F$11+СВЦЭМ!$D$10+'СЕТ СН'!$F$5-'СЕТ СН'!$F$21</f>
        <v>3923.5895910199997</v>
      </c>
      <c r="R16" s="36">
        <f>SUMIFS(СВЦЭМ!$D$39:$D$782,СВЦЭМ!$A$39:$A$782,$A16,СВЦЭМ!$B$39:$B$782,R$11)+'СЕТ СН'!$F$11+СВЦЭМ!$D$10+'СЕТ СН'!$F$5-'СЕТ СН'!$F$21</f>
        <v>3876.8385570599999</v>
      </c>
      <c r="S16" s="36">
        <f>SUMIFS(СВЦЭМ!$D$39:$D$782,СВЦЭМ!$A$39:$A$782,$A16,СВЦЭМ!$B$39:$B$782,S$11)+'СЕТ СН'!$F$11+СВЦЭМ!$D$10+'СЕТ СН'!$F$5-'СЕТ СН'!$F$21</f>
        <v>3805.06468877</v>
      </c>
      <c r="T16" s="36">
        <f>SUMIFS(СВЦЭМ!$D$39:$D$782,СВЦЭМ!$A$39:$A$782,$A16,СВЦЭМ!$B$39:$B$782,T$11)+'СЕТ СН'!$F$11+СВЦЭМ!$D$10+'СЕТ СН'!$F$5-'СЕТ СН'!$F$21</f>
        <v>3813.9174934299999</v>
      </c>
      <c r="U16" s="36">
        <f>SUMIFS(СВЦЭМ!$D$39:$D$782,СВЦЭМ!$A$39:$A$782,$A16,СВЦЭМ!$B$39:$B$782,U$11)+'СЕТ СН'!$F$11+СВЦЭМ!$D$10+'СЕТ СН'!$F$5-'СЕТ СН'!$F$21</f>
        <v>3829.6360106499997</v>
      </c>
      <c r="V16" s="36">
        <f>SUMIFS(СВЦЭМ!$D$39:$D$782,СВЦЭМ!$A$39:$A$782,$A16,СВЦЭМ!$B$39:$B$782,V$11)+'СЕТ СН'!$F$11+СВЦЭМ!$D$10+'СЕТ СН'!$F$5-'СЕТ СН'!$F$21</f>
        <v>3861.8634332399997</v>
      </c>
      <c r="W16" s="36">
        <f>SUMIFS(СВЦЭМ!$D$39:$D$782,СВЦЭМ!$A$39:$A$782,$A16,СВЦЭМ!$B$39:$B$782,W$11)+'СЕТ СН'!$F$11+СВЦЭМ!$D$10+'СЕТ СН'!$F$5-'СЕТ СН'!$F$21</f>
        <v>3881.8362319099997</v>
      </c>
      <c r="X16" s="36">
        <f>SUMIFS(СВЦЭМ!$D$39:$D$782,СВЦЭМ!$A$39:$A$782,$A16,СВЦЭМ!$B$39:$B$782,X$11)+'СЕТ СН'!$F$11+СВЦЭМ!$D$10+'СЕТ СН'!$F$5-'СЕТ СН'!$F$21</f>
        <v>3916.9977060299998</v>
      </c>
      <c r="Y16" s="36">
        <f>SUMIFS(СВЦЭМ!$D$39:$D$782,СВЦЭМ!$A$39:$A$782,$A16,СВЦЭМ!$B$39:$B$782,Y$11)+'СЕТ СН'!$F$11+СВЦЭМ!$D$10+'СЕТ СН'!$F$5-'СЕТ СН'!$F$21</f>
        <v>3942.88221342</v>
      </c>
    </row>
    <row r="17" spans="1:25" ht="15.75" x14ac:dyDescent="0.2">
      <c r="A17" s="35">
        <f t="shared" si="0"/>
        <v>44871</v>
      </c>
      <c r="B17" s="36">
        <f>SUMIFS(СВЦЭМ!$D$39:$D$782,СВЦЭМ!$A$39:$A$782,$A17,СВЦЭМ!$B$39:$B$782,B$11)+'СЕТ СН'!$F$11+СВЦЭМ!$D$10+'СЕТ СН'!$F$5-'СЕТ СН'!$F$21</f>
        <v>3822.9825924100001</v>
      </c>
      <c r="C17" s="36">
        <f>SUMIFS(СВЦЭМ!$D$39:$D$782,СВЦЭМ!$A$39:$A$782,$A17,СВЦЭМ!$B$39:$B$782,C$11)+'СЕТ СН'!$F$11+СВЦЭМ!$D$10+'СЕТ СН'!$F$5-'СЕТ СН'!$F$21</f>
        <v>3847.1158425099998</v>
      </c>
      <c r="D17" s="36">
        <f>SUMIFS(СВЦЭМ!$D$39:$D$782,СВЦЭМ!$A$39:$A$782,$A17,СВЦЭМ!$B$39:$B$782,D$11)+'СЕТ СН'!$F$11+СВЦЭМ!$D$10+'СЕТ СН'!$F$5-'СЕТ СН'!$F$21</f>
        <v>3871.6361559399998</v>
      </c>
      <c r="E17" s="36">
        <f>SUMIFS(СВЦЭМ!$D$39:$D$782,СВЦЭМ!$A$39:$A$782,$A17,СВЦЭМ!$B$39:$B$782,E$11)+'СЕТ СН'!$F$11+СВЦЭМ!$D$10+'СЕТ СН'!$F$5-'СЕТ СН'!$F$21</f>
        <v>3872.25585942</v>
      </c>
      <c r="F17" s="36">
        <f>SUMIFS(СВЦЭМ!$D$39:$D$782,СВЦЭМ!$A$39:$A$782,$A17,СВЦЭМ!$B$39:$B$782,F$11)+'СЕТ СН'!$F$11+СВЦЭМ!$D$10+'СЕТ СН'!$F$5-'СЕТ СН'!$F$21</f>
        <v>3873.3145608499999</v>
      </c>
      <c r="G17" s="36">
        <f>SUMIFS(СВЦЭМ!$D$39:$D$782,СВЦЭМ!$A$39:$A$782,$A17,СВЦЭМ!$B$39:$B$782,G$11)+'СЕТ СН'!$F$11+СВЦЭМ!$D$10+'СЕТ СН'!$F$5-'СЕТ СН'!$F$21</f>
        <v>3882.4822227</v>
      </c>
      <c r="H17" s="36">
        <f>SUMIFS(СВЦЭМ!$D$39:$D$782,СВЦЭМ!$A$39:$A$782,$A17,СВЦЭМ!$B$39:$B$782,H$11)+'СЕТ СН'!$F$11+СВЦЭМ!$D$10+'СЕТ СН'!$F$5-'СЕТ СН'!$F$21</f>
        <v>3881.1148725799999</v>
      </c>
      <c r="I17" s="36">
        <f>SUMIFS(СВЦЭМ!$D$39:$D$782,СВЦЭМ!$A$39:$A$782,$A17,СВЦЭМ!$B$39:$B$782,I$11)+'СЕТ СН'!$F$11+СВЦЭМ!$D$10+'СЕТ СН'!$F$5-'СЕТ СН'!$F$21</f>
        <v>3830.7059131599999</v>
      </c>
      <c r="J17" s="36">
        <f>SUMIFS(СВЦЭМ!$D$39:$D$782,СВЦЭМ!$A$39:$A$782,$A17,СВЦЭМ!$B$39:$B$782,J$11)+'СЕТ СН'!$F$11+СВЦЭМ!$D$10+'СЕТ СН'!$F$5-'СЕТ СН'!$F$21</f>
        <v>3801.4081401499998</v>
      </c>
      <c r="K17" s="36">
        <f>SUMIFS(СВЦЭМ!$D$39:$D$782,СВЦЭМ!$A$39:$A$782,$A17,СВЦЭМ!$B$39:$B$782,K$11)+'СЕТ СН'!$F$11+СВЦЭМ!$D$10+'СЕТ СН'!$F$5-'СЕТ СН'!$F$21</f>
        <v>3777.66815696</v>
      </c>
      <c r="L17" s="36">
        <f>SUMIFS(СВЦЭМ!$D$39:$D$782,СВЦЭМ!$A$39:$A$782,$A17,СВЦЭМ!$B$39:$B$782,L$11)+'СЕТ СН'!$F$11+СВЦЭМ!$D$10+'СЕТ СН'!$F$5-'СЕТ СН'!$F$21</f>
        <v>3773.5350214599998</v>
      </c>
      <c r="M17" s="36">
        <f>SUMIFS(СВЦЭМ!$D$39:$D$782,СВЦЭМ!$A$39:$A$782,$A17,СВЦЭМ!$B$39:$B$782,M$11)+'СЕТ СН'!$F$11+СВЦЭМ!$D$10+'СЕТ СН'!$F$5-'СЕТ СН'!$F$21</f>
        <v>3800.51912391</v>
      </c>
      <c r="N17" s="36">
        <f>SUMIFS(СВЦЭМ!$D$39:$D$782,СВЦЭМ!$A$39:$A$782,$A17,СВЦЭМ!$B$39:$B$782,N$11)+'СЕТ СН'!$F$11+СВЦЭМ!$D$10+'СЕТ СН'!$F$5-'СЕТ СН'!$F$21</f>
        <v>3827.2932610899998</v>
      </c>
      <c r="O17" s="36">
        <f>SUMIFS(СВЦЭМ!$D$39:$D$782,СВЦЭМ!$A$39:$A$782,$A17,СВЦЭМ!$B$39:$B$782,O$11)+'СЕТ СН'!$F$11+СВЦЭМ!$D$10+'СЕТ СН'!$F$5-'СЕТ СН'!$F$21</f>
        <v>3834.4070766099999</v>
      </c>
      <c r="P17" s="36">
        <f>SUMIFS(СВЦЭМ!$D$39:$D$782,СВЦЭМ!$A$39:$A$782,$A17,СВЦЭМ!$B$39:$B$782,P$11)+'СЕТ СН'!$F$11+СВЦЭМ!$D$10+'СЕТ СН'!$F$5-'СЕТ СН'!$F$21</f>
        <v>3842.99845327</v>
      </c>
      <c r="Q17" s="36">
        <f>SUMIFS(СВЦЭМ!$D$39:$D$782,СВЦЭМ!$A$39:$A$782,$A17,СВЦЭМ!$B$39:$B$782,Q$11)+'СЕТ СН'!$F$11+СВЦЭМ!$D$10+'СЕТ СН'!$F$5-'СЕТ СН'!$F$21</f>
        <v>3842.4997812500001</v>
      </c>
      <c r="R17" s="36">
        <f>SUMIFS(СВЦЭМ!$D$39:$D$782,СВЦЭМ!$A$39:$A$782,$A17,СВЦЭМ!$B$39:$B$782,R$11)+'СЕТ СН'!$F$11+СВЦЭМ!$D$10+'СЕТ СН'!$F$5-'СЕТ СН'!$F$21</f>
        <v>3795.5097759999999</v>
      </c>
      <c r="S17" s="36">
        <f>SUMIFS(СВЦЭМ!$D$39:$D$782,СВЦЭМ!$A$39:$A$782,$A17,СВЦЭМ!$B$39:$B$782,S$11)+'СЕТ СН'!$F$11+СВЦЭМ!$D$10+'СЕТ СН'!$F$5-'СЕТ СН'!$F$21</f>
        <v>3758.48122423</v>
      </c>
      <c r="T17" s="36">
        <f>SUMIFS(СВЦЭМ!$D$39:$D$782,СВЦЭМ!$A$39:$A$782,$A17,СВЦЭМ!$B$39:$B$782,T$11)+'СЕТ СН'!$F$11+СВЦЭМ!$D$10+'СЕТ СН'!$F$5-'СЕТ СН'!$F$21</f>
        <v>3766.2655485699997</v>
      </c>
      <c r="U17" s="36">
        <f>SUMIFS(СВЦЭМ!$D$39:$D$782,СВЦЭМ!$A$39:$A$782,$A17,СВЦЭМ!$B$39:$B$782,U$11)+'СЕТ СН'!$F$11+СВЦЭМ!$D$10+'СЕТ СН'!$F$5-'СЕТ СН'!$F$21</f>
        <v>3771.6969942400001</v>
      </c>
      <c r="V17" s="36">
        <f>SUMIFS(СВЦЭМ!$D$39:$D$782,СВЦЭМ!$A$39:$A$782,$A17,СВЦЭМ!$B$39:$B$782,V$11)+'СЕТ СН'!$F$11+СВЦЭМ!$D$10+'СЕТ СН'!$F$5-'СЕТ СН'!$F$21</f>
        <v>3795.8338051299997</v>
      </c>
      <c r="W17" s="36">
        <f>SUMIFS(СВЦЭМ!$D$39:$D$782,СВЦЭМ!$A$39:$A$782,$A17,СВЦЭМ!$B$39:$B$782,W$11)+'СЕТ СН'!$F$11+СВЦЭМ!$D$10+'СЕТ СН'!$F$5-'СЕТ СН'!$F$21</f>
        <v>3830.6971442200002</v>
      </c>
      <c r="X17" s="36">
        <f>SUMIFS(СВЦЭМ!$D$39:$D$782,СВЦЭМ!$A$39:$A$782,$A17,СВЦЭМ!$B$39:$B$782,X$11)+'СЕТ СН'!$F$11+СВЦЭМ!$D$10+'СЕТ СН'!$F$5-'СЕТ СН'!$F$21</f>
        <v>3860.88083422</v>
      </c>
      <c r="Y17" s="36">
        <f>SUMIFS(СВЦЭМ!$D$39:$D$782,СВЦЭМ!$A$39:$A$782,$A17,СВЦЭМ!$B$39:$B$782,Y$11)+'СЕТ СН'!$F$11+СВЦЭМ!$D$10+'СЕТ СН'!$F$5-'СЕТ СН'!$F$21</f>
        <v>3900.4358809999999</v>
      </c>
    </row>
    <row r="18" spans="1:25" ht="15.75" x14ac:dyDescent="0.2">
      <c r="A18" s="35">
        <f t="shared" si="0"/>
        <v>44872</v>
      </c>
      <c r="B18" s="36">
        <f>SUMIFS(СВЦЭМ!$D$39:$D$782,СВЦЭМ!$A$39:$A$782,$A18,СВЦЭМ!$B$39:$B$782,B$11)+'СЕТ СН'!$F$11+СВЦЭМ!$D$10+'СЕТ СН'!$F$5-'СЕТ СН'!$F$21</f>
        <v>3925.4368658200001</v>
      </c>
      <c r="C18" s="36">
        <f>SUMIFS(СВЦЭМ!$D$39:$D$782,СВЦЭМ!$A$39:$A$782,$A18,СВЦЭМ!$B$39:$B$782,C$11)+'СЕТ СН'!$F$11+СВЦЭМ!$D$10+'СЕТ СН'!$F$5-'СЕТ СН'!$F$21</f>
        <v>3965.5048941499999</v>
      </c>
      <c r="D18" s="36">
        <f>SUMIFS(СВЦЭМ!$D$39:$D$782,СВЦЭМ!$A$39:$A$782,$A18,СВЦЭМ!$B$39:$B$782,D$11)+'СЕТ СН'!$F$11+СВЦЭМ!$D$10+'СЕТ СН'!$F$5-'СЕТ СН'!$F$21</f>
        <v>4005.5215462199999</v>
      </c>
      <c r="E18" s="36">
        <f>SUMIFS(СВЦЭМ!$D$39:$D$782,СВЦЭМ!$A$39:$A$782,$A18,СВЦЭМ!$B$39:$B$782,E$11)+'СЕТ СН'!$F$11+СВЦЭМ!$D$10+'СЕТ СН'!$F$5-'СЕТ СН'!$F$21</f>
        <v>3994.5385978099998</v>
      </c>
      <c r="F18" s="36">
        <f>SUMIFS(СВЦЭМ!$D$39:$D$782,СВЦЭМ!$A$39:$A$782,$A18,СВЦЭМ!$B$39:$B$782,F$11)+'СЕТ СН'!$F$11+СВЦЭМ!$D$10+'СЕТ СН'!$F$5-'СЕТ СН'!$F$21</f>
        <v>4000.4287556299996</v>
      </c>
      <c r="G18" s="36">
        <f>SUMIFS(СВЦЭМ!$D$39:$D$782,СВЦЭМ!$A$39:$A$782,$A18,СВЦЭМ!$B$39:$B$782,G$11)+'СЕТ СН'!$F$11+СВЦЭМ!$D$10+'СЕТ СН'!$F$5-'СЕТ СН'!$F$21</f>
        <v>4007.9203809599999</v>
      </c>
      <c r="H18" s="36">
        <f>SUMIFS(СВЦЭМ!$D$39:$D$782,СВЦЭМ!$A$39:$A$782,$A18,СВЦЭМ!$B$39:$B$782,H$11)+'СЕТ СН'!$F$11+СВЦЭМ!$D$10+'СЕТ СН'!$F$5-'СЕТ СН'!$F$21</f>
        <v>3956.0894209099997</v>
      </c>
      <c r="I18" s="36">
        <f>SUMIFS(СВЦЭМ!$D$39:$D$782,СВЦЭМ!$A$39:$A$782,$A18,СВЦЭМ!$B$39:$B$782,I$11)+'СЕТ СН'!$F$11+СВЦЭМ!$D$10+'СЕТ СН'!$F$5-'СЕТ СН'!$F$21</f>
        <v>3900.6500242799998</v>
      </c>
      <c r="J18" s="36">
        <f>SUMIFS(СВЦЭМ!$D$39:$D$782,СВЦЭМ!$A$39:$A$782,$A18,СВЦЭМ!$B$39:$B$782,J$11)+'СЕТ СН'!$F$11+СВЦЭМ!$D$10+'СЕТ СН'!$F$5-'СЕТ СН'!$F$21</f>
        <v>3865.0872095099999</v>
      </c>
      <c r="K18" s="36">
        <f>SUMIFS(СВЦЭМ!$D$39:$D$782,СВЦЭМ!$A$39:$A$782,$A18,СВЦЭМ!$B$39:$B$782,K$11)+'СЕТ СН'!$F$11+СВЦЭМ!$D$10+'СЕТ СН'!$F$5-'СЕТ СН'!$F$21</f>
        <v>3854.8148165100001</v>
      </c>
      <c r="L18" s="36">
        <f>SUMIFS(СВЦЭМ!$D$39:$D$782,СВЦЭМ!$A$39:$A$782,$A18,СВЦЭМ!$B$39:$B$782,L$11)+'СЕТ СН'!$F$11+СВЦЭМ!$D$10+'СЕТ СН'!$F$5-'СЕТ СН'!$F$21</f>
        <v>3855.5769461299997</v>
      </c>
      <c r="M18" s="36">
        <f>SUMIFS(СВЦЭМ!$D$39:$D$782,СВЦЭМ!$A$39:$A$782,$A18,СВЦЭМ!$B$39:$B$782,M$11)+'СЕТ СН'!$F$11+СВЦЭМ!$D$10+'СЕТ СН'!$F$5-'СЕТ СН'!$F$21</f>
        <v>3867.2821496799997</v>
      </c>
      <c r="N18" s="36">
        <f>SUMIFS(СВЦЭМ!$D$39:$D$782,СВЦЭМ!$A$39:$A$782,$A18,СВЦЭМ!$B$39:$B$782,N$11)+'СЕТ СН'!$F$11+СВЦЭМ!$D$10+'СЕТ СН'!$F$5-'СЕТ СН'!$F$21</f>
        <v>3876.65447877</v>
      </c>
      <c r="O18" s="36">
        <f>SUMIFS(СВЦЭМ!$D$39:$D$782,СВЦЭМ!$A$39:$A$782,$A18,СВЦЭМ!$B$39:$B$782,O$11)+'СЕТ СН'!$F$11+СВЦЭМ!$D$10+'СЕТ СН'!$F$5-'СЕТ СН'!$F$21</f>
        <v>3865.7760663899999</v>
      </c>
      <c r="P18" s="36">
        <f>SUMIFS(СВЦЭМ!$D$39:$D$782,СВЦЭМ!$A$39:$A$782,$A18,СВЦЭМ!$B$39:$B$782,P$11)+'СЕТ СН'!$F$11+СВЦЭМ!$D$10+'СЕТ СН'!$F$5-'СЕТ СН'!$F$21</f>
        <v>3877.30479724</v>
      </c>
      <c r="Q18" s="36">
        <f>SUMIFS(СВЦЭМ!$D$39:$D$782,СВЦЭМ!$A$39:$A$782,$A18,СВЦЭМ!$B$39:$B$782,Q$11)+'СЕТ СН'!$F$11+СВЦЭМ!$D$10+'СЕТ СН'!$F$5-'СЕТ СН'!$F$21</f>
        <v>3917.6528816099999</v>
      </c>
      <c r="R18" s="36">
        <f>SUMIFS(СВЦЭМ!$D$39:$D$782,СВЦЭМ!$A$39:$A$782,$A18,СВЦЭМ!$B$39:$B$782,R$11)+'СЕТ СН'!$F$11+СВЦЭМ!$D$10+'СЕТ СН'!$F$5-'СЕТ СН'!$F$21</f>
        <v>3884.47725687</v>
      </c>
      <c r="S18" s="36">
        <f>SUMIFS(СВЦЭМ!$D$39:$D$782,СВЦЭМ!$A$39:$A$782,$A18,СВЦЭМ!$B$39:$B$782,S$11)+'СЕТ СН'!$F$11+СВЦЭМ!$D$10+'СЕТ СН'!$F$5-'СЕТ СН'!$F$21</f>
        <v>3859.10471177</v>
      </c>
      <c r="T18" s="36">
        <f>SUMIFS(СВЦЭМ!$D$39:$D$782,СВЦЭМ!$A$39:$A$782,$A18,СВЦЭМ!$B$39:$B$782,T$11)+'СЕТ СН'!$F$11+СВЦЭМ!$D$10+'СЕТ СН'!$F$5-'СЕТ СН'!$F$21</f>
        <v>3868.7653802799996</v>
      </c>
      <c r="U18" s="36">
        <f>SUMIFS(СВЦЭМ!$D$39:$D$782,СВЦЭМ!$A$39:$A$782,$A18,СВЦЭМ!$B$39:$B$782,U$11)+'СЕТ СН'!$F$11+СВЦЭМ!$D$10+'СЕТ СН'!$F$5-'СЕТ СН'!$F$21</f>
        <v>3865.7848378600002</v>
      </c>
      <c r="V18" s="36">
        <f>SUMIFS(СВЦЭМ!$D$39:$D$782,СВЦЭМ!$A$39:$A$782,$A18,СВЦЭМ!$B$39:$B$782,V$11)+'СЕТ СН'!$F$11+СВЦЭМ!$D$10+'СЕТ СН'!$F$5-'СЕТ СН'!$F$21</f>
        <v>3848.0320982399999</v>
      </c>
      <c r="W18" s="36">
        <f>SUMIFS(СВЦЭМ!$D$39:$D$782,СВЦЭМ!$A$39:$A$782,$A18,СВЦЭМ!$B$39:$B$782,W$11)+'СЕТ СН'!$F$11+СВЦЭМ!$D$10+'СЕТ СН'!$F$5-'СЕТ СН'!$F$21</f>
        <v>3862.6606663900002</v>
      </c>
      <c r="X18" s="36">
        <f>SUMIFS(СВЦЭМ!$D$39:$D$782,СВЦЭМ!$A$39:$A$782,$A18,СВЦЭМ!$B$39:$B$782,X$11)+'СЕТ СН'!$F$11+СВЦЭМ!$D$10+'СЕТ СН'!$F$5-'СЕТ СН'!$F$21</f>
        <v>3892.9990501399998</v>
      </c>
      <c r="Y18" s="36">
        <f>SUMIFS(СВЦЭМ!$D$39:$D$782,СВЦЭМ!$A$39:$A$782,$A18,СВЦЭМ!$B$39:$B$782,Y$11)+'СЕТ СН'!$F$11+СВЦЭМ!$D$10+'СЕТ СН'!$F$5-'СЕТ СН'!$F$21</f>
        <v>3893.9850684399998</v>
      </c>
    </row>
    <row r="19" spans="1:25" ht="15.75" x14ac:dyDescent="0.2">
      <c r="A19" s="35">
        <f t="shared" si="0"/>
        <v>44873</v>
      </c>
      <c r="B19" s="36">
        <f>SUMIFS(СВЦЭМ!$D$39:$D$782,СВЦЭМ!$A$39:$A$782,$A19,СВЦЭМ!$B$39:$B$782,B$11)+'СЕТ СН'!$F$11+СВЦЭМ!$D$10+'СЕТ СН'!$F$5-'СЕТ СН'!$F$21</f>
        <v>3913.6774705199996</v>
      </c>
      <c r="C19" s="36">
        <f>SUMIFS(СВЦЭМ!$D$39:$D$782,СВЦЭМ!$A$39:$A$782,$A19,СВЦЭМ!$B$39:$B$782,C$11)+'СЕТ СН'!$F$11+СВЦЭМ!$D$10+'СЕТ СН'!$F$5-'СЕТ СН'!$F$21</f>
        <v>3952.3280851999998</v>
      </c>
      <c r="D19" s="36">
        <f>SUMIFS(СВЦЭМ!$D$39:$D$782,СВЦЭМ!$A$39:$A$782,$A19,СВЦЭМ!$B$39:$B$782,D$11)+'СЕТ СН'!$F$11+СВЦЭМ!$D$10+'СЕТ СН'!$F$5-'СЕТ СН'!$F$21</f>
        <v>3997.5562589799997</v>
      </c>
      <c r="E19" s="36">
        <f>SUMIFS(СВЦЭМ!$D$39:$D$782,СВЦЭМ!$A$39:$A$782,$A19,СВЦЭМ!$B$39:$B$782,E$11)+'СЕТ СН'!$F$11+СВЦЭМ!$D$10+'СЕТ СН'!$F$5-'СЕТ СН'!$F$21</f>
        <v>3985.6293070499996</v>
      </c>
      <c r="F19" s="36">
        <f>SUMIFS(СВЦЭМ!$D$39:$D$782,СВЦЭМ!$A$39:$A$782,$A19,СВЦЭМ!$B$39:$B$782,F$11)+'СЕТ СН'!$F$11+СВЦЭМ!$D$10+'СЕТ СН'!$F$5-'СЕТ СН'!$F$21</f>
        <v>3988.88477272</v>
      </c>
      <c r="G19" s="36">
        <f>SUMIFS(СВЦЭМ!$D$39:$D$782,СВЦЭМ!$A$39:$A$782,$A19,СВЦЭМ!$B$39:$B$782,G$11)+'СЕТ СН'!$F$11+СВЦЭМ!$D$10+'СЕТ СН'!$F$5-'СЕТ СН'!$F$21</f>
        <v>4001.9149497099997</v>
      </c>
      <c r="H19" s="36">
        <f>SUMIFS(СВЦЭМ!$D$39:$D$782,СВЦЭМ!$A$39:$A$782,$A19,СВЦЭМ!$B$39:$B$782,H$11)+'СЕТ СН'!$F$11+СВЦЭМ!$D$10+'СЕТ СН'!$F$5-'СЕТ СН'!$F$21</f>
        <v>3957.1625008800002</v>
      </c>
      <c r="I19" s="36">
        <f>SUMIFS(СВЦЭМ!$D$39:$D$782,СВЦЭМ!$A$39:$A$782,$A19,СВЦЭМ!$B$39:$B$782,I$11)+'СЕТ СН'!$F$11+СВЦЭМ!$D$10+'СЕТ СН'!$F$5-'СЕТ СН'!$F$21</f>
        <v>3940.52614464</v>
      </c>
      <c r="J19" s="36">
        <f>SUMIFS(СВЦЭМ!$D$39:$D$782,СВЦЭМ!$A$39:$A$782,$A19,СВЦЭМ!$B$39:$B$782,J$11)+'СЕТ СН'!$F$11+СВЦЭМ!$D$10+'СЕТ СН'!$F$5-'СЕТ СН'!$F$21</f>
        <v>3907.0497350899996</v>
      </c>
      <c r="K19" s="36">
        <f>SUMIFS(СВЦЭМ!$D$39:$D$782,СВЦЭМ!$A$39:$A$782,$A19,СВЦЭМ!$B$39:$B$782,K$11)+'СЕТ СН'!$F$11+СВЦЭМ!$D$10+'СЕТ СН'!$F$5-'СЕТ СН'!$F$21</f>
        <v>3878.9965823799998</v>
      </c>
      <c r="L19" s="36">
        <f>SUMIFS(СВЦЭМ!$D$39:$D$782,СВЦЭМ!$A$39:$A$782,$A19,СВЦЭМ!$B$39:$B$782,L$11)+'СЕТ СН'!$F$11+СВЦЭМ!$D$10+'СЕТ СН'!$F$5-'СЕТ СН'!$F$21</f>
        <v>3868.7585076899995</v>
      </c>
      <c r="M19" s="36">
        <f>SUMIFS(СВЦЭМ!$D$39:$D$782,СВЦЭМ!$A$39:$A$782,$A19,СВЦЭМ!$B$39:$B$782,M$11)+'СЕТ СН'!$F$11+СВЦЭМ!$D$10+'СЕТ СН'!$F$5-'СЕТ СН'!$F$21</f>
        <v>3872.1910559199996</v>
      </c>
      <c r="N19" s="36">
        <f>SUMIFS(СВЦЭМ!$D$39:$D$782,СВЦЭМ!$A$39:$A$782,$A19,СВЦЭМ!$B$39:$B$782,N$11)+'СЕТ СН'!$F$11+СВЦЭМ!$D$10+'СЕТ СН'!$F$5-'СЕТ СН'!$F$21</f>
        <v>3874.2501402600001</v>
      </c>
      <c r="O19" s="36">
        <f>SUMIFS(СВЦЭМ!$D$39:$D$782,СВЦЭМ!$A$39:$A$782,$A19,СВЦЭМ!$B$39:$B$782,O$11)+'СЕТ СН'!$F$11+СВЦЭМ!$D$10+'СЕТ СН'!$F$5-'СЕТ СН'!$F$21</f>
        <v>3870.4845363699997</v>
      </c>
      <c r="P19" s="36">
        <f>SUMIFS(СВЦЭМ!$D$39:$D$782,СВЦЭМ!$A$39:$A$782,$A19,СВЦЭМ!$B$39:$B$782,P$11)+'СЕТ СН'!$F$11+СВЦЭМ!$D$10+'СЕТ СН'!$F$5-'СЕТ СН'!$F$21</f>
        <v>3880.7920348899997</v>
      </c>
      <c r="Q19" s="36">
        <f>SUMIFS(СВЦЭМ!$D$39:$D$782,СВЦЭМ!$A$39:$A$782,$A19,СВЦЭМ!$B$39:$B$782,Q$11)+'СЕТ СН'!$F$11+СВЦЭМ!$D$10+'СЕТ СН'!$F$5-'СЕТ СН'!$F$21</f>
        <v>3907.4830617099997</v>
      </c>
      <c r="R19" s="36">
        <f>SUMIFS(СВЦЭМ!$D$39:$D$782,СВЦЭМ!$A$39:$A$782,$A19,СВЦЭМ!$B$39:$B$782,R$11)+'СЕТ СН'!$F$11+СВЦЭМ!$D$10+'СЕТ СН'!$F$5-'СЕТ СН'!$F$21</f>
        <v>3900.5106503799998</v>
      </c>
      <c r="S19" s="36">
        <f>SUMIFS(СВЦЭМ!$D$39:$D$782,СВЦЭМ!$A$39:$A$782,$A19,СВЦЭМ!$B$39:$B$782,S$11)+'СЕТ СН'!$F$11+СВЦЭМ!$D$10+'СЕТ СН'!$F$5-'СЕТ СН'!$F$21</f>
        <v>3890.1315999999997</v>
      </c>
      <c r="T19" s="36">
        <f>SUMIFS(СВЦЭМ!$D$39:$D$782,СВЦЭМ!$A$39:$A$782,$A19,СВЦЭМ!$B$39:$B$782,T$11)+'СЕТ СН'!$F$11+СВЦЭМ!$D$10+'СЕТ СН'!$F$5-'СЕТ СН'!$F$21</f>
        <v>3880.3170519599998</v>
      </c>
      <c r="U19" s="36">
        <f>SUMIFS(СВЦЭМ!$D$39:$D$782,СВЦЭМ!$A$39:$A$782,$A19,СВЦЭМ!$B$39:$B$782,U$11)+'СЕТ СН'!$F$11+СВЦЭМ!$D$10+'СЕТ СН'!$F$5-'СЕТ СН'!$F$21</f>
        <v>3877.5081387599998</v>
      </c>
      <c r="V19" s="36">
        <f>SUMIFS(СВЦЭМ!$D$39:$D$782,СВЦЭМ!$A$39:$A$782,$A19,СВЦЭМ!$B$39:$B$782,V$11)+'СЕТ СН'!$F$11+СВЦЭМ!$D$10+'СЕТ СН'!$F$5-'СЕТ СН'!$F$21</f>
        <v>3879.3869680999996</v>
      </c>
      <c r="W19" s="36">
        <f>SUMIFS(СВЦЭМ!$D$39:$D$782,СВЦЭМ!$A$39:$A$782,$A19,СВЦЭМ!$B$39:$B$782,W$11)+'СЕТ СН'!$F$11+СВЦЭМ!$D$10+'СЕТ СН'!$F$5-'СЕТ СН'!$F$21</f>
        <v>3886.0669115599999</v>
      </c>
      <c r="X19" s="36">
        <f>SUMIFS(СВЦЭМ!$D$39:$D$782,СВЦЭМ!$A$39:$A$782,$A19,СВЦЭМ!$B$39:$B$782,X$11)+'СЕТ СН'!$F$11+СВЦЭМ!$D$10+'СЕТ СН'!$F$5-'СЕТ СН'!$F$21</f>
        <v>3885.3816052699999</v>
      </c>
      <c r="Y19" s="36">
        <f>SUMIFS(СВЦЭМ!$D$39:$D$782,СВЦЭМ!$A$39:$A$782,$A19,СВЦЭМ!$B$39:$B$782,Y$11)+'СЕТ СН'!$F$11+СВЦЭМ!$D$10+'СЕТ СН'!$F$5-'СЕТ СН'!$F$21</f>
        <v>3894.8583242799996</v>
      </c>
    </row>
    <row r="20" spans="1:25" ht="15.75" x14ac:dyDescent="0.2">
      <c r="A20" s="35">
        <f t="shared" si="0"/>
        <v>44874</v>
      </c>
      <c r="B20" s="36">
        <f>SUMIFS(СВЦЭМ!$D$39:$D$782,СВЦЭМ!$A$39:$A$782,$A20,СВЦЭМ!$B$39:$B$782,B$11)+'СЕТ СН'!$F$11+СВЦЭМ!$D$10+'СЕТ СН'!$F$5-'СЕТ СН'!$F$21</f>
        <v>4054.1402752999998</v>
      </c>
      <c r="C20" s="36">
        <f>SUMIFS(СВЦЭМ!$D$39:$D$782,СВЦЭМ!$A$39:$A$782,$A20,СВЦЭМ!$B$39:$B$782,C$11)+'СЕТ СН'!$F$11+СВЦЭМ!$D$10+'СЕТ СН'!$F$5-'СЕТ СН'!$F$21</f>
        <v>4053.0843025499998</v>
      </c>
      <c r="D20" s="36">
        <f>SUMIFS(СВЦЭМ!$D$39:$D$782,СВЦЭМ!$A$39:$A$782,$A20,СВЦЭМ!$B$39:$B$782,D$11)+'СЕТ СН'!$F$11+СВЦЭМ!$D$10+'СЕТ СН'!$F$5-'СЕТ СН'!$F$21</f>
        <v>4067.9197840999996</v>
      </c>
      <c r="E20" s="36">
        <f>SUMIFS(СВЦЭМ!$D$39:$D$782,СВЦЭМ!$A$39:$A$782,$A20,СВЦЭМ!$B$39:$B$782,E$11)+'СЕТ СН'!$F$11+СВЦЭМ!$D$10+'СЕТ СН'!$F$5-'СЕТ СН'!$F$21</f>
        <v>4051.9948576999996</v>
      </c>
      <c r="F20" s="36">
        <f>SUMIFS(СВЦЭМ!$D$39:$D$782,СВЦЭМ!$A$39:$A$782,$A20,СВЦЭМ!$B$39:$B$782,F$11)+'СЕТ СН'!$F$11+СВЦЭМ!$D$10+'СЕТ СН'!$F$5-'СЕТ СН'!$F$21</f>
        <v>4047.9896303400001</v>
      </c>
      <c r="G20" s="36">
        <f>SUMIFS(СВЦЭМ!$D$39:$D$782,СВЦЭМ!$A$39:$A$782,$A20,СВЦЭМ!$B$39:$B$782,G$11)+'СЕТ СН'!$F$11+СВЦЭМ!$D$10+'СЕТ СН'!$F$5-'СЕТ СН'!$F$21</f>
        <v>4049.7485504299998</v>
      </c>
      <c r="H20" s="36">
        <f>SUMIFS(СВЦЭМ!$D$39:$D$782,СВЦЭМ!$A$39:$A$782,$A20,СВЦЭМ!$B$39:$B$782,H$11)+'СЕТ СН'!$F$11+СВЦЭМ!$D$10+'СЕТ СН'!$F$5-'СЕТ СН'!$F$21</f>
        <v>4000.3197976499996</v>
      </c>
      <c r="I20" s="36">
        <f>SUMIFS(СВЦЭМ!$D$39:$D$782,СВЦЭМ!$A$39:$A$782,$A20,СВЦЭМ!$B$39:$B$782,I$11)+'СЕТ СН'!$F$11+СВЦЭМ!$D$10+'СЕТ СН'!$F$5-'СЕТ СН'!$F$21</f>
        <v>3950.1224684099998</v>
      </c>
      <c r="J20" s="36">
        <f>SUMIFS(СВЦЭМ!$D$39:$D$782,СВЦЭМ!$A$39:$A$782,$A20,СВЦЭМ!$B$39:$B$782,J$11)+'СЕТ СН'!$F$11+СВЦЭМ!$D$10+'СЕТ СН'!$F$5-'СЕТ СН'!$F$21</f>
        <v>3935.1087742099999</v>
      </c>
      <c r="K20" s="36">
        <f>SUMIFS(СВЦЭМ!$D$39:$D$782,СВЦЭМ!$A$39:$A$782,$A20,СВЦЭМ!$B$39:$B$782,K$11)+'СЕТ СН'!$F$11+СВЦЭМ!$D$10+'СЕТ СН'!$F$5-'СЕТ СН'!$F$21</f>
        <v>3946.3774582400001</v>
      </c>
      <c r="L20" s="36">
        <f>SUMIFS(СВЦЭМ!$D$39:$D$782,СВЦЭМ!$A$39:$A$782,$A20,СВЦЭМ!$B$39:$B$782,L$11)+'СЕТ СН'!$F$11+СВЦЭМ!$D$10+'СЕТ СН'!$F$5-'СЕТ СН'!$F$21</f>
        <v>3962.5682394899995</v>
      </c>
      <c r="M20" s="36">
        <f>SUMIFS(СВЦЭМ!$D$39:$D$782,СВЦЭМ!$A$39:$A$782,$A20,СВЦЭМ!$B$39:$B$782,M$11)+'СЕТ СН'!$F$11+СВЦЭМ!$D$10+'СЕТ СН'!$F$5-'СЕТ СН'!$F$21</f>
        <v>3984.7857602599997</v>
      </c>
      <c r="N20" s="36">
        <f>SUMIFS(СВЦЭМ!$D$39:$D$782,СВЦЭМ!$A$39:$A$782,$A20,СВЦЭМ!$B$39:$B$782,N$11)+'СЕТ СН'!$F$11+СВЦЭМ!$D$10+'СЕТ СН'!$F$5-'СЕТ СН'!$F$21</f>
        <v>4021.9795042899996</v>
      </c>
      <c r="O20" s="36">
        <f>SUMIFS(СВЦЭМ!$D$39:$D$782,СВЦЭМ!$A$39:$A$782,$A20,СВЦЭМ!$B$39:$B$782,O$11)+'СЕТ СН'!$F$11+СВЦЭМ!$D$10+'СЕТ СН'!$F$5-'СЕТ СН'!$F$21</f>
        <v>4016.2125365799998</v>
      </c>
      <c r="P20" s="36">
        <f>SUMIFS(СВЦЭМ!$D$39:$D$782,СВЦЭМ!$A$39:$A$782,$A20,СВЦЭМ!$B$39:$B$782,P$11)+'СЕТ СН'!$F$11+СВЦЭМ!$D$10+'СЕТ СН'!$F$5-'СЕТ СН'!$F$21</f>
        <v>4011.4536449699999</v>
      </c>
      <c r="Q20" s="36">
        <f>SUMIFS(СВЦЭМ!$D$39:$D$782,СВЦЭМ!$A$39:$A$782,$A20,СВЦЭМ!$B$39:$B$782,Q$11)+'СЕТ СН'!$F$11+СВЦЭМ!$D$10+'СЕТ СН'!$F$5-'СЕТ СН'!$F$21</f>
        <v>3987.1846048999996</v>
      </c>
      <c r="R20" s="36">
        <f>SUMIFS(СВЦЭМ!$D$39:$D$782,СВЦЭМ!$A$39:$A$782,$A20,СВЦЭМ!$B$39:$B$782,R$11)+'СЕТ СН'!$F$11+СВЦЭМ!$D$10+'СЕТ СН'!$F$5-'СЕТ СН'!$F$21</f>
        <v>3962.8003268599996</v>
      </c>
      <c r="S20" s="36">
        <f>SUMIFS(СВЦЭМ!$D$39:$D$782,СВЦЭМ!$A$39:$A$782,$A20,СВЦЭМ!$B$39:$B$782,S$11)+'СЕТ СН'!$F$11+СВЦЭМ!$D$10+'СЕТ СН'!$F$5-'СЕТ СН'!$F$21</f>
        <v>3928.9927037999996</v>
      </c>
      <c r="T20" s="36">
        <f>SUMIFS(СВЦЭМ!$D$39:$D$782,СВЦЭМ!$A$39:$A$782,$A20,СВЦЭМ!$B$39:$B$782,T$11)+'СЕТ СН'!$F$11+СВЦЭМ!$D$10+'СЕТ СН'!$F$5-'СЕТ СН'!$F$21</f>
        <v>3972.3695144200001</v>
      </c>
      <c r="U20" s="36">
        <f>SUMIFS(СВЦЭМ!$D$39:$D$782,СВЦЭМ!$A$39:$A$782,$A20,СВЦЭМ!$B$39:$B$782,U$11)+'СЕТ СН'!$F$11+СВЦЭМ!$D$10+'СЕТ СН'!$F$5-'СЕТ СН'!$F$21</f>
        <v>3972.1100551</v>
      </c>
      <c r="V20" s="36">
        <f>SUMIFS(СВЦЭМ!$D$39:$D$782,СВЦЭМ!$A$39:$A$782,$A20,СВЦЭМ!$B$39:$B$782,V$11)+'СЕТ СН'!$F$11+СВЦЭМ!$D$10+'СЕТ СН'!$F$5-'СЕТ СН'!$F$21</f>
        <v>3987.0242091</v>
      </c>
      <c r="W20" s="36">
        <f>SUMIFS(СВЦЭМ!$D$39:$D$782,СВЦЭМ!$A$39:$A$782,$A20,СВЦЭМ!$B$39:$B$782,W$11)+'СЕТ СН'!$F$11+СВЦЭМ!$D$10+'СЕТ СН'!$F$5-'СЕТ СН'!$F$21</f>
        <v>3889.6205298099999</v>
      </c>
      <c r="X20" s="36">
        <f>SUMIFS(СВЦЭМ!$D$39:$D$782,СВЦЭМ!$A$39:$A$782,$A20,СВЦЭМ!$B$39:$B$782,X$11)+'СЕТ СН'!$F$11+СВЦЭМ!$D$10+'СЕТ СН'!$F$5-'СЕТ СН'!$F$21</f>
        <v>3891.2407870099996</v>
      </c>
      <c r="Y20" s="36">
        <f>SUMIFS(СВЦЭМ!$D$39:$D$782,СВЦЭМ!$A$39:$A$782,$A20,СВЦЭМ!$B$39:$B$782,Y$11)+'СЕТ СН'!$F$11+СВЦЭМ!$D$10+'СЕТ СН'!$F$5-'СЕТ СН'!$F$21</f>
        <v>3859.5667625599999</v>
      </c>
    </row>
    <row r="21" spans="1:25" ht="15.75" x14ac:dyDescent="0.2">
      <c r="A21" s="35">
        <f t="shared" si="0"/>
        <v>44875</v>
      </c>
      <c r="B21" s="36">
        <f>SUMIFS(СВЦЭМ!$D$39:$D$782,СВЦЭМ!$A$39:$A$782,$A21,СВЦЭМ!$B$39:$B$782,B$11)+'СЕТ СН'!$F$11+СВЦЭМ!$D$10+'СЕТ СН'!$F$5-'СЕТ СН'!$F$21</f>
        <v>3976.63961174</v>
      </c>
      <c r="C21" s="36">
        <f>SUMIFS(СВЦЭМ!$D$39:$D$782,СВЦЭМ!$A$39:$A$782,$A21,СВЦЭМ!$B$39:$B$782,C$11)+'СЕТ СН'!$F$11+СВЦЭМ!$D$10+'СЕТ СН'!$F$5-'СЕТ СН'!$F$21</f>
        <v>4008.4225201399995</v>
      </c>
      <c r="D21" s="36">
        <f>SUMIFS(СВЦЭМ!$D$39:$D$782,СВЦЭМ!$A$39:$A$782,$A21,СВЦЭМ!$B$39:$B$782,D$11)+'СЕТ СН'!$F$11+СВЦЭМ!$D$10+'СЕТ СН'!$F$5-'СЕТ СН'!$F$21</f>
        <v>4069.03930812</v>
      </c>
      <c r="E21" s="36">
        <f>SUMIFS(СВЦЭМ!$D$39:$D$782,СВЦЭМ!$A$39:$A$782,$A21,СВЦЭМ!$B$39:$B$782,E$11)+'СЕТ СН'!$F$11+СВЦЭМ!$D$10+'СЕТ СН'!$F$5-'СЕТ СН'!$F$21</f>
        <v>4051.5154379699998</v>
      </c>
      <c r="F21" s="36">
        <f>SUMIFS(СВЦЭМ!$D$39:$D$782,СВЦЭМ!$A$39:$A$782,$A21,СВЦЭМ!$B$39:$B$782,F$11)+'СЕТ СН'!$F$11+СВЦЭМ!$D$10+'СЕТ СН'!$F$5-'СЕТ СН'!$F$21</f>
        <v>4074.3694092799997</v>
      </c>
      <c r="G21" s="36">
        <f>SUMIFS(СВЦЭМ!$D$39:$D$782,СВЦЭМ!$A$39:$A$782,$A21,СВЦЭМ!$B$39:$B$782,G$11)+'СЕТ СН'!$F$11+СВЦЭМ!$D$10+'СЕТ СН'!$F$5-'СЕТ СН'!$F$21</f>
        <v>4087.31949145</v>
      </c>
      <c r="H21" s="36">
        <f>SUMIFS(СВЦЭМ!$D$39:$D$782,СВЦЭМ!$A$39:$A$782,$A21,СВЦЭМ!$B$39:$B$782,H$11)+'СЕТ СН'!$F$11+СВЦЭМ!$D$10+'СЕТ СН'!$F$5-'СЕТ СН'!$F$21</f>
        <v>4054.2087904499999</v>
      </c>
      <c r="I21" s="36">
        <f>SUMIFS(СВЦЭМ!$D$39:$D$782,СВЦЭМ!$A$39:$A$782,$A21,СВЦЭМ!$B$39:$B$782,I$11)+'СЕТ СН'!$F$11+СВЦЭМ!$D$10+'СЕТ СН'!$F$5-'СЕТ СН'!$F$21</f>
        <v>4034.39045558</v>
      </c>
      <c r="J21" s="36">
        <f>SUMIFS(СВЦЭМ!$D$39:$D$782,СВЦЭМ!$A$39:$A$782,$A21,СВЦЭМ!$B$39:$B$782,J$11)+'СЕТ СН'!$F$11+СВЦЭМ!$D$10+'СЕТ СН'!$F$5-'СЕТ СН'!$F$21</f>
        <v>4015.3435975699995</v>
      </c>
      <c r="K21" s="36">
        <f>SUMIFS(СВЦЭМ!$D$39:$D$782,СВЦЭМ!$A$39:$A$782,$A21,СВЦЭМ!$B$39:$B$782,K$11)+'СЕТ СН'!$F$11+СВЦЭМ!$D$10+'СЕТ СН'!$F$5-'СЕТ СН'!$F$21</f>
        <v>4009.1137689999996</v>
      </c>
      <c r="L21" s="36">
        <f>SUMIFS(СВЦЭМ!$D$39:$D$782,СВЦЭМ!$A$39:$A$782,$A21,СВЦЭМ!$B$39:$B$782,L$11)+'СЕТ СН'!$F$11+СВЦЭМ!$D$10+'СЕТ СН'!$F$5-'СЕТ СН'!$F$21</f>
        <v>4022.0105528599997</v>
      </c>
      <c r="M21" s="36">
        <f>SUMIFS(СВЦЭМ!$D$39:$D$782,СВЦЭМ!$A$39:$A$782,$A21,СВЦЭМ!$B$39:$B$782,M$11)+'СЕТ СН'!$F$11+СВЦЭМ!$D$10+'СЕТ СН'!$F$5-'СЕТ СН'!$F$21</f>
        <v>4042.6864619600001</v>
      </c>
      <c r="N21" s="36">
        <f>SUMIFS(СВЦЭМ!$D$39:$D$782,СВЦЭМ!$A$39:$A$782,$A21,СВЦЭМ!$B$39:$B$782,N$11)+'СЕТ СН'!$F$11+СВЦЭМ!$D$10+'СЕТ СН'!$F$5-'СЕТ СН'!$F$21</f>
        <v>4052.7813892300001</v>
      </c>
      <c r="O21" s="36">
        <f>SUMIFS(СВЦЭМ!$D$39:$D$782,СВЦЭМ!$A$39:$A$782,$A21,СВЦЭМ!$B$39:$B$782,O$11)+'СЕТ СН'!$F$11+СВЦЭМ!$D$10+'СЕТ СН'!$F$5-'СЕТ СН'!$F$21</f>
        <v>4068.0867909499998</v>
      </c>
      <c r="P21" s="36">
        <f>SUMIFS(СВЦЭМ!$D$39:$D$782,СВЦЭМ!$A$39:$A$782,$A21,СВЦЭМ!$B$39:$B$782,P$11)+'СЕТ СН'!$F$11+СВЦЭМ!$D$10+'СЕТ СН'!$F$5-'СЕТ СН'!$F$21</f>
        <v>4080.90330111</v>
      </c>
      <c r="Q21" s="36">
        <f>SUMIFS(СВЦЭМ!$D$39:$D$782,СВЦЭМ!$A$39:$A$782,$A21,СВЦЭМ!$B$39:$B$782,Q$11)+'СЕТ СН'!$F$11+СВЦЭМ!$D$10+'СЕТ СН'!$F$5-'СЕТ СН'!$F$21</f>
        <v>4085.1406310799998</v>
      </c>
      <c r="R21" s="36">
        <f>SUMIFS(СВЦЭМ!$D$39:$D$782,СВЦЭМ!$A$39:$A$782,$A21,СВЦЭМ!$B$39:$B$782,R$11)+'СЕТ СН'!$F$11+СВЦЭМ!$D$10+'СЕТ СН'!$F$5-'СЕТ СН'!$F$21</f>
        <v>4081.9560017699996</v>
      </c>
      <c r="S21" s="36">
        <f>SUMIFS(СВЦЭМ!$D$39:$D$782,СВЦЭМ!$A$39:$A$782,$A21,СВЦЭМ!$B$39:$B$782,S$11)+'СЕТ СН'!$F$11+СВЦЭМ!$D$10+'СЕТ СН'!$F$5-'СЕТ СН'!$F$21</f>
        <v>4028.8003236099999</v>
      </c>
      <c r="T21" s="36">
        <f>SUMIFS(СВЦЭМ!$D$39:$D$782,СВЦЭМ!$A$39:$A$782,$A21,СВЦЭМ!$B$39:$B$782,T$11)+'СЕТ СН'!$F$11+СВЦЭМ!$D$10+'СЕТ СН'!$F$5-'СЕТ СН'!$F$21</f>
        <v>3978.4952143699998</v>
      </c>
      <c r="U21" s="36">
        <f>SUMIFS(СВЦЭМ!$D$39:$D$782,СВЦЭМ!$A$39:$A$782,$A21,СВЦЭМ!$B$39:$B$782,U$11)+'СЕТ СН'!$F$11+СВЦЭМ!$D$10+'СЕТ СН'!$F$5-'СЕТ СН'!$F$21</f>
        <v>3997.8305506299998</v>
      </c>
      <c r="V21" s="36">
        <f>SUMIFS(СВЦЭМ!$D$39:$D$782,СВЦЭМ!$A$39:$A$782,$A21,СВЦЭМ!$B$39:$B$782,V$11)+'СЕТ СН'!$F$11+СВЦЭМ!$D$10+'СЕТ СН'!$F$5-'СЕТ СН'!$F$21</f>
        <v>4002.5809703499999</v>
      </c>
      <c r="W21" s="36">
        <f>SUMIFS(СВЦЭМ!$D$39:$D$782,СВЦЭМ!$A$39:$A$782,$A21,СВЦЭМ!$B$39:$B$782,W$11)+'СЕТ СН'!$F$11+СВЦЭМ!$D$10+'СЕТ СН'!$F$5-'СЕТ СН'!$F$21</f>
        <v>4031.6155347099998</v>
      </c>
      <c r="X21" s="36">
        <f>SUMIFS(СВЦЭМ!$D$39:$D$782,СВЦЭМ!$A$39:$A$782,$A21,СВЦЭМ!$B$39:$B$782,X$11)+'СЕТ СН'!$F$11+СВЦЭМ!$D$10+'СЕТ СН'!$F$5-'СЕТ СН'!$F$21</f>
        <v>4051.9882389499999</v>
      </c>
      <c r="Y21" s="36">
        <f>SUMIFS(СВЦЭМ!$D$39:$D$782,СВЦЭМ!$A$39:$A$782,$A21,СВЦЭМ!$B$39:$B$782,Y$11)+'СЕТ СН'!$F$11+СВЦЭМ!$D$10+'СЕТ СН'!$F$5-'СЕТ СН'!$F$21</f>
        <v>4055.4867152099996</v>
      </c>
    </row>
    <row r="22" spans="1:25" ht="15.75" x14ac:dyDescent="0.2">
      <c r="A22" s="35">
        <f t="shared" si="0"/>
        <v>44876</v>
      </c>
      <c r="B22" s="36">
        <f>SUMIFS(СВЦЭМ!$D$39:$D$782,СВЦЭМ!$A$39:$A$782,$A22,СВЦЭМ!$B$39:$B$782,B$11)+'СЕТ СН'!$F$11+СВЦЭМ!$D$10+'СЕТ СН'!$F$5-'СЕТ СН'!$F$21</f>
        <v>3965.4226735699999</v>
      </c>
      <c r="C22" s="36">
        <f>SUMIFS(СВЦЭМ!$D$39:$D$782,СВЦЭМ!$A$39:$A$782,$A22,СВЦЭМ!$B$39:$B$782,C$11)+'СЕТ СН'!$F$11+СВЦЭМ!$D$10+'СЕТ СН'!$F$5-'СЕТ СН'!$F$21</f>
        <v>4073.3777985399997</v>
      </c>
      <c r="D22" s="36">
        <f>SUMIFS(СВЦЭМ!$D$39:$D$782,СВЦЭМ!$A$39:$A$782,$A22,СВЦЭМ!$B$39:$B$782,D$11)+'СЕТ СН'!$F$11+СВЦЭМ!$D$10+'СЕТ СН'!$F$5-'СЕТ СН'!$F$21</f>
        <v>4173.8038020599997</v>
      </c>
      <c r="E22" s="36">
        <f>SUMIFS(СВЦЭМ!$D$39:$D$782,СВЦЭМ!$A$39:$A$782,$A22,СВЦЭМ!$B$39:$B$782,E$11)+'СЕТ СН'!$F$11+СВЦЭМ!$D$10+'СЕТ СН'!$F$5-'СЕТ СН'!$F$21</f>
        <v>4173.5092891699996</v>
      </c>
      <c r="F22" s="36">
        <f>SUMIFS(СВЦЭМ!$D$39:$D$782,СВЦЭМ!$A$39:$A$782,$A22,СВЦЭМ!$B$39:$B$782,F$11)+'СЕТ СН'!$F$11+СВЦЭМ!$D$10+'СЕТ СН'!$F$5-'СЕТ СН'!$F$21</f>
        <v>4155.3300795499999</v>
      </c>
      <c r="G22" s="36">
        <f>SUMIFS(СВЦЭМ!$D$39:$D$782,СВЦЭМ!$A$39:$A$782,$A22,СВЦЭМ!$B$39:$B$782,G$11)+'СЕТ СН'!$F$11+СВЦЭМ!$D$10+'СЕТ СН'!$F$5-'СЕТ СН'!$F$21</f>
        <v>4141.6862395199996</v>
      </c>
      <c r="H22" s="36">
        <f>SUMIFS(СВЦЭМ!$D$39:$D$782,СВЦЭМ!$A$39:$A$782,$A22,СВЦЭМ!$B$39:$B$782,H$11)+'СЕТ СН'!$F$11+СВЦЭМ!$D$10+'СЕТ СН'!$F$5-'СЕТ СН'!$F$21</f>
        <v>4097.7722631899996</v>
      </c>
      <c r="I22" s="36">
        <f>SUMIFS(СВЦЭМ!$D$39:$D$782,СВЦЭМ!$A$39:$A$782,$A22,СВЦЭМ!$B$39:$B$782,I$11)+'СЕТ СН'!$F$11+СВЦЭМ!$D$10+'СЕТ СН'!$F$5-'СЕТ СН'!$F$21</f>
        <v>4078.9399130499996</v>
      </c>
      <c r="J22" s="36">
        <f>SUMIFS(СВЦЭМ!$D$39:$D$782,СВЦЭМ!$A$39:$A$782,$A22,СВЦЭМ!$B$39:$B$782,J$11)+'СЕТ СН'!$F$11+СВЦЭМ!$D$10+'СЕТ СН'!$F$5-'СЕТ СН'!$F$21</f>
        <v>4019.0661163199998</v>
      </c>
      <c r="K22" s="36">
        <f>SUMIFS(СВЦЭМ!$D$39:$D$782,СВЦЭМ!$A$39:$A$782,$A22,СВЦЭМ!$B$39:$B$782,K$11)+'СЕТ СН'!$F$11+СВЦЭМ!$D$10+'СЕТ СН'!$F$5-'СЕТ СН'!$F$21</f>
        <v>4020.2756665299999</v>
      </c>
      <c r="L22" s="36">
        <f>SUMIFS(СВЦЭМ!$D$39:$D$782,СВЦЭМ!$A$39:$A$782,$A22,СВЦЭМ!$B$39:$B$782,L$11)+'СЕТ СН'!$F$11+СВЦЭМ!$D$10+'СЕТ СН'!$F$5-'СЕТ СН'!$F$21</f>
        <v>4039.7494504799997</v>
      </c>
      <c r="M22" s="36">
        <f>SUMIFS(СВЦЭМ!$D$39:$D$782,СВЦЭМ!$A$39:$A$782,$A22,СВЦЭМ!$B$39:$B$782,M$11)+'СЕТ СН'!$F$11+СВЦЭМ!$D$10+'СЕТ СН'!$F$5-'СЕТ СН'!$F$21</f>
        <v>4063.8138900200001</v>
      </c>
      <c r="N22" s="36">
        <f>SUMIFS(СВЦЭМ!$D$39:$D$782,СВЦЭМ!$A$39:$A$782,$A22,СВЦЭМ!$B$39:$B$782,N$11)+'СЕТ СН'!$F$11+СВЦЭМ!$D$10+'СЕТ СН'!$F$5-'СЕТ СН'!$F$21</f>
        <v>4078.7396695399998</v>
      </c>
      <c r="O22" s="36">
        <f>SUMIFS(СВЦЭМ!$D$39:$D$782,СВЦЭМ!$A$39:$A$782,$A22,СВЦЭМ!$B$39:$B$782,O$11)+'СЕТ СН'!$F$11+СВЦЭМ!$D$10+'СЕТ СН'!$F$5-'СЕТ СН'!$F$21</f>
        <v>4088.8467767599996</v>
      </c>
      <c r="P22" s="36">
        <f>SUMIFS(СВЦЭМ!$D$39:$D$782,СВЦЭМ!$A$39:$A$782,$A22,СВЦЭМ!$B$39:$B$782,P$11)+'СЕТ СН'!$F$11+СВЦЭМ!$D$10+'СЕТ СН'!$F$5-'СЕТ СН'!$F$21</f>
        <v>4064.3366878500001</v>
      </c>
      <c r="Q22" s="36">
        <f>SUMIFS(СВЦЭМ!$D$39:$D$782,СВЦЭМ!$A$39:$A$782,$A22,СВЦЭМ!$B$39:$B$782,Q$11)+'СЕТ СН'!$F$11+СВЦЭМ!$D$10+'СЕТ СН'!$F$5-'СЕТ СН'!$F$21</f>
        <v>4065.1680783100001</v>
      </c>
      <c r="R22" s="36">
        <f>SUMIFS(СВЦЭМ!$D$39:$D$782,СВЦЭМ!$A$39:$A$782,$A22,СВЦЭМ!$B$39:$B$782,R$11)+'СЕТ СН'!$F$11+СВЦЭМ!$D$10+'СЕТ СН'!$F$5-'СЕТ СН'!$F$21</f>
        <v>4049.8467915499996</v>
      </c>
      <c r="S22" s="36">
        <f>SUMIFS(СВЦЭМ!$D$39:$D$782,СВЦЭМ!$A$39:$A$782,$A22,СВЦЭМ!$B$39:$B$782,S$11)+'СЕТ СН'!$F$11+СВЦЭМ!$D$10+'СЕТ СН'!$F$5-'СЕТ СН'!$F$21</f>
        <v>3992.10327891</v>
      </c>
      <c r="T22" s="36">
        <f>SUMIFS(СВЦЭМ!$D$39:$D$782,СВЦЭМ!$A$39:$A$782,$A22,СВЦЭМ!$B$39:$B$782,T$11)+'СЕТ СН'!$F$11+СВЦЭМ!$D$10+'СЕТ СН'!$F$5-'СЕТ СН'!$F$21</f>
        <v>3991.7141203699998</v>
      </c>
      <c r="U22" s="36">
        <f>SUMIFS(СВЦЭМ!$D$39:$D$782,СВЦЭМ!$A$39:$A$782,$A22,СВЦЭМ!$B$39:$B$782,U$11)+'СЕТ СН'!$F$11+СВЦЭМ!$D$10+'СЕТ СН'!$F$5-'СЕТ СН'!$F$21</f>
        <v>4012.77196284</v>
      </c>
      <c r="V22" s="36">
        <f>SUMIFS(СВЦЭМ!$D$39:$D$782,СВЦЭМ!$A$39:$A$782,$A22,СВЦЭМ!$B$39:$B$782,V$11)+'СЕТ СН'!$F$11+СВЦЭМ!$D$10+'СЕТ СН'!$F$5-'СЕТ СН'!$F$21</f>
        <v>4036.8543987799999</v>
      </c>
      <c r="W22" s="36">
        <f>SUMIFS(СВЦЭМ!$D$39:$D$782,СВЦЭМ!$A$39:$A$782,$A22,СВЦЭМ!$B$39:$B$782,W$11)+'СЕТ СН'!$F$11+СВЦЭМ!$D$10+'СЕТ СН'!$F$5-'СЕТ СН'!$F$21</f>
        <v>4037.3206187999999</v>
      </c>
      <c r="X22" s="36">
        <f>SUMIFS(СВЦЭМ!$D$39:$D$782,СВЦЭМ!$A$39:$A$782,$A22,СВЦЭМ!$B$39:$B$782,X$11)+'СЕТ СН'!$F$11+СВЦЭМ!$D$10+'СЕТ СН'!$F$5-'СЕТ СН'!$F$21</f>
        <v>4008.4803593799998</v>
      </c>
      <c r="Y22" s="36">
        <f>SUMIFS(СВЦЭМ!$D$39:$D$782,СВЦЭМ!$A$39:$A$782,$A22,СВЦЭМ!$B$39:$B$782,Y$11)+'СЕТ СН'!$F$11+СВЦЭМ!$D$10+'СЕТ СН'!$F$5-'СЕТ СН'!$F$21</f>
        <v>4019.4589658099999</v>
      </c>
    </row>
    <row r="23" spans="1:25" ht="15.75" x14ac:dyDescent="0.2">
      <c r="A23" s="35">
        <f t="shared" si="0"/>
        <v>44877</v>
      </c>
      <c r="B23" s="36">
        <f>SUMIFS(СВЦЭМ!$D$39:$D$782,СВЦЭМ!$A$39:$A$782,$A23,СВЦЭМ!$B$39:$B$782,B$11)+'СЕТ СН'!$F$11+СВЦЭМ!$D$10+'СЕТ СН'!$F$5-'СЕТ СН'!$F$21</f>
        <v>3947.8287554899998</v>
      </c>
      <c r="C23" s="36">
        <f>SUMIFS(СВЦЭМ!$D$39:$D$782,СВЦЭМ!$A$39:$A$782,$A23,СВЦЭМ!$B$39:$B$782,C$11)+'СЕТ СН'!$F$11+СВЦЭМ!$D$10+'СЕТ СН'!$F$5-'СЕТ СН'!$F$21</f>
        <v>3978.7436286299999</v>
      </c>
      <c r="D23" s="36">
        <f>SUMIFS(СВЦЭМ!$D$39:$D$782,СВЦЭМ!$A$39:$A$782,$A23,СВЦЭМ!$B$39:$B$782,D$11)+'СЕТ СН'!$F$11+СВЦЭМ!$D$10+'СЕТ СН'!$F$5-'СЕТ СН'!$F$21</f>
        <v>4019.9713455699998</v>
      </c>
      <c r="E23" s="36">
        <f>SUMIFS(СВЦЭМ!$D$39:$D$782,СВЦЭМ!$A$39:$A$782,$A23,СВЦЭМ!$B$39:$B$782,E$11)+'СЕТ СН'!$F$11+СВЦЭМ!$D$10+'СЕТ СН'!$F$5-'СЕТ СН'!$F$21</f>
        <v>4035.9049366099998</v>
      </c>
      <c r="F23" s="36">
        <f>SUMIFS(СВЦЭМ!$D$39:$D$782,СВЦЭМ!$A$39:$A$782,$A23,СВЦЭМ!$B$39:$B$782,F$11)+'СЕТ СН'!$F$11+СВЦЭМ!$D$10+'СЕТ СН'!$F$5-'СЕТ СН'!$F$21</f>
        <v>4036.47458164</v>
      </c>
      <c r="G23" s="36">
        <f>SUMIFS(СВЦЭМ!$D$39:$D$782,СВЦЭМ!$A$39:$A$782,$A23,СВЦЭМ!$B$39:$B$782,G$11)+'СЕТ СН'!$F$11+СВЦЭМ!$D$10+'СЕТ СН'!$F$5-'СЕТ СН'!$F$21</f>
        <v>4043.23331031</v>
      </c>
      <c r="H23" s="36">
        <f>SUMIFS(СВЦЭМ!$D$39:$D$782,СВЦЭМ!$A$39:$A$782,$A23,СВЦЭМ!$B$39:$B$782,H$11)+'СЕТ СН'!$F$11+СВЦЭМ!$D$10+'СЕТ СН'!$F$5-'СЕТ СН'!$F$21</f>
        <v>4035.2713470199997</v>
      </c>
      <c r="I23" s="36">
        <f>SUMIFS(СВЦЭМ!$D$39:$D$782,СВЦЭМ!$A$39:$A$782,$A23,СВЦЭМ!$B$39:$B$782,I$11)+'СЕТ СН'!$F$11+СВЦЭМ!$D$10+'СЕТ СН'!$F$5-'СЕТ СН'!$F$21</f>
        <v>4016.4232547000001</v>
      </c>
      <c r="J23" s="36">
        <f>SUMIFS(СВЦЭМ!$D$39:$D$782,СВЦЭМ!$A$39:$A$782,$A23,СВЦЭМ!$B$39:$B$782,J$11)+'СЕТ СН'!$F$11+СВЦЭМ!$D$10+'СЕТ СН'!$F$5-'СЕТ СН'!$F$21</f>
        <v>3981.5510586800001</v>
      </c>
      <c r="K23" s="36">
        <f>SUMIFS(СВЦЭМ!$D$39:$D$782,СВЦЭМ!$A$39:$A$782,$A23,СВЦЭМ!$B$39:$B$782,K$11)+'СЕТ СН'!$F$11+СВЦЭМ!$D$10+'СЕТ СН'!$F$5-'СЕТ СН'!$F$21</f>
        <v>3960.1258853399995</v>
      </c>
      <c r="L23" s="36">
        <f>SUMIFS(СВЦЭМ!$D$39:$D$782,СВЦЭМ!$A$39:$A$782,$A23,СВЦЭМ!$B$39:$B$782,L$11)+'СЕТ СН'!$F$11+СВЦЭМ!$D$10+'СЕТ СН'!$F$5-'СЕТ СН'!$F$21</f>
        <v>3940.9953653100001</v>
      </c>
      <c r="M23" s="36">
        <f>SUMIFS(СВЦЭМ!$D$39:$D$782,СВЦЭМ!$A$39:$A$782,$A23,СВЦЭМ!$B$39:$B$782,M$11)+'СЕТ СН'!$F$11+СВЦЭМ!$D$10+'СЕТ СН'!$F$5-'СЕТ СН'!$F$21</f>
        <v>3981.2989625699997</v>
      </c>
      <c r="N23" s="36">
        <f>SUMIFS(СВЦЭМ!$D$39:$D$782,СВЦЭМ!$A$39:$A$782,$A23,СВЦЭМ!$B$39:$B$782,N$11)+'СЕТ СН'!$F$11+СВЦЭМ!$D$10+'СЕТ СН'!$F$5-'СЕТ СН'!$F$21</f>
        <v>4002.7629968499996</v>
      </c>
      <c r="O23" s="36">
        <f>SUMIFS(СВЦЭМ!$D$39:$D$782,СВЦЭМ!$A$39:$A$782,$A23,СВЦЭМ!$B$39:$B$782,O$11)+'СЕТ СН'!$F$11+СВЦЭМ!$D$10+'СЕТ СН'!$F$5-'СЕТ СН'!$F$21</f>
        <v>4019.9382561499997</v>
      </c>
      <c r="P23" s="36">
        <f>SUMIFS(СВЦЭМ!$D$39:$D$782,СВЦЭМ!$A$39:$A$782,$A23,СВЦЭМ!$B$39:$B$782,P$11)+'СЕТ СН'!$F$11+СВЦЭМ!$D$10+'СЕТ СН'!$F$5-'СЕТ СН'!$F$21</f>
        <v>4026.0086779699996</v>
      </c>
      <c r="Q23" s="36">
        <f>SUMIFS(СВЦЭМ!$D$39:$D$782,СВЦЭМ!$A$39:$A$782,$A23,СВЦЭМ!$B$39:$B$782,Q$11)+'СЕТ СН'!$F$11+СВЦЭМ!$D$10+'СЕТ СН'!$F$5-'СЕТ СН'!$F$21</f>
        <v>4011.1622332500001</v>
      </c>
      <c r="R23" s="36">
        <f>SUMIFS(СВЦЭМ!$D$39:$D$782,СВЦЭМ!$A$39:$A$782,$A23,СВЦЭМ!$B$39:$B$782,R$11)+'СЕТ СН'!$F$11+СВЦЭМ!$D$10+'СЕТ СН'!$F$5-'СЕТ СН'!$F$21</f>
        <v>3985.0525041999999</v>
      </c>
      <c r="S23" s="36">
        <f>SUMIFS(СВЦЭМ!$D$39:$D$782,СВЦЭМ!$A$39:$A$782,$A23,СВЦЭМ!$B$39:$B$782,S$11)+'СЕТ СН'!$F$11+СВЦЭМ!$D$10+'СЕТ СН'!$F$5-'СЕТ СН'!$F$21</f>
        <v>3948.0359859599998</v>
      </c>
      <c r="T23" s="36">
        <f>SUMIFS(СВЦЭМ!$D$39:$D$782,СВЦЭМ!$A$39:$A$782,$A23,СВЦЭМ!$B$39:$B$782,T$11)+'СЕТ СН'!$F$11+СВЦЭМ!$D$10+'СЕТ СН'!$F$5-'СЕТ СН'!$F$21</f>
        <v>3947.0420676699996</v>
      </c>
      <c r="U23" s="36">
        <f>SUMIFS(СВЦЭМ!$D$39:$D$782,СВЦЭМ!$A$39:$A$782,$A23,СВЦЭМ!$B$39:$B$782,U$11)+'СЕТ СН'!$F$11+СВЦЭМ!$D$10+'СЕТ СН'!$F$5-'СЕТ СН'!$F$21</f>
        <v>3970.1173077799999</v>
      </c>
      <c r="V23" s="36">
        <f>SUMIFS(СВЦЭМ!$D$39:$D$782,СВЦЭМ!$A$39:$A$782,$A23,СВЦЭМ!$B$39:$B$782,V$11)+'СЕТ СН'!$F$11+СВЦЭМ!$D$10+'СЕТ СН'!$F$5-'СЕТ СН'!$F$21</f>
        <v>3992.01406959</v>
      </c>
      <c r="W23" s="36">
        <f>SUMIFS(СВЦЭМ!$D$39:$D$782,СВЦЭМ!$A$39:$A$782,$A23,СВЦЭМ!$B$39:$B$782,W$11)+'СЕТ СН'!$F$11+СВЦЭМ!$D$10+'СЕТ СН'!$F$5-'СЕТ СН'!$F$21</f>
        <v>4018.7258863500001</v>
      </c>
      <c r="X23" s="36">
        <f>SUMIFS(СВЦЭМ!$D$39:$D$782,СВЦЭМ!$A$39:$A$782,$A23,СВЦЭМ!$B$39:$B$782,X$11)+'СЕТ СН'!$F$11+СВЦЭМ!$D$10+'СЕТ СН'!$F$5-'СЕТ СН'!$F$21</f>
        <v>4038.6314510399998</v>
      </c>
      <c r="Y23" s="36">
        <f>SUMIFS(СВЦЭМ!$D$39:$D$782,СВЦЭМ!$A$39:$A$782,$A23,СВЦЭМ!$B$39:$B$782,Y$11)+'СЕТ СН'!$F$11+СВЦЭМ!$D$10+'СЕТ СН'!$F$5-'СЕТ СН'!$F$21</f>
        <v>4066.6856754800001</v>
      </c>
    </row>
    <row r="24" spans="1:25" ht="15.75" x14ac:dyDescent="0.2">
      <c r="A24" s="35">
        <f t="shared" si="0"/>
        <v>44878</v>
      </c>
      <c r="B24" s="36">
        <f>SUMIFS(СВЦЭМ!$D$39:$D$782,СВЦЭМ!$A$39:$A$782,$A24,СВЦЭМ!$B$39:$B$782,B$11)+'СЕТ СН'!$F$11+СВЦЭМ!$D$10+'СЕТ СН'!$F$5-'СЕТ СН'!$F$21</f>
        <v>4025.6701713100001</v>
      </c>
      <c r="C24" s="36">
        <f>SUMIFS(СВЦЭМ!$D$39:$D$782,СВЦЭМ!$A$39:$A$782,$A24,СВЦЭМ!$B$39:$B$782,C$11)+'СЕТ СН'!$F$11+СВЦЭМ!$D$10+'СЕТ СН'!$F$5-'СЕТ СН'!$F$21</f>
        <v>4056.6045248199998</v>
      </c>
      <c r="D24" s="36">
        <f>SUMIFS(СВЦЭМ!$D$39:$D$782,СВЦЭМ!$A$39:$A$782,$A24,СВЦЭМ!$B$39:$B$782,D$11)+'СЕТ СН'!$F$11+СВЦЭМ!$D$10+'СЕТ СН'!$F$5-'СЕТ СН'!$F$21</f>
        <v>4070.27267261</v>
      </c>
      <c r="E24" s="36">
        <f>SUMIFS(СВЦЭМ!$D$39:$D$782,СВЦЭМ!$A$39:$A$782,$A24,СВЦЭМ!$B$39:$B$782,E$11)+'СЕТ СН'!$F$11+СВЦЭМ!$D$10+'СЕТ СН'!$F$5-'СЕТ СН'!$F$21</f>
        <v>4055.1616367199995</v>
      </c>
      <c r="F24" s="36">
        <f>SUMIFS(СВЦЭМ!$D$39:$D$782,СВЦЭМ!$A$39:$A$782,$A24,СВЦЭМ!$B$39:$B$782,F$11)+'СЕТ СН'!$F$11+СВЦЭМ!$D$10+'СЕТ СН'!$F$5-'СЕТ СН'!$F$21</f>
        <v>4055.5951512199999</v>
      </c>
      <c r="G24" s="36">
        <f>SUMIFS(СВЦЭМ!$D$39:$D$782,СВЦЭМ!$A$39:$A$782,$A24,СВЦЭМ!$B$39:$B$782,G$11)+'СЕТ СН'!$F$11+СВЦЭМ!$D$10+'СЕТ СН'!$F$5-'СЕТ СН'!$F$21</f>
        <v>4058.8635453999996</v>
      </c>
      <c r="H24" s="36">
        <f>SUMIFS(СВЦЭМ!$D$39:$D$782,СВЦЭМ!$A$39:$A$782,$A24,СВЦЭМ!$B$39:$B$782,H$11)+'СЕТ СН'!$F$11+СВЦЭМ!$D$10+'СЕТ СН'!$F$5-'СЕТ СН'!$F$21</f>
        <v>4033.8960535400001</v>
      </c>
      <c r="I24" s="36">
        <f>SUMIFS(СВЦЭМ!$D$39:$D$782,СВЦЭМ!$A$39:$A$782,$A24,СВЦЭМ!$B$39:$B$782,I$11)+'СЕТ СН'!$F$11+СВЦЭМ!$D$10+'СЕТ СН'!$F$5-'СЕТ СН'!$F$21</f>
        <v>4026.3125847699998</v>
      </c>
      <c r="J24" s="36">
        <f>SUMIFS(СВЦЭМ!$D$39:$D$782,СВЦЭМ!$A$39:$A$782,$A24,СВЦЭМ!$B$39:$B$782,J$11)+'СЕТ СН'!$F$11+СВЦЭМ!$D$10+'СЕТ СН'!$F$5-'СЕТ СН'!$F$21</f>
        <v>3981.05142557</v>
      </c>
      <c r="K24" s="36">
        <f>SUMIFS(СВЦЭМ!$D$39:$D$782,СВЦЭМ!$A$39:$A$782,$A24,СВЦЭМ!$B$39:$B$782,K$11)+'СЕТ СН'!$F$11+СВЦЭМ!$D$10+'СЕТ СН'!$F$5-'СЕТ СН'!$F$21</f>
        <v>3951.3284821699999</v>
      </c>
      <c r="L24" s="36">
        <f>SUMIFS(СВЦЭМ!$D$39:$D$782,СВЦЭМ!$A$39:$A$782,$A24,СВЦЭМ!$B$39:$B$782,L$11)+'СЕТ СН'!$F$11+СВЦЭМ!$D$10+'СЕТ СН'!$F$5-'СЕТ СН'!$F$21</f>
        <v>3936.2745617599999</v>
      </c>
      <c r="M24" s="36">
        <f>SUMIFS(СВЦЭМ!$D$39:$D$782,СВЦЭМ!$A$39:$A$782,$A24,СВЦЭМ!$B$39:$B$782,M$11)+'СЕТ СН'!$F$11+СВЦЭМ!$D$10+'СЕТ СН'!$F$5-'СЕТ СН'!$F$21</f>
        <v>3961.6998459599999</v>
      </c>
      <c r="N24" s="36">
        <f>SUMIFS(СВЦЭМ!$D$39:$D$782,СВЦЭМ!$A$39:$A$782,$A24,СВЦЭМ!$B$39:$B$782,N$11)+'СЕТ СН'!$F$11+СВЦЭМ!$D$10+'СЕТ СН'!$F$5-'СЕТ СН'!$F$21</f>
        <v>3993.7438875899998</v>
      </c>
      <c r="O24" s="36">
        <f>SUMIFS(СВЦЭМ!$D$39:$D$782,СВЦЭМ!$A$39:$A$782,$A24,СВЦЭМ!$B$39:$B$782,O$11)+'СЕТ СН'!$F$11+СВЦЭМ!$D$10+'СЕТ СН'!$F$5-'СЕТ СН'!$F$21</f>
        <v>4005.4127687800001</v>
      </c>
      <c r="P24" s="36">
        <f>SUMIFS(СВЦЭМ!$D$39:$D$782,СВЦЭМ!$A$39:$A$782,$A24,СВЦЭМ!$B$39:$B$782,P$11)+'СЕТ СН'!$F$11+СВЦЭМ!$D$10+'СЕТ СН'!$F$5-'СЕТ СН'!$F$21</f>
        <v>4005.8981209599997</v>
      </c>
      <c r="Q24" s="36">
        <f>SUMIFS(СВЦЭМ!$D$39:$D$782,СВЦЭМ!$A$39:$A$782,$A24,СВЦЭМ!$B$39:$B$782,Q$11)+'СЕТ СН'!$F$11+СВЦЭМ!$D$10+'СЕТ СН'!$F$5-'СЕТ СН'!$F$21</f>
        <v>4002.5973713599997</v>
      </c>
      <c r="R24" s="36">
        <f>SUMIFS(СВЦЭМ!$D$39:$D$782,СВЦЭМ!$A$39:$A$782,$A24,СВЦЭМ!$B$39:$B$782,R$11)+'СЕТ СН'!$F$11+СВЦЭМ!$D$10+'СЕТ СН'!$F$5-'СЕТ СН'!$F$21</f>
        <v>3980.6876265199999</v>
      </c>
      <c r="S24" s="36">
        <f>SUMIFS(СВЦЭМ!$D$39:$D$782,СВЦЭМ!$A$39:$A$782,$A24,СВЦЭМ!$B$39:$B$782,S$11)+'СЕТ СН'!$F$11+СВЦЭМ!$D$10+'СЕТ СН'!$F$5-'СЕТ СН'!$F$21</f>
        <v>3938.4750405099999</v>
      </c>
      <c r="T24" s="36">
        <f>SUMIFS(СВЦЭМ!$D$39:$D$782,СВЦЭМ!$A$39:$A$782,$A24,СВЦЭМ!$B$39:$B$782,T$11)+'СЕТ СН'!$F$11+СВЦЭМ!$D$10+'СЕТ СН'!$F$5-'СЕТ СН'!$F$21</f>
        <v>3908.5404054299997</v>
      </c>
      <c r="U24" s="36">
        <f>SUMIFS(СВЦЭМ!$D$39:$D$782,СВЦЭМ!$A$39:$A$782,$A24,СВЦЭМ!$B$39:$B$782,U$11)+'СЕТ СН'!$F$11+СВЦЭМ!$D$10+'СЕТ СН'!$F$5-'СЕТ СН'!$F$21</f>
        <v>3924.7961927599999</v>
      </c>
      <c r="V24" s="36">
        <f>SUMIFS(СВЦЭМ!$D$39:$D$782,СВЦЭМ!$A$39:$A$782,$A24,СВЦЭМ!$B$39:$B$782,V$11)+'СЕТ СН'!$F$11+СВЦЭМ!$D$10+'СЕТ СН'!$F$5-'СЕТ СН'!$F$21</f>
        <v>3950.3531873900001</v>
      </c>
      <c r="W24" s="36">
        <f>SUMIFS(СВЦЭМ!$D$39:$D$782,СВЦЭМ!$A$39:$A$782,$A24,СВЦЭМ!$B$39:$B$782,W$11)+'СЕТ СН'!$F$11+СВЦЭМ!$D$10+'СЕТ СН'!$F$5-'СЕТ СН'!$F$21</f>
        <v>3991.9557563799999</v>
      </c>
      <c r="X24" s="36">
        <f>SUMIFS(СВЦЭМ!$D$39:$D$782,СВЦЭМ!$A$39:$A$782,$A24,СВЦЭМ!$B$39:$B$782,X$11)+'СЕТ СН'!$F$11+СВЦЭМ!$D$10+'СЕТ СН'!$F$5-'СЕТ СН'!$F$21</f>
        <v>3994.7132554700001</v>
      </c>
      <c r="Y24" s="36">
        <f>SUMIFS(СВЦЭМ!$D$39:$D$782,СВЦЭМ!$A$39:$A$782,$A24,СВЦЭМ!$B$39:$B$782,Y$11)+'СЕТ СН'!$F$11+СВЦЭМ!$D$10+'СЕТ СН'!$F$5-'СЕТ СН'!$F$21</f>
        <v>4032.4246387899998</v>
      </c>
    </row>
    <row r="25" spans="1:25" ht="15.75" x14ac:dyDescent="0.2">
      <c r="A25" s="35">
        <f t="shared" si="0"/>
        <v>44879</v>
      </c>
      <c r="B25" s="36">
        <f>SUMIFS(СВЦЭМ!$D$39:$D$782,СВЦЭМ!$A$39:$A$782,$A25,СВЦЭМ!$B$39:$B$782,B$11)+'СЕТ СН'!$F$11+СВЦЭМ!$D$10+'СЕТ СН'!$F$5-'СЕТ СН'!$F$21</f>
        <v>4001.46590586</v>
      </c>
      <c r="C25" s="36">
        <f>SUMIFS(СВЦЭМ!$D$39:$D$782,СВЦЭМ!$A$39:$A$782,$A25,СВЦЭМ!$B$39:$B$782,C$11)+'СЕТ СН'!$F$11+СВЦЭМ!$D$10+'СЕТ СН'!$F$5-'СЕТ СН'!$F$21</f>
        <v>4018.8290820699999</v>
      </c>
      <c r="D25" s="36">
        <f>SUMIFS(СВЦЭМ!$D$39:$D$782,СВЦЭМ!$A$39:$A$782,$A25,СВЦЭМ!$B$39:$B$782,D$11)+'СЕТ СН'!$F$11+СВЦЭМ!$D$10+'СЕТ СН'!$F$5-'СЕТ СН'!$F$21</f>
        <v>4033.3530049999999</v>
      </c>
      <c r="E25" s="36">
        <f>SUMIFS(СВЦЭМ!$D$39:$D$782,СВЦЭМ!$A$39:$A$782,$A25,СВЦЭМ!$B$39:$B$782,E$11)+'СЕТ СН'!$F$11+СВЦЭМ!$D$10+'СЕТ СН'!$F$5-'СЕТ СН'!$F$21</f>
        <v>4035.5798082699998</v>
      </c>
      <c r="F25" s="36">
        <f>SUMIFS(СВЦЭМ!$D$39:$D$782,СВЦЭМ!$A$39:$A$782,$A25,СВЦЭМ!$B$39:$B$782,F$11)+'СЕТ СН'!$F$11+СВЦЭМ!$D$10+'СЕТ СН'!$F$5-'СЕТ СН'!$F$21</f>
        <v>4036.5425230000001</v>
      </c>
      <c r="G25" s="36">
        <f>SUMIFS(СВЦЭМ!$D$39:$D$782,СВЦЭМ!$A$39:$A$782,$A25,СВЦЭМ!$B$39:$B$782,G$11)+'СЕТ СН'!$F$11+СВЦЭМ!$D$10+'СЕТ СН'!$F$5-'СЕТ СН'!$F$21</f>
        <v>4018.7334687100001</v>
      </c>
      <c r="H25" s="36">
        <f>SUMIFS(СВЦЭМ!$D$39:$D$782,СВЦЭМ!$A$39:$A$782,$A25,СВЦЭМ!$B$39:$B$782,H$11)+'СЕТ СН'!$F$11+СВЦЭМ!$D$10+'СЕТ СН'!$F$5-'СЕТ СН'!$F$21</f>
        <v>3962.4460732299999</v>
      </c>
      <c r="I25" s="36">
        <f>SUMIFS(СВЦЭМ!$D$39:$D$782,СВЦЭМ!$A$39:$A$782,$A25,СВЦЭМ!$B$39:$B$782,I$11)+'СЕТ СН'!$F$11+СВЦЭМ!$D$10+'СЕТ СН'!$F$5-'СЕТ СН'!$F$21</f>
        <v>3975.8214526499996</v>
      </c>
      <c r="J25" s="36">
        <f>SUMIFS(СВЦЭМ!$D$39:$D$782,СВЦЭМ!$A$39:$A$782,$A25,СВЦЭМ!$B$39:$B$782,J$11)+'СЕТ СН'!$F$11+СВЦЭМ!$D$10+'СЕТ СН'!$F$5-'СЕТ СН'!$F$21</f>
        <v>3952.0614692099998</v>
      </c>
      <c r="K25" s="36">
        <f>SUMIFS(СВЦЭМ!$D$39:$D$782,СВЦЭМ!$A$39:$A$782,$A25,СВЦЭМ!$B$39:$B$782,K$11)+'СЕТ СН'!$F$11+СВЦЭМ!$D$10+'СЕТ СН'!$F$5-'СЕТ СН'!$F$21</f>
        <v>3941.6620080299999</v>
      </c>
      <c r="L25" s="36">
        <f>SUMIFS(СВЦЭМ!$D$39:$D$782,СВЦЭМ!$A$39:$A$782,$A25,СВЦЭМ!$B$39:$B$782,L$11)+'СЕТ СН'!$F$11+СВЦЭМ!$D$10+'СЕТ СН'!$F$5-'СЕТ СН'!$F$21</f>
        <v>3943.6595522600001</v>
      </c>
      <c r="M25" s="36">
        <f>SUMIFS(СВЦЭМ!$D$39:$D$782,СВЦЭМ!$A$39:$A$782,$A25,СВЦЭМ!$B$39:$B$782,M$11)+'СЕТ СН'!$F$11+СВЦЭМ!$D$10+'СЕТ СН'!$F$5-'СЕТ СН'!$F$21</f>
        <v>3954.06464185</v>
      </c>
      <c r="N25" s="36">
        <f>SUMIFS(СВЦЭМ!$D$39:$D$782,СВЦЭМ!$A$39:$A$782,$A25,СВЦЭМ!$B$39:$B$782,N$11)+'СЕТ СН'!$F$11+СВЦЭМ!$D$10+'СЕТ СН'!$F$5-'СЕТ СН'!$F$21</f>
        <v>3967.9034569799996</v>
      </c>
      <c r="O25" s="36">
        <f>SUMIFS(СВЦЭМ!$D$39:$D$782,СВЦЭМ!$A$39:$A$782,$A25,СВЦЭМ!$B$39:$B$782,O$11)+'СЕТ СН'!$F$11+СВЦЭМ!$D$10+'СЕТ СН'!$F$5-'СЕТ СН'!$F$21</f>
        <v>3975.7989750899997</v>
      </c>
      <c r="P25" s="36">
        <f>SUMIFS(СВЦЭМ!$D$39:$D$782,СВЦЭМ!$A$39:$A$782,$A25,СВЦЭМ!$B$39:$B$782,P$11)+'СЕТ СН'!$F$11+СВЦЭМ!$D$10+'СЕТ СН'!$F$5-'СЕТ СН'!$F$21</f>
        <v>3986.2454366900001</v>
      </c>
      <c r="Q25" s="36">
        <f>SUMIFS(СВЦЭМ!$D$39:$D$782,СВЦЭМ!$A$39:$A$782,$A25,СВЦЭМ!$B$39:$B$782,Q$11)+'СЕТ СН'!$F$11+СВЦЭМ!$D$10+'СЕТ СН'!$F$5-'СЕТ СН'!$F$21</f>
        <v>3962.5310425399998</v>
      </c>
      <c r="R25" s="36">
        <f>SUMIFS(СВЦЭМ!$D$39:$D$782,СВЦЭМ!$A$39:$A$782,$A25,СВЦЭМ!$B$39:$B$782,R$11)+'СЕТ СН'!$F$11+СВЦЭМ!$D$10+'СЕТ СН'!$F$5-'СЕТ СН'!$F$21</f>
        <v>3941.2278482399997</v>
      </c>
      <c r="S25" s="36">
        <f>SUMIFS(СВЦЭМ!$D$39:$D$782,СВЦЭМ!$A$39:$A$782,$A25,СВЦЭМ!$B$39:$B$782,S$11)+'СЕТ СН'!$F$11+СВЦЭМ!$D$10+'СЕТ СН'!$F$5-'СЕТ СН'!$F$21</f>
        <v>3910.5451885099997</v>
      </c>
      <c r="T25" s="36">
        <f>SUMIFS(СВЦЭМ!$D$39:$D$782,СВЦЭМ!$A$39:$A$782,$A25,СВЦЭМ!$B$39:$B$782,T$11)+'СЕТ СН'!$F$11+СВЦЭМ!$D$10+'СЕТ СН'!$F$5-'СЕТ СН'!$F$21</f>
        <v>3938.8028461799995</v>
      </c>
      <c r="U25" s="36">
        <f>SUMIFS(СВЦЭМ!$D$39:$D$782,СВЦЭМ!$A$39:$A$782,$A25,СВЦЭМ!$B$39:$B$782,U$11)+'СЕТ СН'!$F$11+СВЦЭМ!$D$10+'СЕТ СН'!$F$5-'СЕТ СН'!$F$21</f>
        <v>3936.9836386500001</v>
      </c>
      <c r="V25" s="36">
        <f>SUMIFS(СВЦЭМ!$D$39:$D$782,СВЦЭМ!$A$39:$A$782,$A25,СВЦЭМ!$B$39:$B$782,V$11)+'СЕТ СН'!$F$11+СВЦЭМ!$D$10+'СЕТ СН'!$F$5-'СЕТ СН'!$F$21</f>
        <v>3963.0301986699997</v>
      </c>
      <c r="W25" s="36">
        <f>SUMIFS(СВЦЭМ!$D$39:$D$782,СВЦЭМ!$A$39:$A$782,$A25,СВЦЭМ!$B$39:$B$782,W$11)+'СЕТ СН'!$F$11+СВЦЭМ!$D$10+'СЕТ СН'!$F$5-'СЕТ СН'!$F$21</f>
        <v>3982.47540725</v>
      </c>
      <c r="X25" s="36">
        <f>SUMIFS(СВЦЭМ!$D$39:$D$782,СВЦЭМ!$A$39:$A$782,$A25,СВЦЭМ!$B$39:$B$782,X$11)+'СЕТ СН'!$F$11+СВЦЭМ!$D$10+'СЕТ СН'!$F$5-'СЕТ СН'!$F$21</f>
        <v>3988.8915723</v>
      </c>
      <c r="Y25" s="36">
        <f>SUMIFS(СВЦЭМ!$D$39:$D$782,СВЦЭМ!$A$39:$A$782,$A25,СВЦЭМ!$B$39:$B$782,Y$11)+'СЕТ СН'!$F$11+СВЦЭМ!$D$10+'СЕТ СН'!$F$5-'СЕТ СН'!$F$21</f>
        <v>4026.64800027</v>
      </c>
    </row>
    <row r="26" spans="1:25" ht="15.75" x14ac:dyDescent="0.2">
      <c r="A26" s="35">
        <f t="shared" si="0"/>
        <v>44880</v>
      </c>
      <c r="B26" s="36">
        <f>SUMIFS(СВЦЭМ!$D$39:$D$782,СВЦЭМ!$A$39:$A$782,$A26,СВЦЭМ!$B$39:$B$782,B$11)+'СЕТ СН'!$F$11+СВЦЭМ!$D$10+'СЕТ СН'!$F$5-'СЕТ СН'!$F$21</f>
        <v>4030.2149699199999</v>
      </c>
      <c r="C26" s="36">
        <f>SUMIFS(СВЦЭМ!$D$39:$D$782,СВЦЭМ!$A$39:$A$782,$A26,СВЦЭМ!$B$39:$B$782,C$11)+'СЕТ СН'!$F$11+СВЦЭМ!$D$10+'СЕТ СН'!$F$5-'СЕТ СН'!$F$21</f>
        <v>4061.5173669799997</v>
      </c>
      <c r="D26" s="36">
        <f>SUMIFS(СВЦЭМ!$D$39:$D$782,СВЦЭМ!$A$39:$A$782,$A26,СВЦЭМ!$B$39:$B$782,D$11)+'СЕТ СН'!$F$11+СВЦЭМ!$D$10+'СЕТ СН'!$F$5-'СЕТ СН'!$F$21</f>
        <v>4053.2804319500001</v>
      </c>
      <c r="E26" s="36">
        <f>SUMIFS(СВЦЭМ!$D$39:$D$782,СВЦЭМ!$A$39:$A$782,$A26,СВЦЭМ!$B$39:$B$782,E$11)+'СЕТ СН'!$F$11+СВЦЭМ!$D$10+'СЕТ СН'!$F$5-'СЕТ СН'!$F$21</f>
        <v>4035.2263665099999</v>
      </c>
      <c r="F26" s="36">
        <f>SUMIFS(СВЦЭМ!$D$39:$D$782,СВЦЭМ!$A$39:$A$782,$A26,СВЦЭМ!$B$39:$B$782,F$11)+'СЕТ СН'!$F$11+СВЦЭМ!$D$10+'СЕТ СН'!$F$5-'СЕТ СН'!$F$21</f>
        <v>4043.1490494999998</v>
      </c>
      <c r="G26" s="36">
        <f>SUMIFS(СВЦЭМ!$D$39:$D$782,СВЦЭМ!$A$39:$A$782,$A26,СВЦЭМ!$B$39:$B$782,G$11)+'СЕТ СН'!$F$11+СВЦЭМ!$D$10+'СЕТ СН'!$F$5-'СЕТ СН'!$F$21</f>
        <v>4057.1819242599995</v>
      </c>
      <c r="H26" s="36">
        <f>SUMIFS(СВЦЭМ!$D$39:$D$782,СВЦЭМ!$A$39:$A$782,$A26,СВЦЭМ!$B$39:$B$782,H$11)+'СЕТ СН'!$F$11+СВЦЭМ!$D$10+'СЕТ СН'!$F$5-'СЕТ СН'!$F$21</f>
        <v>3995.7777007199998</v>
      </c>
      <c r="I26" s="36">
        <f>SUMIFS(СВЦЭМ!$D$39:$D$782,СВЦЭМ!$A$39:$A$782,$A26,СВЦЭМ!$B$39:$B$782,I$11)+'СЕТ СН'!$F$11+СВЦЭМ!$D$10+'СЕТ СН'!$F$5-'СЕТ СН'!$F$21</f>
        <v>3997.6551742900001</v>
      </c>
      <c r="J26" s="36">
        <f>SUMIFS(СВЦЭМ!$D$39:$D$782,СВЦЭМ!$A$39:$A$782,$A26,СВЦЭМ!$B$39:$B$782,J$11)+'СЕТ СН'!$F$11+СВЦЭМ!$D$10+'СЕТ СН'!$F$5-'СЕТ СН'!$F$21</f>
        <v>3965.4608683299998</v>
      </c>
      <c r="K26" s="36">
        <f>SUMIFS(СВЦЭМ!$D$39:$D$782,СВЦЭМ!$A$39:$A$782,$A26,СВЦЭМ!$B$39:$B$782,K$11)+'СЕТ СН'!$F$11+СВЦЭМ!$D$10+'СЕТ СН'!$F$5-'СЕТ СН'!$F$21</f>
        <v>3958.1500719299997</v>
      </c>
      <c r="L26" s="36">
        <f>SUMIFS(СВЦЭМ!$D$39:$D$782,СВЦЭМ!$A$39:$A$782,$A26,СВЦЭМ!$B$39:$B$782,L$11)+'СЕТ СН'!$F$11+СВЦЭМ!$D$10+'СЕТ СН'!$F$5-'СЕТ СН'!$F$21</f>
        <v>3966.9005179099995</v>
      </c>
      <c r="M26" s="36">
        <f>SUMIFS(СВЦЭМ!$D$39:$D$782,СВЦЭМ!$A$39:$A$782,$A26,СВЦЭМ!$B$39:$B$782,M$11)+'СЕТ СН'!$F$11+СВЦЭМ!$D$10+'СЕТ СН'!$F$5-'СЕТ СН'!$F$21</f>
        <v>3990.6725430699998</v>
      </c>
      <c r="N26" s="36">
        <f>SUMIFS(СВЦЭМ!$D$39:$D$782,СВЦЭМ!$A$39:$A$782,$A26,СВЦЭМ!$B$39:$B$782,N$11)+'СЕТ СН'!$F$11+СВЦЭМ!$D$10+'СЕТ СН'!$F$5-'СЕТ СН'!$F$21</f>
        <v>4001.8997608</v>
      </c>
      <c r="O26" s="36">
        <f>SUMIFS(СВЦЭМ!$D$39:$D$782,СВЦЭМ!$A$39:$A$782,$A26,СВЦЭМ!$B$39:$B$782,O$11)+'СЕТ СН'!$F$11+СВЦЭМ!$D$10+'СЕТ СН'!$F$5-'СЕТ СН'!$F$21</f>
        <v>4009.2246762699997</v>
      </c>
      <c r="P26" s="36">
        <f>SUMIFS(СВЦЭМ!$D$39:$D$782,СВЦЭМ!$A$39:$A$782,$A26,СВЦЭМ!$B$39:$B$782,P$11)+'СЕТ СН'!$F$11+СВЦЭМ!$D$10+'СЕТ СН'!$F$5-'СЕТ СН'!$F$21</f>
        <v>4019.4323570899996</v>
      </c>
      <c r="Q26" s="36">
        <f>SUMIFS(СВЦЭМ!$D$39:$D$782,СВЦЭМ!$A$39:$A$782,$A26,СВЦЭМ!$B$39:$B$782,Q$11)+'СЕТ СН'!$F$11+СВЦЭМ!$D$10+'СЕТ СН'!$F$5-'СЕТ СН'!$F$21</f>
        <v>4020.3621092099997</v>
      </c>
      <c r="R26" s="36">
        <f>SUMIFS(СВЦЭМ!$D$39:$D$782,СВЦЭМ!$A$39:$A$782,$A26,СВЦЭМ!$B$39:$B$782,R$11)+'СЕТ СН'!$F$11+СВЦЭМ!$D$10+'СЕТ СН'!$F$5-'СЕТ СН'!$F$21</f>
        <v>4013.2779781299996</v>
      </c>
      <c r="S26" s="36">
        <f>SUMIFS(СВЦЭМ!$D$39:$D$782,СВЦЭМ!$A$39:$A$782,$A26,СВЦЭМ!$B$39:$B$782,S$11)+'СЕТ СН'!$F$11+СВЦЭМ!$D$10+'СЕТ СН'!$F$5-'СЕТ СН'!$F$21</f>
        <v>3968.2074232899995</v>
      </c>
      <c r="T26" s="36">
        <f>SUMIFS(СВЦЭМ!$D$39:$D$782,СВЦЭМ!$A$39:$A$782,$A26,СВЦЭМ!$B$39:$B$782,T$11)+'СЕТ СН'!$F$11+СВЦЭМ!$D$10+'СЕТ СН'!$F$5-'СЕТ СН'!$F$21</f>
        <v>3904.7119699099999</v>
      </c>
      <c r="U26" s="36">
        <f>SUMIFS(СВЦЭМ!$D$39:$D$782,СВЦЭМ!$A$39:$A$782,$A26,СВЦЭМ!$B$39:$B$782,U$11)+'СЕТ СН'!$F$11+СВЦЭМ!$D$10+'СЕТ СН'!$F$5-'СЕТ СН'!$F$21</f>
        <v>3905.5907221499997</v>
      </c>
      <c r="V26" s="36">
        <f>SUMIFS(СВЦЭМ!$D$39:$D$782,СВЦЭМ!$A$39:$A$782,$A26,СВЦЭМ!$B$39:$B$782,V$11)+'СЕТ СН'!$F$11+СВЦЭМ!$D$10+'СЕТ СН'!$F$5-'СЕТ СН'!$F$21</f>
        <v>3925.0299441999996</v>
      </c>
      <c r="W26" s="36">
        <f>SUMIFS(СВЦЭМ!$D$39:$D$782,СВЦЭМ!$A$39:$A$782,$A26,СВЦЭМ!$B$39:$B$782,W$11)+'СЕТ СН'!$F$11+СВЦЭМ!$D$10+'СЕТ СН'!$F$5-'СЕТ СН'!$F$21</f>
        <v>3964.0527105699998</v>
      </c>
      <c r="X26" s="36">
        <f>SUMIFS(СВЦЭМ!$D$39:$D$782,СВЦЭМ!$A$39:$A$782,$A26,СВЦЭМ!$B$39:$B$782,X$11)+'СЕТ СН'!$F$11+СВЦЭМ!$D$10+'СЕТ СН'!$F$5-'СЕТ СН'!$F$21</f>
        <v>3983.6584266899999</v>
      </c>
      <c r="Y26" s="36">
        <f>SUMIFS(СВЦЭМ!$D$39:$D$782,СВЦЭМ!$A$39:$A$782,$A26,СВЦЭМ!$B$39:$B$782,Y$11)+'СЕТ СН'!$F$11+СВЦЭМ!$D$10+'СЕТ СН'!$F$5-'СЕТ СН'!$F$21</f>
        <v>4008.3649681299999</v>
      </c>
    </row>
    <row r="27" spans="1:25" ht="15.75" x14ac:dyDescent="0.2">
      <c r="A27" s="35">
        <f t="shared" si="0"/>
        <v>44881</v>
      </c>
      <c r="B27" s="36">
        <f>SUMIFS(СВЦЭМ!$D$39:$D$782,СВЦЭМ!$A$39:$A$782,$A27,СВЦЭМ!$B$39:$B$782,B$11)+'СЕТ СН'!$F$11+СВЦЭМ!$D$10+'СЕТ СН'!$F$5-'СЕТ СН'!$F$21</f>
        <v>4017.6536910099999</v>
      </c>
      <c r="C27" s="36">
        <f>SUMIFS(СВЦЭМ!$D$39:$D$782,СВЦЭМ!$A$39:$A$782,$A27,СВЦЭМ!$B$39:$B$782,C$11)+'СЕТ СН'!$F$11+СВЦЭМ!$D$10+'СЕТ СН'!$F$5-'СЕТ СН'!$F$21</f>
        <v>4046.5832222999998</v>
      </c>
      <c r="D27" s="36">
        <f>SUMIFS(СВЦЭМ!$D$39:$D$782,СВЦЭМ!$A$39:$A$782,$A27,СВЦЭМ!$B$39:$B$782,D$11)+'СЕТ СН'!$F$11+СВЦЭМ!$D$10+'СЕТ СН'!$F$5-'СЕТ СН'!$F$21</f>
        <v>4073.6806198499999</v>
      </c>
      <c r="E27" s="36">
        <f>SUMIFS(СВЦЭМ!$D$39:$D$782,СВЦЭМ!$A$39:$A$782,$A27,СВЦЭМ!$B$39:$B$782,E$11)+'СЕТ СН'!$F$11+СВЦЭМ!$D$10+'СЕТ СН'!$F$5-'СЕТ СН'!$F$21</f>
        <v>4071.3480393700002</v>
      </c>
      <c r="F27" s="36">
        <f>SUMIFS(СВЦЭМ!$D$39:$D$782,СВЦЭМ!$A$39:$A$782,$A27,СВЦЭМ!$B$39:$B$782,F$11)+'СЕТ СН'!$F$11+СВЦЭМ!$D$10+'СЕТ СН'!$F$5-'СЕТ СН'!$F$21</f>
        <v>4050.4895995299999</v>
      </c>
      <c r="G27" s="36">
        <f>SUMIFS(СВЦЭМ!$D$39:$D$782,СВЦЭМ!$A$39:$A$782,$A27,СВЦЭМ!$B$39:$B$782,G$11)+'СЕТ СН'!$F$11+СВЦЭМ!$D$10+'СЕТ СН'!$F$5-'СЕТ СН'!$F$21</f>
        <v>4043.0809559099998</v>
      </c>
      <c r="H27" s="36">
        <f>SUMIFS(СВЦЭМ!$D$39:$D$782,СВЦЭМ!$A$39:$A$782,$A27,СВЦЭМ!$B$39:$B$782,H$11)+'СЕТ СН'!$F$11+СВЦЭМ!$D$10+'СЕТ СН'!$F$5-'СЕТ СН'!$F$21</f>
        <v>4017.0108859900001</v>
      </c>
      <c r="I27" s="36">
        <f>SUMIFS(СВЦЭМ!$D$39:$D$782,СВЦЭМ!$A$39:$A$782,$A27,СВЦЭМ!$B$39:$B$782,I$11)+'СЕТ СН'!$F$11+СВЦЭМ!$D$10+'СЕТ СН'!$F$5-'СЕТ СН'!$F$21</f>
        <v>4016.4701581199997</v>
      </c>
      <c r="J27" s="36">
        <f>SUMIFS(СВЦЭМ!$D$39:$D$782,СВЦЭМ!$A$39:$A$782,$A27,СВЦЭМ!$B$39:$B$782,J$11)+'СЕТ СН'!$F$11+СВЦЭМ!$D$10+'СЕТ СН'!$F$5-'СЕТ СН'!$F$21</f>
        <v>3991.7481402499998</v>
      </c>
      <c r="K27" s="36">
        <f>SUMIFS(СВЦЭМ!$D$39:$D$782,СВЦЭМ!$A$39:$A$782,$A27,СВЦЭМ!$B$39:$B$782,K$11)+'СЕТ СН'!$F$11+СВЦЭМ!$D$10+'СЕТ СН'!$F$5-'СЕТ СН'!$F$21</f>
        <v>3988.8695264199996</v>
      </c>
      <c r="L27" s="36">
        <f>SUMIFS(СВЦЭМ!$D$39:$D$782,СВЦЭМ!$A$39:$A$782,$A27,СВЦЭМ!$B$39:$B$782,L$11)+'СЕТ СН'!$F$11+СВЦЭМ!$D$10+'СЕТ СН'!$F$5-'СЕТ СН'!$F$21</f>
        <v>3996.3508015099997</v>
      </c>
      <c r="M27" s="36">
        <f>SUMIFS(СВЦЭМ!$D$39:$D$782,СВЦЭМ!$A$39:$A$782,$A27,СВЦЭМ!$B$39:$B$782,M$11)+'СЕТ СН'!$F$11+СВЦЭМ!$D$10+'СЕТ СН'!$F$5-'СЕТ СН'!$F$21</f>
        <v>4018.5563687999997</v>
      </c>
      <c r="N27" s="36">
        <f>SUMIFS(СВЦЭМ!$D$39:$D$782,СВЦЭМ!$A$39:$A$782,$A27,СВЦЭМ!$B$39:$B$782,N$11)+'СЕТ СН'!$F$11+СВЦЭМ!$D$10+'СЕТ СН'!$F$5-'СЕТ СН'!$F$21</f>
        <v>4017.9447317499998</v>
      </c>
      <c r="O27" s="36">
        <f>SUMIFS(СВЦЭМ!$D$39:$D$782,СВЦЭМ!$A$39:$A$782,$A27,СВЦЭМ!$B$39:$B$782,O$11)+'СЕТ СН'!$F$11+СВЦЭМ!$D$10+'СЕТ СН'!$F$5-'СЕТ СН'!$F$21</f>
        <v>4031.1359126399998</v>
      </c>
      <c r="P27" s="36">
        <f>SUMIFS(СВЦЭМ!$D$39:$D$782,СВЦЭМ!$A$39:$A$782,$A27,СВЦЭМ!$B$39:$B$782,P$11)+'СЕТ СН'!$F$11+СВЦЭМ!$D$10+'СЕТ СН'!$F$5-'СЕТ СН'!$F$21</f>
        <v>4045.8786258699997</v>
      </c>
      <c r="Q27" s="36">
        <f>SUMIFS(СВЦЭМ!$D$39:$D$782,СВЦЭМ!$A$39:$A$782,$A27,СВЦЭМ!$B$39:$B$782,Q$11)+'СЕТ СН'!$F$11+СВЦЭМ!$D$10+'СЕТ СН'!$F$5-'СЕТ СН'!$F$21</f>
        <v>4017.7704270699996</v>
      </c>
      <c r="R27" s="36">
        <f>SUMIFS(СВЦЭМ!$D$39:$D$782,СВЦЭМ!$A$39:$A$782,$A27,СВЦЭМ!$B$39:$B$782,R$11)+'СЕТ СН'!$F$11+СВЦЭМ!$D$10+'СЕТ СН'!$F$5-'СЕТ СН'!$F$21</f>
        <v>4007.9760974399996</v>
      </c>
      <c r="S27" s="36">
        <f>SUMIFS(СВЦЭМ!$D$39:$D$782,СВЦЭМ!$A$39:$A$782,$A27,СВЦЭМ!$B$39:$B$782,S$11)+'СЕТ СН'!$F$11+СВЦЭМ!$D$10+'СЕТ СН'!$F$5-'СЕТ СН'!$F$21</f>
        <v>3968.4467455999998</v>
      </c>
      <c r="T27" s="36">
        <f>SUMIFS(СВЦЭМ!$D$39:$D$782,СВЦЭМ!$A$39:$A$782,$A27,СВЦЭМ!$B$39:$B$782,T$11)+'СЕТ СН'!$F$11+СВЦЭМ!$D$10+'СЕТ СН'!$F$5-'СЕТ СН'!$F$21</f>
        <v>3945.8660022599997</v>
      </c>
      <c r="U27" s="36">
        <f>SUMIFS(СВЦЭМ!$D$39:$D$782,СВЦЭМ!$A$39:$A$782,$A27,СВЦЭМ!$B$39:$B$782,U$11)+'СЕТ СН'!$F$11+СВЦЭМ!$D$10+'СЕТ СН'!$F$5-'СЕТ СН'!$F$21</f>
        <v>3961.2013016299998</v>
      </c>
      <c r="V27" s="36">
        <f>SUMIFS(СВЦЭМ!$D$39:$D$782,СВЦЭМ!$A$39:$A$782,$A27,СВЦЭМ!$B$39:$B$782,V$11)+'СЕТ СН'!$F$11+СВЦЭМ!$D$10+'СЕТ СН'!$F$5-'СЕТ СН'!$F$21</f>
        <v>3988.3018538199999</v>
      </c>
      <c r="W27" s="36">
        <f>SUMIFS(СВЦЭМ!$D$39:$D$782,СВЦЭМ!$A$39:$A$782,$A27,СВЦЭМ!$B$39:$B$782,W$11)+'СЕТ СН'!$F$11+СВЦЭМ!$D$10+'СЕТ СН'!$F$5-'СЕТ СН'!$F$21</f>
        <v>3988.6574120299997</v>
      </c>
      <c r="X27" s="36">
        <f>SUMIFS(СВЦЭМ!$D$39:$D$782,СВЦЭМ!$A$39:$A$782,$A27,СВЦЭМ!$B$39:$B$782,X$11)+'СЕТ СН'!$F$11+СВЦЭМ!$D$10+'СЕТ СН'!$F$5-'СЕТ СН'!$F$21</f>
        <v>4011.9491511799997</v>
      </c>
      <c r="Y27" s="36">
        <f>SUMIFS(СВЦЭМ!$D$39:$D$782,СВЦЭМ!$A$39:$A$782,$A27,СВЦЭМ!$B$39:$B$782,Y$11)+'СЕТ СН'!$F$11+СВЦЭМ!$D$10+'СЕТ СН'!$F$5-'СЕТ СН'!$F$21</f>
        <v>4060.3792635399996</v>
      </c>
    </row>
    <row r="28" spans="1:25" ht="15.75" x14ac:dyDescent="0.2">
      <c r="A28" s="35">
        <f t="shared" si="0"/>
        <v>44882</v>
      </c>
      <c r="B28" s="36">
        <f>SUMIFS(СВЦЭМ!$D$39:$D$782,СВЦЭМ!$A$39:$A$782,$A28,СВЦЭМ!$B$39:$B$782,B$11)+'СЕТ СН'!$F$11+СВЦЭМ!$D$10+'СЕТ СН'!$F$5-'СЕТ СН'!$F$21</f>
        <v>4001.5053091899999</v>
      </c>
      <c r="C28" s="36">
        <f>SUMIFS(СВЦЭМ!$D$39:$D$782,СВЦЭМ!$A$39:$A$782,$A28,СВЦЭМ!$B$39:$B$782,C$11)+'СЕТ СН'!$F$11+СВЦЭМ!$D$10+'СЕТ СН'!$F$5-'СЕТ СН'!$F$21</f>
        <v>4018.11111953</v>
      </c>
      <c r="D28" s="36">
        <f>SUMIFS(СВЦЭМ!$D$39:$D$782,СВЦЭМ!$A$39:$A$782,$A28,СВЦЭМ!$B$39:$B$782,D$11)+'СЕТ СН'!$F$11+СВЦЭМ!$D$10+'СЕТ СН'!$F$5-'СЕТ СН'!$F$21</f>
        <v>4045.3921441499997</v>
      </c>
      <c r="E28" s="36">
        <f>SUMIFS(СВЦЭМ!$D$39:$D$782,СВЦЭМ!$A$39:$A$782,$A28,СВЦЭМ!$B$39:$B$782,E$11)+'СЕТ СН'!$F$11+СВЦЭМ!$D$10+'СЕТ СН'!$F$5-'СЕТ СН'!$F$21</f>
        <v>4041.6830890699998</v>
      </c>
      <c r="F28" s="36">
        <f>SUMIFS(СВЦЭМ!$D$39:$D$782,СВЦЭМ!$A$39:$A$782,$A28,СВЦЭМ!$B$39:$B$782,F$11)+'СЕТ СН'!$F$11+СВЦЭМ!$D$10+'СЕТ СН'!$F$5-'СЕТ СН'!$F$21</f>
        <v>4044.5166861999996</v>
      </c>
      <c r="G28" s="36">
        <f>SUMIFS(СВЦЭМ!$D$39:$D$782,СВЦЭМ!$A$39:$A$782,$A28,СВЦЭМ!$B$39:$B$782,G$11)+'СЕТ СН'!$F$11+СВЦЭМ!$D$10+'СЕТ СН'!$F$5-'СЕТ СН'!$F$21</f>
        <v>4049.4971477700001</v>
      </c>
      <c r="H28" s="36">
        <f>SUMIFS(СВЦЭМ!$D$39:$D$782,СВЦЭМ!$A$39:$A$782,$A28,СВЦЭМ!$B$39:$B$782,H$11)+'СЕТ СН'!$F$11+СВЦЭМ!$D$10+'СЕТ СН'!$F$5-'СЕТ СН'!$F$21</f>
        <v>3988.5944321799998</v>
      </c>
      <c r="I28" s="36">
        <f>SUMIFS(СВЦЭМ!$D$39:$D$782,СВЦЭМ!$A$39:$A$782,$A28,СВЦЭМ!$B$39:$B$782,I$11)+'СЕТ СН'!$F$11+СВЦЭМ!$D$10+'СЕТ СН'!$F$5-'СЕТ СН'!$F$21</f>
        <v>3921.3213896299999</v>
      </c>
      <c r="J28" s="36">
        <f>SUMIFS(СВЦЭМ!$D$39:$D$782,СВЦЭМ!$A$39:$A$782,$A28,СВЦЭМ!$B$39:$B$782,J$11)+'СЕТ СН'!$F$11+СВЦЭМ!$D$10+'СЕТ СН'!$F$5-'СЕТ СН'!$F$21</f>
        <v>3948.2550207699996</v>
      </c>
      <c r="K28" s="36">
        <f>SUMIFS(СВЦЭМ!$D$39:$D$782,СВЦЭМ!$A$39:$A$782,$A28,СВЦЭМ!$B$39:$B$782,K$11)+'СЕТ СН'!$F$11+СВЦЭМ!$D$10+'СЕТ СН'!$F$5-'СЕТ СН'!$F$21</f>
        <v>3953.3567274899997</v>
      </c>
      <c r="L28" s="36">
        <f>SUMIFS(СВЦЭМ!$D$39:$D$782,СВЦЭМ!$A$39:$A$782,$A28,СВЦЭМ!$B$39:$B$782,L$11)+'СЕТ СН'!$F$11+СВЦЭМ!$D$10+'СЕТ СН'!$F$5-'СЕТ СН'!$F$21</f>
        <v>3958.0279511199997</v>
      </c>
      <c r="M28" s="36">
        <f>SUMIFS(СВЦЭМ!$D$39:$D$782,СВЦЭМ!$A$39:$A$782,$A28,СВЦЭМ!$B$39:$B$782,M$11)+'СЕТ СН'!$F$11+СВЦЭМ!$D$10+'СЕТ СН'!$F$5-'СЕТ СН'!$F$21</f>
        <v>3980.2829421500001</v>
      </c>
      <c r="N28" s="36">
        <f>SUMIFS(СВЦЭМ!$D$39:$D$782,СВЦЭМ!$A$39:$A$782,$A28,СВЦЭМ!$B$39:$B$782,N$11)+'СЕТ СН'!$F$11+СВЦЭМ!$D$10+'СЕТ СН'!$F$5-'СЕТ СН'!$F$21</f>
        <v>3968.8619652199995</v>
      </c>
      <c r="O28" s="36">
        <f>SUMIFS(СВЦЭМ!$D$39:$D$782,СВЦЭМ!$A$39:$A$782,$A28,СВЦЭМ!$B$39:$B$782,O$11)+'СЕТ СН'!$F$11+СВЦЭМ!$D$10+'СЕТ СН'!$F$5-'СЕТ СН'!$F$21</f>
        <v>3998.2485690599997</v>
      </c>
      <c r="P28" s="36">
        <f>SUMIFS(СВЦЭМ!$D$39:$D$782,СВЦЭМ!$A$39:$A$782,$A28,СВЦЭМ!$B$39:$B$782,P$11)+'СЕТ СН'!$F$11+СВЦЭМ!$D$10+'СЕТ СН'!$F$5-'СЕТ СН'!$F$21</f>
        <v>4004.5552118999999</v>
      </c>
      <c r="Q28" s="36">
        <f>SUMIFS(СВЦЭМ!$D$39:$D$782,СВЦЭМ!$A$39:$A$782,$A28,СВЦЭМ!$B$39:$B$782,Q$11)+'СЕТ СН'!$F$11+СВЦЭМ!$D$10+'СЕТ СН'!$F$5-'СЕТ СН'!$F$21</f>
        <v>3989.18267526</v>
      </c>
      <c r="R28" s="36">
        <f>SUMIFS(СВЦЭМ!$D$39:$D$782,СВЦЭМ!$A$39:$A$782,$A28,СВЦЭМ!$B$39:$B$782,R$11)+'СЕТ СН'!$F$11+СВЦЭМ!$D$10+'СЕТ СН'!$F$5-'СЕТ СН'!$F$21</f>
        <v>3968.8697653899999</v>
      </c>
      <c r="S28" s="36">
        <f>SUMIFS(СВЦЭМ!$D$39:$D$782,СВЦЭМ!$A$39:$A$782,$A28,СВЦЭМ!$B$39:$B$782,S$11)+'СЕТ СН'!$F$11+СВЦЭМ!$D$10+'СЕТ СН'!$F$5-'СЕТ СН'!$F$21</f>
        <v>3957.5801763899999</v>
      </c>
      <c r="T28" s="36">
        <f>SUMIFS(СВЦЭМ!$D$39:$D$782,СВЦЭМ!$A$39:$A$782,$A28,СВЦЭМ!$B$39:$B$782,T$11)+'СЕТ СН'!$F$11+СВЦЭМ!$D$10+'СЕТ СН'!$F$5-'СЕТ СН'!$F$21</f>
        <v>3915.3696106699999</v>
      </c>
      <c r="U28" s="36">
        <f>SUMIFS(СВЦЭМ!$D$39:$D$782,СВЦЭМ!$A$39:$A$782,$A28,СВЦЭМ!$B$39:$B$782,U$11)+'СЕТ СН'!$F$11+СВЦЭМ!$D$10+'СЕТ СН'!$F$5-'СЕТ СН'!$F$21</f>
        <v>3930.6162781499997</v>
      </c>
      <c r="V28" s="36">
        <f>SUMIFS(СВЦЭМ!$D$39:$D$782,СВЦЭМ!$A$39:$A$782,$A28,СВЦЭМ!$B$39:$B$782,V$11)+'СЕТ СН'!$F$11+СВЦЭМ!$D$10+'СЕТ СН'!$F$5-'СЕТ СН'!$F$21</f>
        <v>3944.4326802099995</v>
      </c>
      <c r="W28" s="36">
        <f>SUMIFS(СВЦЭМ!$D$39:$D$782,СВЦЭМ!$A$39:$A$782,$A28,СВЦЭМ!$B$39:$B$782,W$11)+'СЕТ СН'!$F$11+СВЦЭМ!$D$10+'СЕТ СН'!$F$5-'СЕТ СН'!$F$21</f>
        <v>3958.45613194</v>
      </c>
      <c r="X28" s="36">
        <f>SUMIFS(СВЦЭМ!$D$39:$D$782,СВЦЭМ!$A$39:$A$782,$A28,СВЦЭМ!$B$39:$B$782,X$11)+'СЕТ СН'!$F$11+СВЦЭМ!$D$10+'СЕТ СН'!$F$5-'СЕТ СН'!$F$21</f>
        <v>3976.4548117799995</v>
      </c>
      <c r="Y28" s="36">
        <f>SUMIFS(СВЦЭМ!$D$39:$D$782,СВЦЭМ!$A$39:$A$782,$A28,СВЦЭМ!$B$39:$B$782,Y$11)+'СЕТ СН'!$F$11+СВЦЭМ!$D$10+'СЕТ СН'!$F$5-'СЕТ СН'!$F$21</f>
        <v>4007.4738907800001</v>
      </c>
    </row>
    <row r="29" spans="1:25" ht="15.75" x14ac:dyDescent="0.2">
      <c r="A29" s="35">
        <f t="shared" si="0"/>
        <v>44883</v>
      </c>
      <c r="B29" s="36">
        <f>SUMIFS(СВЦЭМ!$D$39:$D$782,СВЦЭМ!$A$39:$A$782,$A29,СВЦЭМ!$B$39:$B$782,B$11)+'СЕТ СН'!$F$11+СВЦЭМ!$D$10+'СЕТ СН'!$F$5-'СЕТ СН'!$F$21</f>
        <v>4006.2466536399997</v>
      </c>
      <c r="C29" s="36">
        <f>SUMIFS(СВЦЭМ!$D$39:$D$782,СВЦЭМ!$A$39:$A$782,$A29,СВЦЭМ!$B$39:$B$782,C$11)+'СЕТ СН'!$F$11+СВЦЭМ!$D$10+'СЕТ СН'!$F$5-'СЕТ СН'!$F$21</f>
        <v>4036.3413481899997</v>
      </c>
      <c r="D29" s="36">
        <f>SUMIFS(СВЦЭМ!$D$39:$D$782,СВЦЭМ!$A$39:$A$782,$A29,СВЦЭМ!$B$39:$B$782,D$11)+'СЕТ СН'!$F$11+СВЦЭМ!$D$10+'СЕТ СН'!$F$5-'СЕТ СН'!$F$21</f>
        <v>4047.9947561700001</v>
      </c>
      <c r="E29" s="36">
        <f>SUMIFS(СВЦЭМ!$D$39:$D$782,СВЦЭМ!$A$39:$A$782,$A29,СВЦЭМ!$B$39:$B$782,E$11)+'СЕТ СН'!$F$11+СВЦЭМ!$D$10+'СЕТ СН'!$F$5-'СЕТ СН'!$F$21</f>
        <v>4052.6169933299998</v>
      </c>
      <c r="F29" s="36">
        <f>SUMIFS(СВЦЭМ!$D$39:$D$782,СВЦЭМ!$A$39:$A$782,$A29,СВЦЭМ!$B$39:$B$782,F$11)+'СЕТ СН'!$F$11+СВЦЭМ!$D$10+'СЕТ СН'!$F$5-'СЕТ СН'!$F$21</f>
        <v>4074.86565488</v>
      </c>
      <c r="G29" s="36">
        <f>SUMIFS(СВЦЭМ!$D$39:$D$782,СВЦЭМ!$A$39:$A$782,$A29,СВЦЭМ!$B$39:$B$782,G$11)+'СЕТ СН'!$F$11+СВЦЭМ!$D$10+'СЕТ СН'!$F$5-'СЕТ СН'!$F$21</f>
        <v>4061.5814500299998</v>
      </c>
      <c r="H29" s="36">
        <f>SUMIFS(СВЦЭМ!$D$39:$D$782,СВЦЭМ!$A$39:$A$782,$A29,СВЦЭМ!$B$39:$B$782,H$11)+'СЕТ СН'!$F$11+СВЦЭМ!$D$10+'СЕТ СН'!$F$5-'СЕТ СН'!$F$21</f>
        <v>4026.5920293499998</v>
      </c>
      <c r="I29" s="36">
        <f>SUMIFS(СВЦЭМ!$D$39:$D$782,СВЦЭМ!$A$39:$A$782,$A29,СВЦЭМ!$B$39:$B$782,I$11)+'СЕТ СН'!$F$11+СВЦЭМ!$D$10+'СЕТ СН'!$F$5-'СЕТ СН'!$F$21</f>
        <v>4000.9094172300001</v>
      </c>
      <c r="J29" s="36">
        <f>SUMIFS(СВЦЭМ!$D$39:$D$782,СВЦЭМ!$A$39:$A$782,$A29,СВЦЭМ!$B$39:$B$782,J$11)+'СЕТ СН'!$F$11+СВЦЭМ!$D$10+'СЕТ СН'!$F$5-'СЕТ СН'!$F$21</f>
        <v>3968.8841516299999</v>
      </c>
      <c r="K29" s="36">
        <f>SUMIFS(СВЦЭМ!$D$39:$D$782,СВЦЭМ!$A$39:$A$782,$A29,СВЦЭМ!$B$39:$B$782,K$11)+'СЕТ СН'!$F$11+СВЦЭМ!$D$10+'СЕТ СН'!$F$5-'СЕТ СН'!$F$21</f>
        <v>3957.6333654</v>
      </c>
      <c r="L29" s="36">
        <f>SUMIFS(СВЦЭМ!$D$39:$D$782,СВЦЭМ!$A$39:$A$782,$A29,СВЦЭМ!$B$39:$B$782,L$11)+'СЕТ СН'!$F$11+СВЦЭМ!$D$10+'СЕТ СН'!$F$5-'СЕТ СН'!$F$21</f>
        <v>3959.3177789699998</v>
      </c>
      <c r="M29" s="36">
        <f>SUMIFS(СВЦЭМ!$D$39:$D$782,СВЦЭМ!$A$39:$A$782,$A29,СВЦЭМ!$B$39:$B$782,M$11)+'СЕТ СН'!$F$11+СВЦЭМ!$D$10+'СЕТ СН'!$F$5-'СЕТ СН'!$F$21</f>
        <v>3984.7848580199998</v>
      </c>
      <c r="N29" s="36">
        <f>SUMIFS(СВЦЭМ!$D$39:$D$782,СВЦЭМ!$A$39:$A$782,$A29,СВЦЭМ!$B$39:$B$782,N$11)+'СЕТ СН'!$F$11+СВЦЭМ!$D$10+'СЕТ СН'!$F$5-'СЕТ СН'!$F$21</f>
        <v>4006.4601340299996</v>
      </c>
      <c r="O29" s="36">
        <f>SUMIFS(СВЦЭМ!$D$39:$D$782,СВЦЭМ!$A$39:$A$782,$A29,СВЦЭМ!$B$39:$B$782,O$11)+'СЕТ СН'!$F$11+СВЦЭМ!$D$10+'СЕТ СН'!$F$5-'СЕТ СН'!$F$21</f>
        <v>4000.8796232999998</v>
      </c>
      <c r="P29" s="36">
        <f>SUMIFS(СВЦЭМ!$D$39:$D$782,СВЦЭМ!$A$39:$A$782,$A29,СВЦЭМ!$B$39:$B$782,P$11)+'СЕТ СН'!$F$11+СВЦЭМ!$D$10+'СЕТ СН'!$F$5-'СЕТ СН'!$F$21</f>
        <v>4003.3188439099995</v>
      </c>
      <c r="Q29" s="36">
        <f>SUMIFS(СВЦЭМ!$D$39:$D$782,СВЦЭМ!$A$39:$A$782,$A29,СВЦЭМ!$B$39:$B$782,Q$11)+'СЕТ СН'!$F$11+СВЦЭМ!$D$10+'СЕТ СН'!$F$5-'СЕТ СН'!$F$21</f>
        <v>4017.9085589699998</v>
      </c>
      <c r="R29" s="36">
        <f>SUMIFS(СВЦЭМ!$D$39:$D$782,СВЦЭМ!$A$39:$A$782,$A29,СВЦЭМ!$B$39:$B$782,R$11)+'СЕТ СН'!$F$11+СВЦЭМ!$D$10+'СЕТ СН'!$F$5-'СЕТ СН'!$F$21</f>
        <v>4018.0597153799999</v>
      </c>
      <c r="S29" s="36">
        <f>SUMIFS(СВЦЭМ!$D$39:$D$782,СВЦЭМ!$A$39:$A$782,$A29,СВЦЭМ!$B$39:$B$782,S$11)+'СЕТ СН'!$F$11+СВЦЭМ!$D$10+'СЕТ СН'!$F$5-'СЕТ СН'!$F$21</f>
        <v>3999.2923537699999</v>
      </c>
      <c r="T29" s="36">
        <f>SUMIFS(СВЦЭМ!$D$39:$D$782,СВЦЭМ!$A$39:$A$782,$A29,СВЦЭМ!$B$39:$B$782,T$11)+'СЕТ СН'!$F$11+СВЦЭМ!$D$10+'СЕТ СН'!$F$5-'СЕТ СН'!$F$21</f>
        <v>3946.0652044899998</v>
      </c>
      <c r="U29" s="36">
        <f>SUMIFS(СВЦЭМ!$D$39:$D$782,СВЦЭМ!$A$39:$A$782,$A29,СВЦЭМ!$B$39:$B$782,U$11)+'СЕТ СН'!$F$11+СВЦЭМ!$D$10+'СЕТ СН'!$F$5-'СЕТ СН'!$F$21</f>
        <v>3943.7130978999999</v>
      </c>
      <c r="V29" s="36">
        <f>SUMIFS(СВЦЭМ!$D$39:$D$782,СВЦЭМ!$A$39:$A$782,$A29,СВЦЭМ!$B$39:$B$782,V$11)+'СЕТ СН'!$F$11+СВЦЭМ!$D$10+'СЕТ СН'!$F$5-'СЕТ СН'!$F$21</f>
        <v>3960.9439248899998</v>
      </c>
      <c r="W29" s="36">
        <f>SUMIFS(СВЦЭМ!$D$39:$D$782,СВЦЭМ!$A$39:$A$782,$A29,СВЦЭМ!$B$39:$B$782,W$11)+'СЕТ СН'!$F$11+СВЦЭМ!$D$10+'СЕТ СН'!$F$5-'СЕТ СН'!$F$21</f>
        <v>3978.1157633699995</v>
      </c>
      <c r="X29" s="36">
        <f>SUMIFS(СВЦЭМ!$D$39:$D$782,СВЦЭМ!$A$39:$A$782,$A29,СВЦЭМ!$B$39:$B$782,X$11)+'СЕТ СН'!$F$11+СВЦЭМ!$D$10+'СЕТ СН'!$F$5-'СЕТ СН'!$F$21</f>
        <v>3990.1067697799999</v>
      </c>
      <c r="Y29" s="36">
        <f>SUMIFS(СВЦЭМ!$D$39:$D$782,СВЦЭМ!$A$39:$A$782,$A29,СВЦЭМ!$B$39:$B$782,Y$11)+'СЕТ СН'!$F$11+СВЦЭМ!$D$10+'СЕТ СН'!$F$5-'СЕТ СН'!$F$21</f>
        <v>4000.9645951699995</v>
      </c>
    </row>
    <row r="30" spans="1:25" ht="15.75" x14ac:dyDescent="0.2">
      <c r="A30" s="35">
        <f t="shared" si="0"/>
        <v>44884</v>
      </c>
      <c r="B30" s="36">
        <f>SUMIFS(СВЦЭМ!$D$39:$D$782,СВЦЭМ!$A$39:$A$782,$A30,СВЦЭМ!$B$39:$B$782,B$11)+'СЕТ СН'!$F$11+СВЦЭМ!$D$10+'СЕТ СН'!$F$5-'СЕТ СН'!$F$21</f>
        <v>4051.1407043399995</v>
      </c>
      <c r="C30" s="36">
        <f>SUMIFS(СВЦЭМ!$D$39:$D$782,СВЦЭМ!$A$39:$A$782,$A30,СВЦЭМ!$B$39:$B$782,C$11)+'СЕТ СН'!$F$11+СВЦЭМ!$D$10+'СЕТ СН'!$F$5-'СЕТ СН'!$F$21</f>
        <v>4077.5452264799997</v>
      </c>
      <c r="D30" s="36">
        <f>SUMIFS(СВЦЭМ!$D$39:$D$782,СВЦЭМ!$A$39:$A$782,$A30,СВЦЭМ!$B$39:$B$782,D$11)+'СЕТ СН'!$F$11+СВЦЭМ!$D$10+'СЕТ СН'!$F$5-'СЕТ СН'!$F$21</f>
        <v>4098.9957215300001</v>
      </c>
      <c r="E30" s="36">
        <f>SUMIFS(СВЦЭМ!$D$39:$D$782,СВЦЭМ!$A$39:$A$782,$A30,СВЦЭМ!$B$39:$B$782,E$11)+'СЕТ СН'!$F$11+СВЦЭМ!$D$10+'СЕТ СН'!$F$5-'СЕТ СН'!$F$21</f>
        <v>4103.3650241799996</v>
      </c>
      <c r="F30" s="36">
        <f>SUMIFS(СВЦЭМ!$D$39:$D$782,СВЦЭМ!$A$39:$A$782,$A30,СВЦЭМ!$B$39:$B$782,F$11)+'СЕТ СН'!$F$11+СВЦЭМ!$D$10+'СЕТ СН'!$F$5-'СЕТ СН'!$F$21</f>
        <v>4132.1705981799996</v>
      </c>
      <c r="G30" s="36">
        <f>SUMIFS(СВЦЭМ!$D$39:$D$782,СВЦЭМ!$A$39:$A$782,$A30,СВЦЭМ!$B$39:$B$782,G$11)+'СЕТ СН'!$F$11+СВЦЭМ!$D$10+'СЕТ СН'!$F$5-'СЕТ СН'!$F$21</f>
        <v>4020.2262499899998</v>
      </c>
      <c r="H30" s="36">
        <f>SUMIFS(СВЦЭМ!$D$39:$D$782,СВЦЭМ!$A$39:$A$782,$A30,СВЦЭМ!$B$39:$B$782,H$11)+'СЕТ СН'!$F$11+СВЦЭМ!$D$10+'СЕТ СН'!$F$5-'СЕТ СН'!$F$21</f>
        <v>3975.6729906800001</v>
      </c>
      <c r="I30" s="36">
        <f>SUMIFS(СВЦЭМ!$D$39:$D$782,СВЦЭМ!$A$39:$A$782,$A30,СВЦЭМ!$B$39:$B$782,I$11)+'СЕТ СН'!$F$11+СВЦЭМ!$D$10+'СЕТ СН'!$F$5-'СЕТ СН'!$F$21</f>
        <v>3969.1746558599998</v>
      </c>
      <c r="J30" s="36">
        <f>SUMIFS(СВЦЭМ!$D$39:$D$782,СВЦЭМ!$A$39:$A$782,$A30,СВЦЭМ!$B$39:$B$782,J$11)+'СЕТ СН'!$F$11+СВЦЭМ!$D$10+'СЕТ СН'!$F$5-'СЕТ СН'!$F$21</f>
        <v>3850.67911456</v>
      </c>
      <c r="K30" s="36">
        <f>SUMIFS(СВЦЭМ!$D$39:$D$782,СВЦЭМ!$A$39:$A$782,$A30,СВЦЭМ!$B$39:$B$782,K$11)+'СЕТ СН'!$F$11+СВЦЭМ!$D$10+'СЕТ СН'!$F$5-'СЕТ СН'!$F$21</f>
        <v>3817.2341282399998</v>
      </c>
      <c r="L30" s="36">
        <f>SUMIFS(СВЦЭМ!$D$39:$D$782,СВЦЭМ!$A$39:$A$782,$A30,СВЦЭМ!$B$39:$B$782,L$11)+'СЕТ СН'!$F$11+СВЦЭМ!$D$10+'СЕТ СН'!$F$5-'СЕТ СН'!$F$21</f>
        <v>3808.9070122499998</v>
      </c>
      <c r="M30" s="36">
        <f>SUMIFS(СВЦЭМ!$D$39:$D$782,СВЦЭМ!$A$39:$A$782,$A30,СВЦЭМ!$B$39:$B$782,M$11)+'СЕТ СН'!$F$11+СВЦЭМ!$D$10+'СЕТ СН'!$F$5-'СЕТ СН'!$F$21</f>
        <v>3880.5571014399998</v>
      </c>
      <c r="N30" s="36">
        <f>SUMIFS(СВЦЭМ!$D$39:$D$782,СВЦЭМ!$A$39:$A$782,$A30,СВЦЭМ!$B$39:$B$782,N$11)+'СЕТ СН'!$F$11+СВЦЭМ!$D$10+'СЕТ СН'!$F$5-'СЕТ СН'!$F$21</f>
        <v>3965.5248884699995</v>
      </c>
      <c r="O30" s="36">
        <f>SUMIFS(СВЦЭМ!$D$39:$D$782,СВЦЭМ!$A$39:$A$782,$A30,СВЦЭМ!$B$39:$B$782,O$11)+'СЕТ СН'!$F$11+СВЦЭМ!$D$10+'СЕТ СН'!$F$5-'СЕТ СН'!$F$21</f>
        <v>3959.7169991999999</v>
      </c>
      <c r="P30" s="36">
        <f>SUMIFS(СВЦЭМ!$D$39:$D$782,СВЦЭМ!$A$39:$A$782,$A30,СВЦЭМ!$B$39:$B$782,P$11)+'СЕТ СН'!$F$11+СВЦЭМ!$D$10+'СЕТ СН'!$F$5-'СЕТ СН'!$F$21</f>
        <v>3969.0750408699996</v>
      </c>
      <c r="Q30" s="36">
        <f>SUMIFS(СВЦЭМ!$D$39:$D$782,СВЦЭМ!$A$39:$A$782,$A30,СВЦЭМ!$B$39:$B$782,Q$11)+'СЕТ СН'!$F$11+СВЦЭМ!$D$10+'СЕТ СН'!$F$5-'СЕТ СН'!$F$21</f>
        <v>3971.4839092599996</v>
      </c>
      <c r="R30" s="36">
        <f>SUMIFS(СВЦЭМ!$D$39:$D$782,СВЦЭМ!$A$39:$A$782,$A30,СВЦЭМ!$B$39:$B$782,R$11)+'СЕТ СН'!$F$11+СВЦЭМ!$D$10+'СЕТ СН'!$F$5-'СЕТ СН'!$F$21</f>
        <v>3903.3892225599998</v>
      </c>
      <c r="S30" s="36">
        <f>SUMIFS(СВЦЭМ!$D$39:$D$782,СВЦЭМ!$A$39:$A$782,$A30,СВЦЭМ!$B$39:$B$782,S$11)+'СЕТ СН'!$F$11+СВЦЭМ!$D$10+'СЕТ СН'!$F$5-'СЕТ СН'!$F$21</f>
        <v>3846.42688997</v>
      </c>
      <c r="T30" s="36">
        <f>SUMIFS(СВЦЭМ!$D$39:$D$782,СВЦЭМ!$A$39:$A$782,$A30,СВЦЭМ!$B$39:$B$782,T$11)+'СЕТ СН'!$F$11+СВЦЭМ!$D$10+'СЕТ СН'!$F$5-'СЕТ СН'!$F$21</f>
        <v>3752.5972584699998</v>
      </c>
      <c r="U30" s="36">
        <f>SUMIFS(СВЦЭМ!$D$39:$D$782,СВЦЭМ!$A$39:$A$782,$A30,СВЦЭМ!$B$39:$B$782,U$11)+'СЕТ СН'!$F$11+СВЦЭМ!$D$10+'СЕТ СН'!$F$5-'СЕТ СН'!$F$21</f>
        <v>3753.44864684</v>
      </c>
      <c r="V30" s="36">
        <f>SUMIFS(СВЦЭМ!$D$39:$D$782,СВЦЭМ!$A$39:$A$782,$A30,СВЦЭМ!$B$39:$B$782,V$11)+'СЕТ СН'!$F$11+СВЦЭМ!$D$10+'СЕТ СН'!$F$5-'СЕТ СН'!$F$21</f>
        <v>3761.8975763999997</v>
      </c>
      <c r="W30" s="36">
        <f>SUMIFS(СВЦЭМ!$D$39:$D$782,СВЦЭМ!$A$39:$A$782,$A30,СВЦЭМ!$B$39:$B$782,W$11)+'СЕТ СН'!$F$11+СВЦЭМ!$D$10+'СЕТ СН'!$F$5-'СЕТ СН'!$F$21</f>
        <v>3781.2669836999999</v>
      </c>
      <c r="X30" s="36">
        <f>SUMIFS(СВЦЭМ!$D$39:$D$782,СВЦЭМ!$A$39:$A$782,$A30,СВЦЭМ!$B$39:$B$782,X$11)+'СЕТ СН'!$F$11+СВЦЭМ!$D$10+'СЕТ СН'!$F$5-'СЕТ СН'!$F$21</f>
        <v>3780.9831021099999</v>
      </c>
      <c r="Y30" s="36">
        <f>SUMIFS(СВЦЭМ!$D$39:$D$782,СВЦЭМ!$A$39:$A$782,$A30,СВЦЭМ!$B$39:$B$782,Y$11)+'СЕТ СН'!$F$11+СВЦЭМ!$D$10+'СЕТ СН'!$F$5-'СЕТ СН'!$F$21</f>
        <v>3785.147641</v>
      </c>
    </row>
    <row r="31" spans="1:25" ht="15.75" x14ac:dyDescent="0.2">
      <c r="A31" s="35">
        <f t="shared" si="0"/>
        <v>44885</v>
      </c>
      <c r="B31" s="36">
        <f>SUMIFS(СВЦЭМ!$D$39:$D$782,СВЦЭМ!$A$39:$A$782,$A31,СВЦЭМ!$B$39:$B$782,B$11)+'СЕТ СН'!$F$11+СВЦЭМ!$D$10+'СЕТ СН'!$F$5-'СЕТ СН'!$F$21</f>
        <v>4057.56328949</v>
      </c>
      <c r="C31" s="36">
        <f>SUMIFS(СВЦЭМ!$D$39:$D$782,СВЦЭМ!$A$39:$A$782,$A31,СВЦЭМ!$B$39:$B$782,C$11)+'СЕТ СН'!$F$11+СВЦЭМ!$D$10+'СЕТ СН'!$F$5-'СЕТ СН'!$F$21</f>
        <v>4094.8877428199999</v>
      </c>
      <c r="D31" s="36">
        <f>SUMIFS(СВЦЭМ!$D$39:$D$782,СВЦЭМ!$A$39:$A$782,$A31,СВЦЭМ!$B$39:$B$782,D$11)+'СЕТ СН'!$F$11+СВЦЭМ!$D$10+'СЕТ СН'!$F$5-'СЕТ СН'!$F$21</f>
        <v>4101.9657663500002</v>
      </c>
      <c r="E31" s="36">
        <f>SUMIFS(СВЦЭМ!$D$39:$D$782,СВЦЭМ!$A$39:$A$782,$A31,СВЦЭМ!$B$39:$B$782,E$11)+'СЕТ СН'!$F$11+СВЦЭМ!$D$10+'СЕТ СН'!$F$5-'СЕТ СН'!$F$21</f>
        <v>4086.4397123399999</v>
      </c>
      <c r="F31" s="36">
        <f>SUMIFS(СВЦЭМ!$D$39:$D$782,СВЦЭМ!$A$39:$A$782,$A31,СВЦЭМ!$B$39:$B$782,F$11)+'СЕТ СН'!$F$11+СВЦЭМ!$D$10+'СЕТ СН'!$F$5-'СЕТ СН'!$F$21</f>
        <v>4107.7348983900001</v>
      </c>
      <c r="G31" s="36">
        <f>SUMIFS(СВЦЭМ!$D$39:$D$782,СВЦЭМ!$A$39:$A$782,$A31,СВЦЭМ!$B$39:$B$782,G$11)+'СЕТ СН'!$F$11+СВЦЭМ!$D$10+'СЕТ СН'!$F$5-'СЕТ СН'!$F$21</f>
        <v>4102.03564327</v>
      </c>
      <c r="H31" s="36">
        <f>SUMIFS(СВЦЭМ!$D$39:$D$782,СВЦЭМ!$A$39:$A$782,$A31,СВЦЭМ!$B$39:$B$782,H$11)+'СЕТ СН'!$F$11+СВЦЭМ!$D$10+'СЕТ СН'!$F$5-'СЕТ СН'!$F$21</f>
        <v>4092.7167369199997</v>
      </c>
      <c r="I31" s="36">
        <f>SUMIFS(СВЦЭМ!$D$39:$D$782,СВЦЭМ!$A$39:$A$782,$A31,СВЦЭМ!$B$39:$B$782,I$11)+'СЕТ СН'!$F$11+СВЦЭМ!$D$10+'СЕТ СН'!$F$5-'СЕТ СН'!$F$21</f>
        <v>4103.1927587</v>
      </c>
      <c r="J31" s="36">
        <f>SUMIFS(СВЦЭМ!$D$39:$D$782,СВЦЭМ!$A$39:$A$782,$A31,СВЦЭМ!$B$39:$B$782,J$11)+'СЕТ СН'!$F$11+СВЦЭМ!$D$10+'СЕТ СН'!$F$5-'СЕТ СН'!$F$21</f>
        <v>4056.2668510699996</v>
      </c>
      <c r="K31" s="36">
        <f>SUMIFS(СВЦЭМ!$D$39:$D$782,СВЦЭМ!$A$39:$A$782,$A31,СВЦЭМ!$B$39:$B$782,K$11)+'СЕТ СН'!$F$11+СВЦЭМ!$D$10+'СЕТ СН'!$F$5-'СЕТ СН'!$F$21</f>
        <v>4004.95952339</v>
      </c>
      <c r="L31" s="36">
        <f>SUMIFS(СВЦЭМ!$D$39:$D$782,СВЦЭМ!$A$39:$A$782,$A31,СВЦЭМ!$B$39:$B$782,L$11)+'СЕТ СН'!$F$11+СВЦЭМ!$D$10+'СЕТ СН'!$F$5-'СЕТ СН'!$F$21</f>
        <v>3995.0773410100001</v>
      </c>
      <c r="M31" s="36">
        <f>SUMIFS(СВЦЭМ!$D$39:$D$782,СВЦЭМ!$A$39:$A$782,$A31,СВЦЭМ!$B$39:$B$782,M$11)+'СЕТ СН'!$F$11+СВЦЭМ!$D$10+'СЕТ СН'!$F$5-'СЕТ СН'!$F$21</f>
        <v>4008.8747819</v>
      </c>
      <c r="N31" s="36">
        <f>SUMIFS(СВЦЭМ!$D$39:$D$782,СВЦЭМ!$A$39:$A$782,$A31,СВЦЭМ!$B$39:$B$782,N$11)+'СЕТ СН'!$F$11+СВЦЭМ!$D$10+'СЕТ СН'!$F$5-'СЕТ СН'!$F$21</f>
        <v>4021.5717916899998</v>
      </c>
      <c r="O31" s="36">
        <f>SUMIFS(СВЦЭМ!$D$39:$D$782,СВЦЭМ!$A$39:$A$782,$A31,СВЦЭМ!$B$39:$B$782,O$11)+'СЕТ СН'!$F$11+СВЦЭМ!$D$10+'СЕТ СН'!$F$5-'СЕТ СН'!$F$21</f>
        <v>4019.2463336000001</v>
      </c>
      <c r="P31" s="36">
        <f>SUMIFS(СВЦЭМ!$D$39:$D$782,СВЦЭМ!$A$39:$A$782,$A31,СВЦЭМ!$B$39:$B$782,P$11)+'СЕТ СН'!$F$11+СВЦЭМ!$D$10+'СЕТ СН'!$F$5-'СЕТ СН'!$F$21</f>
        <v>4029.7846203899999</v>
      </c>
      <c r="Q31" s="36">
        <f>SUMIFS(СВЦЭМ!$D$39:$D$782,СВЦЭМ!$A$39:$A$782,$A31,СВЦЭМ!$B$39:$B$782,Q$11)+'СЕТ СН'!$F$11+СВЦЭМ!$D$10+'СЕТ СН'!$F$5-'СЕТ СН'!$F$21</f>
        <v>4034.2150682399997</v>
      </c>
      <c r="R31" s="36">
        <f>SUMIFS(СВЦЭМ!$D$39:$D$782,СВЦЭМ!$A$39:$A$782,$A31,СВЦЭМ!$B$39:$B$782,R$11)+'СЕТ СН'!$F$11+СВЦЭМ!$D$10+'СЕТ СН'!$F$5-'СЕТ СН'!$F$21</f>
        <v>4019.8497787199999</v>
      </c>
      <c r="S31" s="36">
        <f>SUMIFS(СВЦЭМ!$D$39:$D$782,СВЦЭМ!$A$39:$A$782,$A31,СВЦЭМ!$B$39:$B$782,S$11)+'СЕТ СН'!$F$11+СВЦЭМ!$D$10+'СЕТ СН'!$F$5-'СЕТ СН'!$F$21</f>
        <v>4015.6349364899997</v>
      </c>
      <c r="T31" s="36">
        <f>SUMIFS(СВЦЭМ!$D$39:$D$782,СВЦЭМ!$A$39:$A$782,$A31,СВЦЭМ!$B$39:$B$782,T$11)+'СЕТ СН'!$F$11+СВЦЭМ!$D$10+'СЕТ СН'!$F$5-'СЕТ СН'!$F$21</f>
        <v>3952.7423629199998</v>
      </c>
      <c r="U31" s="36">
        <f>SUMIFS(СВЦЭМ!$D$39:$D$782,СВЦЭМ!$A$39:$A$782,$A31,СВЦЭМ!$B$39:$B$782,U$11)+'СЕТ СН'!$F$11+СВЦЭМ!$D$10+'СЕТ СН'!$F$5-'СЕТ СН'!$F$21</f>
        <v>3957.9550525799996</v>
      </c>
      <c r="V31" s="36">
        <f>SUMIFS(СВЦЭМ!$D$39:$D$782,СВЦЭМ!$A$39:$A$782,$A31,СВЦЭМ!$B$39:$B$782,V$11)+'СЕТ СН'!$F$11+СВЦЭМ!$D$10+'СЕТ СН'!$F$5-'СЕТ СН'!$F$21</f>
        <v>3971.1041482499995</v>
      </c>
      <c r="W31" s="36">
        <f>SUMIFS(СВЦЭМ!$D$39:$D$782,СВЦЭМ!$A$39:$A$782,$A31,СВЦЭМ!$B$39:$B$782,W$11)+'СЕТ СН'!$F$11+СВЦЭМ!$D$10+'СЕТ СН'!$F$5-'СЕТ СН'!$F$21</f>
        <v>3991.4820847699998</v>
      </c>
      <c r="X31" s="36">
        <f>SUMIFS(СВЦЭМ!$D$39:$D$782,СВЦЭМ!$A$39:$A$782,$A31,СВЦЭМ!$B$39:$B$782,X$11)+'СЕТ СН'!$F$11+СВЦЭМ!$D$10+'СЕТ СН'!$F$5-'СЕТ СН'!$F$21</f>
        <v>4005.4005196299995</v>
      </c>
      <c r="Y31" s="36">
        <f>SUMIFS(СВЦЭМ!$D$39:$D$782,СВЦЭМ!$A$39:$A$782,$A31,СВЦЭМ!$B$39:$B$782,Y$11)+'СЕТ СН'!$F$11+СВЦЭМ!$D$10+'СЕТ СН'!$F$5-'СЕТ СН'!$F$21</f>
        <v>4029.92972027</v>
      </c>
    </row>
    <row r="32" spans="1:25" ht="15.75" x14ac:dyDescent="0.2">
      <c r="A32" s="35">
        <f t="shared" si="0"/>
        <v>44886</v>
      </c>
      <c r="B32" s="36">
        <f>SUMIFS(СВЦЭМ!$D$39:$D$782,СВЦЭМ!$A$39:$A$782,$A32,СВЦЭМ!$B$39:$B$782,B$11)+'СЕТ СН'!$F$11+СВЦЭМ!$D$10+'СЕТ СН'!$F$5-'СЕТ СН'!$F$21</f>
        <v>4092.48822225</v>
      </c>
      <c r="C32" s="36">
        <f>SUMIFS(СВЦЭМ!$D$39:$D$782,СВЦЭМ!$A$39:$A$782,$A32,СВЦЭМ!$B$39:$B$782,C$11)+'СЕТ СН'!$F$11+СВЦЭМ!$D$10+'СЕТ СН'!$F$5-'СЕТ СН'!$F$21</f>
        <v>4110.0486970900001</v>
      </c>
      <c r="D32" s="36">
        <f>SUMIFS(СВЦЭМ!$D$39:$D$782,СВЦЭМ!$A$39:$A$782,$A32,СВЦЭМ!$B$39:$B$782,D$11)+'СЕТ СН'!$F$11+СВЦЭМ!$D$10+'СЕТ СН'!$F$5-'СЕТ СН'!$F$21</f>
        <v>4131.1841663699997</v>
      </c>
      <c r="E32" s="36">
        <f>SUMIFS(СВЦЭМ!$D$39:$D$782,СВЦЭМ!$A$39:$A$782,$A32,СВЦЭМ!$B$39:$B$782,E$11)+'СЕТ СН'!$F$11+СВЦЭМ!$D$10+'СЕТ СН'!$F$5-'СЕТ СН'!$F$21</f>
        <v>4137.1042440000001</v>
      </c>
      <c r="F32" s="36">
        <f>SUMIFS(СВЦЭМ!$D$39:$D$782,СВЦЭМ!$A$39:$A$782,$A32,СВЦЭМ!$B$39:$B$782,F$11)+'СЕТ СН'!$F$11+СВЦЭМ!$D$10+'СЕТ СН'!$F$5-'СЕТ СН'!$F$21</f>
        <v>4159.44449334</v>
      </c>
      <c r="G32" s="36">
        <f>SUMIFS(СВЦЭМ!$D$39:$D$782,СВЦЭМ!$A$39:$A$782,$A32,СВЦЭМ!$B$39:$B$782,G$11)+'СЕТ СН'!$F$11+СВЦЭМ!$D$10+'СЕТ СН'!$F$5-'СЕТ СН'!$F$21</f>
        <v>4143.4547730499999</v>
      </c>
      <c r="H32" s="36">
        <f>SUMIFS(СВЦЭМ!$D$39:$D$782,СВЦЭМ!$A$39:$A$782,$A32,СВЦЭМ!$B$39:$B$782,H$11)+'СЕТ СН'!$F$11+СВЦЭМ!$D$10+'СЕТ СН'!$F$5-'СЕТ СН'!$F$21</f>
        <v>4089.4395641699998</v>
      </c>
      <c r="I32" s="36">
        <f>SUMIFS(СВЦЭМ!$D$39:$D$782,СВЦЭМ!$A$39:$A$782,$A32,СВЦЭМ!$B$39:$B$782,I$11)+'СЕТ СН'!$F$11+СВЦЭМ!$D$10+'СЕТ СН'!$F$5-'СЕТ СН'!$F$21</f>
        <v>4038.7611519900001</v>
      </c>
      <c r="J32" s="36">
        <f>SUMIFS(СВЦЭМ!$D$39:$D$782,СВЦЭМ!$A$39:$A$782,$A32,СВЦЭМ!$B$39:$B$782,J$11)+'СЕТ СН'!$F$11+СВЦЭМ!$D$10+'СЕТ СН'!$F$5-'СЕТ СН'!$F$21</f>
        <v>4013.99676516</v>
      </c>
      <c r="K32" s="36">
        <f>SUMIFS(СВЦЭМ!$D$39:$D$782,СВЦЭМ!$A$39:$A$782,$A32,СВЦЭМ!$B$39:$B$782,K$11)+'СЕТ СН'!$F$11+СВЦЭМ!$D$10+'СЕТ СН'!$F$5-'СЕТ СН'!$F$21</f>
        <v>4023.9309366199996</v>
      </c>
      <c r="L32" s="36">
        <f>SUMIFS(СВЦЭМ!$D$39:$D$782,СВЦЭМ!$A$39:$A$782,$A32,СВЦЭМ!$B$39:$B$782,L$11)+'СЕТ СН'!$F$11+СВЦЭМ!$D$10+'СЕТ СН'!$F$5-'СЕТ СН'!$F$21</f>
        <v>4021.8312536899998</v>
      </c>
      <c r="M32" s="36">
        <f>SUMIFS(СВЦЭМ!$D$39:$D$782,СВЦЭМ!$A$39:$A$782,$A32,СВЦЭМ!$B$39:$B$782,M$11)+'СЕТ СН'!$F$11+СВЦЭМ!$D$10+'СЕТ СН'!$F$5-'СЕТ СН'!$F$21</f>
        <v>4020.2864058899995</v>
      </c>
      <c r="N32" s="36">
        <f>SUMIFS(СВЦЭМ!$D$39:$D$782,СВЦЭМ!$A$39:$A$782,$A32,СВЦЭМ!$B$39:$B$782,N$11)+'СЕТ СН'!$F$11+СВЦЭМ!$D$10+'СЕТ СН'!$F$5-'СЕТ СН'!$F$21</f>
        <v>4032.7950416799995</v>
      </c>
      <c r="O32" s="36">
        <f>SUMIFS(СВЦЭМ!$D$39:$D$782,СВЦЭМ!$A$39:$A$782,$A32,СВЦЭМ!$B$39:$B$782,O$11)+'СЕТ СН'!$F$11+СВЦЭМ!$D$10+'СЕТ СН'!$F$5-'СЕТ СН'!$F$21</f>
        <v>4028.4609846599997</v>
      </c>
      <c r="P32" s="36">
        <f>SUMIFS(СВЦЭМ!$D$39:$D$782,СВЦЭМ!$A$39:$A$782,$A32,СВЦЭМ!$B$39:$B$782,P$11)+'СЕТ СН'!$F$11+СВЦЭМ!$D$10+'СЕТ СН'!$F$5-'СЕТ СН'!$F$21</f>
        <v>4039.0805648299997</v>
      </c>
      <c r="Q32" s="36">
        <f>SUMIFS(СВЦЭМ!$D$39:$D$782,СВЦЭМ!$A$39:$A$782,$A32,СВЦЭМ!$B$39:$B$782,Q$11)+'СЕТ СН'!$F$11+СВЦЭМ!$D$10+'СЕТ СН'!$F$5-'СЕТ СН'!$F$21</f>
        <v>4037.7861021899998</v>
      </c>
      <c r="R32" s="36">
        <f>SUMIFS(СВЦЭМ!$D$39:$D$782,СВЦЭМ!$A$39:$A$782,$A32,СВЦЭМ!$B$39:$B$782,R$11)+'СЕТ СН'!$F$11+СВЦЭМ!$D$10+'СЕТ СН'!$F$5-'СЕТ СН'!$F$21</f>
        <v>4023.5228778800001</v>
      </c>
      <c r="S32" s="36">
        <f>SUMIFS(СВЦЭМ!$D$39:$D$782,СВЦЭМ!$A$39:$A$782,$A32,СВЦЭМ!$B$39:$B$782,S$11)+'СЕТ СН'!$F$11+СВЦЭМ!$D$10+'СЕТ СН'!$F$5-'СЕТ СН'!$F$21</f>
        <v>4037.06177716</v>
      </c>
      <c r="T32" s="36">
        <f>SUMIFS(СВЦЭМ!$D$39:$D$782,СВЦЭМ!$A$39:$A$782,$A32,СВЦЭМ!$B$39:$B$782,T$11)+'СЕТ СН'!$F$11+СВЦЭМ!$D$10+'СЕТ СН'!$F$5-'СЕТ СН'!$F$21</f>
        <v>4019.2259221699996</v>
      </c>
      <c r="U32" s="36">
        <f>SUMIFS(СВЦЭМ!$D$39:$D$782,СВЦЭМ!$A$39:$A$782,$A32,СВЦЭМ!$B$39:$B$782,U$11)+'СЕТ СН'!$F$11+СВЦЭМ!$D$10+'СЕТ СН'!$F$5-'СЕТ СН'!$F$21</f>
        <v>4022.5311453899999</v>
      </c>
      <c r="V32" s="36">
        <f>SUMIFS(СВЦЭМ!$D$39:$D$782,СВЦЭМ!$A$39:$A$782,$A32,СВЦЭМ!$B$39:$B$782,V$11)+'СЕТ СН'!$F$11+СВЦЭМ!$D$10+'СЕТ СН'!$F$5-'СЕТ СН'!$F$21</f>
        <v>4019.7876768699998</v>
      </c>
      <c r="W32" s="36">
        <f>SUMIFS(СВЦЭМ!$D$39:$D$782,СВЦЭМ!$A$39:$A$782,$A32,СВЦЭМ!$B$39:$B$782,W$11)+'СЕТ СН'!$F$11+СВЦЭМ!$D$10+'СЕТ СН'!$F$5-'СЕТ СН'!$F$21</f>
        <v>4036.6701917</v>
      </c>
      <c r="X32" s="36">
        <f>SUMIFS(СВЦЭМ!$D$39:$D$782,СВЦЭМ!$A$39:$A$782,$A32,СВЦЭМ!$B$39:$B$782,X$11)+'СЕТ СН'!$F$11+СВЦЭМ!$D$10+'СЕТ СН'!$F$5-'СЕТ СН'!$F$21</f>
        <v>4055.6077608099995</v>
      </c>
      <c r="Y32" s="36">
        <f>SUMIFS(СВЦЭМ!$D$39:$D$782,СВЦЭМ!$A$39:$A$782,$A32,СВЦЭМ!$B$39:$B$782,Y$11)+'СЕТ СН'!$F$11+СВЦЭМ!$D$10+'СЕТ СН'!$F$5-'СЕТ СН'!$F$21</f>
        <v>4088.5727546099997</v>
      </c>
    </row>
    <row r="33" spans="1:27" ht="15.75" x14ac:dyDescent="0.2">
      <c r="A33" s="35">
        <f t="shared" si="0"/>
        <v>44887</v>
      </c>
      <c r="B33" s="36">
        <f>SUMIFS(СВЦЭМ!$D$39:$D$782,СВЦЭМ!$A$39:$A$782,$A33,СВЦЭМ!$B$39:$B$782,B$11)+'СЕТ СН'!$F$11+СВЦЭМ!$D$10+'СЕТ СН'!$F$5-'СЕТ СН'!$F$21</f>
        <v>4039.4541445999998</v>
      </c>
      <c r="C33" s="36">
        <f>SUMIFS(СВЦЭМ!$D$39:$D$782,СВЦЭМ!$A$39:$A$782,$A33,СВЦЭМ!$B$39:$B$782,C$11)+'СЕТ СН'!$F$11+СВЦЭМ!$D$10+'СЕТ СН'!$F$5-'СЕТ СН'!$F$21</f>
        <v>4065.9968150599998</v>
      </c>
      <c r="D33" s="36">
        <f>SUMIFS(СВЦЭМ!$D$39:$D$782,СВЦЭМ!$A$39:$A$782,$A33,СВЦЭМ!$B$39:$B$782,D$11)+'СЕТ СН'!$F$11+СВЦЭМ!$D$10+'СЕТ СН'!$F$5-'СЕТ СН'!$F$21</f>
        <v>4061.50734457</v>
      </c>
      <c r="E33" s="36">
        <f>SUMIFS(СВЦЭМ!$D$39:$D$782,СВЦЭМ!$A$39:$A$782,$A33,СВЦЭМ!$B$39:$B$782,E$11)+'СЕТ СН'!$F$11+СВЦЭМ!$D$10+'СЕТ СН'!$F$5-'СЕТ СН'!$F$21</f>
        <v>4054.2938021499999</v>
      </c>
      <c r="F33" s="36">
        <f>SUMIFS(СВЦЭМ!$D$39:$D$782,СВЦЭМ!$A$39:$A$782,$A33,СВЦЭМ!$B$39:$B$782,F$11)+'СЕТ СН'!$F$11+СВЦЭМ!$D$10+'СЕТ СН'!$F$5-'СЕТ СН'!$F$21</f>
        <v>4109.52364132</v>
      </c>
      <c r="G33" s="36">
        <f>SUMIFS(СВЦЭМ!$D$39:$D$782,СВЦЭМ!$A$39:$A$782,$A33,СВЦЭМ!$B$39:$B$782,G$11)+'СЕТ СН'!$F$11+СВЦЭМ!$D$10+'СЕТ СН'!$F$5-'СЕТ СН'!$F$21</f>
        <v>4063.9364177199996</v>
      </c>
      <c r="H33" s="36">
        <f>SUMIFS(СВЦЭМ!$D$39:$D$782,СВЦЭМ!$A$39:$A$782,$A33,СВЦЭМ!$B$39:$B$782,H$11)+'СЕТ СН'!$F$11+СВЦЭМ!$D$10+'СЕТ СН'!$F$5-'СЕТ СН'!$F$21</f>
        <v>4050.9736142399997</v>
      </c>
      <c r="I33" s="36">
        <f>SUMIFS(СВЦЭМ!$D$39:$D$782,СВЦЭМ!$A$39:$A$782,$A33,СВЦЭМ!$B$39:$B$782,I$11)+'СЕТ СН'!$F$11+СВЦЭМ!$D$10+'СЕТ СН'!$F$5-'СЕТ СН'!$F$21</f>
        <v>4046.0206791699998</v>
      </c>
      <c r="J33" s="36">
        <f>SUMIFS(СВЦЭМ!$D$39:$D$782,СВЦЭМ!$A$39:$A$782,$A33,СВЦЭМ!$B$39:$B$782,J$11)+'СЕТ СН'!$F$11+СВЦЭМ!$D$10+'СЕТ СН'!$F$5-'СЕТ СН'!$F$21</f>
        <v>4036.4407376700001</v>
      </c>
      <c r="K33" s="36">
        <f>SUMIFS(СВЦЭМ!$D$39:$D$782,СВЦЭМ!$A$39:$A$782,$A33,СВЦЭМ!$B$39:$B$782,K$11)+'СЕТ СН'!$F$11+СВЦЭМ!$D$10+'СЕТ СН'!$F$5-'СЕТ СН'!$F$21</f>
        <v>4008.0968061699996</v>
      </c>
      <c r="L33" s="36">
        <f>SUMIFS(СВЦЭМ!$D$39:$D$782,СВЦЭМ!$A$39:$A$782,$A33,СВЦЭМ!$B$39:$B$782,L$11)+'СЕТ СН'!$F$11+СВЦЭМ!$D$10+'СЕТ СН'!$F$5-'СЕТ СН'!$F$21</f>
        <v>4013.3977826199998</v>
      </c>
      <c r="M33" s="36">
        <f>SUMIFS(СВЦЭМ!$D$39:$D$782,СВЦЭМ!$A$39:$A$782,$A33,СВЦЭМ!$B$39:$B$782,M$11)+'СЕТ СН'!$F$11+СВЦЭМ!$D$10+'СЕТ СН'!$F$5-'СЕТ СН'!$F$21</f>
        <v>4018.2079401800002</v>
      </c>
      <c r="N33" s="36">
        <f>SUMIFS(СВЦЭМ!$D$39:$D$782,СВЦЭМ!$A$39:$A$782,$A33,СВЦЭМ!$B$39:$B$782,N$11)+'СЕТ СН'!$F$11+СВЦЭМ!$D$10+'СЕТ СН'!$F$5-'СЕТ СН'!$F$21</f>
        <v>4049.8461283699999</v>
      </c>
      <c r="O33" s="36">
        <f>SUMIFS(СВЦЭМ!$D$39:$D$782,СВЦЭМ!$A$39:$A$782,$A33,СВЦЭМ!$B$39:$B$782,O$11)+'СЕТ СН'!$F$11+СВЦЭМ!$D$10+'СЕТ СН'!$F$5-'СЕТ СН'!$F$21</f>
        <v>4013.5830135299998</v>
      </c>
      <c r="P33" s="36">
        <f>SUMIFS(СВЦЭМ!$D$39:$D$782,СВЦЭМ!$A$39:$A$782,$A33,СВЦЭМ!$B$39:$B$782,P$11)+'СЕТ СН'!$F$11+СВЦЭМ!$D$10+'СЕТ СН'!$F$5-'СЕТ СН'!$F$21</f>
        <v>4017.5160150299998</v>
      </c>
      <c r="Q33" s="36">
        <f>SUMIFS(СВЦЭМ!$D$39:$D$782,СВЦЭМ!$A$39:$A$782,$A33,СВЦЭМ!$B$39:$B$782,Q$11)+'СЕТ СН'!$F$11+СВЦЭМ!$D$10+'СЕТ СН'!$F$5-'СЕТ СН'!$F$21</f>
        <v>4040.4048691799999</v>
      </c>
      <c r="R33" s="36">
        <f>SUMIFS(СВЦЭМ!$D$39:$D$782,СВЦЭМ!$A$39:$A$782,$A33,СВЦЭМ!$B$39:$B$782,R$11)+'СЕТ СН'!$F$11+СВЦЭМ!$D$10+'СЕТ СН'!$F$5-'СЕТ СН'!$F$21</f>
        <v>4035.1600766199999</v>
      </c>
      <c r="S33" s="36">
        <f>SUMIFS(СВЦЭМ!$D$39:$D$782,СВЦЭМ!$A$39:$A$782,$A33,СВЦЭМ!$B$39:$B$782,S$11)+'СЕТ СН'!$F$11+СВЦЭМ!$D$10+'СЕТ СН'!$F$5-'СЕТ СН'!$F$21</f>
        <v>4038.2271672099996</v>
      </c>
      <c r="T33" s="36">
        <f>SUMIFS(СВЦЭМ!$D$39:$D$782,СВЦЭМ!$A$39:$A$782,$A33,СВЦЭМ!$B$39:$B$782,T$11)+'СЕТ СН'!$F$11+СВЦЭМ!$D$10+'СЕТ СН'!$F$5-'СЕТ СН'!$F$21</f>
        <v>3988.8409081899999</v>
      </c>
      <c r="U33" s="36">
        <f>SUMIFS(СВЦЭМ!$D$39:$D$782,СВЦЭМ!$A$39:$A$782,$A33,СВЦЭМ!$B$39:$B$782,U$11)+'СЕТ СН'!$F$11+СВЦЭМ!$D$10+'СЕТ СН'!$F$5-'СЕТ СН'!$F$21</f>
        <v>3980.9929858699998</v>
      </c>
      <c r="V33" s="36">
        <f>SUMIFS(СВЦЭМ!$D$39:$D$782,СВЦЭМ!$A$39:$A$782,$A33,СВЦЭМ!$B$39:$B$782,V$11)+'СЕТ СН'!$F$11+СВЦЭМ!$D$10+'СЕТ СН'!$F$5-'СЕТ СН'!$F$21</f>
        <v>3997.4546904299996</v>
      </c>
      <c r="W33" s="36">
        <f>SUMIFS(СВЦЭМ!$D$39:$D$782,СВЦЭМ!$A$39:$A$782,$A33,СВЦЭМ!$B$39:$B$782,W$11)+'СЕТ СН'!$F$11+СВЦЭМ!$D$10+'СЕТ СН'!$F$5-'СЕТ СН'!$F$21</f>
        <v>3991.3111926499996</v>
      </c>
      <c r="X33" s="36">
        <f>SUMIFS(СВЦЭМ!$D$39:$D$782,СВЦЭМ!$A$39:$A$782,$A33,СВЦЭМ!$B$39:$B$782,X$11)+'СЕТ СН'!$F$11+СВЦЭМ!$D$10+'СЕТ СН'!$F$5-'СЕТ СН'!$F$21</f>
        <v>4014.0087397299999</v>
      </c>
      <c r="Y33" s="36">
        <f>SUMIFS(СВЦЭМ!$D$39:$D$782,СВЦЭМ!$A$39:$A$782,$A33,СВЦЭМ!$B$39:$B$782,Y$11)+'СЕТ СН'!$F$11+СВЦЭМ!$D$10+'СЕТ СН'!$F$5-'СЕТ СН'!$F$21</f>
        <v>4023.8848666699996</v>
      </c>
    </row>
    <row r="34" spans="1:27" ht="15.75" x14ac:dyDescent="0.2">
      <c r="A34" s="35">
        <f t="shared" si="0"/>
        <v>44888</v>
      </c>
      <c r="B34" s="36">
        <f>SUMIFS(СВЦЭМ!$D$39:$D$782,СВЦЭМ!$A$39:$A$782,$A34,СВЦЭМ!$B$39:$B$782,B$11)+'СЕТ СН'!$F$11+СВЦЭМ!$D$10+'СЕТ СН'!$F$5-'СЕТ СН'!$F$21</f>
        <v>4027.7099055799999</v>
      </c>
      <c r="C34" s="36">
        <f>SUMIFS(СВЦЭМ!$D$39:$D$782,СВЦЭМ!$A$39:$A$782,$A34,СВЦЭМ!$B$39:$B$782,C$11)+'СЕТ СН'!$F$11+СВЦЭМ!$D$10+'СЕТ СН'!$F$5-'СЕТ СН'!$F$21</f>
        <v>4048.95095967</v>
      </c>
      <c r="D34" s="36">
        <f>SUMIFS(СВЦЭМ!$D$39:$D$782,СВЦЭМ!$A$39:$A$782,$A34,СВЦЭМ!$B$39:$B$782,D$11)+'СЕТ СН'!$F$11+СВЦЭМ!$D$10+'СЕТ СН'!$F$5-'СЕТ СН'!$F$21</f>
        <v>4084.3919578899995</v>
      </c>
      <c r="E34" s="36">
        <f>SUMIFS(СВЦЭМ!$D$39:$D$782,СВЦЭМ!$A$39:$A$782,$A34,СВЦЭМ!$B$39:$B$782,E$11)+'СЕТ СН'!$F$11+СВЦЭМ!$D$10+'СЕТ СН'!$F$5-'СЕТ СН'!$F$21</f>
        <v>4089.69855345</v>
      </c>
      <c r="F34" s="36">
        <f>SUMIFS(СВЦЭМ!$D$39:$D$782,СВЦЭМ!$A$39:$A$782,$A34,СВЦЭМ!$B$39:$B$782,F$11)+'СЕТ СН'!$F$11+СВЦЭМ!$D$10+'СЕТ СН'!$F$5-'СЕТ СН'!$F$21</f>
        <v>4122.3972177599999</v>
      </c>
      <c r="G34" s="36">
        <f>SUMIFS(СВЦЭМ!$D$39:$D$782,СВЦЭМ!$A$39:$A$782,$A34,СВЦЭМ!$B$39:$B$782,G$11)+'СЕТ СН'!$F$11+СВЦЭМ!$D$10+'СЕТ СН'!$F$5-'СЕТ СН'!$F$21</f>
        <v>4104.78593482</v>
      </c>
      <c r="H34" s="36">
        <f>SUMIFS(СВЦЭМ!$D$39:$D$782,СВЦЭМ!$A$39:$A$782,$A34,СВЦЭМ!$B$39:$B$782,H$11)+'СЕТ СН'!$F$11+СВЦЭМ!$D$10+'СЕТ СН'!$F$5-'СЕТ СН'!$F$21</f>
        <v>4051.1583606699996</v>
      </c>
      <c r="I34" s="36">
        <f>SUMIFS(СВЦЭМ!$D$39:$D$782,СВЦЭМ!$A$39:$A$782,$A34,СВЦЭМ!$B$39:$B$782,I$11)+'СЕТ СН'!$F$11+СВЦЭМ!$D$10+'СЕТ СН'!$F$5-'СЕТ СН'!$F$21</f>
        <v>4016.8440819399998</v>
      </c>
      <c r="J34" s="36">
        <f>SUMIFS(СВЦЭМ!$D$39:$D$782,СВЦЭМ!$A$39:$A$782,$A34,СВЦЭМ!$B$39:$B$782,J$11)+'СЕТ СН'!$F$11+СВЦЭМ!$D$10+'СЕТ СН'!$F$5-'СЕТ СН'!$F$21</f>
        <v>3995.6030817800001</v>
      </c>
      <c r="K34" s="36">
        <f>SUMIFS(СВЦЭМ!$D$39:$D$782,СВЦЭМ!$A$39:$A$782,$A34,СВЦЭМ!$B$39:$B$782,K$11)+'СЕТ СН'!$F$11+СВЦЭМ!$D$10+'СЕТ СН'!$F$5-'СЕТ СН'!$F$21</f>
        <v>4033.8879929599998</v>
      </c>
      <c r="L34" s="36">
        <f>SUMIFS(СВЦЭМ!$D$39:$D$782,СВЦЭМ!$A$39:$A$782,$A34,СВЦЭМ!$B$39:$B$782,L$11)+'СЕТ СН'!$F$11+СВЦЭМ!$D$10+'СЕТ СН'!$F$5-'СЕТ СН'!$F$21</f>
        <v>4059.1391207999995</v>
      </c>
      <c r="M34" s="36">
        <f>SUMIFS(СВЦЭМ!$D$39:$D$782,СВЦЭМ!$A$39:$A$782,$A34,СВЦЭМ!$B$39:$B$782,M$11)+'СЕТ СН'!$F$11+СВЦЭМ!$D$10+'СЕТ СН'!$F$5-'СЕТ СН'!$F$21</f>
        <v>4058.3118172799996</v>
      </c>
      <c r="N34" s="36">
        <f>SUMIFS(СВЦЭМ!$D$39:$D$782,СВЦЭМ!$A$39:$A$782,$A34,СВЦЭМ!$B$39:$B$782,N$11)+'СЕТ СН'!$F$11+СВЦЭМ!$D$10+'СЕТ СН'!$F$5-'СЕТ СН'!$F$21</f>
        <v>4079.52018004</v>
      </c>
      <c r="O34" s="36">
        <f>SUMIFS(СВЦЭМ!$D$39:$D$782,СВЦЭМ!$A$39:$A$782,$A34,СВЦЭМ!$B$39:$B$782,O$11)+'СЕТ СН'!$F$11+СВЦЭМ!$D$10+'СЕТ СН'!$F$5-'СЕТ СН'!$F$21</f>
        <v>4091.49610201</v>
      </c>
      <c r="P34" s="36">
        <f>SUMIFS(СВЦЭМ!$D$39:$D$782,СВЦЭМ!$A$39:$A$782,$A34,СВЦЭМ!$B$39:$B$782,P$11)+'СЕТ СН'!$F$11+СВЦЭМ!$D$10+'СЕТ СН'!$F$5-'СЕТ СН'!$F$21</f>
        <v>4102.88366529</v>
      </c>
      <c r="Q34" s="36">
        <f>SUMIFS(СВЦЭМ!$D$39:$D$782,СВЦЭМ!$A$39:$A$782,$A34,СВЦЭМ!$B$39:$B$782,Q$11)+'СЕТ СН'!$F$11+СВЦЭМ!$D$10+'СЕТ СН'!$F$5-'СЕТ СН'!$F$21</f>
        <v>4093.4883933699998</v>
      </c>
      <c r="R34" s="36">
        <f>SUMIFS(СВЦЭМ!$D$39:$D$782,СВЦЭМ!$A$39:$A$782,$A34,СВЦЭМ!$B$39:$B$782,R$11)+'СЕТ СН'!$F$11+СВЦЭМ!$D$10+'СЕТ СН'!$F$5-'СЕТ СН'!$F$21</f>
        <v>4095.8724160900001</v>
      </c>
      <c r="S34" s="36">
        <f>SUMIFS(СВЦЭМ!$D$39:$D$782,СВЦЭМ!$A$39:$A$782,$A34,СВЦЭМ!$B$39:$B$782,S$11)+'СЕТ СН'!$F$11+СВЦЭМ!$D$10+'СЕТ СН'!$F$5-'СЕТ СН'!$F$21</f>
        <v>4077.3029147899997</v>
      </c>
      <c r="T34" s="36">
        <f>SUMIFS(СВЦЭМ!$D$39:$D$782,СВЦЭМ!$A$39:$A$782,$A34,СВЦЭМ!$B$39:$B$782,T$11)+'СЕТ СН'!$F$11+СВЦЭМ!$D$10+'СЕТ СН'!$F$5-'СЕТ СН'!$F$21</f>
        <v>4027.9737735099998</v>
      </c>
      <c r="U34" s="36">
        <f>SUMIFS(СВЦЭМ!$D$39:$D$782,СВЦЭМ!$A$39:$A$782,$A34,СВЦЭМ!$B$39:$B$782,U$11)+'СЕТ СН'!$F$11+СВЦЭМ!$D$10+'СЕТ СН'!$F$5-'СЕТ СН'!$F$21</f>
        <v>4008.3761069900002</v>
      </c>
      <c r="V34" s="36">
        <f>SUMIFS(СВЦЭМ!$D$39:$D$782,СВЦЭМ!$A$39:$A$782,$A34,СВЦЭМ!$B$39:$B$782,V$11)+'СЕТ СН'!$F$11+СВЦЭМ!$D$10+'СЕТ СН'!$F$5-'СЕТ СН'!$F$21</f>
        <v>3994.1462425499999</v>
      </c>
      <c r="W34" s="36">
        <f>SUMIFS(СВЦЭМ!$D$39:$D$782,СВЦЭМ!$A$39:$A$782,$A34,СВЦЭМ!$B$39:$B$782,W$11)+'СЕТ СН'!$F$11+СВЦЭМ!$D$10+'СЕТ СН'!$F$5-'СЕТ СН'!$F$21</f>
        <v>4009.8986545099997</v>
      </c>
      <c r="X34" s="36">
        <f>SUMIFS(СВЦЭМ!$D$39:$D$782,СВЦЭМ!$A$39:$A$782,$A34,СВЦЭМ!$B$39:$B$782,X$11)+'СЕТ СН'!$F$11+СВЦЭМ!$D$10+'СЕТ СН'!$F$5-'СЕТ СН'!$F$21</f>
        <v>4009.7110419199998</v>
      </c>
      <c r="Y34" s="36">
        <f>SUMIFS(СВЦЭМ!$D$39:$D$782,СВЦЭМ!$A$39:$A$782,$A34,СВЦЭМ!$B$39:$B$782,Y$11)+'СЕТ СН'!$F$11+СВЦЭМ!$D$10+'СЕТ СН'!$F$5-'СЕТ СН'!$F$21</f>
        <v>4021.6641760699995</v>
      </c>
    </row>
    <row r="35" spans="1:27" ht="15.75" x14ac:dyDescent="0.2">
      <c r="A35" s="35">
        <f t="shared" si="0"/>
        <v>44889</v>
      </c>
      <c r="B35" s="36">
        <f>SUMIFS(СВЦЭМ!$D$39:$D$782,СВЦЭМ!$A$39:$A$782,$A35,СВЦЭМ!$B$39:$B$782,B$11)+'СЕТ СН'!$F$11+СВЦЭМ!$D$10+'СЕТ СН'!$F$5-'СЕТ СН'!$F$21</f>
        <v>4107.5389077999998</v>
      </c>
      <c r="C35" s="36">
        <f>SUMIFS(СВЦЭМ!$D$39:$D$782,СВЦЭМ!$A$39:$A$782,$A35,СВЦЭМ!$B$39:$B$782,C$11)+'СЕТ СН'!$F$11+СВЦЭМ!$D$10+'СЕТ СН'!$F$5-'СЕТ СН'!$F$21</f>
        <v>4136.2764879899996</v>
      </c>
      <c r="D35" s="36">
        <f>SUMIFS(СВЦЭМ!$D$39:$D$782,СВЦЭМ!$A$39:$A$782,$A35,СВЦЭМ!$B$39:$B$782,D$11)+'СЕТ СН'!$F$11+СВЦЭМ!$D$10+'СЕТ СН'!$F$5-'СЕТ СН'!$F$21</f>
        <v>4141.13109429</v>
      </c>
      <c r="E35" s="36">
        <f>SUMIFS(СВЦЭМ!$D$39:$D$782,СВЦЭМ!$A$39:$A$782,$A35,СВЦЭМ!$B$39:$B$782,E$11)+'СЕТ СН'!$F$11+СВЦЭМ!$D$10+'СЕТ СН'!$F$5-'СЕТ СН'!$F$21</f>
        <v>4147.9739432299993</v>
      </c>
      <c r="F35" s="36">
        <f>SUMIFS(СВЦЭМ!$D$39:$D$782,СВЦЭМ!$A$39:$A$782,$A35,СВЦЭМ!$B$39:$B$782,F$11)+'СЕТ СН'!$F$11+СВЦЭМ!$D$10+'СЕТ СН'!$F$5-'СЕТ СН'!$F$21</f>
        <v>4157.0561686999999</v>
      </c>
      <c r="G35" s="36">
        <f>SUMIFS(СВЦЭМ!$D$39:$D$782,СВЦЭМ!$A$39:$A$782,$A35,СВЦЭМ!$B$39:$B$782,G$11)+'СЕТ СН'!$F$11+СВЦЭМ!$D$10+'СЕТ СН'!$F$5-'СЕТ СН'!$F$21</f>
        <v>4154.7793704300002</v>
      </c>
      <c r="H35" s="36">
        <f>SUMIFS(СВЦЭМ!$D$39:$D$782,СВЦЭМ!$A$39:$A$782,$A35,СВЦЭМ!$B$39:$B$782,H$11)+'СЕТ СН'!$F$11+СВЦЭМ!$D$10+'СЕТ СН'!$F$5-'СЕТ СН'!$F$21</f>
        <v>4141.7689515000002</v>
      </c>
      <c r="I35" s="36">
        <f>SUMIFS(СВЦЭМ!$D$39:$D$782,СВЦЭМ!$A$39:$A$782,$A35,СВЦЭМ!$B$39:$B$782,I$11)+'СЕТ СН'!$F$11+СВЦЭМ!$D$10+'СЕТ СН'!$F$5-'СЕТ СН'!$F$21</f>
        <v>4101.3410765299996</v>
      </c>
      <c r="J35" s="36">
        <f>SUMIFS(СВЦЭМ!$D$39:$D$782,СВЦЭМ!$A$39:$A$782,$A35,СВЦЭМ!$B$39:$B$782,J$11)+'СЕТ СН'!$F$11+СВЦЭМ!$D$10+'СЕТ СН'!$F$5-'СЕТ СН'!$F$21</f>
        <v>4060.4374804299996</v>
      </c>
      <c r="K35" s="36">
        <f>SUMIFS(СВЦЭМ!$D$39:$D$782,СВЦЭМ!$A$39:$A$782,$A35,СВЦЭМ!$B$39:$B$782,K$11)+'СЕТ СН'!$F$11+СВЦЭМ!$D$10+'СЕТ СН'!$F$5-'СЕТ СН'!$F$21</f>
        <v>4118.6931659599995</v>
      </c>
      <c r="L35" s="36">
        <f>SUMIFS(СВЦЭМ!$D$39:$D$782,СВЦЭМ!$A$39:$A$782,$A35,СВЦЭМ!$B$39:$B$782,L$11)+'СЕТ СН'!$F$11+СВЦЭМ!$D$10+'СЕТ СН'!$F$5-'СЕТ СН'!$F$21</f>
        <v>4179.9778061799998</v>
      </c>
      <c r="M35" s="36">
        <f>SUMIFS(СВЦЭМ!$D$39:$D$782,СВЦЭМ!$A$39:$A$782,$A35,СВЦЭМ!$B$39:$B$782,M$11)+'СЕТ СН'!$F$11+СВЦЭМ!$D$10+'СЕТ СН'!$F$5-'СЕТ СН'!$F$21</f>
        <v>4181.0107195099999</v>
      </c>
      <c r="N35" s="36">
        <f>SUMIFS(СВЦЭМ!$D$39:$D$782,СВЦЭМ!$A$39:$A$782,$A35,СВЦЭМ!$B$39:$B$782,N$11)+'СЕТ СН'!$F$11+СВЦЭМ!$D$10+'СЕТ СН'!$F$5-'СЕТ СН'!$F$21</f>
        <v>4207.2628967299997</v>
      </c>
      <c r="O35" s="36">
        <f>SUMIFS(СВЦЭМ!$D$39:$D$782,СВЦЭМ!$A$39:$A$782,$A35,СВЦЭМ!$B$39:$B$782,O$11)+'СЕТ СН'!$F$11+СВЦЭМ!$D$10+'СЕТ СН'!$F$5-'СЕТ СН'!$F$21</f>
        <v>4210.7263040199996</v>
      </c>
      <c r="P35" s="36">
        <f>SUMIFS(СВЦЭМ!$D$39:$D$782,СВЦЭМ!$A$39:$A$782,$A35,СВЦЭМ!$B$39:$B$782,P$11)+'СЕТ СН'!$F$11+СВЦЭМ!$D$10+'СЕТ СН'!$F$5-'СЕТ СН'!$F$21</f>
        <v>4217.4802929099997</v>
      </c>
      <c r="Q35" s="36">
        <f>SUMIFS(СВЦЭМ!$D$39:$D$782,СВЦЭМ!$A$39:$A$782,$A35,СВЦЭМ!$B$39:$B$782,Q$11)+'СЕТ СН'!$F$11+СВЦЭМ!$D$10+'СЕТ СН'!$F$5-'СЕТ СН'!$F$21</f>
        <v>4216.0172831</v>
      </c>
      <c r="R35" s="36">
        <f>SUMIFS(СВЦЭМ!$D$39:$D$782,СВЦЭМ!$A$39:$A$782,$A35,СВЦЭМ!$B$39:$B$782,R$11)+'СЕТ СН'!$F$11+СВЦЭМ!$D$10+'СЕТ СН'!$F$5-'СЕТ СН'!$F$21</f>
        <v>4210.63319624</v>
      </c>
      <c r="S35" s="36">
        <f>SUMIFS(СВЦЭМ!$D$39:$D$782,СВЦЭМ!$A$39:$A$782,$A35,СВЦЭМ!$B$39:$B$782,S$11)+'СЕТ СН'!$F$11+СВЦЭМ!$D$10+'СЕТ СН'!$F$5-'СЕТ СН'!$F$21</f>
        <v>4162.4484337599997</v>
      </c>
      <c r="T35" s="36">
        <f>SUMIFS(СВЦЭМ!$D$39:$D$782,СВЦЭМ!$A$39:$A$782,$A35,СВЦЭМ!$B$39:$B$782,T$11)+'СЕТ СН'!$F$11+СВЦЭМ!$D$10+'СЕТ СН'!$F$5-'СЕТ СН'!$F$21</f>
        <v>4105.4467859099996</v>
      </c>
      <c r="U35" s="36">
        <f>SUMIFS(СВЦЭМ!$D$39:$D$782,СВЦЭМ!$A$39:$A$782,$A35,СВЦЭМ!$B$39:$B$782,U$11)+'СЕТ СН'!$F$11+СВЦЭМ!$D$10+'СЕТ СН'!$F$5-'СЕТ СН'!$F$21</f>
        <v>4062.3636999599998</v>
      </c>
      <c r="V35" s="36">
        <f>SUMIFS(СВЦЭМ!$D$39:$D$782,СВЦЭМ!$A$39:$A$782,$A35,СВЦЭМ!$B$39:$B$782,V$11)+'СЕТ СН'!$F$11+СВЦЭМ!$D$10+'СЕТ СН'!$F$5-'СЕТ СН'!$F$21</f>
        <v>4061.2449581999999</v>
      </c>
      <c r="W35" s="36">
        <f>SUMIFS(СВЦЭМ!$D$39:$D$782,СВЦЭМ!$A$39:$A$782,$A35,СВЦЭМ!$B$39:$B$782,W$11)+'СЕТ СН'!$F$11+СВЦЭМ!$D$10+'СЕТ СН'!$F$5-'СЕТ СН'!$F$21</f>
        <v>4075.5128193199998</v>
      </c>
      <c r="X35" s="36">
        <f>SUMIFS(СВЦЭМ!$D$39:$D$782,СВЦЭМ!$A$39:$A$782,$A35,СВЦЭМ!$B$39:$B$782,X$11)+'СЕТ СН'!$F$11+СВЦЭМ!$D$10+'СЕТ СН'!$F$5-'СЕТ СН'!$F$21</f>
        <v>4084.36862827</v>
      </c>
      <c r="Y35" s="36">
        <f>SUMIFS(СВЦЭМ!$D$39:$D$782,СВЦЭМ!$A$39:$A$782,$A35,СВЦЭМ!$B$39:$B$782,Y$11)+'СЕТ СН'!$F$11+СВЦЭМ!$D$10+'СЕТ СН'!$F$5-'СЕТ СН'!$F$21</f>
        <v>4108.98751619</v>
      </c>
    </row>
    <row r="36" spans="1:27" ht="15.75" x14ac:dyDescent="0.2">
      <c r="A36" s="35">
        <f t="shared" si="0"/>
        <v>44890</v>
      </c>
      <c r="B36" s="36">
        <f>SUMIFS(СВЦЭМ!$D$39:$D$782,СВЦЭМ!$A$39:$A$782,$A36,СВЦЭМ!$B$39:$B$782,B$11)+'СЕТ СН'!$F$11+СВЦЭМ!$D$10+'СЕТ СН'!$F$5-'СЕТ СН'!$F$21</f>
        <v>4026.1981193900001</v>
      </c>
      <c r="C36" s="36">
        <f>SUMIFS(СВЦЭМ!$D$39:$D$782,СВЦЭМ!$A$39:$A$782,$A36,СВЦЭМ!$B$39:$B$782,C$11)+'СЕТ СН'!$F$11+СВЦЭМ!$D$10+'СЕТ СН'!$F$5-'СЕТ СН'!$F$21</f>
        <v>4089.9365518199997</v>
      </c>
      <c r="D36" s="36">
        <f>SUMIFS(СВЦЭМ!$D$39:$D$782,СВЦЭМ!$A$39:$A$782,$A36,СВЦЭМ!$B$39:$B$782,D$11)+'СЕТ СН'!$F$11+СВЦЭМ!$D$10+'СЕТ СН'!$F$5-'СЕТ СН'!$F$21</f>
        <v>4147.6161268099995</v>
      </c>
      <c r="E36" s="36">
        <f>SUMIFS(СВЦЭМ!$D$39:$D$782,СВЦЭМ!$A$39:$A$782,$A36,СВЦЭМ!$B$39:$B$782,E$11)+'СЕТ СН'!$F$11+СВЦЭМ!$D$10+'СЕТ СН'!$F$5-'СЕТ СН'!$F$21</f>
        <v>4165.6431304600001</v>
      </c>
      <c r="F36" s="36">
        <f>SUMIFS(СВЦЭМ!$D$39:$D$782,СВЦЭМ!$A$39:$A$782,$A36,СВЦЭМ!$B$39:$B$782,F$11)+'СЕТ СН'!$F$11+СВЦЭМ!$D$10+'СЕТ СН'!$F$5-'СЕТ СН'!$F$21</f>
        <v>4165.1204061600001</v>
      </c>
      <c r="G36" s="36">
        <f>SUMIFS(СВЦЭМ!$D$39:$D$782,СВЦЭМ!$A$39:$A$782,$A36,СВЦЭМ!$B$39:$B$782,G$11)+'СЕТ СН'!$F$11+СВЦЭМ!$D$10+'СЕТ СН'!$F$5-'СЕТ СН'!$F$21</f>
        <v>4153.6112947599995</v>
      </c>
      <c r="H36" s="36">
        <f>SUMIFS(СВЦЭМ!$D$39:$D$782,СВЦЭМ!$A$39:$A$782,$A36,СВЦЭМ!$B$39:$B$782,H$11)+'СЕТ СН'!$F$11+СВЦЭМ!$D$10+'СЕТ СН'!$F$5-'СЕТ СН'!$F$21</f>
        <v>4118.9914914299998</v>
      </c>
      <c r="I36" s="36">
        <f>SUMIFS(СВЦЭМ!$D$39:$D$782,СВЦЭМ!$A$39:$A$782,$A36,СВЦЭМ!$B$39:$B$782,I$11)+'СЕТ СН'!$F$11+СВЦЭМ!$D$10+'СЕТ СН'!$F$5-'СЕТ СН'!$F$21</f>
        <v>4071.85531876</v>
      </c>
      <c r="J36" s="36">
        <f>SUMIFS(СВЦЭМ!$D$39:$D$782,СВЦЭМ!$A$39:$A$782,$A36,СВЦЭМ!$B$39:$B$782,J$11)+'СЕТ СН'!$F$11+СВЦЭМ!$D$10+'СЕТ СН'!$F$5-'СЕТ СН'!$F$21</f>
        <v>4031.4228149</v>
      </c>
      <c r="K36" s="36">
        <f>SUMIFS(СВЦЭМ!$D$39:$D$782,СВЦЭМ!$A$39:$A$782,$A36,СВЦЭМ!$B$39:$B$782,K$11)+'СЕТ СН'!$F$11+СВЦЭМ!$D$10+'СЕТ СН'!$F$5-'СЕТ СН'!$F$21</f>
        <v>4054.0017597899996</v>
      </c>
      <c r="L36" s="36">
        <f>SUMIFS(СВЦЭМ!$D$39:$D$782,СВЦЭМ!$A$39:$A$782,$A36,СВЦЭМ!$B$39:$B$782,L$11)+'СЕТ СН'!$F$11+СВЦЭМ!$D$10+'СЕТ СН'!$F$5-'СЕТ СН'!$F$21</f>
        <v>4043.9404608300001</v>
      </c>
      <c r="M36" s="36">
        <f>SUMIFS(СВЦЭМ!$D$39:$D$782,СВЦЭМ!$A$39:$A$782,$A36,СВЦЭМ!$B$39:$B$782,M$11)+'СЕТ СН'!$F$11+СВЦЭМ!$D$10+'СЕТ СН'!$F$5-'СЕТ СН'!$F$21</f>
        <v>4061.0560341599999</v>
      </c>
      <c r="N36" s="36">
        <f>SUMIFS(СВЦЭМ!$D$39:$D$782,СВЦЭМ!$A$39:$A$782,$A36,СВЦЭМ!$B$39:$B$782,N$11)+'СЕТ СН'!$F$11+СВЦЭМ!$D$10+'СЕТ СН'!$F$5-'СЕТ СН'!$F$21</f>
        <v>4081.3037072999996</v>
      </c>
      <c r="O36" s="36">
        <f>SUMIFS(СВЦЭМ!$D$39:$D$782,СВЦЭМ!$A$39:$A$782,$A36,СВЦЭМ!$B$39:$B$782,O$11)+'СЕТ СН'!$F$11+СВЦЭМ!$D$10+'СЕТ СН'!$F$5-'СЕТ СН'!$F$21</f>
        <v>4068.9122439699995</v>
      </c>
      <c r="P36" s="36">
        <f>SUMIFS(СВЦЭМ!$D$39:$D$782,СВЦЭМ!$A$39:$A$782,$A36,СВЦЭМ!$B$39:$B$782,P$11)+'СЕТ СН'!$F$11+СВЦЭМ!$D$10+'СЕТ СН'!$F$5-'СЕТ СН'!$F$21</f>
        <v>4075.4698396499998</v>
      </c>
      <c r="Q36" s="36">
        <f>SUMIFS(СВЦЭМ!$D$39:$D$782,СВЦЭМ!$A$39:$A$782,$A36,СВЦЭМ!$B$39:$B$782,Q$11)+'СЕТ СН'!$F$11+СВЦЭМ!$D$10+'СЕТ СН'!$F$5-'СЕТ СН'!$F$21</f>
        <v>4107.1500761899997</v>
      </c>
      <c r="R36" s="36">
        <f>SUMIFS(СВЦЭМ!$D$39:$D$782,СВЦЭМ!$A$39:$A$782,$A36,СВЦЭМ!$B$39:$B$782,R$11)+'СЕТ СН'!$F$11+СВЦЭМ!$D$10+'СЕТ СН'!$F$5-'СЕТ СН'!$F$21</f>
        <v>4090.9051002899996</v>
      </c>
      <c r="S36" s="36">
        <f>SUMIFS(СВЦЭМ!$D$39:$D$782,СВЦЭМ!$A$39:$A$782,$A36,СВЦЭМ!$B$39:$B$782,S$11)+'СЕТ СН'!$F$11+СВЦЭМ!$D$10+'СЕТ СН'!$F$5-'СЕТ СН'!$F$21</f>
        <v>4026.7045449099996</v>
      </c>
      <c r="T36" s="36">
        <f>SUMIFS(СВЦЭМ!$D$39:$D$782,СВЦЭМ!$A$39:$A$782,$A36,СВЦЭМ!$B$39:$B$782,T$11)+'СЕТ СН'!$F$11+СВЦЭМ!$D$10+'СЕТ СН'!$F$5-'СЕТ СН'!$F$21</f>
        <v>4011.9489865799997</v>
      </c>
      <c r="U36" s="36">
        <f>SUMIFS(СВЦЭМ!$D$39:$D$782,СВЦЭМ!$A$39:$A$782,$A36,СВЦЭМ!$B$39:$B$782,U$11)+'СЕТ СН'!$F$11+СВЦЭМ!$D$10+'СЕТ СН'!$F$5-'СЕТ СН'!$F$21</f>
        <v>4022.73930217</v>
      </c>
      <c r="V36" s="36">
        <f>SUMIFS(СВЦЭМ!$D$39:$D$782,СВЦЭМ!$A$39:$A$782,$A36,СВЦЭМ!$B$39:$B$782,V$11)+'СЕТ СН'!$F$11+СВЦЭМ!$D$10+'СЕТ СН'!$F$5-'СЕТ СН'!$F$21</f>
        <v>4040.0406660499998</v>
      </c>
      <c r="W36" s="36">
        <f>SUMIFS(СВЦЭМ!$D$39:$D$782,СВЦЭМ!$A$39:$A$782,$A36,СВЦЭМ!$B$39:$B$782,W$11)+'СЕТ СН'!$F$11+СВЦЭМ!$D$10+'СЕТ СН'!$F$5-'СЕТ СН'!$F$21</f>
        <v>4049.89841669</v>
      </c>
      <c r="X36" s="36">
        <f>SUMIFS(СВЦЭМ!$D$39:$D$782,СВЦЭМ!$A$39:$A$782,$A36,СВЦЭМ!$B$39:$B$782,X$11)+'СЕТ СН'!$F$11+СВЦЭМ!$D$10+'СЕТ СН'!$F$5-'СЕТ СН'!$F$21</f>
        <v>4059.0223124499998</v>
      </c>
      <c r="Y36" s="36">
        <f>SUMIFS(СВЦЭМ!$D$39:$D$782,СВЦЭМ!$A$39:$A$782,$A36,СВЦЭМ!$B$39:$B$782,Y$11)+'СЕТ СН'!$F$11+СВЦЭМ!$D$10+'СЕТ СН'!$F$5-'СЕТ СН'!$F$21</f>
        <v>4091.2542046199997</v>
      </c>
    </row>
    <row r="37" spans="1:27" ht="15.75" x14ac:dyDescent="0.2">
      <c r="A37" s="35">
        <f t="shared" si="0"/>
        <v>44891</v>
      </c>
      <c r="B37" s="36">
        <f>SUMIFS(СВЦЭМ!$D$39:$D$782,СВЦЭМ!$A$39:$A$782,$A37,СВЦЭМ!$B$39:$B$782,B$11)+'СЕТ СН'!$F$11+СВЦЭМ!$D$10+'СЕТ СН'!$F$5-'СЕТ СН'!$F$21</f>
        <v>4101.7719909500001</v>
      </c>
      <c r="C37" s="36">
        <f>SUMIFS(СВЦЭМ!$D$39:$D$782,СВЦЭМ!$A$39:$A$782,$A37,СВЦЭМ!$B$39:$B$782,C$11)+'СЕТ СН'!$F$11+СВЦЭМ!$D$10+'СЕТ СН'!$F$5-'СЕТ СН'!$F$21</f>
        <v>4122.6977175599995</v>
      </c>
      <c r="D37" s="36">
        <f>SUMIFS(СВЦЭМ!$D$39:$D$782,СВЦЭМ!$A$39:$A$782,$A37,СВЦЭМ!$B$39:$B$782,D$11)+'СЕТ СН'!$F$11+СВЦЭМ!$D$10+'СЕТ СН'!$F$5-'СЕТ СН'!$F$21</f>
        <v>4126.2984372299998</v>
      </c>
      <c r="E37" s="36">
        <f>SUMIFS(СВЦЭМ!$D$39:$D$782,СВЦЭМ!$A$39:$A$782,$A37,СВЦЭМ!$B$39:$B$782,E$11)+'СЕТ СН'!$F$11+СВЦЭМ!$D$10+'СЕТ СН'!$F$5-'СЕТ СН'!$F$21</f>
        <v>4130.4263006499996</v>
      </c>
      <c r="F37" s="36">
        <f>SUMIFS(СВЦЭМ!$D$39:$D$782,СВЦЭМ!$A$39:$A$782,$A37,СВЦЭМ!$B$39:$B$782,F$11)+'СЕТ СН'!$F$11+СВЦЭМ!$D$10+'СЕТ СН'!$F$5-'СЕТ СН'!$F$21</f>
        <v>4134.2737905699996</v>
      </c>
      <c r="G37" s="36">
        <f>SUMIFS(СВЦЭМ!$D$39:$D$782,СВЦЭМ!$A$39:$A$782,$A37,СВЦЭМ!$B$39:$B$782,G$11)+'СЕТ СН'!$F$11+СВЦЭМ!$D$10+'СЕТ СН'!$F$5-'СЕТ СН'!$F$21</f>
        <v>4116.56927885</v>
      </c>
      <c r="H37" s="36">
        <f>SUMIFS(СВЦЭМ!$D$39:$D$782,СВЦЭМ!$A$39:$A$782,$A37,СВЦЭМ!$B$39:$B$782,H$11)+'СЕТ СН'!$F$11+СВЦЭМ!$D$10+'СЕТ СН'!$F$5-'СЕТ СН'!$F$21</f>
        <v>4106.5643538799995</v>
      </c>
      <c r="I37" s="36">
        <f>SUMIFS(СВЦЭМ!$D$39:$D$782,СВЦЭМ!$A$39:$A$782,$A37,СВЦЭМ!$B$39:$B$782,I$11)+'СЕТ СН'!$F$11+СВЦЭМ!$D$10+'СЕТ СН'!$F$5-'СЕТ СН'!$F$21</f>
        <v>4097.2341759000001</v>
      </c>
      <c r="J37" s="36">
        <f>SUMIFS(СВЦЭМ!$D$39:$D$782,СВЦЭМ!$A$39:$A$782,$A37,СВЦЭМ!$B$39:$B$782,J$11)+'СЕТ СН'!$F$11+СВЦЭМ!$D$10+'СЕТ СН'!$F$5-'СЕТ СН'!$F$21</f>
        <v>4066.9402196199999</v>
      </c>
      <c r="K37" s="36">
        <f>SUMIFS(СВЦЭМ!$D$39:$D$782,СВЦЭМ!$A$39:$A$782,$A37,СВЦЭМ!$B$39:$B$782,K$11)+'СЕТ СН'!$F$11+СВЦЭМ!$D$10+'СЕТ СН'!$F$5-'СЕТ СН'!$F$21</f>
        <v>4041.0303403999997</v>
      </c>
      <c r="L37" s="36">
        <f>SUMIFS(СВЦЭМ!$D$39:$D$782,СВЦЭМ!$A$39:$A$782,$A37,СВЦЭМ!$B$39:$B$782,L$11)+'СЕТ СН'!$F$11+СВЦЭМ!$D$10+'СЕТ СН'!$F$5-'СЕТ СН'!$F$21</f>
        <v>4043.1833803599998</v>
      </c>
      <c r="M37" s="36">
        <f>SUMIFS(СВЦЭМ!$D$39:$D$782,СВЦЭМ!$A$39:$A$782,$A37,СВЦЭМ!$B$39:$B$782,M$11)+'СЕТ СН'!$F$11+СВЦЭМ!$D$10+'СЕТ СН'!$F$5-'СЕТ СН'!$F$21</f>
        <v>4065.1010033799998</v>
      </c>
      <c r="N37" s="36">
        <f>SUMIFS(СВЦЭМ!$D$39:$D$782,СВЦЭМ!$A$39:$A$782,$A37,СВЦЭМ!$B$39:$B$782,N$11)+'СЕТ СН'!$F$11+СВЦЭМ!$D$10+'СЕТ СН'!$F$5-'СЕТ СН'!$F$21</f>
        <v>4095.0199017300001</v>
      </c>
      <c r="O37" s="36">
        <f>SUMIFS(СВЦЭМ!$D$39:$D$782,СВЦЭМ!$A$39:$A$782,$A37,СВЦЭМ!$B$39:$B$782,O$11)+'СЕТ СН'!$F$11+СВЦЭМ!$D$10+'СЕТ СН'!$F$5-'СЕТ СН'!$F$21</f>
        <v>4093.7908546499998</v>
      </c>
      <c r="P37" s="36">
        <f>SUMIFS(СВЦЭМ!$D$39:$D$782,СВЦЭМ!$A$39:$A$782,$A37,СВЦЭМ!$B$39:$B$782,P$11)+'СЕТ СН'!$F$11+СВЦЭМ!$D$10+'СЕТ СН'!$F$5-'СЕТ СН'!$F$21</f>
        <v>4107.8071649100002</v>
      </c>
      <c r="Q37" s="36">
        <f>SUMIFS(СВЦЭМ!$D$39:$D$782,СВЦЭМ!$A$39:$A$782,$A37,СВЦЭМ!$B$39:$B$782,Q$11)+'СЕТ СН'!$F$11+СВЦЭМ!$D$10+'СЕТ СН'!$F$5-'СЕТ СН'!$F$21</f>
        <v>4107.8952684899996</v>
      </c>
      <c r="R37" s="36">
        <f>SUMIFS(СВЦЭМ!$D$39:$D$782,СВЦЭМ!$A$39:$A$782,$A37,СВЦЭМ!$B$39:$B$782,R$11)+'СЕТ СН'!$F$11+СВЦЭМ!$D$10+'СЕТ СН'!$F$5-'СЕТ СН'!$F$21</f>
        <v>4077.9903383599999</v>
      </c>
      <c r="S37" s="36">
        <f>SUMIFS(СВЦЭМ!$D$39:$D$782,СВЦЭМ!$A$39:$A$782,$A37,СВЦЭМ!$B$39:$B$782,S$11)+'СЕТ СН'!$F$11+СВЦЭМ!$D$10+'СЕТ СН'!$F$5-'СЕТ СН'!$F$21</f>
        <v>4050.6538964199999</v>
      </c>
      <c r="T37" s="36">
        <f>SUMIFS(СВЦЭМ!$D$39:$D$782,СВЦЭМ!$A$39:$A$782,$A37,СВЦЭМ!$B$39:$B$782,T$11)+'СЕТ СН'!$F$11+СВЦЭМ!$D$10+'СЕТ СН'!$F$5-'СЕТ СН'!$F$21</f>
        <v>4042.3021885999997</v>
      </c>
      <c r="U37" s="36">
        <f>SUMIFS(СВЦЭМ!$D$39:$D$782,СВЦЭМ!$A$39:$A$782,$A37,СВЦЭМ!$B$39:$B$782,U$11)+'СЕТ СН'!$F$11+СВЦЭМ!$D$10+'СЕТ СН'!$F$5-'СЕТ СН'!$F$21</f>
        <v>4036.8416434699998</v>
      </c>
      <c r="V37" s="36">
        <f>SUMIFS(СВЦЭМ!$D$39:$D$782,СВЦЭМ!$A$39:$A$782,$A37,СВЦЭМ!$B$39:$B$782,V$11)+'СЕТ СН'!$F$11+СВЦЭМ!$D$10+'СЕТ СН'!$F$5-'СЕТ СН'!$F$21</f>
        <v>4067.7392632599999</v>
      </c>
      <c r="W37" s="36">
        <f>SUMIFS(СВЦЭМ!$D$39:$D$782,СВЦЭМ!$A$39:$A$782,$A37,СВЦЭМ!$B$39:$B$782,W$11)+'СЕТ СН'!$F$11+СВЦЭМ!$D$10+'СЕТ СН'!$F$5-'СЕТ СН'!$F$21</f>
        <v>4088.1703012399998</v>
      </c>
      <c r="X37" s="36">
        <f>SUMIFS(СВЦЭМ!$D$39:$D$782,СВЦЭМ!$A$39:$A$782,$A37,СВЦЭМ!$B$39:$B$782,X$11)+'СЕТ СН'!$F$11+СВЦЭМ!$D$10+'СЕТ СН'!$F$5-'СЕТ СН'!$F$21</f>
        <v>4111.9383728699995</v>
      </c>
      <c r="Y37" s="36">
        <f>SUMIFS(СВЦЭМ!$D$39:$D$782,СВЦЭМ!$A$39:$A$782,$A37,СВЦЭМ!$B$39:$B$782,Y$11)+'СЕТ СН'!$F$11+СВЦЭМ!$D$10+'СЕТ СН'!$F$5-'СЕТ СН'!$F$21</f>
        <v>4123.8310953099999</v>
      </c>
    </row>
    <row r="38" spans="1:27" ht="15.75" x14ac:dyDescent="0.2">
      <c r="A38" s="35">
        <f t="shared" si="0"/>
        <v>44892</v>
      </c>
      <c r="B38" s="36">
        <f>SUMIFS(СВЦЭМ!$D$39:$D$782,СВЦЭМ!$A$39:$A$782,$A38,СВЦЭМ!$B$39:$B$782,B$11)+'СЕТ СН'!$F$11+СВЦЭМ!$D$10+'СЕТ СН'!$F$5-'СЕТ СН'!$F$21</f>
        <v>4156.0892438600004</v>
      </c>
      <c r="C38" s="36">
        <f>SUMIFS(СВЦЭМ!$D$39:$D$782,СВЦЭМ!$A$39:$A$782,$A38,СВЦЭМ!$B$39:$B$782,C$11)+'СЕТ СН'!$F$11+СВЦЭМ!$D$10+'СЕТ СН'!$F$5-'СЕТ СН'!$F$21</f>
        <v>4146.6671024299994</v>
      </c>
      <c r="D38" s="36">
        <f>SUMIFS(СВЦЭМ!$D$39:$D$782,СВЦЭМ!$A$39:$A$782,$A38,СВЦЭМ!$B$39:$B$782,D$11)+'СЕТ СН'!$F$11+СВЦЭМ!$D$10+'СЕТ СН'!$F$5-'СЕТ СН'!$F$21</f>
        <v>4145.3467609500003</v>
      </c>
      <c r="E38" s="36">
        <f>SUMIFS(СВЦЭМ!$D$39:$D$782,СВЦЭМ!$A$39:$A$782,$A38,СВЦЭМ!$B$39:$B$782,E$11)+'СЕТ СН'!$F$11+СВЦЭМ!$D$10+'СЕТ СН'!$F$5-'СЕТ СН'!$F$21</f>
        <v>4150.1536262</v>
      </c>
      <c r="F38" s="36">
        <f>SUMIFS(СВЦЭМ!$D$39:$D$782,СВЦЭМ!$A$39:$A$782,$A38,СВЦЭМ!$B$39:$B$782,F$11)+'СЕТ СН'!$F$11+СВЦЭМ!$D$10+'СЕТ СН'!$F$5-'СЕТ СН'!$F$21</f>
        <v>4176.7484759500003</v>
      </c>
      <c r="G38" s="36">
        <f>SUMIFS(СВЦЭМ!$D$39:$D$782,СВЦЭМ!$A$39:$A$782,$A38,СВЦЭМ!$B$39:$B$782,G$11)+'СЕТ СН'!$F$11+СВЦЭМ!$D$10+'СЕТ СН'!$F$5-'СЕТ СН'!$F$21</f>
        <v>4167.74536876</v>
      </c>
      <c r="H38" s="36">
        <f>SUMIFS(СВЦЭМ!$D$39:$D$782,СВЦЭМ!$A$39:$A$782,$A38,СВЦЭМ!$B$39:$B$782,H$11)+'СЕТ СН'!$F$11+СВЦЭМ!$D$10+'СЕТ СН'!$F$5-'СЕТ СН'!$F$21</f>
        <v>4154.4612479400002</v>
      </c>
      <c r="I38" s="36">
        <f>SUMIFS(СВЦЭМ!$D$39:$D$782,СВЦЭМ!$A$39:$A$782,$A38,СВЦЭМ!$B$39:$B$782,I$11)+'СЕТ СН'!$F$11+СВЦЭМ!$D$10+'СЕТ СН'!$F$5-'СЕТ СН'!$F$21</f>
        <v>4142.9116515799997</v>
      </c>
      <c r="J38" s="36">
        <f>SUMIFS(СВЦЭМ!$D$39:$D$782,СВЦЭМ!$A$39:$A$782,$A38,СВЦЭМ!$B$39:$B$782,J$11)+'СЕТ СН'!$F$11+СВЦЭМ!$D$10+'СЕТ СН'!$F$5-'СЕТ СН'!$F$21</f>
        <v>4151.1588714499994</v>
      </c>
      <c r="K38" s="36">
        <f>SUMIFS(СВЦЭМ!$D$39:$D$782,СВЦЭМ!$A$39:$A$782,$A38,СВЦЭМ!$B$39:$B$782,K$11)+'СЕТ СН'!$F$11+СВЦЭМ!$D$10+'СЕТ СН'!$F$5-'СЕТ СН'!$F$21</f>
        <v>4096.0238011599995</v>
      </c>
      <c r="L38" s="36">
        <f>SUMIFS(СВЦЭМ!$D$39:$D$782,СВЦЭМ!$A$39:$A$782,$A38,СВЦЭМ!$B$39:$B$782,L$11)+'СЕТ СН'!$F$11+СВЦЭМ!$D$10+'СЕТ СН'!$F$5-'СЕТ СН'!$F$21</f>
        <v>4051.5522129800001</v>
      </c>
      <c r="M38" s="36">
        <f>SUMIFS(СВЦЭМ!$D$39:$D$782,СВЦЭМ!$A$39:$A$782,$A38,СВЦЭМ!$B$39:$B$782,M$11)+'СЕТ СН'!$F$11+СВЦЭМ!$D$10+'СЕТ СН'!$F$5-'СЕТ СН'!$F$21</f>
        <v>4071.0918476500001</v>
      </c>
      <c r="N38" s="36">
        <f>SUMIFS(СВЦЭМ!$D$39:$D$782,СВЦЭМ!$A$39:$A$782,$A38,СВЦЭМ!$B$39:$B$782,N$11)+'СЕТ СН'!$F$11+СВЦЭМ!$D$10+'СЕТ СН'!$F$5-'СЕТ СН'!$F$21</f>
        <v>4088.8089565399996</v>
      </c>
      <c r="O38" s="36">
        <f>SUMIFS(СВЦЭМ!$D$39:$D$782,СВЦЭМ!$A$39:$A$782,$A38,СВЦЭМ!$B$39:$B$782,O$11)+'СЕТ СН'!$F$11+СВЦЭМ!$D$10+'СЕТ СН'!$F$5-'СЕТ СН'!$F$21</f>
        <v>4110.0327608299995</v>
      </c>
      <c r="P38" s="36">
        <f>SUMIFS(СВЦЭМ!$D$39:$D$782,СВЦЭМ!$A$39:$A$782,$A38,СВЦЭМ!$B$39:$B$782,P$11)+'СЕТ СН'!$F$11+СВЦЭМ!$D$10+'СЕТ СН'!$F$5-'СЕТ СН'!$F$21</f>
        <v>4118.5393879000003</v>
      </c>
      <c r="Q38" s="36">
        <f>SUMIFS(СВЦЭМ!$D$39:$D$782,СВЦЭМ!$A$39:$A$782,$A38,СВЦЭМ!$B$39:$B$782,Q$11)+'СЕТ СН'!$F$11+СВЦЭМ!$D$10+'СЕТ СН'!$F$5-'СЕТ СН'!$F$21</f>
        <v>4119.1573754999999</v>
      </c>
      <c r="R38" s="36">
        <f>SUMIFS(СВЦЭМ!$D$39:$D$782,СВЦЭМ!$A$39:$A$782,$A38,СВЦЭМ!$B$39:$B$782,R$11)+'СЕТ СН'!$F$11+СВЦЭМ!$D$10+'СЕТ СН'!$F$5-'СЕТ СН'!$F$21</f>
        <v>4116.4422934899994</v>
      </c>
      <c r="S38" s="36">
        <f>SUMIFS(СВЦЭМ!$D$39:$D$782,СВЦЭМ!$A$39:$A$782,$A38,СВЦЭМ!$B$39:$B$782,S$11)+'СЕТ СН'!$F$11+СВЦЭМ!$D$10+'СЕТ СН'!$F$5-'СЕТ СН'!$F$21</f>
        <v>4051.6019151299997</v>
      </c>
      <c r="T38" s="36">
        <f>SUMIFS(СВЦЭМ!$D$39:$D$782,СВЦЭМ!$A$39:$A$782,$A38,СВЦЭМ!$B$39:$B$782,T$11)+'СЕТ СН'!$F$11+СВЦЭМ!$D$10+'СЕТ СН'!$F$5-'СЕТ СН'!$F$21</f>
        <v>4034.4182411199999</v>
      </c>
      <c r="U38" s="36">
        <f>SUMIFS(СВЦЭМ!$D$39:$D$782,СВЦЭМ!$A$39:$A$782,$A38,СВЦЭМ!$B$39:$B$782,U$11)+'СЕТ СН'!$F$11+СВЦЭМ!$D$10+'СЕТ СН'!$F$5-'СЕТ СН'!$F$21</f>
        <v>4056.2954945799997</v>
      </c>
      <c r="V38" s="36">
        <f>SUMIFS(СВЦЭМ!$D$39:$D$782,СВЦЭМ!$A$39:$A$782,$A38,СВЦЭМ!$B$39:$B$782,V$11)+'СЕТ СН'!$F$11+СВЦЭМ!$D$10+'СЕТ СН'!$F$5-'СЕТ СН'!$F$21</f>
        <v>4068.2633644899997</v>
      </c>
      <c r="W38" s="36">
        <f>SUMIFS(СВЦЭМ!$D$39:$D$782,СВЦЭМ!$A$39:$A$782,$A38,СВЦЭМ!$B$39:$B$782,W$11)+'СЕТ СН'!$F$11+СВЦЭМ!$D$10+'СЕТ СН'!$F$5-'СЕТ СН'!$F$21</f>
        <v>4087.0984154799999</v>
      </c>
      <c r="X38" s="36">
        <f>SUMIFS(СВЦЭМ!$D$39:$D$782,СВЦЭМ!$A$39:$A$782,$A38,СВЦЭМ!$B$39:$B$782,X$11)+'СЕТ СН'!$F$11+СВЦЭМ!$D$10+'СЕТ СН'!$F$5-'СЕТ СН'!$F$21</f>
        <v>4084.2308944299998</v>
      </c>
      <c r="Y38" s="36">
        <f>SUMIFS(СВЦЭМ!$D$39:$D$782,СВЦЭМ!$A$39:$A$782,$A38,СВЦЭМ!$B$39:$B$782,Y$11)+'СЕТ СН'!$F$11+СВЦЭМ!$D$10+'СЕТ СН'!$F$5-'СЕТ СН'!$F$21</f>
        <v>4152.7163081799999</v>
      </c>
    </row>
    <row r="39" spans="1:27" ht="15.75" x14ac:dyDescent="0.2">
      <c r="A39" s="35">
        <f t="shared" si="0"/>
        <v>44893</v>
      </c>
      <c r="B39" s="36">
        <f>SUMIFS(СВЦЭМ!$D$39:$D$782,СВЦЭМ!$A$39:$A$782,$A39,СВЦЭМ!$B$39:$B$782,B$11)+'СЕТ СН'!$F$11+СВЦЭМ!$D$10+'СЕТ СН'!$F$5-'СЕТ СН'!$F$21</f>
        <v>4107.56160034</v>
      </c>
      <c r="C39" s="36">
        <f>SUMIFS(СВЦЭМ!$D$39:$D$782,СВЦЭМ!$A$39:$A$782,$A39,СВЦЭМ!$B$39:$B$782,C$11)+'СЕТ СН'!$F$11+СВЦЭМ!$D$10+'СЕТ СН'!$F$5-'СЕТ СН'!$F$21</f>
        <v>4127.5311178800002</v>
      </c>
      <c r="D39" s="36">
        <f>SUMIFS(СВЦЭМ!$D$39:$D$782,СВЦЭМ!$A$39:$A$782,$A39,СВЦЭМ!$B$39:$B$782,D$11)+'СЕТ СН'!$F$11+СВЦЭМ!$D$10+'СЕТ СН'!$F$5-'СЕТ СН'!$F$21</f>
        <v>4126.5594681599996</v>
      </c>
      <c r="E39" s="36">
        <f>SUMIFS(СВЦЭМ!$D$39:$D$782,СВЦЭМ!$A$39:$A$782,$A39,СВЦЭМ!$B$39:$B$782,E$11)+'СЕТ СН'!$F$11+СВЦЭМ!$D$10+'СЕТ СН'!$F$5-'СЕТ СН'!$F$21</f>
        <v>4127.3230216800002</v>
      </c>
      <c r="F39" s="36">
        <f>SUMIFS(СВЦЭМ!$D$39:$D$782,СВЦЭМ!$A$39:$A$782,$A39,СВЦЭМ!$B$39:$B$782,F$11)+'СЕТ СН'!$F$11+СВЦЭМ!$D$10+'СЕТ СН'!$F$5-'СЕТ СН'!$F$21</f>
        <v>4140.9366406899999</v>
      </c>
      <c r="G39" s="36">
        <f>SUMIFS(СВЦЭМ!$D$39:$D$782,СВЦЭМ!$A$39:$A$782,$A39,СВЦЭМ!$B$39:$B$782,G$11)+'СЕТ СН'!$F$11+СВЦЭМ!$D$10+'СЕТ СН'!$F$5-'СЕТ СН'!$F$21</f>
        <v>4136.9792711999999</v>
      </c>
      <c r="H39" s="36">
        <f>SUMIFS(СВЦЭМ!$D$39:$D$782,СВЦЭМ!$A$39:$A$782,$A39,СВЦЭМ!$B$39:$B$782,H$11)+'СЕТ СН'!$F$11+СВЦЭМ!$D$10+'СЕТ СН'!$F$5-'СЕТ СН'!$F$21</f>
        <v>4052.5858565799999</v>
      </c>
      <c r="I39" s="36">
        <f>SUMIFS(СВЦЭМ!$D$39:$D$782,СВЦЭМ!$A$39:$A$782,$A39,СВЦЭМ!$B$39:$B$782,I$11)+'СЕТ СН'!$F$11+СВЦЭМ!$D$10+'СЕТ СН'!$F$5-'СЕТ СН'!$F$21</f>
        <v>4037.38197098</v>
      </c>
      <c r="J39" s="36">
        <f>SUMIFS(СВЦЭМ!$D$39:$D$782,СВЦЭМ!$A$39:$A$782,$A39,СВЦЭМ!$B$39:$B$782,J$11)+'СЕТ СН'!$F$11+СВЦЭМ!$D$10+'СЕТ СН'!$F$5-'СЕТ СН'!$F$21</f>
        <v>4020.6166430499998</v>
      </c>
      <c r="K39" s="36">
        <f>SUMIFS(СВЦЭМ!$D$39:$D$782,СВЦЭМ!$A$39:$A$782,$A39,СВЦЭМ!$B$39:$B$782,K$11)+'СЕТ СН'!$F$11+СВЦЭМ!$D$10+'СЕТ СН'!$F$5-'СЕТ СН'!$F$21</f>
        <v>3989.9247024799997</v>
      </c>
      <c r="L39" s="36">
        <f>SUMIFS(СВЦЭМ!$D$39:$D$782,СВЦЭМ!$A$39:$A$782,$A39,СВЦЭМ!$B$39:$B$782,L$11)+'СЕТ СН'!$F$11+СВЦЭМ!$D$10+'СЕТ СН'!$F$5-'СЕТ СН'!$F$21</f>
        <v>4020.08336779</v>
      </c>
      <c r="M39" s="36">
        <f>SUMIFS(СВЦЭМ!$D$39:$D$782,СВЦЭМ!$A$39:$A$782,$A39,СВЦЭМ!$B$39:$B$782,M$11)+'СЕТ СН'!$F$11+СВЦЭМ!$D$10+'СЕТ СН'!$F$5-'СЕТ СН'!$F$21</f>
        <v>4044.1152368799999</v>
      </c>
      <c r="N39" s="36">
        <f>SUMIFS(СВЦЭМ!$D$39:$D$782,СВЦЭМ!$A$39:$A$782,$A39,СВЦЭМ!$B$39:$B$782,N$11)+'СЕТ СН'!$F$11+СВЦЭМ!$D$10+'СЕТ СН'!$F$5-'СЕТ СН'!$F$21</f>
        <v>4055.9459860799998</v>
      </c>
      <c r="O39" s="36">
        <f>SUMIFS(СВЦЭМ!$D$39:$D$782,СВЦЭМ!$A$39:$A$782,$A39,СВЦЭМ!$B$39:$B$782,O$11)+'СЕТ СН'!$F$11+СВЦЭМ!$D$10+'СЕТ СН'!$F$5-'СЕТ СН'!$F$21</f>
        <v>4068.4371420899997</v>
      </c>
      <c r="P39" s="36">
        <f>SUMIFS(СВЦЭМ!$D$39:$D$782,СВЦЭМ!$A$39:$A$782,$A39,СВЦЭМ!$B$39:$B$782,P$11)+'СЕТ СН'!$F$11+СВЦЭМ!$D$10+'СЕТ СН'!$F$5-'СЕТ СН'!$F$21</f>
        <v>4073.8563934599997</v>
      </c>
      <c r="Q39" s="36">
        <f>SUMIFS(СВЦЭМ!$D$39:$D$782,СВЦЭМ!$A$39:$A$782,$A39,СВЦЭМ!$B$39:$B$782,Q$11)+'СЕТ СН'!$F$11+СВЦЭМ!$D$10+'СЕТ СН'!$F$5-'СЕТ СН'!$F$21</f>
        <v>4047.21351048</v>
      </c>
      <c r="R39" s="36">
        <f>SUMIFS(СВЦЭМ!$D$39:$D$782,СВЦЭМ!$A$39:$A$782,$A39,СВЦЭМ!$B$39:$B$782,R$11)+'СЕТ СН'!$F$11+СВЦЭМ!$D$10+'СЕТ СН'!$F$5-'СЕТ СН'!$F$21</f>
        <v>4027.2612933099999</v>
      </c>
      <c r="S39" s="36">
        <f>SUMIFS(СВЦЭМ!$D$39:$D$782,СВЦЭМ!$A$39:$A$782,$A39,СВЦЭМ!$B$39:$B$782,S$11)+'СЕТ СН'!$F$11+СВЦЭМ!$D$10+'СЕТ СН'!$F$5-'СЕТ СН'!$F$21</f>
        <v>3983.2176537799996</v>
      </c>
      <c r="T39" s="36">
        <f>SUMIFS(СВЦЭМ!$D$39:$D$782,СВЦЭМ!$A$39:$A$782,$A39,СВЦЭМ!$B$39:$B$782,T$11)+'СЕТ СН'!$F$11+СВЦЭМ!$D$10+'СЕТ СН'!$F$5-'СЕТ СН'!$F$21</f>
        <v>3977.6647158799997</v>
      </c>
      <c r="U39" s="36">
        <f>SUMIFS(СВЦЭМ!$D$39:$D$782,СВЦЭМ!$A$39:$A$782,$A39,СВЦЭМ!$B$39:$B$782,U$11)+'СЕТ СН'!$F$11+СВЦЭМ!$D$10+'СЕТ СН'!$F$5-'СЕТ СН'!$F$21</f>
        <v>3986.0008671099995</v>
      </c>
      <c r="V39" s="36">
        <f>SUMIFS(СВЦЭМ!$D$39:$D$782,СВЦЭМ!$A$39:$A$782,$A39,СВЦЭМ!$B$39:$B$782,V$11)+'СЕТ СН'!$F$11+СВЦЭМ!$D$10+'СЕТ СН'!$F$5-'СЕТ СН'!$F$21</f>
        <v>4000.8945247199999</v>
      </c>
      <c r="W39" s="36">
        <f>SUMIFS(СВЦЭМ!$D$39:$D$782,СВЦЭМ!$A$39:$A$782,$A39,СВЦЭМ!$B$39:$B$782,W$11)+'СЕТ СН'!$F$11+СВЦЭМ!$D$10+'СЕТ СН'!$F$5-'СЕТ СН'!$F$21</f>
        <v>4028.6452661499998</v>
      </c>
      <c r="X39" s="36">
        <f>SUMIFS(СВЦЭМ!$D$39:$D$782,СВЦЭМ!$A$39:$A$782,$A39,СВЦЭМ!$B$39:$B$782,X$11)+'СЕТ СН'!$F$11+СВЦЭМ!$D$10+'СЕТ СН'!$F$5-'СЕТ СН'!$F$21</f>
        <v>4050.2767299399998</v>
      </c>
      <c r="Y39" s="36">
        <f>SUMIFS(СВЦЭМ!$D$39:$D$782,СВЦЭМ!$A$39:$A$782,$A39,СВЦЭМ!$B$39:$B$782,Y$11)+'СЕТ СН'!$F$11+СВЦЭМ!$D$10+'СЕТ СН'!$F$5-'СЕТ СН'!$F$21</f>
        <v>4056.7295232399997</v>
      </c>
    </row>
    <row r="40" spans="1:27" ht="15.75" x14ac:dyDescent="0.2">
      <c r="A40" s="35">
        <f t="shared" si="0"/>
        <v>44894</v>
      </c>
      <c r="B40" s="36">
        <f>SUMIFS(СВЦЭМ!$D$39:$D$782,СВЦЭМ!$A$39:$A$782,$A40,СВЦЭМ!$B$39:$B$782,B$11)+'СЕТ СН'!$F$11+СВЦЭМ!$D$10+'СЕТ СН'!$F$5-'СЕТ СН'!$F$21</f>
        <v>4075.3236605100001</v>
      </c>
      <c r="C40" s="36">
        <f>SUMIFS(СВЦЭМ!$D$39:$D$782,СВЦЭМ!$A$39:$A$782,$A40,СВЦЭМ!$B$39:$B$782,C$11)+'СЕТ СН'!$F$11+СВЦЭМ!$D$10+'СЕТ СН'!$F$5-'СЕТ СН'!$F$21</f>
        <v>4095.7206650299995</v>
      </c>
      <c r="D40" s="36">
        <f>SUMIFS(СВЦЭМ!$D$39:$D$782,СВЦЭМ!$A$39:$A$782,$A40,СВЦЭМ!$B$39:$B$782,D$11)+'СЕТ СН'!$F$11+СВЦЭМ!$D$10+'СЕТ СН'!$F$5-'СЕТ СН'!$F$21</f>
        <v>4118.4459477599994</v>
      </c>
      <c r="E40" s="36">
        <f>SUMIFS(СВЦЭМ!$D$39:$D$782,СВЦЭМ!$A$39:$A$782,$A40,СВЦЭМ!$B$39:$B$782,E$11)+'СЕТ СН'!$F$11+СВЦЭМ!$D$10+'СЕТ СН'!$F$5-'СЕТ СН'!$F$21</f>
        <v>4024.8269141800001</v>
      </c>
      <c r="F40" s="36">
        <f>SUMIFS(СВЦЭМ!$D$39:$D$782,СВЦЭМ!$A$39:$A$782,$A40,СВЦЭМ!$B$39:$B$782,F$11)+'СЕТ СН'!$F$11+СВЦЭМ!$D$10+'СЕТ СН'!$F$5-'СЕТ СН'!$F$21</f>
        <v>3990.5438929299999</v>
      </c>
      <c r="G40" s="36">
        <f>SUMIFS(СВЦЭМ!$D$39:$D$782,СВЦЭМ!$A$39:$A$782,$A40,СВЦЭМ!$B$39:$B$782,G$11)+'СЕТ СН'!$F$11+СВЦЭМ!$D$10+'СЕТ СН'!$F$5-'СЕТ СН'!$F$21</f>
        <v>3968.4829129399996</v>
      </c>
      <c r="H40" s="36">
        <f>SUMIFS(СВЦЭМ!$D$39:$D$782,СВЦЭМ!$A$39:$A$782,$A40,СВЦЭМ!$B$39:$B$782,H$11)+'СЕТ СН'!$F$11+СВЦЭМ!$D$10+'СЕТ СН'!$F$5-'СЕТ СН'!$F$21</f>
        <v>3922.5462734799999</v>
      </c>
      <c r="I40" s="36">
        <f>SUMIFS(СВЦЭМ!$D$39:$D$782,СВЦЭМ!$A$39:$A$782,$A40,СВЦЭМ!$B$39:$B$782,I$11)+'СЕТ СН'!$F$11+СВЦЭМ!$D$10+'СЕТ СН'!$F$5-'СЕТ СН'!$F$21</f>
        <v>3927.2278218799997</v>
      </c>
      <c r="J40" s="36">
        <f>SUMIFS(СВЦЭМ!$D$39:$D$782,СВЦЭМ!$A$39:$A$782,$A40,СВЦЭМ!$B$39:$B$782,J$11)+'СЕТ СН'!$F$11+СВЦЭМ!$D$10+'СЕТ СН'!$F$5-'СЕТ СН'!$F$21</f>
        <v>3831.4400217299999</v>
      </c>
      <c r="K40" s="36">
        <f>SUMIFS(СВЦЭМ!$D$39:$D$782,СВЦЭМ!$A$39:$A$782,$A40,СВЦЭМ!$B$39:$B$782,K$11)+'СЕТ СН'!$F$11+СВЦЭМ!$D$10+'СЕТ СН'!$F$5-'СЕТ СН'!$F$21</f>
        <v>3831.7996247199999</v>
      </c>
      <c r="L40" s="36">
        <f>SUMIFS(СВЦЭМ!$D$39:$D$782,СВЦЭМ!$A$39:$A$782,$A40,СВЦЭМ!$B$39:$B$782,L$11)+'СЕТ СН'!$F$11+СВЦЭМ!$D$10+'СЕТ СН'!$F$5-'СЕТ СН'!$F$21</f>
        <v>3829.8320241699998</v>
      </c>
      <c r="M40" s="36">
        <f>SUMIFS(СВЦЭМ!$D$39:$D$782,СВЦЭМ!$A$39:$A$782,$A40,СВЦЭМ!$B$39:$B$782,M$11)+'СЕТ СН'!$F$11+СВЦЭМ!$D$10+'СЕТ СН'!$F$5-'СЕТ СН'!$F$21</f>
        <v>3910.1772059199998</v>
      </c>
      <c r="N40" s="36">
        <f>SUMIFS(СВЦЭМ!$D$39:$D$782,СВЦЭМ!$A$39:$A$782,$A40,СВЦЭМ!$B$39:$B$782,N$11)+'СЕТ СН'!$F$11+СВЦЭМ!$D$10+'СЕТ СН'!$F$5-'СЕТ СН'!$F$21</f>
        <v>3993.0699354600001</v>
      </c>
      <c r="O40" s="36">
        <f>SUMIFS(СВЦЭМ!$D$39:$D$782,СВЦЭМ!$A$39:$A$782,$A40,СВЦЭМ!$B$39:$B$782,O$11)+'СЕТ СН'!$F$11+СВЦЭМ!$D$10+'СЕТ СН'!$F$5-'СЕТ СН'!$F$21</f>
        <v>3990.8468914799996</v>
      </c>
      <c r="P40" s="36">
        <f>SUMIFS(СВЦЭМ!$D$39:$D$782,СВЦЭМ!$A$39:$A$782,$A40,СВЦЭМ!$B$39:$B$782,P$11)+'СЕТ СН'!$F$11+СВЦЭМ!$D$10+'СЕТ СН'!$F$5-'СЕТ СН'!$F$21</f>
        <v>3994.99713049</v>
      </c>
      <c r="Q40" s="36">
        <f>SUMIFS(СВЦЭМ!$D$39:$D$782,СВЦЭМ!$A$39:$A$782,$A40,СВЦЭМ!$B$39:$B$782,Q$11)+'СЕТ СН'!$F$11+СВЦЭМ!$D$10+'СЕТ СН'!$F$5-'СЕТ СН'!$F$21</f>
        <v>3989.8629617199995</v>
      </c>
      <c r="R40" s="36">
        <f>SUMIFS(СВЦЭМ!$D$39:$D$782,СВЦЭМ!$A$39:$A$782,$A40,СВЦЭМ!$B$39:$B$782,R$11)+'СЕТ СН'!$F$11+СВЦЭМ!$D$10+'СЕТ СН'!$F$5-'СЕТ СН'!$F$21</f>
        <v>3901.0922026499998</v>
      </c>
      <c r="S40" s="36">
        <f>SUMIFS(СВЦЭМ!$D$39:$D$782,СВЦЭМ!$A$39:$A$782,$A40,СВЦЭМ!$B$39:$B$782,S$11)+'СЕТ СН'!$F$11+СВЦЭМ!$D$10+'СЕТ СН'!$F$5-'СЕТ СН'!$F$21</f>
        <v>3814.4202039399997</v>
      </c>
      <c r="T40" s="36">
        <f>SUMIFS(СВЦЭМ!$D$39:$D$782,СВЦЭМ!$A$39:$A$782,$A40,СВЦЭМ!$B$39:$B$782,T$11)+'СЕТ СН'!$F$11+СВЦЭМ!$D$10+'СЕТ СН'!$F$5-'СЕТ СН'!$F$21</f>
        <v>3742.0723776099999</v>
      </c>
      <c r="U40" s="36">
        <f>SUMIFS(СВЦЭМ!$D$39:$D$782,СВЦЭМ!$A$39:$A$782,$A40,СВЦЭМ!$B$39:$B$782,U$11)+'СЕТ СН'!$F$11+СВЦЭМ!$D$10+'СЕТ СН'!$F$5-'СЕТ СН'!$F$21</f>
        <v>3766.1814553200002</v>
      </c>
      <c r="V40" s="36">
        <f>SUMIFS(СВЦЭМ!$D$39:$D$782,СВЦЭМ!$A$39:$A$782,$A40,СВЦЭМ!$B$39:$B$782,V$11)+'СЕТ СН'!$F$11+СВЦЭМ!$D$10+'СЕТ СН'!$F$5-'СЕТ СН'!$F$21</f>
        <v>3784.0661147599999</v>
      </c>
      <c r="W40" s="36">
        <f>SUMIFS(СВЦЭМ!$D$39:$D$782,СВЦЭМ!$A$39:$A$782,$A40,СВЦЭМ!$B$39:$B$782,W$11)+'СЕТ СН'!$F$11+СВЦЭМ!$D$10+'СЕТ СН'!$F$5-'СЕТ СН'!$F$21</f>
        <v>3797.6309628399999</v>
      </c>
      <c r="X40" s="36">
        <f>SUMIFS(СВЦЭМ!$D$39:$D$782,СВЦЭМ!$A$39:$A$782,$A40,СВЦЭМ!$B$39:$B$782,X$11)+'СЕТ СН'!$F$11+СВЦЭМ!$D$10+'СЕТ СН'!$F$5-'СЕТ СН'!$F$21</f>
        <v>3813.8893900600001</v>
      </c>
      <c r="Y40" s="36">
        <f>SUMIFS(СВЦЭМ!$D$39:$D$782,СВЦЭМ!$A$39:$A$782,$A40,СВЦЭМ!$B$39:$B$782,Y$11)+'СЕТ СН'!$F$11+СВЦЭМ!$D$10+'СЕТ СН'!$F$5-'СЕТ СН'!$F$21</f>
        <v>3812.5329667799997</v>
      </c>
    </row>
    <row r="41" spans="1:27" ht="15.75" x14ac:dyDescent="0.2">
      <c r="A41" s="35">
        <f t="shared" si="0"/>
        <v>44895</v>
      </c>
      <c r="B41" s="36">
        <f>SUMIFS(СВЦЭМ!$D$39:$D$782,СВЦЭМ!$A$39:$A$782,$A41,СВЦЭМ!$B$39:$B$782,B$11)+'СЕТ СН'!$F$11+СВЦЭМ!$D$10+'СЕТ СН'!$F$5-'СЕТ СН'!$F$21</f>
        <v>3993.10900941</v>
      </c>
      <c r="C41" s="36">
        <f>SUMIFS(СВЦЭМ!$D$39:$D$782,СВЦЭМ!$A$39:$A$782,$A41,СВЦЭМ!$B$39:$B$782,C$11)+'СЕТ СН'!$F$11+СВЦЭМ!$D$10+'СЕТ СН'!$F$5-'СЕТ СН'!$F$21</f>
        <v>4012.1388542499999</v>
      </c>
      <c r="D41" s="36">
        <f>SUMIFS(СВЦЭМ!$D$39:$D$782,СВЦЭМ!$A$39:$A$782,$A41,СВЦЭМ!$B$39:$B$782,D$11)+'СЕТ СН'!$F$11+СВЦЭМ!$D$10+'СЕТ СН'!$F$5-'СЕТ СН'!$F$21</f>
        <v>4059.6261386299998</v>
      </c>
      <c r="E41" s="36">
        <f>SUMIFS(СВЦЭМ!$D$39:$D$782,СВЦЭМ!$A$39:$A$782,$A41,СВЦЭМ!$B$39:$B$782,E$11)+'СЕТ СН'!$F$11+СВЦЭМ!$D$10+'СЕТ СН'!$F$5-'СЕТ СН'!$F$21</f>
        <v>4089.8185660399995</v>
      </c>
      <c r="F41" s="36">
        <f>SUMIFS(СВЦЭМ!$D$39:$D$782,СВЦЭМ!$A$39:$A$782,$A41,СВЦЭМ!$B$39:$B$782,F$11)+'СЕТ СН'!$F$11+СВЦЭМ!$D$10+'СЕТ СН'!$F$5-'СЕТ СН'!$F$21</f>
        <v>4074.0494538699995</v>
      </c>
      <c r="G41" s="36">
        <f>SUMIFS(СВЦЭМ!$D$39:$D$782,СВЦЭМ!$A$39:$A$782,$A41,СВЦЭМ!$B$39:$B$782,G$11)+'СЕТ СН'!$F$11+СВЦЭМ!$D$10+'СЕТ СН'!$F$5-'СЕТ СН'!$F$21</f>
        <v>4037.7602763599998</v>
      </c>
      <c r="H41" s="36">
        <f>SUMIFS(СВЦЭМ!$D$39:$D$782,СВЦЭМ!$A$39:$A$782,$A41,СВЦЭМ!$B$39:$B$782,H$11)+'СЕТ СН'!$F$11+СВЦЭМ!$D$10+'СЕТ СН'!$F$5-'СЕТ СН'!$F$21</f>
        <v>4005.79545727</v>
      </c>
      <c r="I41" s="36">
        <f>SUMIFS(СВЦЭМ!$D$39:$D$782,СВЦЭМ!$A$39:$A$782,$A41,СВЦЭМ!$B$39:$B$782,I$11)+'СЕТ СН'!$F$11+СВЦЭМ!$D$10+'СЕТ СН'!$F$5-'СЕТ СН'!$F$21</f>
        <v>4004.3887383699998</v>
      </c>
      <c r="J41" s="36">
        <f>SUMIFS(СВЦЭМ!$D$39:$D$782,СВЦЭМ!$A$39:$A$782,$A41,СВЦЭМ!$B$39:$B$782,J$11)+'СЕТ СН'!$F$11+СВЦЭМ!$D$10+'СЕТ СН'!$F$5-'СЕТ СН'!$F$21</f>
        <v>3970.6414736399997</v>
      </c>
      <c r="K41" s="36">
        <f>SUMIFS(СВЦЭМ!$D$39:$D$782,СВЦЭМ!$A$39:$A$782,$A41,СВЦЭМ!$B$39:$B$782,K$11)+'СЕТ СН'!$F$11+СВЦЭМ!$D$10+'СЕТ СН'!$F$5-'СЕТ СН'!$F$21</f>
        <v>3941.7495259399998</v>
      </c>
      <c r="L41" s="36">
        <f>SUMIFS(СВЦЭМ!$D$39:$D$782,СВЦЭМ!$A$39:$A$782,$A41,СВЦЭМ!$B$39:$B$782,L$11)+'СЕТ СН'!$F$11+СВЦЭМ!$D$10+'СЕТ СН'!$F$5-'СЕТ СН'!$F$21</f>
        <v>3951.1832986299996</v>
      </c>
      <c r="M41" s="36">
        <f>SUMIFS(СВЦЭМ!$D$39:$D$782,СВЦЭМ!$A$39:$A$782,$A41,СВЦЭМ!$B$39:$B$782,M$11)+'СЕТ СН'!$F$11+СВЦЭМ!$D$10+'СЕТ СН'!$F$5-'СЕТ СН'!$F$21</f>
        <v>3964.1659388999997</v>
      </c>
      <c r="N41" s="36">
        <f>SUMIFS(СВЦЭМ!$D$39:$D$782,СВЦЭМ!$A$39:$A$782,$A41,СВЦЭМ!$B$39:$B$782,N$11)+'СЕТ СН'!$F$11+СВЦЭМ!$D$10+'СЕТ СН'!$F$5-'СЕТ СН'!$F$21</f>
        <v>3982.2373454999997</v>
      </c>
      <c r="O41" s="36">
        <f>SUMIFS(СВЦЭМ!$D$39:$D$782,СВЦЭМ!$A$39:$A$782,$A41,СВЦЭМ!$B$39:$B$782,O$11)+'СЕТ СН'!$F$11+СВЦЭМ!$D$10+'СЕТ СН'!$F$5-'СЕТ СН'!$F$21</f>
        <v>3995.9865561299998</v>
      </c>
      <c r="P41" s="36">
        <f>SUMIFS(СВЦЭМ!$D$39:$D$782,СВЦЭМ!$A$39:$A$782,$A41,СВЦЭМ!$B$39:$B$782,P$11)+'СЕТ СН'!$F$11+СВЦЭМ!$D$10+'СЕТ СН'!$F$5-'СЕТ СН'!$F$21</f>
        <v>4002.3947311699999</v>
      </c>
      <c r="Q41" s="36">
        <f>SUMIFS(СВЦЭМ!$D$39:$D$782,СВЦЭМ!$A$39:$A$782,$A41,СВЦЭМ!$B$39:$B$782,Q$11)+'СЕТ СН'!$F$11+СВЦЭМ!$D$10+'СЕТ СН'!$F$5-'СЕТ СН'!$F$21</f>
        <v>3997.2040029199998</v>
      </c>
      <c r="R41" s="36">
        <f>SUMIFS(СВЦЭМ!$D$39:$D$782,СВЦЭМ!$A$39:$A$782,$A41,СВЦЭМ!$B$39:$B$782,R$11)+'СЕТ СН'!$F$11+СВЦЭМ!$D$10+'СЕТ СН'!$F$5-'СЕТ СН'!$F$21</f>
        <v>3995.2023315799997</v>
      </c>
      <c r="S41" s="36">
        <f>SUMIFS(СВЦЭМ!$D$39:$D$782,СВЦЭМ!$A$39:$A$782,$A41,СВЦЭМ!$B$39:$B$782,S$11)+'СЕТ СН'!$F$11+СВЦЭМ!$D$10+'СЕТ СН'!$F$5-'СЕТ СН'!$F$21</f>
        <v>3969.2389501999996</v>
      </c>
      <c r="T41" s="36">
        <f>SUMIFS(СВЦЭМ!$D$39:$D$782,СВЦЭМ!$A$39:$A$782,$A41,СВЦЭМ!$B$39:$B$782,T$11)+'СЕТ СН'!$F$11+СВЦЭМ!$D$10+'СЕТ СН'!$F$5-'СЕТ СН'!$F$21</f>
        <v>3928.3977397099998</v>
      </c>
      <c r="U41" s="36">
        <f>SUMIFS(СВЦЭМ!$D$39:$D$782,СВЦЭМ!$A$39:$A$782,$A41,СВЦЭМ!$B$39:$B$782,U$11)+'СЕТ СН'!$F$11+СВЦЭМ!$D$10+'СЕТ СН'!$F$5-'СЕТ СН'!$F$21</f>
        <v>3966.76792398</v>
      </c>
      <c r="V41" s="36">
        <f>SUMIFS(СВЦЭМ!$D$39:$D$782,СВЦЭМ!$A$39:$A$782,$A41,СВЦЭМ!$B$39:$B$782,V$11)+'СЕТ СН'!$F$11+СВЦЭМ!$D$10+'СЕТ СН'!$F$5-'СЕТ СН'!$F$21</f>
        <v>4007.9699290499998</v>
      </c>
      <c r="W41" s="36">
        <f>SUMIFS(СВЦЭМ!$D$39:$D$782,СВЦЭМ!$A$39:$A$782,$A41,СВЦЭМ!$B$39:$B$782,W$11)+'СЕТ СН'!$F$11+СВЦЭМ!$D$10+'СЕТ СН'!$F$5-'СЕТ СН'!$F$21</f>
        <v>4030.3826516299996</v>
      </c>
      <c r="X41" s="36">
        <f>SUMIFS(СВЦЭМ!$D$39:$D$782,СВЦЭМ!$A$39:$A$782,$A41,СВЦЭМ!$B$39:$B$782,X$11)+'СЕТ СН'!$F$11+СВЦЭМ!$D$10+'СЕТ СН'!$F$5-'СЕТ СН'!$F$21</f>
        <v>4041.0983012399997</v>
      </c>
      <c r="Y41" s="36">
        <f>SUMIFS(СВЦЭМ!$D$39:$D$782,СВЦЭМ!$A$39:$A$782,$A41,СВЦЭМ!$B$39:$B$782,Y$11)+'СЕТ СН'!$F$11+СВЦЭМ!$D$10+'СЕТ СН'!$F$5-'СЕТ СН'!$F$21</f>
        <v>4049.3124746200001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01.11.2022</v>
      </c>
      <c r="B48" s="36">
        <f>SUMIFS(СВЦЭМ!$D$39:$D$782,СВЦЭМ!$A$39:$A$782,$A48,СВЦЭМ!$B$39:$B$782,B$47)+'СЕТ СН'!$G$11+СВЦЭМ!$D$10+'СЕТ СН'!$G$5-'СЕТ СН'!$G$21</f>
        <v>4216.5606095200001</v>
      </c>
      <c r="C48" s="36">
        <f>SUMIFS(СВЦЭМ!$D$39:$D$782,СВЦЭМ!$A$39:$A$782,$A48,СВЦЭМ!$B$39:$B$782,C$47)+'СЕТ СН'!$G$11+СВЦЭМ!$D$10+'СЕТ СН'!$G$5-'СЕТ СН'!$G$21</f>
        <v>4247.2238182399997</v>
      </c>
      <c r="D48" s="36">
        <f>SUMIFS(СВЦЭМ!$D$39:$D$782,СВЦЭМ!$A$39:$A$782,$A48,СВЦЭМ!$B$39:$B$782,D$47)+'СЕТ СН'!$G$11+СВЦЭМ!$D$10+'СЕТ СН'!$G$5-'СЕТ СН'!$G$21</f>
        <v>4287.6172798999996</v>
      </c>
      <c r="E48" s="36">
        <f>SUMIFS(СВЦЭМ!$D$39:$D$782,СВЦЭМ!$A$39:$A$782,$A48,СВЦЭМ!$B$39:$B$782,E$47)+'СЕТ СН'!$G$11+СВЦЭМ!$D$10+'СЕТ СН'!$G$5-'СЕТ СН'!$G$21</f>
        <v>4283.1862948899998</v>
      </c>
      <c r="F48" s="36">
        <f>SUMIFS(СВЦЭМ!$D$39:$D$782,СВЦЭМ!$A$39:$A$782,$A48,СВЦЭМ!$B$39:$B$782,F$47)+'СЕТ СН'!$G$11+СВЦЭМ!$D$10+'СЕТ СН'!$G$5-'СЕТ СН'!$G$21</f>
        <v>4282.2348124999999</v>
      </c>
      <c r="G48" s="36">
        <f>SUMIFS(СВЦЭМ!$D$39:$D$782,СВЦЭМ!$A$39:$A$782,$A48,СВЦЭМ!$B$39:$B$782,G$47)+'СЕТ СН'!$G$11+СВЦЭМ!$D$10+'СЕТ СН'!$G$5-'СЕТ СН'!$G$21</f>
        <v>4257.6402501499997</v>
      </c>
      <c r="H48" s="36">
        <f>SUMIFS(СВЦЭМ!$D$39:$D$782,СВЦЭМ!$A$39:$A$782,$A48,СВЦЭМ!$B$39:$B$782,H$47)+'СЕТ СН'!$G$11+СВЦЭМ!$D$10+'СЕТ СН'!$G$5-'СЕТ СН'!$G$21</f>
        <v>4190.6563966100002</v>
      </c>
      <c r="I48" s="36">
        <f>SUMIFS(СВЦЭМ!$D$39:$D$782,СВЦЭМ!$A$39:$A$782,$A48,СВЦЭМ!$B$39:$B$782,I$47)+'СЕТ СН'!$G$11+СВЦЭМ!$D$10+'СЕТ СН'!$G$5-'СЕТ СН'!$G$21</f>
        <v>4182.0025273400006</v>
      </c>
      <c r="J48" s="36">
        <f>SUMIFS(СВЦЭМ!$D$39:$D$782,СВЦЭМ!$A$39:$A$782,$A48,СВЦЭМ!$B$39:$B$782,J$47)+'СЕТ СН'!$G$11+СВЦЭМ!$D$10+'СЕТ СН'!$G$5-'СЕТ СН'!$G$21</f>
        <v>4160.8702063700002</v>
      </c>
      <c r="K48" s="36">
        <f>SUMIFS(СВЦЭМ!$D$39:$D$782,СВЦЭМ!$A$39:$A$782,$A48,СВЦЭМ!$B$39:$B$782,K$47)+'СЕТ СН'!$G$11+СВЦЭМ!$D$10+'СЕТ СН'!$G$5-'СЕТ СН'!$G$21</f>
        <v>4137.95271211</v>
      </c>
      <c r="L48" s="36">
        <f>SUMIFS(СВЦЭМ!$D$39:$D$782,СВЦЭМ!$A$39:$A$782,$A48,СВЦЭМ!$B$39:$B$782,L$47)+'СЕТ СН'!$G$11+СВЦЭМ!$D$10+'СЕТ СН'!$G$5-'СЕТ СН'!$G$21</f>
        <v>4152.8716791699999</v>
      </c>
      <c r="M48" s="36">
        <f>SUMIFS(СВЦЭМ!$D$39:$D$782,СВЦЭМ!$A$39:$A$782,$A48,СВЦЭМ!$B$39:$B$782,M$47)+'СЕТ СН'!$G$11+СВЦЭМ!$D$10+'СЕТ СН'!$G$5-'СЕТ СН'!$G$21</f>
        <v>4180.9020987700005</v>
      </c>
      <c r="N48" s="36">
        <f>SUMIFS(СВЦЭМ!$D$39:$D$782,СВЦЭМ!$A$39:$A$782,$A48,СВЦЭМ!$B$39:$B$782,N$47)+'СЕТ СН'!$G$11+СВЦЭМ!$D$10+'СЕТ СН'!$G$5-'СЕТ СН'!$G$21</f>
        <v>4190.9284229200002</v>
      </c>
      <c r="O48" s="36">
        <f>SUMIFS(СВЦЭМ!$D$39:$D$782,СВЦЭМ!$A$39:$A$782,$A48,СВЦЭМ!$B$39:$B$782,O$47)+'СЕТ СН'!$G$11+СВЦЭМ!$D$10+'СЕТ СН'!$G$5-'СЕТ СН'!$G$21</f>
        <v>4176.5142792300003</v>
      </c>
      <c r="P48" s="36">
        <f>SUMIFS(СВЦЭМ!$D$39:$D$782,СВЦЭМ!$A$39:$A$782,$A48,СВЦЭМ!$B$39:$B$782,P$47)+'СЕТ СН'!$G$11+СВЦЭМ!$D$10+'СЕТ СН'!$G$5-'СЕТ СН'!$G$21</f>
        <v>4185.5446678300004</v>
      </c>
      <c r="Q48" s="36">
        <f>SUMIFS(СВЦЭМ!$D$39:$D$782,СВЦЭМ!$A$39:$A$782,$A48,СВЦЭМ!$B$39:$B$782,Q$47)+'СЕТ СН'!$G$11+СВЦЭМ!$D$10+'СЕТ СН'!$G$5-'СЕТ СН'!$G$21</f>
        <v>4189.1204119200002</v>
      </c>
      <c r="R48" s="36">
        <f>SUMIFS(СВЦЭМ!$D$39:$D$782,СВЦЭМ!$A$39:$A$782,$A48,СВЦЭМ!$B$39:$B$782,R$47)+'СЕТ СН'!$G$11+СВЦЭМ!$D$10+'СЕТ СН'!$G$5-'СЕТ СН'!$G$21</f>
        <v>4166.4728991800002</v>
      </c>
      <c r="S48" s="36">
        <f>SUMIFS(СВЦЭМ!$D$39:$D$782,СВЦЭМ!$A$39:$A$782,$A48,СВЦЭМ!$B$39:$B$782,S$47)+'СЕТ СН'!$G$11+СВЦЭМ!$D$10+'СЕТ СН'!$G$5-'СЕТ СН'!$G$21</f>
        <v>4114.0789043000004</v>
      </c>
      <c r="T48" s="36">
        <f>SUMIFS(СВЦЭМ!$D$39:$D$782,СВЦЭМ!$A$39:$A$782,$A48,СВЦЭМ!$B$39:$B$782,T$47)+'СЕТ СН'!$G$11+СВЦЭМ!$D$10+'СЕТ СН'!$G$5-'СЕТ СН'!$G$21</f>
        <v>4112.6933572100006</v>
      </c>
      <c r="U48" s="36">
        <f>SUMIFS(СВЦЭМ!$D$39:$D$782,СВЦЭМ!$A$39:$A$782,$A48,СВЦЭМ!$B$39:$B$782,U$47)+'СЕТ СН'!$G$11+СВЦЭМ!$D$10+'СЕТ СН'!$G$5-'СЕТ СН'!$G$21</f>
        <v>4130.1465759800003</v>
      </c>
      <c r="V48" s="36">
        <f>SUMIFS(СВЦЭМ!$D$39:$D$782,СВЦЭМ!$A$39:$A$782,$A48,СВЦЭМ!$B$39:$B$782,V$47)+'СЕТ СН'!$G$11+СВЦЭМ!$D$10+'СЕТ СН'!$G$5-'СЕТ СН'!$G$21</f>
        <v>4149.1692693000005</v>
      </c>
      <c r="W48" s="36">
        <f>SUMIFS(СВЦЭМ!$D$39:$D$782,СВЦЭМ!$A$39:$A$782,$A48,СВЦЭМ!$B$39:$B$782,W$47)+'СЕТ СН'!$G$11+СВЦЭМ!$D$10+'СЕТ СН'!$G$5-'СЕТ СН'!$G$21</f>
        <v>4158.5289024000003</v>
      </c>
      <c r="X48" s="36">
        <f>SUMIFS(СВЦЭМ!$D$39:$D$782,СВЦЭМ!$A$39:$A$782,$A48,СВЦЭМ!$B$39:$B$782,X$47)+'СЕТ СН'!$G$11+СВЦЭМ!$D$10+'СЕТ СН'!$G$5-'СЕТ СН'!$G$21</f>
        <v>4208.6700578400005</v>
      </c>
      <c r="Y48" s="36">
        <f>SUMIFS(СВЦЭМ!$D$39:$D$782,СВЦЭМ!$A$39:$A$782,$A48,СВЦЭМ!$B$39:$B$782,Y$47)+'СЕТ СН'!$G$11+СВЦЭМ!$D$10+'СЕТ СН'!$G$5-'СЕТ СН'!$G$21</f>
        <v>4242.5300814100001</v>
      </c>
      <c r="AA48" s="45"/>
    </row>
    <row r="49" spans="1:25" ht="15.75" x14ac:dyDescent="0.2">
      <c r="A49" s="35">
        <f>A48+1</f>
        <v>44867</v>
      </c>
      <c r="B49" s="36">
        <f>SUMIFS(СВЦЭМ!$D$39:$D$782,СВЦЭМ!$A$39:$A$782,$A49,СВЦЭМ!$B$39:$B$782,B$47)+'СЕТ СН'!$G$11+СВЦЭМ!$D$10+'СЕТ СН'!$G$5-'СЕТ СН'!$G$21</f>
        <v>4207.0356630100005</v>
      </c>
      <c r="C49" s="36">
        <f>SUMIFS(СВЦЭМ!$D$39:$D$782,СВЦЭМ!$A$39:$A$782,$A49,СВЦЭМ!$B$39:$B$782,C$47)+'СЕТ СН'!$G$11+СВЦЭМ!$D$10+'СЕТ СН'!$G$5-'СЕТ СН'!$G$21</f>
        <v>4236.1610072399999</v>
      </c>
      <c r="D49" s="36">
        <f>SUMIFS(СВЦЭМ!$D$39:$D$782,СВЦЭМ!$A$39:$A$782,$A49,СВЦЭМ!$B$39:$B$782,D$47)+'СЕТ СН'!$G$11+СВЦЭМ!$D$10+'СЕТ СН'!$G$5-'СЕТ СН'!$G$21</f>
        <v>4276.1382830700004</v>
      </c>
      <c r="E49" s="36">
        <f>SUMIFS(СВЦЭМ!$D$39:$D$782,СВЦЭМ!$A$39:$A$782,$A49,СВЦЭМ!$B$39:$B$782,E$47)+'СЕТ СН'!$G$11+СВЦЭМ!$D$10+'СЕТ СН'!$G$5-'СЕТ СН'!$G$21</f>
        <v>4262.1899921100003</v>
      </c>
      <c r="F49" s="36">
        <f>SUMIFS(СВЦЭМ!$D$39:$D$782,СВЦЭМ!$A$39:$A$782,$A49,СВЦЭМ!$B$39:$B$782,F$47)+'СЕТ СН'!$G$11+СВЦЭМ!$D$10+'СЕТ СН'!$G$5-'СЕТ СН'!$G$21</f>
        <v>4269.3443218700004</v>
      </c>
      <c r="G49" s="36">
        <f>SUMIFS(СВЦЭМ!$D$39:$D$782,СВЦЭМ!$A$39:$A$782,$A49,СВЦЭМ!$B$39:$B$782,G$47)+'СЕТ СН'!$G$11+СВЦЭМ!$D$10+'СЕТ СН'!$G$5-'СЕТ СН'!$G$21</f>
        <v>4276.52485282</v>
      </c>
      <c r="H49" s="36">
        <f>SUMIFS(СВЦЭМ!$D$39:$D$782,СВЦЭМ!$A$39:$A$782,$A49,СВЦЭМ!$B$39:$B$782,H$47)+'СЕТ СН'!$G$11+СВЦЭМ!$D$10+'СЕТ СН'!$G$5-'СЕТ СН'!$G$21</f>
        <v>4223.1736085600005</v>
      </c>
      <c r="I49" s="36">
        <f>SUMIFS(СВЦЭМ!$D$39:$D$782,СВЦЭМ!$A$39:$A$782,$A49,СВЦЭМ!$B$39:$B$782,I$47)+'СЕТ СН'!$G$11+СВЦЭМ!$D$10+'СЕТ СН'!$G$5-'СЕТ СН'!$G$21</f>
        <v>4212.1875184800001</v>
      </c>
      <c r="J49" s="36">
        <f>SUMIFS(СВЦЭМ!$D$39:$D$782,СВЦЭМ!$A$39:$A$782,$A49,СВЦЭМ!$B$39:$B$782,J$47)+'СЕТ СН'!$G$11+СВЦЭМ!$D$10+'СЕТ СН'!$G$5-'СЕТ СН'!$G$21</f>
        <v>4178.1407628400002</v>
      </c>
      <c r="K49" s="36">
        <f>SUMIFS(СВЦЭМ!$D$39:$D$782,СВЦЭМ!$A$39:$A$782,$A49,СВЦЭМ!$B$39:$B$782,K$47)+'СЕТ СН'!$G$11+СВЦЭМ!$D$10+'СЕТ СН'!$G$5-'СЕТ СН'!$G$21</f>
        <v>4163.1796411699997</v>
      </c>
      <c r="L49" s="36">
        <f>SUMIFS(СВЦЭМ!$D$39:$D$782,СВЦЭМ!$A$39:$A$782,$A49,СВЦЭМ!$B$39:$B$782,L$47)+'СЕТ СН'!$G$11+СВЦЭМ!$D$10+'СЕТ СН'!$G$5-'СЕТ СН'!$G$21</f>
        <v>4146.6853122000002</v>
      </c>
      <c r="M49" s="36">
        <f>SUMIFS(СВЦЭМ!$D$39:$D$782,СВЦЭМ!$A$39:$A$782,$A49,СВЦЭМ!$B$39:$B$782,M$47)+'СЕТ СН'!$G$11+СВЦЭМ!$D$10+'СЕТ СН'!$G$5-'СЕТ СН'!$G$21</f>
        <v>4161.2320547899999</v>
      </c>
      <c r="N49" s="36">
        <f>SUMIFS(СВЦЭМ!$D$39:$D$782,СВЦЭМ!$A$39:$A$782,$A49,СВЦЭМ!$B$39:$B$782,N$47)+'СЕТ СН'!$G$11+СВЦЭМ!$D$10+'СЕТ СН'!$G$5-'СЕТ СН'!$G$21</f>
        <v>4194.5730930999998</v>
      </c>
      <c r="O49" s="36">
        <f>SUMIFS(СВЦЭМ!$D$39:$D$782,СВЦЭМ!$A$39:$A$782,$A49,СВЦЭМ!$B$39:$B$782,O$47)+'СЕТ СН'!$G$11+СВЦЭМ!$D$10+'СЕТ СН'!$G$5-'СЕТ СН'!$G$21</f>
        <v>4180.2084766500002</v>
      </c>
      <c r="P49" s="36">
        <f>SUMIFS(СВЦЭМ!$D$39:$D$782,СВЦЭМ!$A$39:$A$782,$A49,СВЦЭМ!$B$39:$B$782,P$47)+'СЕТ СН'!$G$11+СВЦЭМ!$D$10+'СЕТ СН'!$G$5-'СЕТ СН'!$G$21</f>
        <v>4190.6090099600005</v>
      </c>
      <c r="Q49" s="36">
        <f>SUMIFS(СВЦЭМ!$D$39:$D$782,СВЦЭМ!$A$39:$A$782,$A49,СВЦЭМ!$B$39:$B$782,Q$47)+'СЕТ СН'!$G$11+СВЦЭМ!$D$10+'СЕТ СН'!$G$5-'СЕТ СН'!$G$21</f>
        <v>4194.9772225899997</v>
      </c>
      <c r="R49" s="36">
        <f>SUMIFS(СВЦЭМ!$D$39:$D$782,СВЦЭМ!$A$39:$A$782,$A49,СВЦЭМ!$B$39:$B$782,R$47)+'СЕТ СН'!$G$11+СВЦЭМ!$D$10+'СЕТ СН'!$G$5-'СЕТ СН'!$G$21</f>
        <v>4179.8361643799999</v>
      </c>
      <c r="S49" s="36">
        <f>SUMIFS(СВЦЭМ!$D$39:$D$782,СВЦЭМ!$A$39:$A$782,$A49,СВЦЭМ!$B$39:$B$782,S$47)+'СЕТ СН'!$G$11+СВЦЭМ!$D$10+'СЕТ СН'!$G$5-'СЕТ СН'!$G$21</f>
        <v>4165.2999615700001</v>
      </c>
      <c r="T49" s="36">
        <f>SUMIFS(СВЦЭМ!$D$39:$D$782,СВЦЭМ!$A$39:$A$782,$A49,СВЦЭМ!$B$39:$B$782,T$47)+'СЕТ СН'!$G$11+СВЦЭМ!$D$10+'СЕТ СН'!$G$5-'СЕТ СН'!$G$21</f>
        <v>4136.2328903199996</v>
      </c>
      <c r="U49" s="36">
        <f>SUMIFS(СВЦЭМ!$D$39:$D$782,СВЦЭМ!$A$39:$A$782,$A49,СВЦЭМ!$B$39:$B$782,U$47)+'СЕТ СН'!$G$11+СВЦЭМ!$D$10+'СЕТ СН'!$G$5-'СЕТ СН'!$G$21</f>
        <v>4131.7496722800006</v>
      </c>
      <c r="V49" s="36">
        <f>SUMIFS(СВЦЭМ!$D$39:$D$782,СВЦЭМ!$A$39:$A$782,$A49,СВЦЭМ!$B$39:$B$782,V$47)+'СЕТ СН'!$G$11+СВЦЭМ!$D$10+'СЕТ СН'!$G$5-'СЕТ СН'!$G$21</f>
        <v>4161.3017953500002</v>
      </c>
      <c r="W49" s="36">
        <f>SUMIFS(СВЦЭМ!$D$39:$D$782,СВЦЭМ!$A$39:$A$782,$A49,СВЦЭМ!$B$39:$B$782,W$47)+'СЕТ СН'!$G$11+СВЦЭМ!$D$10+'СЕТ СН'!$G$5-'СЕТ СН'!$G$21</f>
        <v>4179.3548436199999</v>
      </c>
      <c r="X49" s="36">
        <f>SUMIFS(СВЦЭМ!$D$39:$D$782,СВЦЭМ!$A$39:$A$782,$A49,СВЦЭМ!$B$39:$B$782,X$47)+'СЕТ СН'!$G$11+СВЦЭМ!$D$10+'СЕТ СН'!$G$5-'СЕТ СН'!$G$21</f>
        <v>4198.8481488100006</v>
      </c>
      <c r="Y49" s="36">
        <f>SUMIFS(СВЦЭМ!$D$39:$D$782,СВЦЭМ!$A$39:$A$782,$A49,СВЦЭМ!$B$39:$B$782,Y$47)+'СЕТ СН'!$G$11+СВЦЭМ!$D$10+'СЕТ СН'!$G$5-'СЕТ СН'!$G$21</f>
        <v>4226.02271948</v>
      </c>
    </row>
    <row r="50" spans="1:25" ht="15.75" x14ac:dyDescent="0.2">
      <c r="A50" s="35">
        <f t="shared" ref="A50:A77" si="1">A49+1</f>
        <v>44868</v>
      </c>
      <c r="B50" s="36">
        <f>SUMIFS(СВЦЭМ!$D$39:$D$782,СВЦЭМ!$A$39:$A$782,$A50,СВЦЭМ!$B$39:$B$782,B$47)+'СЕТ СН'!$G$11+СВЦЭМ!$D$10+'СЕТ СН'!$G$5-'СЕТ СН'!$G$21</f>
        <v>4233.3078837100002</v>
      </c>
      <c r="C50" s="36">
        <f>SUMIFS(СВЦЭМ!$D$39:$D$782,СВЦЭМ!$A$39:$A$782,$A50,СВЦЭМ!$B$39:$B$782,C$47)+'СЕТ СН'!$G$11+СВЦЭМ!$D$10+'СЕТ СН'!$G$5-'СЕТ СН'!$G$21</f>
        <v>4256.64926105</v>
      </c>
      <c r="D50" s="36">
        <f>SUMIFS(СВЦЭМ!$D$39:$D$782,СВЦЭМ!$A$39:$A$782,$A50,СВЦЭМ!$B$39:$B$782,D$47)+'СЕТ СН'!$G$11+СВЦЭМ!$D$10+'СЕТ СН'!$G$5-'СЕТ СН'!$G$21</f>
        <v>4279.34545024</v>
      </c>
      <c r="E50" s="36">
        <f>SUMIFS(СВЦЭМ!$D$39:$D$782,СВЦЭМ!$A$39:$A$782,$A50,СВЦЭМ!$B$39:$B$782,E$47)+'СЕТ СН'!$G$11+СВЦЭМ!$D$10+'СЕТ СН'!$G$5-'СЕТ СН'!$G$21</f>
        <v>4243.78715981</v>
      </c>
      <c r="F50" s="36">
        <f>SUMIFS(СВЦЭМ!$D$39:$D$782,СВЦЭМ!$A$39:$A$782,$A50,СВЦЭМ!$B$39:$B$782,F$47)+'СЕТ СН'!$G$11+СВЦЭМ!$D$10+'СЕТ СН'!$G$5-'СЕТ СН'!$G$21</f>
        <v>4229.0177470300005</v>
      </c>
      <c r="G50" s="36">
        <f>SUMIFS(СВЦЭМ!$D$39:$D$782,СВЦЭМ!$A$39:$A$782,$A50,СВЦЭМ!$B$39:$B$782,G$47)+'СЕТ СН'!$G$11+СВЦЭМ!$D$10+'СЕТ СН'!$G$5-'СЕТ СН'!$G$21</f>
        <v>4184.98737342</v>
      </c>
      <c r="H50" s="36">
        <f>SUMIFS(СВЦЭМ!$D$39:$D$782,СВЦЭМ!$A$39:$A$782,$A50,СВЦЭМ!$B$39:$B$782,H$47)+'СЕТ СН'!$G$11+СВЦЭМ!$D$10+'СЕТ СН'!$G$5-'СЕТ СН'!$G$21</f>
        <v>4145.5655194200008</v>
      </c>
      <c r="I50" s="36">
        <f>SUMIFS(СВЦЭМ!$D$39:$D$782,СВЦЭМ!$A$39:$A$782,$A50,СВЦЭМ!$B$39:$B$782,I$47)+'СЕТ СН'!$G$11+СВЦЭМ!$D$10+'СЕТ СН'!$G$5-'СЕТ СН'!$G$21</f>
        <v>4111.6042780900007</v>
      </c>
      <c r="J50" s="36">
        <f>SUMIFS(СВЦЭМ!$D$39:$D$782,СВЦЭМ!$A$39:$A$782,$A50,СВЦЭМ!$B$39:$B$782,J$47)+'СЕТ СН'!$G$11+СВЦЭМ!$D$10+'СЕТ СН'!$G$5-'СЕТ СН'!$G$21</f>
        <v>4085.7359707200003</v>
      </c>
      <c r="K50" s="36">
        <f>SUMIFS(СВЦЭМ!$D$39:$D$782,СВЦЭМ!$A$39:$A$782,$A50,СВЦЭМ!$B$39:$B$782,K$47)+'СЕТ СН'!$G$11+СВЦЭМ!$D$10+'СЕТ СН'!$G$5-'СЕТ СН'!$G$21</f>
        <v>4108.4695122100002</v>
      </c>
      <c r="L50" s="36">
        <f>SUMIFS(СВЦЭМ!$D$39:$D$782,СВЦЭМ!$A$39:$A$782,$A50,СВЦЭМ!$B$39:$B$782,L$47)+'СЕТ СН'!$G$11+СВЦЭМ!$D$10+'СЕТ СН'!$G$5-'СЕТ СН'!$G$21</f>
        <v>4136.1849028699999</v>
      </c>
      <c r="M50" s="36">
        <f>SUMIFS(СВЦЭМ!$D$39:$D$782,СВЦЭМ!$A$39:$A$782,$A50,СВЦЭМ!$B$39:$B$782,M$47)+'СЕТ СН'!$G$11+СВЦЭМ!$D$10+'СЕТ СН'!$G$5-'СЕТ СН'!$G$21</f>
        <v>4168.6603151199997</v>
      </c>
      <c r="N50" s="36">
        <f>SUMIFS(СВЦЭМ!$D$39:$D$782,СВЦЭМ!$A$39:$A$782,$A50,СВЦЭМ!$B$39:$B$782,N$47)+'СЕТ СН'!$G$11+СВЦЭМ!$D$10+'СЕТ СН'!$G$5-'СЕТ СН'!$G$21</f>
        <v>4173.6738085300003</v>
      </c>
      <c r="O50" s="36">
        <f>SUMIFS(СВЦЭМ!$D$39:$D$782,СВЦЭМ!$A$39:$A$782,$A50,СВЦЭМ!$B$39:$B$782,O$47)+'СЕТ СН'!$G$11+СВЦЭМ!$D$10+'СЕТ СН'!$G$5-'СЕТ СН'!$G$21</f>
        <v>4171.60726755</v>
      </c>
      <c r="P50" s="36">
        <f>SUMIFS(СВЦЭМ!$D$39:$D$782,СВЦЭМ!$A$39:$A$782,$A50,СВЦЭМ!$B$39:$B$782,P$47)+'СЕТ СН'!$G$11+СВЦЭМ!$D$10+'СЕТ СН'!$G$5-'СЕТ СН'!$G$21</f>
        <v>4174.11608996</v>
      </c>
      <c r="Q50" s="36">
        <f>SUMIFS(СВЦЭМ!$D$39:$D$782,СВЦЭМ!$A$39:$A$782,$A50,СВЦЭМ!$B$39:$B$782,Q$47)+'СЕТ СН'!$G$11+СВЦЭМ!$D$10+'СЕТ СН'!$G$5-'СЕТ СН'!$G$21</f>
        <v>4180.2176755399996</v>
      </c>
      <c r="R50" s="36">
        <f>SUMIFS(СВЦЭМ!$D$39:$D$782,СВЦЭМ!$A$39:$A$782,$A50,СВЦЭМ!$B$39:$B$782,R$47)+'СЕТ СН'!$G$11+СВЦЭМ!$D$10+'СЕТ СН'!$G$5-'СЕТ СН'!$G$21</f>
        <v>4138.0602507800004</v>
      </c>
      <c r="S50" s="36">
        <f>SUMIFS(СВЦЭМ!$D$39:$D$782,СВЦЭМ!$A$39:$A$782,$A50,СВЦЭМ!$B$39:$B$782,S$47)+'СЕТ СН'!$G$11+СВЦЭМ!$D$10+'СЕТ СН'!$G$5-'СЕТ СН'!$G$21</f>
        <v>4100.8731050900005</v>
      </c>
      <c r="T50" s="36">
        <f>SUMIFS(СВЦЭМ!$D$39:$D$782,СВЦЭМ!$A$39:$A$782,$A50,СВЦЭМ!$B$39:$B$782,T$47)+'СЕТ СН'!$G$11+СВЦЭМ!$D$10+'СЕТ СН'!$G$5-'СЕТ СН'!$G$21</f>
        <v>4091.9000228300001</v>
      </c>
      <c r="U50" s="36">
        <f>SUMIFS(СВЦЭМ!$D$39:$D$782,СВЦЭМ!$A$39:$A$782,$A50,СВЦЭМ!$B$39:$B$782,U$47)+'СЕТ СН'!$G$11+СВЦЭМ!$D$10+'СЕТ СН'!$G$5-'СЕТ СН'!$G$21</f>
        <v>4101.3370630200006</v>
      </c>
      <c r="V50" s="36">
        <f>SUMIFS(СВЦЭМ!$D$39:$D$782,СВЦЭМ!$A$39:$A$782,$A50,СВЦЭМ!$B$39:$B$782,V$47)+'СЕТ СН'!$G$11+СВЦЭМ!$D$10+'СЕТ СН'!$G$5-'СЕТ СН'!$G$21</f>
        <v>4099.8781878500004</v>
      </c>
      <c r="W50" s="36">
        <f>SUMIFS(СВЦЭМ!$D$39:$D$782,СВЦЭМ!$A$39:$A$782,$A50,СВЦЭМ!$B$39:$B$782,W$47)+'СЕТ СН'!$G$11+СВЦЭМ!$D$10+'СЕТ СН'!$G$5-'СЕТ СН'!$G$21</f>
        <v>4097.5203609300006</v>
      </c>
      <c r="X50" s="36">
        <f>SUMIFS(СВЦЭМ!$D$39:$D$782,СВЦЭМ!$A$39:$A$782,$A50,СВЦЭМ!$B$39:$B$782,X$47)+'СЕТ СН'!$G$11+СВЦЭМ!$D$10+'СЕТ СН'!$G$5-'СЕТ СН'!$G$21</f>
        <v>4128.1439792700003</v>
      </c>
      <c r="Y50" s="36">
        <f>SUMIFS(СВЦЭМ!$D$39:$D$782,СВЦЭМ!$A$39:$A$782,$A50,СВЦЭМ!$B$39:$B$782,Y$47)+'СЕТ СН'!$G$11+СВЦЭМ!$D$10+'СЕТ СН'!$G$5-'СЕТ СН'!$G$21</f>
        <v>4172.17041204</v>
      </c>
    </row>
    <row r="51" spans="1:25" ht="15.75" x14ac:dyDescent="0.2">
      <c r="A51" s="35">
        <f t="shared" si="1"/>
        <v>44869</v>
      </c>
      <c r="B51" s="36">
        <f>SUMIFS(СВЦЭМ!$D$39:$D$782,СВЦЭМ!$A$39:$A$782,$A51,СВЦЭМ!$B$39:$B$782,B$47)+'СЕТ СН'!$G$11+СВЦЭМ!$D$10+'СЕТ СН'!$G$5-'СЕТ СН'!$G$21</f>
        <v>4114.5032728300002</v>
      </c>
      <c r="C51" s="36">
        <f>SUMIFS(СВЦЭМ!$D$39:$D$782,СВЦЭМ!$A$39:$A$782,$A51,СВЦЭМ!$B$39:$B$782,C$47)+'СЕТ СН'!$G$11+СВЦЭМ!$D$10+'СЕТ СН'!$G$5-'СЕТ СН'!$G$21</f>
        <v>4150.7669185600007</v>
      </c>
      <c r="D51" s="36">
        <f>SUMIFS(СВЦЭМ!$D$39:$D$782,СВЦЭМ!$A$39:$A$782,$A51,СВЦЭМ!$B$39:$B$782,D$47)+'СЕТ СН'!$G$11+СВЦЭМ!$D$10+'СЕТ СН'!$G$5-'СЕТ СН'!$G$21</f>
        <v>4213.7709399200003</v>
      </c>
      <c r="E51" s="36">
        <f>SUMIFS(СВЦЭМ!$D$39:$D$782,СВЦЭМ!$A$39:$A$782,$A51,СВЦЭМ!$B$39:$B$782,E$47)+'СЕТ СН'!$G$11+СВЦЭМ!$D$10+'СЕТ СН'!$G$5-'СЕТ СН'!$G$21</f>
        <v>4213.2449110899997</v>
      </c>
      <c r="F51" s="36">
        <f>SUMIFS(СВЦЭМ!$D$39:$D$782,СВЦЭМ!$A$39:$A$782,$A51,СВЦЭМ!$B$39:$B$782,F$47)+'СЕТ СН'!$G$11+СВЦЭМ!$D$10+'СЕТ СН'!$G$5-'СЕТ СН'!$G$21</f>
        <v>4222.4626420499999</v>
      </c>
      <c r="G51" s="36">
        <f>SUMIFS(СВЦЭМ!$D$39:$D$782,СВЦЭМ!$A$39:$A$782,$A51,СВЦЭМ!$B$39:$B$782,G$47)+'СЕТ СН'!$G$11+СВЦЭМ!$D$10+'СЕТ СН'!$G$5-'СЕТ СН'!$G$21</f>
        <v>4238.5738403900004</v>
      </c>
      <c r="H51" s="36">
        <f>SUMIFS(СВЦЭМ!$D$39:$D$782,СВЦЭМ!$A$39:$A$782,$A51,СВЦЭМ!$B$39:$B$782,H$47)+'СЕТ СН'!$G$11+СВЦЭМ!$D$10+'СЕТ СН'!$G$5-'СЕТ СН'!$G$21</f>
        <v>4221.2194260200004</v>
      </c>
      <c r="I51" s="36">
        <f>SUMIFS(СВЦЭМ!$D$39:$D$782,СВЦЭМ!$A$39:$A$782,$A51,СВЦЭМ!$B$39:$B$782,I$47)+'СЕТ СН'!$G$11+СВЦЭМ!$D$10+'СЕТ СН'!$G$5-'СЕТ СН'!$G$21</f>
        <v>4194.6276131200002</v>
      </c>
      <c r="J51" s="36">
        <f>SUMIFS(СВЦЭМ!$D$39:$D$782,СВЦЭМ!$A$39:$A$782,$A51,СВЦЭМ!$B$39:$B$782,J$47)+'СЕТ СН'!$G$11+СВЦЭМ!$D$10+'СЕТ СН'!$G$5-'СЕТ СН'!$G$21</f>
        <v>4139.73878315</v>
      </c>
      <c r="K51" s="36">
        <f>SUMIFS(СВЦЭМ!$D$39:$D$782,СВЦЭМ!$A$39:$A$782,$A51,СВЦЭМ!$B$39:$B$782,K$47)+'СЕТ СН'!$G$11+СВЦЭМ!$D$10+'СЕТ СН'!$G$5-'СЕТ СН'!$G$21</f>
        <v>4100.1289029899999</v>
      </c>
      <c r="L51" s="36">
        <f>SUMIFS(СВЦЭМ!$D$39:$D$782,СВЦЭМ!$A$39:$A$782,$A51,СВЦЭМ!$B$39:$B$782,L$47)+'СЕТ СН'!$G$11+СВЦЭМ!$D$10+'СЕТ СН'!$G$5-'СЕТ СН'!$G$21</f>
        <v>4096.6718814800006</v>
      </c>
      <c r="M51" s="36">
        <f>SUMIFS(СВЦЭМ!$D$39:$D$782,СВЦЭМ!$A$39:$A$782,$A51,СВЦЭМ!$B$39:$B$782,M$47)+'СЕТ СН'!$G$11+СВЦЭМ!$D$10+'СЕТ СН'!$G$5-'СЕТ СН'!$G$21</f>
        <v>4114.7701624700003</v>
      </c>
      <c r="N51" s="36">
        <f>SUMIFS(СВЦЭМ!$D$39:$D$782,СВЦЭМ!$A$39:$A$782,$A51,СВЦЭМ!$B$39:$B$782,N$47)+'СЕТ СН'!$G$11+СВЦЭМ!$D$10+'СЕТ СН'!$G$5-'СЕТ СН'!$G$21</f>
        <v>4139.5360072399999</v>
      </c>
      <c r="O51" s="36">
        <f>SUMIFS(СВЦЭМ!$D$39:$D$782,СВЦЭМ!$A$39:$A$782,$A51,СВЦЭМ!$B$39:$B$782,O$47)+'СЕТ СН'!$G$11+СВЦЭМ!$D$10+'СЕТ СН'!$G$5-'СЕТ СН'!$G$21</f>
        <v>4150.3864197399998</v>
      </c>
      <c r="P51" s="36">
        <f>SUMIFS(СВЦЭМ!$D$39:$D$782,СВЦЭМ!$A$39:$A$782,$A51,СВЦЭМ!$B$39:$B$782,P$47)+'СЕТ СН'!$G$11+СВЦЭМ!$D$10+'СЕТ СН'!$G$5-'СЕТ СН'!$G$21</f>
        <v>4158.9795838099999</v>
      </c>
      <c r="Q51" s="36">
        <f>SUMIFS(СВЦЭМ!$D$39:$D$782,СВЦЭМ!$A$39:$A$782,$A51,СВЦЭМ!$B$39:$B$782,Q$47)+'СЕТ СН'!$G$11+СВЦЭМ!$D$10+'СЕТ СН'!$G$5-'СЕТ СН'!$G$21</f>
        <v>4162.9756032599998</v>
      </c>
      <c r="R51" s="36">
        <f>SUMIFS(СВЦЭМ!$D$39:$D$782,СВЦЭМ!$A$39:$A$782,$A51,СВЦЭМ!$B$39:$B$782,R$47)+'СЕТ СН'!$G$11+СВЦЭМ!$D$10+'СЕТ СН'!$G$5-'СЕТ СН'!$G$21</f>
        <v>4131.2181989500004</v>
      </c>
      <c r="S51" s="36">
        <f>SUMIFS(СВЦЭМ!$D$39:$D$782,СВЦЭМ!$A$39:$A$782,$A51,СВЦЭМ!$B$39:$B$782,S$47)+'СЕТ СН'!$G$11+СВЦЭМ!$D$10+'СЕТ СН'!$G$5-'СЕТ СН'!$G$21</f>
        <v>4074.6036951800002</v>
      </c>
      <c r="T51" s="36">
        <f>SUMIFS(СВЦЭМ!$D$39:$D$782,СВЦЭМ!$A$39:$A$782,$A51,СВЦЭМ!$B$39:$B$782,T$47)+'СЕТ СН'!$G$11+СВЦЭМ!$D$10+'СЕТ СН'!$G$5-'СЕТ СН'!$G$21</f>
        <v>4061.8958262400001</v>
      </c>
      <c r="U51" s="36">
        <f>SUMIFS(СВЦЭМ!$D$39:$D$782,СВЦЭМ!$A$39:$A$782,$A51,СВЦЭМ!$B$39:$B$782,U$47)+'СЕТ СН'!$G$11+СВЦЭМ!$D$10+'СЕТ СН'!$G$5-'СЕТ СН'!$G$21</f>
        <v>4069.8282152100001</v>
      </c>
      <c r="V51" s="36">
        <f>SUMIFS(СВЦЭМ!$D$39:$D$782,СВЦЭМ!$A$39:$A$782,$A51,СВЦЭМ!$B$39:$B$782,V$47)+'СЕТ СН'!$G$11+СВЦЭМ!$D$10+'СЕТ СН'!$G$5-'СЕТ СН'!$G$21</f>
        <v>4086.8127803200005</v>
      </c>
      <c r="W51" s="36">
        <f>SUMIFS(СВЦЭМ!$D$39:$D$782,СВЦЭМ!$A$39:$A$782,$A51,СВЦЭМ!$B$39:$B$782,W$47)+'СЕТ СН'!$G$11+СВЦЭМ!$D$10+'СЕТ СН'!$G$5-'СЕТ СН'!$G$21</f>
        <v>4119.3509060699998</v>
      </c>
      <c r="X51" s="36">
        <f>SUMIFS(СВЦЭМ!$D$39:$D$782,СВЦЭМ!$A$39:$A$782,$A51,СВЦЭМ!$B$39:$B$782,X$47)+'СЕТ СН'!$G$11+СВЦЭМ!$D$10+'СЕТ СН'!$G$5-'СЕТ СН'!$G$21</f>
        <v>4168.6621895200005</v>
      </c>
      <c r="Y51" s="36">
        <f>SUMIFS(СВЦЭМ!$D$39:$D$782,СВЦЭМ!$A$39:$A$782,$A51,СВЦЭМ!$B$39:$B$782,Y$47)+'СЕТ СН'!$G$11+СВЦЭМ!$D$10+'СЕТ СН'!$G$5-'СЕТ СН'!$G$21</f>
        <v>4213.0047662100005</v>
      </c>
    </row>
    <row r="52" spans="1:25" ht="15.75" x14ac:dyDescent="0.2">
      <c r="A52" s="35">
        <f t="shared" si="1"/>
        <v>44870</v>
      </c>
      <c r="B52" s="36">
        <f>SUMIFS(СВЦЭМ!$D$39:$D$782,СВЦЭМ!$A$39:$A$782,$A52,СВЦЭМ!$B$39:$B$782,B$47)+'СЕТ СН'!$G$11+СВЦЭМ!$D$10+'СЕТ СН'!$G$5-'СЕТ СН'!$G$21</f>
        <v>4148.2736735899998</v>
      </c>
      <c r="C52" s="36">
        <f>SUMIFS(СВЦЭМ!$D$39:$D$782,СВЦЭМ!$A$39:$A$782,$A52,СВЦЭМ!$B$39:$B$782,C$47)+'СЕТ СН'!$G$11+СВЦЭМ!$D$10+'СЕТ СН'!$G$5-'СЕТ СН'!$G$21</f>
        <v>4161.0601914300005</v>
      </c>
      <c r="D52" s="36">
        <f>SUMIFS(СВЦЭМ!$D$39:$D$782,СВЦЭМ!$A$39:$A$782,$A52,СВЦЭМ!$B$39:$B$782,D$47)+'СЕТ СН'!$G$11+СВЦЭМ!$D$10+'СЕТ СН'!$G$5-'СЕТ СН'!$G$21</f>
        <v>4184.3556308500001</v>
      </c>
      <c r="E52" s="36">
        <f>SUMIFS(СВЦЭМ!$D$39:$D$782,СВЦЭМ!$A$39:$A$782,$A52,СВЦЭМ!$B$39:$B$782,E$47)+'СЕТ СН'!$G$11+СВЦЭМ!$D$10+'СЕТ СН'!$G$5-'СЕТ СН'!$G$21</f>
        <v>4170.8859262000005</v>
      </c>
      <c r="F52" s="36">
        <f>SUMIFS(СВЦЭМ!$D$39:$D$782,СВЦЭМ!$A$39:$A$782,$A52,СВЦЭМ!$B$39:$B$782,F$47)+'СЕТ СН'!$G$11+СВЦЭМ!$D$10+'СЕТ СН'!$G$5-'СЕТ СН'!$G$21</f>
        <v>4187.0375148399999</v>
      </c>
      <c r="G52" s="36">
        <f>SUMIFS(СВЦЭМ!$D$39:$D$782,СВЦЭМ!$A$39:$A$782,$A52,СВЦЭМ!$B$39:$B$782,G$47)+'СЕТ СН'!$G$11+СВЦЭМ!$D$10+'СЕТ СН'!$G$5-'СЕТ СН'!$G$21</f>
        <v>4193.6485446000006</v>
      </c>
      <c r="H52" s="36">
        <f>SUMIFS(СВЦЭМ!$D$39:$D$782,СВЦЭМ!$A$39:$A$782,$A52,СВЦЭМ!$B$39:$B$782,H$47)+'СЕТ СН'!$G$11+СВЦЭМ!$D$10+'СЕТ СН'!$G$5-'СЕТ СН'!$G$21</f>
        <v>4172.6237669900001</v>
      </c>
      <c r="I52" s="36">
        <f>SUMIFS(СВЦЭМ!$D$39:$D$782,СВЦЭМ!$A$39:$A$782,$A52,СВЦЭМ!$B$39:$B$782,I$47)+'СЕТ СН'!$G$11+СВЦЭМ!$D$10+'СЕТ СН'!$G$5-'СЕТ СН'!$G$21</f>
        <v>4157.8647476200003</v>
      </c>
      <c r="J52" s="36">
        <f>SUMIFS(СВЦЭМ!$D$39:$D$782,СВЦЭМ!$A$39:$A$782,$A52,СВЦЭМ!$B$39:$B$782,J$47)+'СЕТ СН'!$G$11+СВЦЭМ!$D$10+'СЕТ СН'!$G$5-'СЕТ СН'!$G$21</f>
        <v>4108.1364675900004</v>
      </c>
      <c r="K52" s="36">
        <f>SUMIFS(СВЦЭМ!$D$39:$D$782,СВЦЭМ!$A$39:$A$782,$A52,СВЦЭМ!$B$39:$B$782,K$47)+'СЕТ СН'!$G$11+СВЦЭМ!$D$10+'СЕТ СН'!$G$5-'СЕТ СН'!$G$21</f>
        <v>4094.1275195900002</v>
      </c>
      <c r="L52" s="36">
        <f>SUMIFS(СВЦЭМ!$D$39:$D$782,СВЦЭМ!$A$39:$A$782,$A52,СВЦЭМ!$B$39:$B$782,L$47)+'СЕТ СН'!$G$11+СВЦЭМ!$D$10+'СЕТ СН'!$G$5-'СЕТ СН'!$G$21</f>
        <v>4084.6842910000005</v>
      </c>
      <c r="M52" s="36">
        <f>SUMIFS(СВЦЭМ!$D$39:$D$782,СВЦЭМ!$A$39:$A$782,$A52,СВЦЭМ!$B$39:$B$782,M$47)+'СЕТ СН'!$G$11+СВЦЭМ!$D$10+'СЕТ СН'!$G$5-'СЕТ СН'!$G$21</f>
        <v>4101.5977350000003</v>
      </c>
      <c r="N52" s="36">
        <f>SUMIFS(СВЦЭМ!$D$39:$D$782,СВЦЭМ!$A$39:$A$782,$A52,СВЦЭМ!$B$39:$B$782,N$47)+'СЕТ СН'!$G$11+СВЦЭМ!$D$10+'СЕТ СН'!$G$5-'СЕТ СН'!$G$21</f>
        <v>4118.4967649200007</v>
      </c>
      <c r="O52" s="36">
        <f>SUMIFS(СВЦЭМ!$D$39:$D$782,СВЦЭМ!$A$39:$A$782,$A52,СВЦЭМ!$B$39:$B$782,O$47)+'СЕТ СН'!$G$11+СВЦЭМ!$D$10+'СЕТ СН'!$G$5-'СЕТ СН'!$G$21</f>
        <v>4121.3547954900005</v>
      </c>
      <c r="P52" s="36">
        <f>SUMIFS(СВЦЭМ!$D$39:$D$782,СВЦЭМ!$A$39:$A$782,$A52,СВЦЭМ!$B$39:$B$782,P$47)+'СЕТ СН'!$G$11+СВЦЭМ!$D$10+'СЕТ СН'!$G$5-'СЕТ СН'!$G$21</f>
        <v>4142.6797420700004</v>
      </c>
      <c r="Q52" s="36">
        <f>SUMIFS(СВЦЭМ!$D$39:$D$782,СВЦЭМ!$A$39:$A$782,$A52,СВЦЭМ!$B$39:$B$782,Q$47)+'СЕТ СН'!$G$11+СВЦЭМ!$D$10+'СЕТ СН'!$G$5-'СЕТ СН'!$G$21</f>
        <v>4156.4595910200005</v>
      </c>
      <c r="R52" s="36">
        <f>SUMIFS(СВЦЭМ!$D$39:$D$782,СВЦЭМ!$A$39:$A$782,$A52,СВЦЭМ!$B$39:$B$782,R$47)+'СЕТ СН'!$G$11+СВЦЭМ!$D$10+'СЕТ СН'!$G$5-'СЕТ СН'!$G$21</f>
        <v>4109.7085570600002</v>
      </c>
      <c r="S52" s="36">
        <f>SUMIFS(СВЦЭМ!$D$39:$D$782,СВЦЭМ!$A$39:$A$782,$A52,СВЦЭМ!$B$39:$B$782,S$47)+'СЕТ СН'!$G$11+СВЦЭМ!$D$10+'СЕТ СН'!$G$5-'СЕТ СН'!$G$21</f>
        <v>4037.9346887700003</v>
      </c>
      <c r="T52" s="36">
        <f>SUMIFS(СВЦЭМ!$D$39:$D$782,СВЦЭМ!$A$39:$A$782,$A52,СВЦЭМ!$B$39:$B$782,T$47)+'СЕТ СН'!$G$11+СВЦЭМ!$D$10+'СЕТ СН'!$G$5-'СЕТ СН'!$G$21</f>
        <v>4046.7874934300003</v>
      </c>
      <c r="U52" s="36">
        <f>SUMIFS(СВЦЭМ!$D$39:$D$782,СВЦЭМ!$A$39:$A$782,$A52,СВЦЭМ!$B$39:$B$782,U$47)+'СЕТ СН'!$G$11+СВЦЭМ!$D$10+'СЕТ СН'!$G$5-'СЕТ СН'!$G$21</f>
        <v>4062.5060106500005</v>
      </c>
      <c r="V52" s="36">
        <f>SUMIFS(СВЦЭМ!$D$39:$D$782,СВЦЭМ!$A$39:$A$782,$A52,СВЦЭМ!$B$39:$B$782,V$47)+'СЕТ СН'!$G$11+СВЦЭМ!$D$10+'СЕТ СН'!$G$5-'СЕТ СН'!$G$21</f>
        <v>4094.7334332400005</v>
      </c>
      <c r="W52" s="36">
        <f>SUMIFS(СВЦЭМ!$D$39:$D$782,СВЦЭМ!$A$39:$A$782,$A52,СВЦЭМ!$B$39:$B$782,W$47)+'СЕТ СН'!$G$11+СВЦЭМ!$D$10+'СЕТ СН'!$G$5-'СЕТ СН'!$G$21</f>
        <v>4114.7062319100005</v>
      </c>
      <c r="X52" s="36">
        <f>SUMIFS(СВЦЭМ!$D$39:$D$782,СВЦЭМ!$A$39:$A$782,$A52,СВЦЭМ!$B$39:$B$782,X$47)+'СЕТ СН'!$G$11+СВЦЭМ!$D$10+'СЕТ СН'!$G$5-'СЕТ СН'!$G$21</f>
        <v>4149.8677060299997</v>
      </c>
      <c r="Y52" s="36">
        <f>SUMIFS(СВЦЭМ!$D$39:$D$782,СВЦЭМ!$A$39:$A$782,$A52,СВЦЭМ!$B$39:$B$782,Y$47)+'СЕТ СН'!$G$11+СВЦЭМ!$D$10+'СЕТ СН'!$G$5-'СЕТ СН'!$G$21</f>
        <v>4175.7522134199999</v>
      </c>
    </row>
    <row r="53" spans="1:25" ht="15.75" x14ac:dyDescent="0.2">
      <c r="A53" s="35">
        <f t="shared" si="1"/>
        <v>44871</v>
      </c>
      <c r="B53" s="36">
        <f>SUMIFS(СВЦЭМ!$D$39:$D$782,СВЦЭМ!$A$39:$A$782,$A53,СВЦЭМ!$B$39:$B$782,B$47)+'СЕТ СН'!$G$11+СВЦЭМ!$D$10+'СЕТ СН'!$G$5-'СЕТ СН'!$G$21</f>
        <v>4055.8525924100004</v>
      </c>
      <c r="C53" s="36">
        <f>SUMIFS(СВЦЭМ!$D$39:$D$782,СВЦЭМ!$A$39:$A$782,$A53,СВЦЭМ!$B$39:$B$782,C$47)+'СЕТ СН'!$G$11+СВЦЭМ!$D$10+'СЕТ СН'!$G$5-'СЕТ СН'!$G$21</f>
        <v>4079.9858425100001</v>
      </c>
      <c r="D53" s="36">
        <f>SUMIFS(СВЦЭМ!$D$39:$D$782,СВЦЭМ!$A$39:$A$782,$A53,СВЦЭМ!$B$39:$B$782,D$47)+'СЕТ СН'!$G$11+СВЦЭМ!$D$10+'СЕТ СН'!$G$5-'СЕТ СН'!$G$21</f>
        <v>4104.5061559400001</v>
      </c>
      <c r="E53" s="36">
        <f>SUMIFS(СВЦЭМ!$D$39:$D$782,СВЦЭМ!$A$39:$A$782,$A53,СВЦЭМ!$B$39:$B$782,E$47)+'СЕТ СН'!$G$11+СВЦЭМ!$D$10+'СЕТ СН'!$G$5-'СЕТ СН'!$G$21</f>
        <v>4105.1258594200008</v>
      </c>
      <c r="F53" s="36">
        <f>SUMIFS(СВЦЭМ!$D$39:$D$782,СВЦЭМ!$A$39:$A$782,$A53,СВЦЭМ!$B$39:$B$782,F$47)+'СЕТ СН'!$G$11+СВЦЭМ!$D$10+'СЕТ СН'!$G$5-'СЕТ СН'!$G$21</f>
        <v>4106.1845608500007</v>
      </c>
      <c r="G53" s="36">
        <f>SUMIFS(СВЦЭМ!$D$39:$D$782,СВЦЭМ!$A$39:$A$782,$A53,СВЦЭМ!$B$39:$B$782,G$47)+'СЕТ СН'!$G$11+СВЦЭМ!$D$10+'СЕТ СН'!$G$5-'СЕТ СН'!$G$21</f>
        <v>4115.3522227000003</v>
      </c>
      <c r="H53" s="36">
        <f>SUMIFS(СВЦЭМ!$D$39:$D$782,СВЦЭМ!$A$39:$A$782,$A53,СВЦЭМ!$B$39:$B$782,H$47)+'СЕТ СН'!$G$11+СВЦЭМ!$D$10+'СЕТ СН'!$G$5-'СЕТ СН'!$G$21</f>
        <v>4113.9848725800002</v>
      </c>
      <c r="I53" s="36">
        <f>SUMIFS(СВЦЭМ!$D$39:$D$782,СВЦЭМ!$A$39:$A$782,$A53,СВЦЭМ!$B$39:$B$782,I$47)+'СЕТ СН'!$G$11+СВЦЭМ!$D$10+'СЕТ СН'!$G$5-'СЕТ СН'!$G$21</f>
        <v>4063.5759131600003</v>
      </c>
      <c r="J53" s="36">
        <f>SUMIFS(СВЦЭМ!$D$39:$D$782,СВЦЭМ!$A$39:$A$782,$A53,СВЦЭМ!$B$39:$B$782,J$47)+'СЕТ СН'!$G$11+СВЦЭМ!$D$10+'СЕТ СН'!$G$5-'СЕТ СН'!$G$21</f>
        <v>4034.2781401500001</v>
      </c>
      <c r="K53" s="36">
        <f>SUMIFS(СВЦЭМ!$D$39:$D$782,СВЦЭМ!$A$39:$A$782,$A53,СВЦЭМ!$B$39:$B$782,K$47)+'СЕТ СН'!$G$11+СВЦЭМ!$D$10+'СЕТ СН'!$G$5-'СЕТ СН'!$G$21</f>
        <v>4010.5381569600004</v>
      </c>
      <c r="L53" s="36">
        <f>SUMIFS(СВЦЭМ!$D$39:$D$782,СВЦЭМ!$A$39:$A$782,$A53,СВЦЭМ!$B$39:$B$782,L$47)+'СЕТ СН'!$G$11+СВЦЭМ!$D$10+'СЕТ СН'!$G$5-'СЕТ СН'!$G$21</f>
        <v>4006.4050214600002</v>
      </c>
      <c r="M53" s="36">
        <f>SUMIFS(СВЦЭМ!$D$39:$D$782,СВЦЭМ!$A$39:$A$782,$A53,СВЦЭМ!$B$39:$B$782,M$47)+'СЕТ СН'!$G$11+СВЦЭМ!$D$10+'СЕТ СН'!$G$5-'СЕТ СН'!$G$21</f>
        <v>4033.3891239100003</v>
      </c>
      <c r="N53" s="36">
        <f>SUMIFS(СВЦЭМ!$D$39:$D$782,СВЦЭМ!$A$39:$A$782,$A53,СВЦЭМ!$B$39:$B$782,N$47)+'СЕТ СН'!$G$11+СВЦЭМ!$D$10+'СЕТ СН'!$G$5-'СЕТ СН'!$G$21</f>
        <v>4060.1632610900001</v>
      </c>
      <c r="O53" s="36">
        <f>SUMIFS(СВЦЭМ!$D$39:$D$782,СВЦЭМ!$A$39:$A$782,$A53,СВЦЭМ!$B$39:$B$782,O$47)+'СЕТ СН'!$G$11+СВЦЭМ!$D$10+'СЕТ СН'!$G$5-'СЕТ СН'!$G$21</f>
        <v>4067.2770766100002</v>
      </c>
      <c r="P53" s="36">
        <f>SUMIFS(СВЦЭМ!$D$39:$D$782,СВЦЭМ!$A$39:$A$782,$A53,СВЦЭМ!$B$39:$B$782,P$47)+'СЕТ СН'!$G$11+СВЦЭМ!$D$10+'СЕТ СН'!$G$5-'СЕТ СН'!$G$21</f>
        <v>4075.8684532700004</v>
      </c>
      <c r="Q53" s="36">
        <f>SUMIFS(СВЦЭМ!$D$39:$D$782,СВЦЭМ!$A$39:$A$782,$A53,СВЦЭМ!$B$39:$B$782,Q$47)+'СЕТ СН'!$G$11+СВЦЭМ!$D$10+'СЕТ СН'!$G$5-'СЕТ СН'!$G$21</f>
        <v>4075.3697812500004</v>
      </c>
      <c r="R53" s="36">
        <f>SUMIFS(СВЦЭМ!$D$39:$D$782,СВЦЭМ!$A$39:$A$782,$A53,СВЦЭМ!$B$39:$B$782,R$47)+'СЕТ СН'!$G$11+СВЦЭМ!$D$10+'СЕТ СН'!$G$5-'СЕТ СН'!$G$21</f>
        <v>4028.3797760000002</v>
      </c>
      <c r="S53" s="36">
        <f>SUMIFS(СВЦЭМ!$D$39:$D$782,СВЦЭМ!$A$39:$A$782,$A53,СВЦЭМ!$B$39:$B$782,S$47)+'СЕТ СН'!$G$11+СВЦЭМ!$D$10+'СЕТ СН'!$G$5-'СЕТ СН'!$G$21</f>
        <v>3991.3512242300003</v>
      </c>
      <c r="T53" s="36">
        <f>SUMIFS(СВЦЭМ!$D$39:$D$782,СВЦЭМ!$A$39:$A$782,$A53,СВЦЭМ!$B$39:$B$782,T$47)+'СЕТ СН'!$G$11+СВЦЭМ!$D$10+'СЕТ СН'!$G$5-'СЕТ СН'!$G$21</f>
        <v>3999.1355485700005</v>
      </c>
      <c r="U53" s="36">
        <f>SUMIFS(СВЦЭМ!$D$39:$D$782,СВЦЭМ!$A$39:$A$782,$A53,СВЦЭМ!$B$39:$B$782,U$47)+'СЕТ СН'!$G$11+СВЦЭМ!$D$10+'СЕТ СН'!$G$5-'СЕТ СН'!$G$21</f>
        <v>4004.5669942400004</v>
      </c>
      <c r="V53" s="36">
        <f>SUMIFS(СВЦЭМ!$D$39:$D$782,СВЦЭМ!$A$39:$A$782,$A53,СВЦЭМ!$B$39:$B$782,V$47)+'СЕТ СН'!$G$11+СВЦЭМ!$D$10+'СЕТ СН'!$G$5-'СЕТ СН'!$G$21</f>
        <v>4028.7038051300005</v>
      </c>
      <c r="W53" s="36">
        <f>SUMIFS(СВЦЭМ!$D$39:$D$782,СВЦЭМ!$A$39:$A$782,$A53,СВЦЭМ!$B$39:$B$782,W$47)+'СЕТ СН'!$G$11+СВЦЭМ!$D$10+'СЕТ СН'!$G$5-'СЕТ СН'!$G$21</f>
        <v>4063.56714422</v>
      </c>
      <c r="X53" s="36">
        <f>SUMIFS(СВЦЭМ!$D$39:$D$782,СВЦЭМ!$A$39:$A$782,$A53,СВЦЭМ!$B$39:$B$782,X$47)+'СЕТ СН'!$G$11+СВЦЭМ!$D$10+'СЕТ СН'!$G$5-'СЕТ СН'!$G$21</f>
        <v>4093.7508342199999</v>
      </c>
      <c r="Y53" s="36">
        <f>SUMIFS(СВЦЭМ!$D$39:$D$782,СВЦЭМ!$A$39:$A$782,$A53,СВЦЭМ!$B$39:$B$782,Y$47)+'СЕТ СН'!$G$11+СВЦЭМ!$D$10+'СЕТ СН'!$G$5-'СЕТ СН'!$G$21</f>
        <v>4133.3058810000002</v>
      </c>
    </row>
    <row r="54" spans="1:25" ht="15.75" x14ac:dyDescent="0.2">
      <c r="A54" s="35">
        <f t="shared" si="1"/>
        <v>44872</v>
      </c>
      <c r="B54" s="36">
        <f>SUMIFS(СВЦЭМ!$D$39:$D$782,СВЦЭМ!$A$39:$A$782,$A54,СВЦЭМ!$B$39:$B$782,B$47)+'СЕТ СН'!$G$11+СВЦЭМ!$D$10+'СЕТ СН'!$G$5-'СЕТ СН'!$G$21</f>
        <v>4158.30686582</v>
      </c>
      <c r="C54" s="36">
        <f>SUMIFS(СВЦЭМ!$D$39:$D$782,СВЦЭМ!$A$39:$A$782,$A54,СВЦЭМ!$B$39:$B$782,C$47)+'СЕТ СН'!$G$11+СВЦЭМ!$D$10+'СЕТ СН'!$G$5-'СЕТ СН'!$G$21</f>
        <v>4198.3748941499998</v>
      </c>
      <c r="D54" s="36">
        <f>SUMIFS(СВЦЭМ!$D$39:$D$782,СВЦЭМ!$A$39:$A$782,$A54,СВЦЭМ!$B$39:$B$782,D$47)+'СЕТ СН'!$G$11+СВЦЭМ!$D$10+'СЕТ СН'!$G$5-'СЕТ СН'!$G$21</f>
        <v>4238.3915462200002</v>
      </c>
      <c r="E54" s="36">
        <f>SUMIFS(СВЦЭМ!$D$39:$D$782,СВЦЭМ!$A$39:$A$782,$A54,СВЦЭМ!$B$39:$B$782,E$47)+'СЕТ СН'!$G$11+СВЦЭМ!$D$10+'СЕТ СН'!$G$5-'СЕТ СН'!$G$21</f>
        <v>4227.4085978100002</v>
      </c>
      <c r="F54" s="36">
        <f>SUMIFS(СВЦЭМ!$D$39:$D$782,СВЦЭМ!$A$39:$A$782,$A54,СВЦЭМ!$B$39:$B$782,F$47)+'СЕТ СН'!$G$11+СВЦЭМ!$D$10+'СЕТ СН'!$G$5-'СЕТ СН'!$G$21</f>
        <v>4233.2987556300004</v>
      </c>
      <c r="G54" s="36">
        <f>SUMIFS(СВЦЭМ!$D$39:$D$782,СВЦЭМ!$A$39:$A$782,$A54,СВЦЭМ!$B$39:$B$782,G$47)+'СЕТ СН'!$G$11+СВЦЭМ!$D$10+'СЕТ СН'!$G$5-'СЕТ СН'!$G$21</f>
        <v>4240.7903809600002</v>
      </c>
      <c r="H54" s="36">
        <f>SUMIFS(СВЦЭМ!$D$39:$D$782,СВЦЭМ!$A$39:$A$782,$A54,СВЦЭМ!$B$39:$B$782,H$47)+'СЕТ СН'!$G$11+СВЦЭМ!$D$10+'СЕТ СН'!$G$5-'СЕТ СН'!$G$21</f>
        <v>4188.9594209099996</v>
      </c>
      <c r="I54" s="36">
        <f>SUMIFS(СВЦЭМ!$D$39:$D$782,СВЦЭМ!$A$39:$A$782,$A54,СВЦЭМ!$B$39:$B$782,I$47)+'СЕТ СН'!$G$11+СВЦЭМ!$D$10+'СЕТ СН'!$G$5-'СЕТ СН'!$G$21</f>
        <v>4133.5200242800001</v>
      </c>
      <c r="J54" s="36">
        <f>SUMIFS(СВЦЭМ!$D$39:$D$782,СВЦЭМ!$A$39:$A$782,$A54,СВЦЭМ!$B$39:$B$782,J$47)+'СЕТ СН'!$G$11+СВЦЭМ!$D$10+'СЕТ СН'!$G$5-'СЕТ СН'!$G$21</f>
        <v>4097.9572095100002</v>
      </c>
      <c r="K54" s="36">
        <f>SUMIFS(СВЦЭМ!$D$39:$D$782,СВЦЭМ!$A$39:$A$782,$A54,СВЦЭМ!$B$39:$B$782,K$47)+'СЕТ СН'!$G$11+СВЦЭМ!$D$10+'СЕТ СН'!$G$5-'СЕТ СН'!$G$21</f>
        <v>4087.68481651</v>
      </c>
      <c r="L54" s="36">
        <f>SUMIFS(СВЦЭМ!$D$39:$D$782,СВЦЭМ!$A$39:$A$782,$A54,СВЦЭМ!$B$39:$B$782,L$47)+'СЕТ СН'!$G$11+СВЦЭМ!$D$10+'СЕТ СН'!$G$5-'СЕТ СН'!$G$21</f>
        <v>4088.4469461300005</v>
      </c>
      <c r="M54" s="36">
        <f>SUMIFS(СВЦЭМ!$D$39:$D$782,СВЦЭМ!$A$39:$A$782,$A54,СВЦЭМ!$B$39:$B$782,M$47)+'СЕТ СН'!$G$11+СВЦЭМ!$D$10+'СЕТ СН'!$G$5-'СЕТ СН'!$G$21</f>
        <v>4100.1521496799996</v>
      </c>
      <c r="N54" s="36">
        <f>SUMIFS(СВЦЭМ!$D$39:$D$782,СВЦЭМ!$A$39:$A$782,$A54,СВЦЭМ!$B$39:$B$782,N$47)+'СЕТ СН'!$G$11+СВЦЭМ!$D$10+'СЕТ СН'!$G$5-'СЕТ СН'!$G$21</f>
        <v>4109.5244787700003</v>
      </c>
      <c r="O54" s="36">
        <f>SUMIFS(СВЦЭМ!$D$39:$D$782,СВЦЭМ!$A$39:$A$782,$A54,СВЦЭМ!$B$39:$B$782,O$47)+'СЕТ СН'!$G$11+СВЦЭМ!$D$10+'СЕТ СН'!$G$5-'СЕТ СН'!$G$21</f>
        <v>4098.6460663899998</v>
      </c>
      <c r="P54" s="36">
        <f>SUMIFS(СВЦЭМ!$D$39:$D$782,СВЦЭМ!$A$39:$A$782,$A54,СВЦЭМ!$B$39:$B$782,P$47)+'СЕТ СН'!$G$11+СВЦЭМ!$D$10+'СЕТ СН'!$G$5-'СЕТ СН'!$G$21</f>
        <v>4110.1747972400008</v>
      </c>
      <c r="Q54" s="36">
        <f>SUMIFS(СВЦЭМ!$D$39:$D$782,СВЦЭМ!$A$39:$A$782,$A54,СВЦЭМ!$B$39:$B$782,Q$47)+'СЕТ СН'!$G$11+СВЦЭМ!$D$10+'СЕТ СН'!$G$5-'СЕТ СН'!$G$21</f>
        <v>4150.5228816100007</v>
      </c>
      <c r="R54" s="36">
        <f>SUMIFS(СВЦЭМ!$D$39:$D$782,СВЦЭМ!$A$39:$A$782,$A54,СВЦЭМ!$B$39:$B$782,R$47)+'СЕТ СН'!$G$11+СВЦЭМ!$D$10+'СЕТ СН'!$G$5-'СЕТ СН'!$G$21</f>
        <v>4117.3472568699999</v>
      </c>
      <c r="S54" s="36">
        <f>SUMIFS(СВЦЭМ!$D$39:$D$782,СВЦЭМ!$A$39:$A$782,$A54,СВЦЭМ!$B$39:$B$782,S$47)+'СЕТ СН'!$G$11+СВЦЭМ!$D$10+'СЕТ СН'!$G$5-'СЕТ СН'!$G$21</f>
        <v>4091.9747117700003</v>
      </c>
      <c r="T54" s="36">
        <f>SUMIFS(СВЦЭМ!$D$39:$D$782,СВЦЭМ!$A$39:$A$782,$A54,СВЦЭМ!$B$39:$B$782,T$47)+'СЕТ СН'!$G$11+СВЦЭМ!$D$10+'СЕТ СН'!$G$5-'СЕТ СН'!$G$21</f>
        <v>4101.6353802800004</v>
      </c>
      <c r="U54" s="36">
        <f>SUMIFS(СВЦЭМ!$D$39:$D$782,СВЦЭМ!$A$39:$A$782,$A54,СВЦЭМ!$B$39:$B$782,U$47)+'СЕТ СН'!$G$11+СВЦЭМ!$D$10+'СЕТ СН'!$G$5-'СЕТ СН'!$G$21</f>
        <v>4098.65483786</v>
      </c>
      <c r="V54" s="36">
        <f>SUMIFS(СВЦЭМ!$D$39:$D$782,СВЦЭМ!$A$39:$A$782,$A54,СВЦЭМ!$B$39:$B$782,V$47)+'СЕТ СН'!$G$11+СВЦЭМ!$D$10+'СЕТ СН'!$G$5-'СЕТ СН'!$G$21</f>
        <v>4080.9020982400002</v>
      </c>
      <c r="W54" s="36">
        <f>SUMIFS(СВЦЭМ!$D$39:$D$782,СВЦЭМ!$A$39:$A$782,$A54,СВЦЭМ!$B$39:$B$782,W$47)+'СЕТ СН'!$G$11+СВЦЭМ!$D$10+'СЕТ СН'!$G$5-'СЕТ СН'!$G$21</f>
        <v>4095.5306663900001</v>
      </c>
      <c r="X54" s="36">
        <f>SUMIFS(СВЦЭМ!$D$39:$D$782,СВЦЭМ!$A$39:$A$782,$A54,СВЦЭМ!$B$39:$B$782,X$47)+'СЕТ СН'!$G$11+СВЦЭМ!$D$10+'СЕТ СН'!$G$5-'СЕТ СН'!$G$21</f>
        <v>4125.8690501399997</v>
      </c>
      <c r="Y54" s="36">
        <f>SUMIFS(СВЦЭМ!$D$39:$D$782,СВЦЭМ!$A$39:$A$782,$A54,СВЦЭМ!$B$39:$B$782,Y$47)+'СЕТ СН'!$G$11+СВЦЭМ!$D$10+'СЕТ СН'!$G$5-'СЕТ СН'!$G$21</f>
        <v>4126.8550684399997</v>
      </c>
    </row>
    <row r="55" spans="1:25" ht="15.75" x14ac:dyDescent="0.2">
      <c r="A55" s="35">
        <f t="shared" si="1"/>
        <v>44873</v>
      </c>
      <c r="B55" s="36">
        <f>SUMIFS(СВЦЭМ!$D$39:$D$782,СВЦЭМ!$A$39:$A$782,$A55,СВЦЭМ!$B$39:$B$782,B$47)+'СЕТ СН'!$G$11+СВЦЭМ!$D$10+'СЕТ СН'!$G$5-'СЕТ СН'!$G$21</f>
        <v>4146.5474705200004</v>
      </c>
      <c r="C55" s="36">
        <f>SUMIFS(СВЦЭМ!$D$39:$D$782,СВЦЭМ!$A$39:$A$782,$A55,СВЦЭМ!$B$39:$B$782,C$47)+'СЕТ СН'!$G$11+СВЦЭМ!$D$10+'СЕТ СН'!$G$5-'СЕТ СН'!$G$21</f>
        <v>4185.1980851999997</v>
      </c>
      <c r="D55" s="36">
        <f>SUMIFS(СВЦЭМ!$D$39:$D$782,СВЦЭМ!$A$39:$A$782,$A55,СВЦЭМ!$B$39:$B$782,D$47)+'СЕТ СН'!$G$11+СВЦЭМ!$D$10+'СЕТ СН'!$G$5-'СЕТ СН'!$G$21</f>
        <v>4230.4262589800001</v>
      </c>
      <c r="E55" s="36">
        <f>SUMIFS(СВЦЭМ!$D$39:$D$782,СВЦЭМ!$A$39:$A$782,$A55,СВЦЭМ!$B$39:$B$782,E$47)+'СЕТ СН'!$G$11+СВЦЭМ!$D$10+'СЕТ СН'!$G$5-'СЕТ СН'!$G$21</f>
        <v>4218.4993070500004</v>
      </c>
      <c r="F55" s="36">
        <f>SUMIFS(СВЦЭМ!$D$39:$D$782,СВЦЭМ!$A$39:$A$782,$A55,СВЦЭМ!$B$39:$B$782,F$47)+'СЕТ СН'!$G$11+СВЦЭМ!$D$10+'СЕТ СН'!$G$5-'СЕТ СН'!$G$21</f>
        <v>4221.7547727199999</v>
      </c>
      <c r="G55" s="36">
        <f>SUMIFS(СВЦЭМ!$D$39:$D$782,СВЦЭМ!$A$39:$A$782,$A55,СВЦЭМ!$B$39:$B$782,G$47)+'СЕТ СН'!$G$11+СВЦЭМ!$D$10+'СЕТ СН'!$G$5-'СЕТ СН'!$G$21</f>
        <v>4234.7849497099996</v>
      </c>
      <c r="H55" s="36">
        <f>SUMIFS(СВЦЭМ!$D$39:$D$782,СВЦЭМ!$A$39:$A$782,$A55,СВЦЭМ!$B$39:$B$782,H$47)+'СЕТ СН'!$G$11+СВЦЭМ!$D$10+'СЕТ СН'!$G$5-'СЕТ СН'!$G$21</f>
        <v>4190.03250088</v>
      </c>
      <c r="I55" s="36">
        <f>SUMIFS(СВЦЭМ!$D$39:$D$782,СВЦЭМ!$A$39:$A$782,$A55,СВЦЭМ!$B$39:$B$782,I$47)+'СЕТ СН'!$G$11+СВЦЭМ!$D$10+'СЕТ СН'!$G$5-'СЕТ СН'!$G$21</f>
        <v>4173.3961446399999</v>
      </c>
      <c r="J55" s="36">
        <f>SUMIFS(СВЦЭМ!$D$39:$D$782,СВЦЭМ!$A$39:$A$782,$A55,СВЦЭМ!$B$39:$B$782,J$47)+'СЕТ СН'!$G$11+СВЦЭМ!$D$10+'СЕТ СН'!$G$5-'СЕТ СН'!$G$21</f>
        <v>4139.9197350900004</v>
      </c>
      <c r="K55" s="36">
        <f>SUMIFS(СВЦЭМ!$D$39:$D$782,СВЦЭМ!$A$39:$A$782,$A55,СВЦЭМ!$B$39:$B$782,K$47)+'СЕТ СН'!$G$11+СВЦЭМ!$D$10+'СЕТ СН'!$G$5-'СЕТ СН'!$G$21</f>
        <v>4111.8665823800002</v>
      </c>
      <c r="L55" s="36">
        <f>SUMIFS(СВЦЭМ!$D$39:$D$782,СВЦЭМ!$A$39:$A$782,$A55,СВЦЭМ!$B$39:$B$782,L$47)+'СЕТ СН'!$G$11+СВЦЭМ!$D$10+'СЕТ СН'!$G$5-'СЕТ СН'!$G$21</f>
        <v>4101.6285076900003</v>
      </c>
      <c r="M55" s="36">
        <f>SUMIFS(СВЦЭМ!$D$39:$D$782,СВЦЭМ!$A$39:$A$782,$A55,СВЦЭМ!$B$39:$B$782,M$47)+'СЕТ СН'!$G$11+СВЦЭМ!$D$10+'СЕТ СН'!$G$5-'СЕТ СН'!$G$21</f>
        <v>4105.0610559200004</v>
      </c>
      <c r="N55" s="36">
        <f>SUMIFS(СВЦЭМ!$D$39:$D$782,СВЦЭМ!$A$39:$A$782,$A55,СВЦЭМ!$B$39:$B$782,N$47)+'СЕТ СН'!$G$11+СВЦЭМ!$D$10+'СЕТ СН'!$G$5-'СЕТ СН'!$G$21</f>
        <v>4107.12014026</v>
      </c>
      <c r="O55" s="36">
        <f>SUMIFS(СВЦЭМ!$D$39:$D$782,СВЦЭМ!$A$39:$A$782,$A55,СВЦЭМ!$B$39:$B$782,O$47)+'СЕТ СН'!$G$11+СВЦЭМ!$D$10+'СЕТ СН'!$G$5-'СЕТ СН'!$G$21</f>
        <v>4103.3545363699996</v>
      </c>
      <c r="P55" s="36">
        <f>SUMIFS(СВЦЭМ!$D$39:$D$782,СВЦЭМ!$A$39:$A$782,$A55,СВЦЭМ!$B$39:$B$782,P$47)+'СЕТ СН'!$G$11+СВЦЭМ!$D$10+'СЕТ СН'!$G$5-'СЕТ СН'!$G$21</f>
        <v>4113.6620348899996</v>
      </c>
      <c r="Q55" s="36">
        <f>SUMIFS(СВЦЭМ!$D$39:$D$782,СВЦЭМ!$A$39:$A$782,$A55,СВЦЭМ!$B$39:$B$782,Q$47)+'СЕТ СН'!$G$11+СВЦЭМ!$D$10+'СЕТ СН'!$G$5-'СЕТ СН'!$G$21</f>
        <v>4140.3530617100005</v>
      </c>
      <c r="R55" s="36">
        <f>SUMIFS(СВЦЭМ!$D$39:$D$782,СВЦЭМ!$A$39:$A$782,$A55,СВЦЭМ!$B$39:$B$782,R$47)+'СЕТ СН'!$G$11+СВЦЭМ!$D$10+'СЕТ СН'!$G$5-'СЕТ СН'!$G$21</f>
        <v>4133.3806503800006</v>
      </c>
      <c r="S55" s="36">
        <f>SUMIFS(СВЦЭМ!$D$39:$D$782,СВЦЭМ!$A$39:$A$782,$A55,СВЦЭМ!$B$39:$B$782,S$47)+'СЕТ СН'!$G$11+СВЦЭМ!$D$10+'СЕТ СН'!$G$5-'СЕТ СН'!$G$21</f>
        <v>4123.0015999999996</v>
      </c>
      <c r="T55" s="36">
        <f>SUMIFS(СВЦЭМ!$D$39:$D$782,СВЦЭМ!$A$39:$A$782,$A55,СВЦЭМ!$B$39:$B$782,T$47)+'СЕТ СН'!$G$11+СВЦЭМ!$D$10+'СЕТ СН'!$G$5-'СЕТ СН'!$G$21</f>
        <v>4113.1870519599997</v>
      </c>
      <c r="U55" s="36">
        <f>SUMIFS(СВЦЭМ!$D$39:$D$782,СВЦЭМ!$A$39:$A$782,$A55,СВЦЭМ!$B$39:$B$782,U$47)+'СЕТ СН'!$G$11+СВЦЭМ!$D$10+'СЕТ СН'!$G$5-'СЕТ СН'!$G$21</f>
        <v>4110.3781387600002</v>
      </c>
      <c r="V55" s="36">
        <f>SUMIFS(СВЦЭМ!$D$39:$D$782,СВЦЭМ!$A$39:$A$782,$A55,СВЦЭМ!$B$39:$B$782,V$47)+'СЕТ СН'!$G$11+СВЦЭМ!$D$10+'СЕТ СН'!$G$5-'СЕТ СН'!$G$21</f>
        <v>4112.2569681000004</v>
      </c>
      <c r="W55" s="36">
        <f>SUMIFS(СВЦЭМ!$D$39:$D$782,СВЦЭМ!$A$39:$A$782,$A55,СВЦЭМ!$B$39:$B$782,W$47)+'СЕТ СН'!$G$11+СВЦЭМ!$D$10+'СЕТ СН'!$G$5-'СЕТ СН'!$G$21</f>
        <v>4118.9369115600002</v>
      </c>
      <c r="X55" s="36">
        <f>SUMIFS(СВЦЭМ!$D$39:$D$782,СВЦЭМ!$A$39:$A$782,$A55,СВЦЭМ!$B$39:$B$782,X$47)+'СЕТ СН'!$G$11+СВЦЭМ!$D$10+'СЕТ СН'!$G$5-'СЕТ СН'!$G$21</f>
        <v>4118.2516052700003</v>
      </c>
      <c r="Y55" s="36">
        <f>SUMIFS(СВЦЭМ!$D$39:$D$782,СВЦЭМ!$A$39:$A$782,$A55,СВЦЭМ!$B$39:$B$782,Y$47)+'СЕТ СН'!$G$11+СВЦЭМ!$D$10+'СЕТ СН'!$G$5-'СЕТ СН'!$G$21</f>
        <v>4127.7283242800004</v>
      </c>
    </row>
    <row r="56" spans="1:25" ht="15.75" x14ac:dyDescent="0.2">
      <c r="A56" s="35">
        <f t="shared" si="1"/>
        <v>44874</v>
      </c>
      <c r="B56" s="36">
        <f>SUMIFS(СВЦЭМ!$D$39:$D$782,СВЦЭМ!$A$39:$A$782,$A56,СВЦЭМ!$B$39:$B$782,B$47)+'СЕТ СН'!$G$11+СВЦЭМ!$D$10+'СЕТ СН'!$G$5-'СЕТ СН'!$G$21</f>
        <v>4287.0102753000001</v>
      </c>
      <c r="C56" s="36">
        <f>SUMIFS(СВЦЭМ!$D$39:$D$782,СВЦЭМ!$A$39:$A$782,$A56,СВЦЭМ!$B$39:$B$782,C$47)+'СЕТ СН'!$G$11+СВЦЭМ!$D$10+'СЕТ СН'!$G$5-'СЕТ СН'!$G$21</f>
        <v>4285.9543025500006</v>
      </c>
      <c r="D56" s="36">
        <f>SUMIFS(СВЦЭМ!$D$39:$D$782,СВЦЭМ!$A$39:$A$782,$A56,СВЦЭМ!$B$39:$B$782,D$47)+'СЕТ СН'!$G$11+СВЦЭМ!$D$10+'СЕТ СН'!$G$5-'СЕТ СН'!$G$21</f>
        <v>4300.7897841000004</v>
      </c>
      <c r="E56" s="36">
        <f>SUMIFS(СВЦЭМ!$D$39:$D$782,СВЦЭМ!$A$39:$A$782,$A56,СВЦЭМ!$B$39:$B$782,E$47)+'СЕТ СН'!$G$11+СВЦЭМ!$D$10+'СЕТ СН'!$G$5-'СЕТ СН'!$G$21</f>
        <v>4284.8648577000004</v>
      </c>
      <c r="F56" s="36">
        <f>SUMIFS(СВЦЭМ!$D$39:$D$782,СВЦЭМ!$A$39:$A$782,$A56,СВЦЭМ!$B$39:$B$782,F$47)+'СЕТ СН'!$G$11+СВЦЭМ!$D$10+'СЕТ СН'!$G$5-'СЕТ СН'!$G$21</f>
        <v>4280.85963034</v>
      </c>
      <c r="G56" s="36">
        <f>SUMIFS(СВЦЭМ!$D$39:$D$782,СВЦЭМ!$A$39:$A$782,$A56,СВЦЭМ!$B$39:$B$782,G$47)+'СЕТ СН'!$G$11+СВЦЭМ!$D$10+'СЕТ СН'!$G$5-'СЕТ СН'!$G$21</f>
        <v>4282.6185504300001</v>
      </c>
      <c r="H56" s="36">
        <f>SUMIFS(СВЦЭМ!$D$39:$D$782,СВЦЭМ!$A$39:$A$782,$A56,СВЦЭМ!$B$39:$B$782,H$47)+'СЕТ СН'!$G$11+СВЦЭМ!$D$10+'СЕТ СН'!$G$5-'СЕТ СН'!$G$21</f>
        <v>4233.1897976500004</v>
      </c>
      <c r="I56" s="36">
        <f>SUMIFS(СВЦЭМ!$D$39:$D$782,СВЦЭМ!$A$39:$A$782,$A56,СВЦЭМ!$B$39:$B$782,I$47)+'СЕТ СН'!$G$11+СВЦЭМ!$D$10+'СЕТ СН'!$G$5-'СЕТ СН'!$G$21</f>
        <v>4182.9924684100006</v>
      </c>
      <c r="J56" s="36">
        <f>SUMIFS(СВЦЭМ!$D$39:$D$782,СВЦЭМ!$A$39:$A$782,$A56,СВЦЭМ!$B$39:$B$782,J$47)+'СЕТ СН'!$G$11+СВЦЭМ!$D$10+'СЕТ СН'!$G$5-'СЕТ СН'!$G$21</f>
        <v>4167.9787742099998</v>
      </c>
      <c r="K56" s="36">
        <f>SUMIFS(СВЦЭМ!$D$39:$D$782,СВЦЭМ!$A$39:$A$782,$A56,СВЦЭМ!$B$39:$B$782,K$47)+'СЕТ СН'!$G$11+СВЦЭМ!$D$10+'СЕТ СН'!$G$5-'СЕТ СН'!$G$21</f>
        <v>4179.24745824</v>
      </c>
      <c r="L56" s="36">
        <f>SUMIFS(СВЦЭМ!$D$39:$D$782,СВЦЭМ!$A$39:$A$782,$A56,СВЦЭМ!$B$39:$B$782,L$47)+'СЕТ СН'!$G$11+СВЦЭМ!$D$10+'СЕТ СН'!$G$5-'СЕТ СН'!$G$21</f>
        <v>4195.4382394900003</v>
      </c>
      <c r="M56" s="36">
        <f>SUMIFS(СВЦЭМ!$D$39:$D$782,СВЦЭМ!$A$39:$A$782,$A56,СВЦЭМ!$B$39:$B$782,M$47)+'СЕТ СН'!$G$11+СВЦЭМ!$D$10+'СЕТ СН'!$G$5-'СЕТ СН'!$G$21</f>
        <v>4217.6557602600005</v>
      </c>
      <c r="N56" s="36">
        <f>SUMIFS(СВЦЭМ!$D$39:$D$782,СВЦЭМ!$A$39:$A$782,$A56,СВЦЭМ!$B$39:$B$782,N$47)+'СЕТ СН'!$G$11+СВЦЭМ!$D$10+'СЕТ СН'!$G$5-'СЕТ СН'!$G$21</f>
        <v>4254.8495042900004</v>
      </c>
      <c r="O56" s="36">
        <f>SUMIFS(СВЦЭМ!$D$39:$D$782,СВЦЭМ!$A$39:$A$782,$A56,СВЦЭМ!$B$39:$B$782,O$47)+'СЕТ СН'!$G$11+СВЦЭМ!$D$10+'СЕТ СН'!$G$5-'СЕТ СН'!$G$21</f>
        <v>4249.0825365800001</v>
      </c>
      <c r="P56" s="36">
        <f>SUMIFS(СВЦЭМ!$D$39:$D$782,СВЦЭМ!$A$39:$A$782,$A56,СВЦЭМ!$B$39:$B$782,P$47)+'СЕТ СН'!$G$11+СВЦЭМ!$D$10+'СЕТ СН'!$G$5-'СЕТ СН'!$G$21</f>
        <v>4244.3236449699998</v>
      </c>
      <c r="Q56" s="36">
        <f>SUMIFS(СВЦЭМ!$D$39:$D$782,СВЦЭМ!$A$39:$A$782,$A56,СВЦЭМ!$B$39:$B$782,Q$47)+'СЕТ СН'!$G$11+СВЦЭМ!$D$10+'СЕТ СН'!$G$5-'СЕТ СН'!$G$21</f>
        <v>4220.0546049000004</v>
      </c>
      <c r="R56" s="36">
        <f>SUMIFS(СВЦЭМ!$D$39:$D$782,СВЦЭМ!$A$39:$A$782,$A56,СВЦЭМ!$B$39:$B$782,R$47)+'СЕТ СН'!$G$11+СВЦЭМ!$D$10+'СЕТ СН'!$G$5-'СЕТ СН'!$G$21</f>
        <v>4195.6703268600004</v>
      </c>
      <c r="S56" s="36">
        <f>SUMIFS(СВЦЭМ!$D$39:$D$782,СВЦЭМ!$A$39:$A$782,$A56,СВЦЭМ!$B$39:$B$782,S$47)+'СЕТ СН'!$G$11+СВЦЭМ!$D$10+'СЕТ СН'!$G$5-'СЕТ СН'!$G$21</f>
        <v>4161.8627038000004</v>
      </c>
      <c r="T56" s="36">
        <f>SUMIFS(СВЦЭМ!$D$39:$D$782,СВЦЭМ!$A$39:$A$782,$A56,СВЦЭМ!$B$39:$B$782,T$47)+'СЕТ СН'!$G$11+СВЦЭМ!$D$10+'СЕТ СН'!$G$5-'СЕТ СН'!$G$21</f>
        <v>4205.23951442</v>
      </c>
      <c r="U56" s="36">
        <f>SUMIFS(СВЦЭМ!$D$39:$D$782,СВЦЭМ!$A$39:$A$782,$A56,СВЦЭМ!$B$39:$B$782,U$47)+'СЕТ СН'!$G$11+СВЦЭМ!$D$10+'СЕТ СН'!$G$5-'СЕТ СН'!$G$21</f>
        <v>4204.9800550999998</v>
      </c>
      <c r="V56" s="36">
        <f>SUMIFS(СВЦЭМ!$D$39:$D$782,СВЦЭМ!$A$39:$A$782,$A56,СВЦЭМ!$B$39:$B$782,V$47)+'СЕТ СН'!$G$11+СВЦЭМ!$D$10+'СЕТ СН'!$G$5-'СЕТ СН'!$G$21</f>
        <v>4219.8942090999999</v>
      </c>
      <c r="W56" s="36">
        <f>SUMIFS(СВЦЭМ!$D$39:$D$782,СВЦЭМ!$A$39:$A$782,$A56,СВЦЭМ!$B$39:$B$782,W$47)+'СЕТ СН'!$G$11+СВЦЭМ!$D$10+'СЕТ СН'!$G$5-'СЕТ СН'!$G$21</f>
        <v>4122.4905298100002</v>
      </c>
      <c r="X56" s="36">
        <f>SUMIFS(СВЦЭМ!$D$39:$D$782,СВЦЭМ!$A$39:$A$782,$A56,СВЦЭМ!$B$39:$B$782,X$47)+'СЕТ СН'!$G$11+СВЦЭМ!$D$10+'СЕТ СН'!$G$5-'СЕТ СН'!$G$21</f>
        <v>4124.1107870100004</v>
      </c>
      <c r="Y56" s="36">
        <f>SUMIFS(СВЦЭМ!$D$39:$D$782,СВЦЭМ!$A$39:$A$782,$A56,СВЦЭМ!$B$39:$B$782,Y$47)+'СЕТ СН'!$G$11+СВЦЭМ!$D$10+'СЕТ СН'!$G$5-'СЕТ СН'!$G$21</f>
        <v>4092.4367625600003</v>
      </c>
    </row>
    <row r="57" spans="1:25" ht="15.75" x14ac:dyDescent="0.2">
      <c r="A57" s="35">
        <f t="shared" si="1"/>
        <v>44875</v>
      </c>
      <c r="B57" s="36">
        <f>SUMIFS(СВЦЭМ!$D$39:$D$782,СВЦЭМ!$A$39:$A$782,$A57,СВЦЭМ!$B$39:$B$782,B$47)+'СЕТ СН'!$G$11+СВЦЭМ!$D$10+'СЕТ СН'!$G$5-'СЕТ СН'!$G$21</f>
        <v>4209.5096117399999</v>
      </c>
      <c r="C57" s="36">
        <f>SUMIFS(СВЦЭМ!$D$39:$D$782,СВЦЭМ!$A$39:$A$782,$A57,СВЦЭМ!$B$39:$B$782,C$47)+'СЕТ СН'!$G$11+СВЦЭМ!$D$10+'СЕТ СН'!$G$5-'СЕТ СН'!$G$21</f>
        <v>4241.2925201400003</v>
      </c>
      <c r="D57" s="36">
        <f>SUMIFS(СВЦЭМ!$D$39:$D$782,СВЦЭМ!$A$39:$A$782,$A57,СВЦЭМ!$B$39:$B$782,D$47)+'СЕТ СН'!$G$11+СВЦЭМ!$D$10+'СЕТ СН'!$G$5-'СЕТ СН'!$G$21</f>
        <v>4301.9093081199999</v>
      </c>
      <c r="E57" s="36">
        <f>SUMIFS(СВЦЭМ!$D$39:$D$782,СВЦЭМ!$A$39:$A$782,$A57,СВЦЭМ!$B$39:$B$782,E$47)+'СЕТ СН'!$G$11+СВЦЭМ!$D$10+'СЕТ СН'!$G$5-'СЕТ СН'!$G$21</f>
        <v>4284.3854379700006</v>
      </c>
      <c r="F57" s="36">
        <f>SUMIFS(СВЦЭМ!$D$39:$D$782,СВЦЭМ!$A$39:$A$782,$A57,СВЦЭМ!$B$39:$B$782,F$47)+'СЕТ СН'!$G$11+СВЦЭМ!$D$10+'СЕТ СН'!$G$5-'СЕТ СН'!$G$21</f>
        <v>4307.2394092800005</v>
      </c>
      <c r="G57" s="36">
        <f>SUMIFS(СВЦЭМ!$D$39:$D$782,СВЦЭМ!$A$39:$A$782,$A57,СВЦЭМ!$B$39:$B$782,G$47)+'СЕТ СН'!$G$11+СВЦЭМ!$D$10+'СЕТ СН'!$G$5-'СЕТ СН'!$G$21</f>
        <v>4320.1894914499999</v>
      </c>
      <c r="H57" s="36">
        <f>SUMIFS(СВЦЭМ!$D$39:$D$782,СВЦЭМ!$A$39:$A$782,$A57,СВЦЭМ!$B$39:$B$782,H$47)+'СЕТ СН'!$G$11+СВЦЭМ!$D$10+'СЕТ СН'!$G$5-'СЕТ СН'!$G$21</f>
        <v>4287.0787904500003</v>
      </c>
      <c r="I57" s="36">
        <f>SUMIFS(СВЦЭМ!$D$39:$D$782,СВЦЭМ!$A$39:$A$782,$A57,СВЦЭМ!$B$39:$B$782,I$47)+'СЕТ СН'!$G$11+СВЦЭМ!$D$10+'СЕТ СН'!$G$5-'СЕТ СН'!$G$21</f>
        <v>4267.2604555799999</v>
      </c>
      <c r="J57" s="36">
        <f>SUMIFS(СВЦЭМ!$D$39:$D$782,СВЦЭМ!$A$39:$A$782,$A57,СВЦЭМ!$B$39:$B$782,J$47)+'СЕТ СН'!$G$11+СВЦЭМ!$D$10+'СЕТ СН'!$G$5-'СЕТ СН'!$G$21</f>
        <v>4248.2135975700003</v>
      </c>
      <c r="K57" s="36">
        <f>SUMIFS(СВЦЭМ!$D$39:$D$782,СВЦЭМ!$A$39:$A$782,$A57,СВЦЭМ!$B$39:$B$782,K$47)+'СЕТ СН'!$G$11+СВЦЭМ!$D$10+'СЕТ СН'!$G$5-'СЕТ СН'!$G$21</f>
        <v>4241.9837690000004</v>
      </c>
      <c r="L57" s="36">
        <f>SUMIFS(СВЦЭМ!$D$39:$D$782,СВЦЭМ!$A$39:$A$782,$A57,СВЦЭМ!$B$39:$B$782,L$47)+'СЕТ СН'!$G$11+СВЦЭМ!$D$10+'СЕТ СН'!$G$5-'СЕТ СН'!$G$21</f>
        <v>4254.8805528600005</v>
      </c>
      <c r="M57" s="36">
        <f>SUMIFS(СВЦЭМ!$D$39:$D$782,СВЦЭМ!$A$39:$A$782,$A57,СВЦЭМ!$B$39:$B$782,M$47)+'СЕТ СН'!$G$11+СВЦЭМ!$D$10+'СЕТ СН'!$G$5-'СЕТ СН'!$G$21</f>
        <v>4275.55646196</v>
      </c>
      <c r="N57" s="36">
        <f>SUMIFS(СВЦЭМ!$D$39:$D$782,СВЦЭМ!$A$39:$A$782,$A57,СВЦЭМ!$B$39:$B$782,N$47)+'СЕТ СН'!$G$11+СВЦЭМ!$D$10+'СЕТ СН'!$G$5-'СЕТ СН'!$G$21</f>
        <v>4285.6513892299999</v>
      </c>
      <c r="O57" s="36">
        <f>SUMIFS(СВЦЭМ!$D$39:$D$782,СВЦЭМ!$A$39:$A$782,$A57,СВЦЭМ!$B$39:$B$782,O$47)+'СЕТ СН'!$G$11+СВЦЭМ!$D$10+'СЕТ СН'!$G$5-'СЕТ СН'!$G$21</f>
        <v>4300.9567909500001</v>
      </c>
      <c r="P57" s="36">
        <f>SUMIFS(СВЦЭМ!$D$39:$D$782,СВЦЭМ!$A$39:$A$782,$A57,СВЦЭМ!$B$39:$B$782,P$47)+'СЕТ СН'!$G$11+СВЦЭМ!$D$10+'СЕТ СН'!$G$5-'СЕТ СН'!$G$21</f>
        <v>4313.7733011099999</v>
      </c>
      <c r="Q57" s="36">
        <f>SUMIFS(СВЦЭМ!$D$39:$D$782,СВЦЭМ!$A$39:$A$782,$A57,СВЦЭМ!$B$39:$B$782,Q$47)+'СЕТ СН'!$G$11+СВЦЭМ!$D$10+'СЕТ СН'!$G$5-'СЕТ СН'!$G$21</f>
        <v>4318.0106310800002</v>
      </c>
      <c r="R57" s="36">
        <f>SUMIFS(СВЦЭМ!$D$39:$D$782,СВЦЭМ!$A$39:$A$782,$A57,СВЦЭМ!$B$39:$B$782,R$47)+'СЕТ СН'!$G$11+СВЦЭМ!$D$10+'СЕТ СН'!$G$5-'СЕТ СН'!$G$21</f>
        <v>4314.8260017700004</v>
      </c>
      <c r="S57" s="36">
        <f>SUMIFS(СВЦЭМ!$D$39:$D$782,СВЦЭМ!$A$39:$A$782,$A57,СВЦЭМ!$B$39:$B$782,S$47)+'СЕТ СН'!$G$11+СВЦЭМ!$D$10+'СЕТ СН'!$G$5-'СЕТ СН'!$G$21</f>
        <v>4261.6703236100002</v>
      </c>
      <c r="T57" s="36">
        <f>SUMIFS(СВЦЭМ!$D$39:$D$782,СВЦЭМ!$A$39:$A$782,$A57,СВЦЭМ!$B$39:$B$782,T$47)+'СЕТ СН'!$G$11+СВЦЭМ!$D$10+'СЕТ СН'!$G$5-'СЕТ СН'!$G$21</f>
        <v>4211.3652143700001</v>
      </c>
      <c r="U57" s="36">
        <f>SUMIFS(СВЦЭМ!$D$39:$D$782,СВЦЭМ!$A$39:$A$782,$A57,СВЦЭМ!$B$39:$B$782,U$47)+'СЕТ СН'!$G$11+СВЦЭМ!$D$10+'СЕТ СН'!$G$5-'СЕТ СН'!$G$21</f>
        <v>4230.7005506300002</v>
      </c>
      <c r="V57" s="36">
        <f>SUMIFS(СВЦЭМ!$D$39:$D$782,СВЦЭМ!$A$39:$A$782,$A57,СВЦЭМ!$B$39:$B$782,V$47)+'СЕТ СН'!$G$11+СВЦЭМ!$D$10+'СЕТ СН'!$G$5-'СЕТ СН'!$G$21</f>
        <v>4235.4509703500007</v>
      </c>
      <c r="W57" s="36">
        <f>SUMIFS(СВЦЭМ!$D$39:$D$782,СВЦЭМ!$A$39:$A$782,$A57,СВЦЭМ!$B$39:$B$782,W$47)+'СЕТ СН'!$G$11+СВЦЭМ!$D$10+'СЕТ СН'!$G$5-'СЕТ СН'!$G$21</f>
        <v>4264.4855347100001</v>
      </c>
      <c r="X57" s="36">
        <f>SUMIFS(СВЦЭМ!$D$39:$D$782,СВЦЭМ!$A$39:$A$782,$A57,СВЦЭМ!$B$39:$B$782,X$47)+'СЕТ СН'!$G$11+СВЦЭМ!$D$10+'СЕТ СН'!$G$5-'СЕТ СН'!$G$21</f>
        <v>4284.8582389500007</v>
      </c>
      <c r="Y57" s="36">
        <f>SUMIFS(СВЦЭМ!$D$39:$D$782,СВЦЭМ!$A$39:$A$782,$A57,СВЦЭМ!$B$39:$B$782,Y$47)+'СЕТ СН'!$G$11+СВЦЭМ!$D$10+'СЕТ СН'!$G$5-'СЕТ СН'!$G$21</f>
        <v>4288.3567152100004</v>
      </c>
    </row>
    <row r="58" spans="1:25" ht="15.75" x14ac:dyDescent="0.2">
      <c r="A58" s="35">
        <f t="shared" si="1"/>
        <v>44876</v>
      </c>
      <c r="B58" s="36">
        <f>SUMIFS(СВЦЭМ!$D$39:$D$782,СВЦЭМ!$A$39:$A$782,$A58,СВЦЭМ!$B$39:$B$782,B$47)+'СЕТ СН'!$G$11+СВЦЭМ!$D$10+'СЕТ СН'!$G$5-'СЕТ СН'!$G$21</f>
        <v>4198.2926735700003</v>
      </c>
      <c r="C58" s="36">
        <f>SUMIFS(СВЦЭМ!$D$39:$D$782,СВЦЭМ!$A$39:$A$782,$A58,СВЦЭМ!$B$39:$B$782,C$47)+'СЕТ СН'!$G$11+СВЦЭМ!$D$10+'СЕТ СН'!$G$5-'СЕТ СН'!$G$21</f>
        <v>4306.2477985400001</v>
      </c>
      <c r="D58" s="36">
        <f>SUMIFS(СВЦЭМ!$D$39:$D$782,СВЦЭМ!$A$39:$A$782,$A58,СВЦЭМ!$B$39:$B$782,D$47)+'СЕТ СН'!$G$11+СВЦЭМ!$D$10+'СЕТ СН'!$G$5-'СЕТ СН'!$G$21</f>
        <v>4406.6738020600005</v>
      </c>
      <c r="E58" s="36">
        <f>SUMIFS(СВЦЭМ!$D$39:$D$782,СВЦЭМ!$A$39:$A$782,$A58,СВЦЭМ!$B$39:$B$782,E$47)+'СЕТ СН'!$G$11+СВЦЭМ!$D$10+'СЕТ СН'!$G$5-'СЕТ СН'!$G$21</f>
        <v>4406.3792891700004</v>
      </c>
      <c r="F58" s="36">
        <f>SUMIFS(СВЦЭМ!$D$39:$D$782,СВЦЭМ!$A$39:$A$782,$A58,СВЦЭМ!$B$39:$B$782,F$47)+'СЕТ СН'!$G$11+СВЦЭМ!$D$10+'СЕТ СН'!$G$5-'СЕТ СН'!$G$21</f>
        <v>4388.2000795499998</v>
      </c>
      <c r="G58" s="36">
        <f>SUMIFS(СВЦЭМ!$D$39:$D$782,СВЦЭМ!$A$39:$A$782,$A58,СВЦЭМ!$B$39:$B$782,G$47)+'СЕТ СН'!$G$11+СВЦЭМ!$D$10+'СЕТ СН'!$G$5-'СЕТ СН'!$G$21</f>
        <v>4374.5562395200004</v>
      </c>
      <c r="H58" s="36">
        <f>SUMIFS(СВЦЭМ!$D$39:$D$782,СВЦЭМ!$A$39:$A$782,$A58,СВЦЭМ!$B$39:$B$782,H$47)+'СЕТ СН'!$G$11+СВЦЭМ!$D$10+'СЕТ СН'!$G$5-'СЕТ СН'!$G$21</f>
        <v>4330.6422631900004</v>
      </c>
      <c r="I58" s="36">
        <f>SUMIFS(СВЦЭМ!$D$39:$D$782,СВЦЭМ!$A$39:$A$782,$A58,СВЦЭМ!$B$39:$B$782,I$47)+'СЕТ СН'!$G$11+СВЦЭМ!$D$10+'СЕТ СН'!$G$5-'СЕТ СН'!$G$21</f>
        <v>4311.8099130500004</v>
      </c>
      <c r="J58" s="36">
        <f>SUMIFS(СВЦЭМ!$D$39:$D$782,СВЦЭМ!$A$39:$A$782,$A58,СВЦЭМ!$B$39:$B$782,J$47)+'СЕТ СН'!$G$11+СВЦЭМ!$D$10+'СЕТ СН'!$G$5-'СЕТ СН'!$G$21</f>
        <v>4251.9361163200001</v>
      </c>
      <c r="K58" s="36">
        <f>SUMIFS(СВЦЭМ!$D$39:$D$782,СВЦЭМ!$A$39:$A$782,$A58,СВЦЭМ!$B$39:$B$782,K$47)+'СЕТ СН'!$G$11+СВЦЭМ!$D$10+'СЕТ СН'!$G$5-'СЕТ СН'!$G$21</f>
        <v>4253.1456665300002</v>
      </c>
      <c r="L58" s="36">
        <f>SUMIFS(СВЦЭМ!$D$39:$D$782,СВЦЭМ!$A$39:$A$782,$A58,СВЦЭМ!$B$39:$B$782,L$47)+'СЕТ СН'!$G$11+СВЦЭМ!$D$10+'СЕТ СН'!$G$5-'СЕТ СН'!$G$21</f>
        <v>4272.6194504800005</v>
      </c>
      <c r="M58" s="36">
        <f>SUMIFS(СВЦЭМ!$D$39:$D$782,СВЦЭМ!$A$39:$A$782,$A58,СВЦЭМ!$B$39:$B$782,M$47)+'СЕТ СН'!$G$11+СВЦЭМ!$D$10+'СЕТ СН'!$G$5-'СЕТ СН'!$G$21</f>
        <v>4296.68389002</v>
      </c>
      <c r="N58" s="36">
        <f>SUMIFS(СВЦЭМ!$D$39:$D$782,СВЦЭМ!$A$39:$A$782,$A58,СВЦЭМ!$B$39:$B$782,N$47)+'СЕТ СН'!$G$11+СВЦЭМ!$D$10+'СЕТ СН'!$G$5-'СЕТ СН'!$G$21</f>
        <v>4311.6096695400001</v>
      </c>
      <c r="O58" s="36">
        <f>SUMIFS(СВЦЭМ!$D$39:$D$782,СВЦЭМ!$A$39:$A$782,$A58,СВЦЭМ!$B$39:$B$782,O$47)+'СЕТ СН'!$G$11+СВЦЭМ!$D$10+'СЕТ СН'!$G$5-'СЕТ СН'!$G$21</f>
        <v>4321.7167767600004</v>
      </c>
      <c r="P58" s="36">
        <f>SUMIFS(СВЦЭМ!$D$39:$D$782,СВЦЭМ!$A$39:$A$782,$A58,СВЦЭМ!$B$39:$B$782,P$47)+'СЕТ СН'!$G$11+СВЦЭМ!$D$10+'СЕТ СН'!$G$5-'СЕТ СН'!$G$21</f>
        <v>4297.20668785</v>
      </c>
      <c r="Q58" s="36">
        <f>SUMIFS(СВЦЭМ!$D$39:$D$782,СВЦЭМ!$A$39:$A$782,$A58,СВЦЭМ!$B$39:$B$782,Q$47)+'СЕТ СН'!$G$11+СВЦЭМ!$D$10+'СЕТ СН'!$G$5-'СЕТ СН'!$G$21</f>
        <v>4298.0380783099999</v>
      </c>
      <c r="R58" s="36">
        <f>SUMIFS(СВЦЭМ!$D$39:$D$782,СВЦЭМ!$A$39:$A$782,$A58,СВЦЭМ!$B$39:$B$782,R$47)+'СЕТ СН'!$G$11+СВЦЭМ!$D$10+'СЕТ СН'!$G$5-'СЕТ СН'!$G$21</f>
        <v>4282.7167915500004</v>
      </c>
      <c r="S58" s="36">
        <f>SUMIFS(СВЦЭМ!$D$39:$D$782,СВЦЭМ!$A$39:$A$782,$A58,СВЦЭМ!$B$39:$B$782,S$47)+'СЕТ СН'!$G$11+СВЦЭМ!$D$10+'СЕТ СН'!$G$5-'СЕТ СН'!$G$21</f>
        <v>4224.9732789099999</v>
      </c>
      <c r="T58" s="36">
        <f>SUMIFS(СВЦЭМ!$D$39:$D$782,СВЦЭМ!$A$39:$A$782,$A58,СВЦЭМ!$B$39:$B$782,T$47)+'СЕТ СН'!$G$11+СВЦЭМ!$D$10+'СЕТ СН'!$G$5-'СЕТ СН'!$G$21</f>
        <v>4224.5841203700002</v>
      </c>
      <c r="U58" s="36">
        <f>SUMIFS(СВЦЭМ!$D$39:$D$782,СВЦЭМ!$A$39:$A$782,$A58,СВЦЭМ!$B$39:$B$782,U$47)+'СЕТ СН'!$G$11+СВЦЭМ!$D$10+'СЕТ СН'!$G$5-'СЕТ СН'!$G$21</f>
        <v>4245.6419628399999</v>
      </c>
      <c r="V58" s="36">
        <f>SUMIFS(СВЦЭМ!$D$39:$D$782,СВЦЭМ!$A$39:$A$782,$A58,СВЦЭМ!$B$39:$B$782,V$47)+'СЕТ СН'!$G$11+СВЦЭМ!$D$10+'СЕТ СН'!$G$5-'СЕТ СН'!$G$21</f>
        <v>4269.7243987800002</v>
      </c>
      <c r="W58" s="36">
        <f>SUMIFS(СВЦЭМ!$D$39:$D$782,СВЦЭМ!$A$39:$A$782,$A58,СВЦЭМ!$B$39:$B$782,W$47)+'СЕТ СН'!$G$11+СВЦЭМ!$D$10+'СЕТ СН'!$G$5-'СЕТ СН'!$G$21</f>
        <v>4270.1906188000003</v>
      </c>
      <c r="X58" s="36">
        <f>SUMIFS(СВЦЭМ!$D$39:$D$782,СВЦЭМ!$A$39:$A$782,$A58,СВЦЭМ!$B$39:$B$782,X$47)+'СЕТ СН'!$G$11+СВЦЭМ!$D$10+'СЕТ СН'!$G$5-'СЕТ СН'!$G$21</f>
        <v>4241.3503593799996</v>
      </c>
      <c r="Y58" s="36">
        <f>SUMIFS(СВЦЭМ!$D$39:$D$782,СВЦЭМ!$A$39:$A$782,$A58,СВЦЭМ!$B$39:$B$782,Y$47)+'СЕТ СН'!$G$11+СВЦЭМ!$D$10+'СЕТ СН'!$G$5-'СЕТ СН'!$G$21</f>
        <v>4252.3289658100002</v>
      </c>
    </row>
    <row r="59" spans="1:25" ht="15.75" x14ac:dyDescent="0.2">
      <c r="A59" s="35">
        <f t="shared" si="1"/>
        <v>44877</v>
      </c>
      <c r="B59" s="36">
        <f>SUMIFS(СВЦЭМ!$D$39:$D$782,СВЦЭМ!$A$39:$A$782,$A59,СВЦЭМ!$B$39:$B$782,B$47)+'СЕТ СН'!$G$11+СВЦЭМ!$D$10+'СЕТ СН'!$G$5-'СЕТ СН'!$G$21</f>
        <v>4180.6987554900006</v>
      </c>
      <c r="C59" s="36">
        <f>SUMIFS(СВЦЭМ!$D$39:$D$782,СВЦЭМ!$A$39:$A$782,$A59,СВЦЭМ!$B$39:$B$782,C$47)+'СЕТ СН'!$G$11+СВЦЭМ!$D$10+'СЕТ СН'!$G$5-'СЕТ СН'!$G$21</f>
        <v>4211.6136286300007</v>
      </c>
      <c r="D59" s="36">
        <f>SUMIFS(СВЦЭМ!$D$39:$D$782,СВЦЭМ!$A$39:$A$782,$A59,СВЦЭМ!$B$39:$B$782,D$47)+'СЕТ СН'!$G$11+СВЦЭМ!$D$10+'СЕТ СН'!$G$5-'СЕТ СН'!$G$21</f>
        <v>4252.8413455700002</v>
      </c>
      <c r="E59" s="36">
        <f>SUMIFS(СВЦЭМ!$D$39:$D$782,СВЦЭМ!$A$39:$A$782,$A59,СВЦЭМ!$B$39:$B$782,E$47)+'СЕТ СН'!$G$11+СВЦЭМ!$D$10+'СЕТ СН'!$G$5-'СЕТ СН'!$G$21</f>
        <v>4268.7749366099997</v>
      </c>
      <c r="F59" s="36">
        <f>SUMIFS(СВЦЭМ!$D$39:$D$782,СВЦЭМ!$A$39:$A$782,$A59,СВЦЭМ!$B$39:$B$782,F$47)+'СЕТ СН'!$G$11+СВЦЭМ!$D$10+'СЕТ СН'!$G$5-'СЕТ СН'!$G$21</f>
        <v>4269.3445816399999</v>
      </c>
      <c r="G59" s="36">
        <f>SUMIFS(СВЦЭМ!$D$39:$D$782,СВЦЭМ!$A$39:$A$782,$A59,СВЦЭМ!$B$39:$B$782,G$47)+'СЕТ СН'!$G$11+СВЦЭМ!$D$10+'СЕТ СН'!$G$5-'СЕТ СН'!$G$21</f>
        <v>4276.1033103099999</v>
      </c>
      <c r="H59" s="36">
        <f>SUMIFS(СВЦЭМ!$D$39:$D$782,СВЦЭМ!$A$39:$A$782,$A59,СВЦЭМ!$B$39:$B$782,H$47)+'СЕТ СН'!$G$11+СВЦЭМ!$D$10+'СЕТ СН'!$G$5-'СЕТ СН'!$G$21</f>
        <v>4268.1413470200005</v>
      </c>
      <c r="I59" s="36">
        <f>SUMIFS(СВЦЭМ!$D$39:$D$782,СВЦЭМ!$A$39:$A$782,$A59,СВЦЭМ!$B$39:$B$782,I$47)+'СЕТ СН'!$G$11+СВЦЭМ!$D$10+'СЕТ СН'!$G$5-'СЕТ СН'!$G$21</f>
        <v>4249.2932547</v>
      </c>
      <c r="J59" s="36">
        <f>SUMIFS(СВЦЭМ!$D$39:$D$782,СВЦЭМ!$A$39:$A$782,$A59,СВЦЭМ!$B$39:$B$782,J$47)+'СЕТ СН'!$G$11+СВЦЭМ!$D$10+'СЕТ СН'!$G$5-'СЕТ СН'!$G$21</f>
        <v>4214.42105868</v>
      </c>
      <c r="K59" s="36">
        <f>SUMIFS(СВЦЭМ!$D$39:$D$782,СВЦЭМ!$A$39:$A$782,$A59,СВЦЭМ!$B$39:$B$782,K$47)+'СЕТ СН'!$G$11+СВЦЭМ!$D$10+'СЕТ СН'!$G$5-'СЕТ СН'!$G$21</f>
        <v>4192.9958853400003</v>
      </c>
      <c r="L59" s="36">
        <f>SUMIFS(СВЦЭМ!$D$39:$D$782,СВЦЭМ!$A$39:$A$782,$A59,СВЦЭМ!$B$39:$B$782,L$47)+'СЕТ СН'!$G$11+СВЦЭМ!$D$10+'СЕТ СН'!$G$5-'СЕТ СН'!$G$21</f>
        <v>4173.86536531</v>
      </c>
      <c r="M59" s="36">
        <f>SUMIFS(СВЦЭМ!$D$39:$D$782,СВЦЭМ!$A$39:$A$782,$A59,СВЦЭМ!$B$39:$B$782,M$47)+'СЕТ СН'!$G$11+СВЦЭМ!$D$10+'СЕТ СН'!$G$5-'СЕТ СН'!$G$21</f>
        <v>4214.1689625700001</v>
      </c>
      <c r="N59" s="36">
        <f>SUMIFS(СВЦЭМ!$D$39:$D$782,СВЦЭМ!$A$39:$A$782,$A59,СВЦЭМ!$B$39:$B$782,N$47)+'СЕТ СН'!$G$11+СВЦЭМ!$D$10+'СЕТ СН'!$G$5-'СЕТ СН'!$G$21</f>
        <v>4235.6329968500004</v>
      </c>
      <c r="O59" s="36">
        <f>SUMIFS(СВЦЭМ!$D$39:$D$782,СВЦЭМ!$A$39:$A$782,$A59,СВЦЭМ!$B$39:$B$782,O$47)+'СЕТ СН'!$G$11+СВЦЭМ!$D$10+'СЕТ СН'!$G$5-'СЕТ СН'!$G$21</f>
        <v>4252.8082561500005</v>
      </c>
      <c r="P59" s="36">
        <f>SUMIFS(СВЦЭМ!$D$39:$D$782,СВЦЭМ!$A$39:$A$782,$A59,СВЦЭМ!$B$39:$B$782,P$47)+'СЕТ СН'!$G$11+СВЦЭМ!$D$10+'СЕТ СН'!$G$5-'СЕТ СН'!$G$21</f>
        <v>4258.8786779700004</v>
      </c>
      <c r="Q59" s="36">
        <f>SUMIFS(СВЦЭМ!$D$39:$D$782,СВЦЭМ!$A$39:$A$782,$A59,СВЦЭМ!$B$39:$B$782,Q$47)+'СЕТ СН'!$G$11+СВЦЭМ!$D$10+'СЕТ СН'!$G$5-'СЕТ СН'!$G$21</f>
        <v>4244.03223325</v>
      </c>
      <c r="R59" s="36">
        <f>SUMIFS(СВЦЭМ!$D$39:$D$782,СВЦЭМ!$A$39:$A$782,$A59,СВЦЭМ!$B$39:$B$782,R$47)+'СЕТ СН'!$G$11+СВЦЭМ!$D$10+'СЕТ СН'!$G$5-'СЕТ СН'!$G$21</f>
        <v>4217.9225041999998</v>
      </c>
      <c r="S59" s="36">
        <f>SUMIFS(СВЦЭМ!$D$39:$D$782,СВЦЭМ!$A$39:$A$782,$A59,СВЦЭМ!$B$39:$B$782,S$47)+'СЕТ СН'!$G$11+СВЦЭМ!$D$10+'СЕТ СН'!$G$5-'СЕТ СН'!$G$21</f>
        <v>4180.9059859600002</v>
      </c>
      <c r="T59" s="36">
        <f>SUMIFS(СВЦЭМ!$D$39:$D$782,СВЦЭМ!$A$39:$A$782,$A59,СВЦЭМ!$B$39:$B$782,T$47)+'СЕТ СН'!$G$11+СВЦЭМ!$D$10+'СЕТ СН'!$G$5-'СЕТ СН'!$G$21</f>
        <v>4179.9120676700004</v>
      </c>
      <c r="U59" s="36">
        <f>SUMIFS(СВЦЭМ!$D$39:$D$782,СВЦЭМ!$A$39:$A$782,$A59,СВЦЭМ!$B$39:$B$782,U$47)+'СЕТ СН'!$G$11+СВЦЭМ!$D$10+'СЕТ СН'!$G$5-'СЕТ СН'!$G$21</f>
        <v>4202.9873077800003</v>
      </c>
      <c r="V59" s="36">
        <f>SUMIFS(СВЦЭМ!$D$39:$D$782,СВЦЭМ!$A$39:$A$782,$A59,СВЦЭМ!$B$39:$B$782,V$47)+'СЕТ СН'!$G$11+СВЦЭМ!$D$10+'СЕТ СН'!$G$5-'СЕТ СН'!$G$21</f>
        <v>4224.8840695899999</v>
      </c>
      <c r="W59" s="36">
        <f>SUMIFS(СВЦЭМ!$D$39:$D$782,СВЦЭМ!$A$39:$A$782,$A59,СВЦЭМ!$B$39:$B$782,W$47)+'СЕТ СН'!$G$11+СВЦЭМ!$D$10+'СЕТ СН'!$G$5-'СЕТ СН'!$G$21</f>
        <v>4251.59588635</v>
      </c>
      <c r="X59" s="36">
        <f>SUMIFS(СВЦЭМ!$D$39:$D$782,СВЦЭМ!$A$39:$A$782,$A59,СВЦЭМ!$B$39:$B$782,X$47)+'СЕТ СН'!$G$11+СВЦЭМ!$D$10+'СЕТ СН'!$G$5-'СЕТ СН'!$G$21</f>
        <v>4271.5014510399997</v>
      </c>
      <c r="Y59" s="36">
        <f>SUMIFS(СВЦЭМ!$D$39:$D$782,СВЦЭМ!$A$39:$A$782,$A59,СВЦЭМ!$B$39:$B$782,Y$47)+'СЕТ СН'!$G$11+СВЦЭМ!$D$10+'СЕТ СН'!$G$5-'СЕТ СН'!$G$21</f>
        <v>4299.55567548</v>
      </c>
    </row>
    <row r="60" spans="1:25" ht="15.75" x14ac:dyDescent="0.2">
      <c r="A60" s="35">
        <f t="shared" si="1"/>
        <v>44878</v>
      </c>
      <c r="B60" s="36">
        <f>SUMIFS(СВЦЭМ!$D$39:$D$782,СВЦЭМ!$A$39:$A$782,$A60,СВЦЭМ!$B$39:$B$782,B$47)+'СЕТ СН'!$G$11+СВЦЭМ!$D$10+'СЕТ СН'!$G$5-'СЕТ СН'!$G$21</f>
        <v>4258.54017131</v>
      </c>
      <c r="C60" s="36">
        <f>SUMIFS(СВЦЭМ!$D$39:$D$782,СВЦЭМ!$A$39:$A$782,$A60,СВЦЭМ!$B$39:$B$782,C$47)+'СЕТ СН'!$G$11+СВЦЭМ!$D$10+'СЕТ СН'!$G$5-'СЕТ СН'!$G$21</f>
        <v>4289.4745248199997</v>
      </c>
      <c r="D60" s="36">
        <f>SUMIFS(СВЦЭМ!$D$39:$D$782,СВЦЭМ!$A$39:$A$782,$A60,СВЦЭМ!$B$39:$B$782,D$47)+'СЕТ СН'!$G$11+СВЦЭМ!$D$10+'СЕТ СН'!$G$5-'СЕТ СН'!$G$21</f>
        <v>4303.1426726099999</v>
      </c>
      <c r="E60" s="36">
        <f>SUMIFS(СВЦЭМ!$D$39:$D$782,СВЦЭМ!$A$39:$A$782,$A60,СВЦЭМ!$B$39:$B$782,E$47)+'СЕТ СН'!$G$11+СВЦЭМ!$D$10+'СЕТ СН'!$G$5-'СЕТ СН'!$G$21</f>
        <v>4288.0316367200003</v>
      </c>
      <c r="F60" s="36">
        <f>SUMIFS(СВЦЭМ!$D$39:$D$782,СВЦЭМ!$A$39:$A$782,$A60,СВЦЭМ!$B$39:$B$782,F$47)+'СЕТ СН'!$G$11+СВЦЭМ!$D$10+'СЕТ СН'!$G$5-'СЕТ СН'!$G$21</f>
        <v>4288.4651512199998</v>
      </c>
      <c r="G60" s="36">
        <f>SUMIFS(СВЦЭМ!$D$39:$D$782,СВЦЭМ!$A$39:$A$782,$A60,СВЦЭМ!$B$39:$B$782,G$47)+'СЕТ СН'!$G$11+СВЦЭМ!$D$10+'СЕТ СН'!$G$5-'СЕТ СН'!$G$21</f>
        <v>4291.7335454000004</v>
      </c>
      <c r="H60" s="36">
        <f>SUMIFS(СВЦЭМ!$D$39:$D$782,СВЦЭМ!$A$39:$A$782,$A60,СВЦЭМ!$B$39:$B$782,H$47)+'СЕТ СН'!$G$11+СВЦЭМ!$D$10+'СЕТ СН'!$G$5-'СЕТ СН'!$G$21</f>
        <v>4266.76605354</v>
      </c>
      <c r="I60" s="36">
        <f>SUMIFS(СВЦЭМ!$D$39:$D$782,СВЦЭМ!$A$39:$A$782,$A60,СВЦЭМ!$B$39:$B$782,I$47)+'СЕТ СН'!$G$11+СВЦЭМ!$D$10+'СЕТ СН'!$G$5-'СЕТ СН'!$G$21</f>
        <v>4259.1825847700002</v>
      </c>
      <c r="J60" s="36">
        <f>SUMIFS(СВЦЭМ!$D$39:$D$782,СВЦЭМ!$A$39:$A$782,$A60,СВЦЭМ!$B$39:$B$782,J$47)+'СЕТ СН'!$G$11+СВЦЭМ!$D$10+'СЕТ СН'!$G$5-'СЕТ СН'!$G$21</f>
        <v>4213.9214255699999</v>
      </c>
      <c r="K60" s="36">
        <f>SUMIFS(СВЦЭМ!$D$39:$D$782,СВЦЭМ!$A$39:$A$782,$A60,СВЦЭМ!$B$39:$B$782,K$47)+'СЕТ СН'!$G$11+СВЦЭМ!$D$10+'СЕТ СН'!$G$5-'СЕТ СН'!$G$21</f>
        <v>4184.1984821700007</v>
      </c>
      <c r="L60" s="36">
        <f>SUMIFS(СВЦЭМ!$D$39:$D$782,СВЦЭМ!$A$39:$A$782,$A60,СВЦЭМ!$B$39:$B$782,L$47)+'СЕТ СН'!$G$11+СВЦЭМ!$D$10+'СЕТ СН'!$G$5-'СЕТ СН'!$G$21</f>
        <v>4169.1445617600002</v>
      </c>
      <c r="M60" s="36">
        <f>SUMIFS(СВЦЭМ!$D$39:$D$782,СВЦЭМ!$A$39:$A$782,$A60,СВЦЭМ!$B$39:$B$782,M$47)+'СЕТ СН'!$G$11+СВЦЭМ!$D$10+'СЕТ СН'!$G$5-'СЕТ СН'!$G$21</f>
        <v>4194.5698459599998</v>
      </c>
      <c r="N60" s="36">
        <f>SUMIFS(СВЦЭМ!$D$39:$D$782,СВЦЭМ!$A$39:$A$782,$A60,СВЦЭМ!$B$39:$B$782,N$47)+'СЕТ СН'!$G$11+СВЦЭМ!$D$10+'СЕТ СН'!$G$5-'СЕТ СН'!$G$21</f>
        <v>4226.6138875899996</v>
      </c>
      <c r="O60" s="36">
        <f>SUMIFS(СВЦЭМ!$D$39:$D$782,СВЦЭМ!$A$39:$A$782,$A60,СВЦЭМ!$B$39:$B$782,O$47)+'СЕТ СН'!$G$11+СВЦЭМ!$D$10+'СЕТ СН'!$G$5-'СЕТ СН'!$G$21</f>
        <v>4238.28276878</v>
      </c>
      <c r="P60" s="36">
        <f>SUMIFS(СВЦЭМ!$D$39:$D$782,СВЦЭМ!$A$39:$A$782,$A60,СВЦЭМ!$B$39:$B$782,P$47)+'СЕТ СН'!$G$11+СВЦЭМ!$D$10+'СЕТ СН'!$G$5-'СЕТ СН'!$G$21</f>
        <v>4238.7681209600005</v>
      </c>
      <c r="Q60" s="36">
        <f>SUMIFS(СВЦЭМ!$D$39:$D$782,СВЦЭМ!$A$39:$A$782,$A60,СВЦЭМ!$B$39:$B$782,Q$47)+'СЕТ СН'!$G$11+СВЦЭМ!$D$10+'СЕТ СН'!$G$5-'СЕТ СН'!$G$21</f>
        <v>4235.4673713600005</v>
      </c>
      <c r="R60" s="36">
        <f>SUMIFS(СВЦЭМ!$D$39:$D$782,СВЦЭМ!$A$39:$A$782,$A60,СВЦЭМ!$B$39:$B$782,R$47)+'СЕТ СН'!$G$11+СВЦЭМ!$D$10+'СЕТ СН'!$G$5-'СЕТ СН'!$G$21</f>
        <v>4213.5576265199998</v>
      </c>
      <c r="S60" s="36">
        <f>SUMIFS(СВЦЭМ!$D$39:$D$782,СВЦЭМ!$A$39:$A$782,$A60,СВЦЭМ!$B$39:$B$782,S$47)+'СЕТ СН'!$G$11+СВЦЭМ!$D$10+'СЕТ СН'!$G$5-'СЕТ СН'!$G$21</f>
        <v>4171.3450405100002</v>
      </c>
      <c r="T60" s="36">
        <f>SUMIFS(СВЦЭМ!$D$39:$D$782,СВЦЭМ!$A$39:$A$782,$A60,СВЦЭМ!$B$39:$B$782,T$47)+'СЕТ СН'!$G$11+СВЦЭМ!$D$10+'СЕТ СН'!$G$5-'СЕТ СН'!$G$21</f>
        <v>4141.4104054300005</v>
      </c>
      <c r="U60" s="36">
        <f>SUMIFS(СВЦЭМ!$D$39:$D$782,СВЦЭМ!$A$39:$A$782,$A60,СВЦЭМ!$B$39:$B$782,U$47)+'СЕТ СН'!$G$11+СВЦЭМ!$D$10+'СЕТ СН'!$G$5-'СЕТ СН'!$G$21</f>
        <v>4157.6661927599998</v>
      </c>
      <c r="V60" s="36">
        <f>SUMIFS(СВЦЭМ!$D$39:$D$782,СВЦЭМ!$A$39:$A$782,$A60,СВЦЭМ!$B$39:$B$782,V$47)+'СЕТ СН'!$G$11+СВЦЭМ!$D$10+'СЕТ СН'!$G$5-'СЕТ СН'!$G$21</f>
        <v>4183.22318739</v>
      </c>
      <c r="W60" s="36">
        <f>SUMIFS(СВЦЭМ!$D$39:$D$782,СВЦЭМ!$A$39:$A$782,$A60,СВЦЭМ!$B$39:$B$782,W$47)+'СЕТ СН'!$G$11+СВЦЭМ!$D$10+'СЕТ СН'!$G$5-'СЕТ СН'!$G$21</f>
        <v>4224.8257563799998</v>
      </c>
      <c r="X60" s="36">
        <f>SUMIFS(СВЦЭМ!$D$39:$D$782,СВЦЭМ!$A$39:$A$782,$A60,СВЦЭМ!$B$39:$B$782,X$47)+'СЕТ СН'!$G$11+СВЦЭМ!$D$10+'СЕТ СН'!$G$5-'СЕТ СН'!$G$21</f>
        <v>4227.58325547</v>
      </c>
      <c r="Y60" s="36">
        <f>SUMIFS(СВЦЭМ!$D$39:$D$782,СВЦЭМ!$A$39:$A$782,$A60,СВЦЭМ!$B$39:$B$782,Y$47)+'СЕТ СН'!$G$11+СВЦЭМ!$D$10+'СЕТ СН'!$G$5-'СЕТ СН'!$G$21</f>
        <v>4265.2946387900001</v>
      </c>
    </row>
    <row r="61" spans="1:25" ht="15.75" x14ac:dyDescent="0.2">
      <c r="A61" s="35">
        <f t="shared" si="1"/>
        <v>44879</v>
      </c>
      <c r="B61" s="36">
        <f>SUMIFS(СВЦЭМ!$D$39:$D$782,СВЦЭМ!$A$39:$A$782,$A61,СВЦЭМ!$B$39:$B$782,B$47)+'СЕТ СН'!$G$11+СВЦЭМ!$D$10+'СЕТ СН'!$G$5-'СЕТ СН'!$G$21</f>
        <v>4234.3359058599999</v>
      </c>
      <c r="C61" s="36">
        <f>SUMIFS(СВЦЭМ!$D$39:$D$782,СВЦЭМ!$A$39:$A$782,$A61,СВЦЭМ!$B$39:$B$782,C$47)+'СЕТ СН'!$G$11+СВЦЭМ!$D$10+'СЕТ СН'!$G$5-'СЕТ СН'!$G$21</f>
        <v>4251.6990820700003</v>
      </c>
      <c r="D61" s="36">
        <f>SUMIFS(СВЦЭМ!$D$39:$D$782,СВЦЭМ!$A$39:$A$782,$A61,СВЦЭМ!$B$39:$B$782,D$47)+'СЕТ СН'!$G$11+СВЦЭМ!$D$10+'СЕТ СН'!$G$5-'СЕТ СН'!$G$21</f>
        <v>4266.2230049999998</v>
      </c>
      <c r="E61" s="36">
        <f>SUMIFS(СВЦЭМ!$D$39:$D$782,СВЦЭМ!$A$39:$A$782,$A61,СВЦЭМ!$B$39:$B$782,E$47)+'СЕТ СН'!$G$11+СВЦЭМ!$D$10+'СЕТ СН'!$G$5-'СЕТ СН'!$G$21</f>
        <v>4268.4498082700002</v>
      </c>
      <c r="F61" s="36">
        <f>SUMIFS(СВЦЭМ!$D$39:$D$782,СВЦЭМ!$A$39:$A$782,$A61,СВЦЭМ!$B$39:$B$782,F$47)+'СЕТ СН'!$G$11+СВЦЭМ!$D$10+'СЕТ СН'!$G$5-'СЕТ СН'!$G$21</f>
        <v>4269.412523</v>
      </c>
      <c r="G61" s="36">
        <f>SUMIFS(СВЦЭМ!$D$39:$D$782,СВЦЭМ!$A$39:$A$782,$A61,СВЦЭМ!$B$39:$B$782,G$47)+'СЕТ СН'!$G$11+СВЦЭМ!$D$10+'СЕТ СН'!$G$5-'СЕТ СН'!$G$21</f>
        <v>4251.60346871</v>
      </c>
      <c r="H61" s="36">
        <f>SUMIFS(СВЦЭМ!$D$39:$D$782,СВЦЭМ!$A$39:$A$782,$A61,СВЦЭМ!$B$39:$B$782,H$47)+'СЕТ СН'!$G$11+СВЦЭМ!$D$10+'СЕТ СН'!$G$5-'СЕТ СН'!$G$21</f>
        <v>4195.3160732300003</v>
      </c>
      <c r="I61" s="36">
        <f>SUMIFS(СВЦЭМ!$D$39:$D$782,СВЦЭМ!$A$39:$A$782,$A61,СВЦЭМ!$B$39:$B$782,I$47)+'СЕТ СН'!$G$11+СВЦЭМ!$D$10+'СЕТ СН'!$G$5-'СЕТ СН'!$G$21</f>
        <v>4208.6914526500004</v>
      </c>
      <c r="J61" s="36">
        <f>SUMIFS(СВЦЭМ!$D$39:$D$782,СВЦЭМ!$A$39:$A$782,$A61,СВЦЭМ!$B$39:$B$782,J$47)+'СЕТ СН'!$G$11+СВЦЭМ!$D$10+'СЕТ СН'!$G$5-'СЕТ СН'!$G$21</f>
        <v>4184.9314692099997</v>
      </c>
      <c r="K61" s="36">
        <f>SUMIFS(СВЦЭМ!$D$39:$D$782,СВЦЭМ!$A$39:$A$782,$A61,СВЦЭМ!$B$39:$B$782,K$47)+'СЕТ СН'!$G$11+СВЦЭМ!$D$10+'СЕТ СН'!$G$5-'СЕТ СН'!$G$21</f>
        <v>4174.5320080300007</v>
      </c>
      <c r="L61" s="36">
        <f>SUMIFS(СВЦЭМ!$D$39:$D$782,СВЦЭМ!$A$39:$A$782,$A61,СВЦЭМ!$B$39:$B$782,L$47)+'СЕТ СН'!$G$11+СВЦЭМ!$D$10+'СЕТ СН'!$G$5-'СЕТ СН'!$G$21</f>
        <v>4176.5295522599999</v>
      </c>
      <c r="M61" s="36">
        <f>SUMIFS(СВЦЭМ!$D$39:$D$782,СВЦЭМ!$A$39:$A$782,$A61,СВЦЭМ!$B$39:$B$782,M$47)+'СЕТ СН'!$G$11+СВЦЭМ!$D$10+'СЕТ СН'!$G$5-'СЕТ СН'!$G$21</f>
        <v>4186.9346418499999</v>
      </c>
      <c r="N61" s="36">
        <f>SUMIFS(СВЦЭМ!$D$39:$D$782,СВЦЭМ!$A$39:$A$782,$A61,СВЦЭМ!$B$39:$B$782,N$47)+'СЕТ СН'!$G$11+СВЦЭМ!$D$10+'СЕТ СН'!$G$5-'СЕТ СН'!$G$21</f>
        <v>4200.7734569800004</v>
      </c>
      <c r="O61" s="36">
        <f>SUMIFS(СВЦЭМ!$D$39:$D$782,СВЦЭМ!$A$39:$A$782,$A61,СВЦЭМ!$B$39:$B$782,O$47)+'СЕТ СН'!$G$11+СВЦЭМ!$D$10+'СЕТ СН'!$G$5-'СЕТ СН'!$G$21</f>
        <v>4208.6689750900005</v>
      </c>
      <c r="P61" s="36">
        <f>SUMIFS(СВЦЭМ!$D$39:$D$782,СВЦЭМ!$A$39:$A$782,$A61,СВЦЭМ!$B$39:$B$782,P$47)+'СЕТ СН'!$G$11+СВЦЭМ!$D$10+'СЕТ СН'!$G$5-'СЕТ СН'!$G$21</f>
        <v>4219.11543669</v>
      </c>
      <c r="Q61" s="36">
        <f>SUMIFS(СВЦЭМ!$D$39:$D$782,СВЦЭМ!$A$39:$A$782,$A61,СВЦЭМ!$B$39:$B$782,Q$47)+'СЕТ СН'!$G$11+СВЦЭМ!$D$10+'СЕТ СН'!$G$5-'СЕТ СН'!$G$21</f>
        <v>4195.4010425400002</v>
      </c>
      <c r="R61" s="36">
        <f>SUMIFS(СВЦЭМ!$D$39:$D$782,СВЦЭМ!$A$39:$A$782,$A61,СВЦЭМ!$B$39:$B$782,R$47)+'СЕТ СН'!$G$11+СВЦЭМ!$D$10+'СЕТ СН'!$G$5-'СЕТ СН'!$G$21</f>
        <v>4174.0978482400005</v>
      </c>
      <c r="S61" s="36">
        <f>SUMIFS(СВЦЭМ!$D$39:$D$782,СВЦЭМ!$A$39:$A$782,$A61,СВЦЭМ!$B$39:$B$782,S$47)+'СЕТ СН'!$G$11+СВЦЭМ!$D$10+'СЕТ СН'!$G$5-'СЕТ СН'!$G$21</f>
        <v>4143.41518851</v>
      </c>
      <c r="T61" s="36">
        <f>SUMIFS(СВЦЭМ!$D$39:$D$782,СВЦЭМ!$A$39:$A$782,$A61,СВЦЭМ!$B$39:$B$782,T$47)+'СЕТ СН'!$G$11+СВЦЭМ!$D$10+'СЕТ СН'!$G$5-'СЕТ СН'!$G$21</f>
        <v>4171.6728461800003</v>
      </c>
      <c r="U61" s="36">
        <f>SUMIFS(СВЦЭМ!$D$39:$D$782,СВЦЭМ!$A$39:$A$782,$A61,СВЦЭМ!$B$39:$B$782,U$47)+'СЕТ СН'!$G$11+СВЦЭМ!$D$10+'СЕТ СН'!$G$5-'СЕТ СН'!$G$21</f>
        <v>4169.85363865</v>
      </c>
      <c r="V61" s="36">
        <f>SUMIFS(СВЦЭМ!$D$39:$D$782,СВЦЭМ!$A$39:$A$782,$A61,СВЦЭМ!$B$39:$B$782,V$47)+'СЕТ СН'!$G$11+СВЦЭМ!$D$10+'СЕТ СН'!$G$5-'СЕТ СН'!$G$21</f>
        <v>4195.9001986700005</v>
      </c>
      <c r="W61" s="36">
        <f>SUMIFS(СВЦЭМ!$D$39:$D$782,СВЦЭМ!$A$39:$A$782,$A61,СВЦЭМ!$B$39:$B$782,W$47)+'СЕТ СН'!$G$11+СВЦЭМ!$D$10+'СЕТ СН'!$G$5-'СЕТ СН'!$G$21</f>
        <v>4215.3454072499999</v>
      </c>
      <c r="X61" s="36">
        <f>SUMIFS(СВЦЭМ!$D$39:$D$782,СВЦЭМ!$A$39:$A$782,$A61,СВЦЭМ!$B$39:$B$782,X$47)+'СЕТ СН'!$G$11+СВЦЭМ!$D$10+'СЕТ СН'!$G$5-'СЕТ СН'!$G$21</f>
        <v>4221.7615722999999</v>
      </c>
      <c r="Y61" s="36">
        <f>SUMIFS(СВЦЭМ!$D$39:$D$782,СВЦЭМ!$A$39:$A$782,$A61,СВЦЭМ!$B$39:$B$782,Y$47)+'СЕТ СН'!$G$11+СВЦЭМ!$D$10+'СЕТ СН'!$G$5-'СЕТ СН'!$G$21</f>
        <v>4259.5180002699999</v>
      </c>
    </row>
    <row r="62" spans="1:25" ht="15.75" x14ac:dyDescent="0.2">
      <c r="A62" s="35">
        <f t="shared" si="1"/>
        <v>44880</v>
      </c>
      <c r="B62" s="36">
        <f>SUMIFS(СВЦЭМ!$D$39:$D$782,СВЦЭМ!$A$39:$A$782,$A62,СВЦЭМ!$B$39:$B$782,B$47)+'СЕТ СН'!$G$11+СВЦЭМ!$D$10+'СЕТ СН'!$G$5-'СЕТ СН'!$G$21</f>
        <v>4263.0849699199998</v>
      </c>
      <c r="C62" s="36">
        <f>SUMIFS(СВЦЭМ!$D$39:$D$782,СВЦЭМ!$A$39:$A$782,$A62,СВЦЭМ!$B$39:$B$782,C$47)+'СЕТ СН'!$G$11+СВЦЭМ!$D$10+'СЕТ СН'!$G$5-'СЕТ СН'!$G$21</f>
        <v>4294.3873669800005</v>
      </c>
      <c r="D62" s="36">
        <f>SUMIFS(СВЦЭМ!$D$39:$D$782,СВЦЭМ!$A$39:$A$782,$A62,СВЦЭМ!$B$39:$B$782,D$47)+'СЕТ СН'!$G$11+СВЦЭМ!$D$10+'СЕТ СН'!$G$5-'СЕТ СН'!$G$21</f>
        <v>4286.15043195</v>
      </c>
      <c r="E62" s="36">
        <f>SUMIFS(СВЦЭМ!$D$39:$D$782,СВЦЭМ!$A$39:$A$782,$A62,СВЦЭМ!$B$39:$B$782,E$47)+'СЕТ СН'!$G$11+СВЦЭМ!$D$10+'СЕТ СН'!$G$5-'СЕТ СН'!$G$21</f>
        <v>4268.0963665099998</v>
      </c>
      <c r="F62" s="36">
        <f>SUMIFS(СВЦЭМ!$D$39:$D$782,СВЦЭМ!$A$39:$A$782,$A62,СВЦЭМ!$B$39:$B$782,F$47)+'СЕТ СН'!$G$11+СВЦЭМ!$D$10+'СЕТ СН'!$G$5-'СЕТ СН'!$G$21</f>
        <v>4276.0190495000006</v>
      </c>
      <c r="G62" s="36">
        <f>SUMIFS(СВЦЭМ!$D$39:$D$782,СВЦЭМ!$A$39:$A$782,$A62,СВЦЭМ!$B$39:$B$782,G$47)+'СЕТ СН'!$G$11+СВЦЭМ!$D$10+'СЕТ СН'!$G$5-'СЕТ СН'!$G$21</f>
        <v>4290.0519242600003</v>
      </c>
      <c r="H62" s="36">
        <f>SUMIFS(СВЦЭМ!$D$39:$D$782,СВЦЭМ!$A$39:$A$782,$A62,СВЦЭМ!$B$39:$B$782,H$47)+'СЕТ СН'!$G$11+СВЦЭМ!$D$10+'СЕТ СН'!$G$5-'СЕТ СН'!$G$21</f>
        <v>4228.6477007200001</v>
      </c>
      <c r="I62" s="36">
        <f>SUMIFS(СВЦЭМ!$D$39:$D$782,СВЦЭМ!$A$39:$A$782,$A62,СВЦЭМ!$B$39:$B$782,I$47)+'СЕТ СН'!$G$11+СВЦЭМ!$D$10+'СЕТ СН'!$G$5-'СЕТ СН'!$G$21</f>
        <v>4230.52517429</v>
      </c>
      <c r="J62" s="36">
        <f>SUMIFS(СВЦЭМ!$D$39:$D$782,СВЦЭМ!$A$39:$A$782,$A62,СВЦЭМ!$B$39:$B$782,J$47)+'СЕТ СН'!$G$11+СВЦЭМ!$D$10+'СЕТ СН'!$G$5-'СЕТ СН'!$G$21</f>
        <v>4198.3308683300002</v>
      </c>
      <c r="K62" s="36">
        <f>SUMIFS(СВЦЭМ!$D$39:$D$782,СВЦЭМ!$A$39:$A$782,$A62,СВЦЭМ!$B$39:$B$782,K$47)+'СЕТ СН'!$G$11+СВЦЭМ!$D$10+'СЕТ СН'!$G$5-'СЕТ СН'!$G$21</f>
        <v>4191.0200719300001</v>
      </c>
      <c r="L62" s="36">
        <f>SUMIFS(СВЦЭМ!$D$39:$D$782,СВЦЭМ!$A$39:$A$782,$A62,СВЦЭМ!$B$39:$B$782,L$47)+'СЕТ СН'!$G$11+СВЦЭМ!$D$10+'СЕТ СН'!$G$5-'СЕТ СН'!$G$21</f>
        <v>4199.7705179100003</v>
      </c>
      <c r="M62" s="36">
        <f>SUMIFS(СВЦЭМ!$D$39:$D$782,СВЦЭМ!$A$39:$A$782,$A62,СВЦЭМ!$B$39:$B$782,M$47)+'СЕТ СН'!$G$11+СВЦЭМ!$D$10+'СЕТ СН'!$G$5-'СЕТ СН'!$G$21</f>
        <v>4223.5425430699997</v>
      </c>
      <c r="N62" s="36">
        <f>SUMIFS(СВЦЭМ!$D$39:$D$782,СВЦЭМ!$A$39:$A$782,$A62,СВЦЭМ!$B$39:$B$782,N$47)+'СЕТ СН'!$G$11+СВЦЭМ!$D$10+'СЕТ СН'!$G$5-'СЕТ СН'!$G$21</f>
        <v>4234.7697607999999</v>
      </c>
      <c r="O62" s="36">
        <f>SUMIFS(СВЦЭМ!$D$39:$D$782,СВЦЭМ!$A$39:$A$782,$A62,СВЦЭМ!$B$39:$B$782,O$47)+'СЕТ СН'!$G$11+СВЦЭМ!$D$10+'СЕТ СН'!$G$5-'СЕТ СН'!$G$21</f>
        <v>4242.0946762700005</v>
      </c>
      <c r="P62" s="36">
        <f>SUMIFS(СВЦЭМ!$D$39:$D$782,СВЦЭМ!$A$39:$A$782,$A62,СВЦЭМ!$B$39:$B$782,P$47)+'СЕТ СН'!$G$11+СВЦЭМ!$D$10+'СЕТ СН'!$G$5-'СЕТ СН'!$G$21</f>
        <v>4252.3023570900004</v>
      </c>
      <c r="Q62" s="36">
        <f>SUMIFS(СВЦЭМ!$D$39:$D$782,СВЦЭМ!$A$39:$A$782,$A62,СВЦЭМ!$B$39:$B$782,Q$47)+'СЕТ СН'!$G$11+СВЦЭМ!$D$10+'СЕТ СН'!$G$5-'СЕТ СН'!$G$21</f>
        <v>4253.2321092100001</v>
      </c>
      <c r="R62" s="36">
        <f>SUMIFS(СВЦЭМ!$D$39:$D$782,СВЦЭМ!$A$39:$A$782,$A62,СВЦЭМ!$B$39:$B$782,R$47)+'СЕТ СН'!$G$11+СВЦЭМ!$D$10+'СЕТ СН'!$G$5-'СЕТ СН'!$G$21</f>
        <v>4246.1479781300004</v>
      </c>
      <c r="S62" s="36">
        <f>SUMIFS(СВЦЭМ!$D$39:$D$782,СВЦЭМ!$A$39:$A$782,$A62,СВЦЭМ!$B$39:$B$782,S$47)+'СЕТ СН'!$G$11+СВЦЭМ!$D$10+'СЕТ СН'!$G$5-'СЕТ СН'!$G$21</f>
        <v>4201.0774232900003</v>
      </c>
      <c r="T62" s="36">
        <f>SUMIFS(СВЦЭМ!$D$39:$D$782,СВЦЭМ!$A$39:$A$782,$A62,СВЦЭМ!$B$39:$B$782,T$47)+'СЕТ СН'!$G$11+СВЦЭМ!$D$10+'СЕТ СН'!$G$5-'СЕТ СН'!$G$21</f>
        <v>4137.5819699100002</v>
      </c>
      <c r="U62" s="36">
        <f>SUMIFS(СВЦЭМ!$D$39:$D$782,СВЦЭМ!$A$39:$A$782,$A62,СВЦЭМ!$B$39:$B$782,U$47)+'СЕТ СН'!$G$11+СВЦЭМ!$D$10+'СЕТ СН'!$G$5-'СЕТ СН'!$G$21</f>
        <v>4138.46072215</v>
      </c>
      <c r="V62" s="36">
        <f>SUMIFS(СВЦЭМ!$D$39:$D$782,СВЦЭМ!$A$39:$A$782,$A62,СВЦЭМ!$B$39:$B$782,V$47)+'СЕТ СН'!$G$11+СВЦЭМ!$D$10+'СЕТ СН'!$G$5-'СЕТ СН'!$G$21</f>
        <v>4157.8999442000004</v>
      </c>
      <c r="W62" s="36">
        <f>SUMIFS(СВЦЭМ!$D$39:$D$782,СВЦЭМ!$A$39:$A$782,$A62,СВЦЭМ!$B$39:$B$782,W$47)+'СЕТ СН'!$G$11+СВЦЭМ!$D$10+'СЕТ СН'!$G$5-'СЕТ СН'!$G$21</f>
        <v>4196.9227105700002</v>
      </c>
      <c r="X62" s="36">
        <f>SUMIFS(СВЦЭМ!$D$39:$D$782,СВЦЭМ!$A$39:$A$782,$A62,СВЦЭМ!$B$39:$B$782,X$47)+'СЕТ СН'!$G$11+СВЦЭМ!$D$10+'СЕТ СН'!$G$5-'СЕТ СН'!$G$21</f>
        <v>4216.5284266899998</v>
      </c>
      <c r="Y62" s="36">
        <f>SUMIFS(СВЦЭМ!$D$39:$D$782,СВЦЭМ!$A$39:$A$782,$A62,СВЦЭМ!$B$39:$B$782,Y$47)+'СЕТ СН'!$G$11+СВЦЭМ!$D$10+'СЕТ СН'!$G$5-'СЕТ СН'!$G$21</f>
        <v>4241.2349681300002</v>
      </c>
    </row>
    <row r="63" spans="1:25" ht="15.75" x14ac:dyDescent="0.2">
      <c r="A63" s="35">
        <f t="shared" si="1"/>
        <v>44881</v>
      </c>
      <c r="B63" s="36">
        <f>SUMIFS(СВЦЭМ!$D$39:$D$782,СВЦЭМ!$A$39:$A$782,$A63,СВЦЭМ!$B$39:$B$782,B$47)+'СЕТ СН'!$G$11+СВЦЭМ!$D$10+'СЕТ СН'!$G$5-'СЕТ СН'!$G$21</f>
        <v>4250.5236910100002</v>
      </c>
      <c r="C63" s="36">
        <f>SUMIFS(СВЦЭМ!$D$39:$D$782,СВЦЭМ!$A$39:$A$782,$A63,СВЦЭМ!$B$39:$B$782,C$47)+'СЕТ СН'!$G$11+СВЦЭМ!$D$10+'СЕТ СН'!$G$5-'СЕТ СН'!$G$21</f>
        <v>4279.4532223000006</v>
      </c>
      <c r="D63" s="36">
        <f>SUMIFS(СВЦЭМ!$D$39:$D$782,СВЦЭМ!$A$39:$A$782,$A63,СВЦЭМ!$B$39:$B$782,D$47)+'СЕТ СН'!$G$11+СВЦЭМ!$D$10+'СЕТ СН'!$G$5-'СЕТ СН'!$G$21</f>
        <v>4306.5506198500007</v>
      </c>
      <c r="E63" s="36">
        <f>SUMIFS(СВЦЭМ!$D$39:$D$782,СВЦЭМ!$A$39:$A$782,$A63,СВЦЭМ!$B$39:$B$782,E$47)+'СЕТ СН'!$G$11+СВЦЭМ!$D$10+'СЕТ СН'!$G$5-'СЕТ СН'!$G$21</f>
        <v>4304.21803937</v>
      </c>
      <c r="F63" s="36">
        <f>SUMIFS(СВЦЭМ!$D$39:$D$782,СВЦЭМ!$A$39:$A$782,$A63,СВЦЭМ!$B$39:$B$782,F$47)+'СЕТ СН'!$G$11+СВЦЭМ!$D$10+'СЕТ СН'!$G$5-'СЕТ СН'!$G$21</f>
        <v>4283.3595995300002</v>
      </c>
      <c r="G63" s="36">
        <f>SUMIFS(СВЦЭМ!$D$39:$D$782,СВЦЭМ!$A$39:$A$782,$A63,СВЦЭМ!$B$39:$B$782,G$47)+'СЕТ СН'!$G$11+СВЦЭМ!$D$10+'СЕТ СН'!$G$5-'СЕТ СН'!$G$21</f>
        <v>4275.9509559100006</v>
      </c>
      <c r="H63" s="36">
        <f>SUMIFS(СВЦЭМ!$D$39:$D$782,СВЦЭМ!$A$39:$A$782,$A63,СВЦЭМ!$B$39:$B$782,H$47)+'СЕТ СН'!$G$11+СВЦЭМ!$D$10+'СЕТ СН'!$G$5-'СЕТ СН'!$G$21</f>
        <v>4249.88088599</v>
      </c>
      <c r="I63" s="36">
        <f>SUMIFS(СВЦЭМ!$D$39:$D$782,СВЦЭМ!$A$39:$A$782,$A63,СВЦЭМ!$B$39:$B$782,I$47)+'СЕТ СН'!$G$11+СВЦЭМ!$D$10+'СЕТ СН'!$G$5-'СЕТ СН'!$G$21</f>
        <v>4249.3401581199996</v>
      </c>
      <c r="J63" s="36">
        <f>SUMIFS(СВЦЭМ!$D$39:$D$782,СВЦЭМ!$A$39:$A$782,$A63,СВЦЭМ!$B$39:$B$782,J$47)+'СЕТ СН'!$G$11+СВЦЭМ!$D$10+'СЕТ СН'!$G$5-'СЕТ СН'!$G$21</f>
        <v>4224.6181402500006</v>
      </c>
      <c r="K63" s="36">
        <f>SUMIFS(СВЦЭМ!$D$39:$D$782,СВЦЭМ!$A$39:$A$782,$A63,СВЦЭМ!$B$39:$B$782,K$47)+'СЕТ СН'!$G$11+СВЦЭМ!$D$10+'СЕТ СН'!$G$5-'СЕТ СН'!$G$21</f>
        <v>4221.7395264200004</v>
      </c>
      <c r="L63" s="36">
        <f>SUMIFS(СВЦЭМ!$D$39:$D$782,СВЦЭМ!$A$39:$A$782,$A63,СВЦЭМ!$B$39:$B$782,L$47)+'СЕТ СН'!$G$11+СВЦЭМ!$D$10+'СЕТ СН'!$G$5-'СЕТ СН'!$G$21</f>
        <v>4229.2208015100005</v>
      </c>
      <c r="M63" s="36">
        <f>SUMIFS(СВЦЭМ!$D$39:$D$782,СВЦЭМ!$A$39:$A$782,$A63,СВЦЭМ!$B$39:$B$782,M$47)+'СЕТ СН'!$G$11+СВЦЭМ!$D$10+'СЕТ СН'!$G$5-'СЕТ СН'!$G$21</f>
        <v>4251.4263688000001</v>
      </c>
      <c r="N63" s="36">
        <f>SUMIFS(СВЦЭМ!$D$39:$D$782,СВЦЭМ!$A$39:$A$782,$A63,СВЦЭМ!$B$39:$B$782,N$47)+'СЕТ СН'!$G$11+СВЦЭМ!$D$10+'СЕТ СН'!$G$5-'СЕТ СН'!$G$21</f>
        <v>4250.8147317500006</v>
      </c>
      <c r="O63" s="36">
        <f>SUMIFS(СВЦЭМ!$D$39:$D$782,СВЦЭМ!$A$39:$A$782,$A63,СВЦЭМ!$B$39:$B$782,O$47)+'СЕТ СН'!$G$11+СВЦЭМ!$D$10+'СЕТ СН'!$G$5-'СЕТ СН'!$G$21</f>
        <v>4264.0059126400001</v>
      </c>
      <c r="P63" s="36">
        <f>SUMIFS(СВЦЭМ!$D$39:$D$782,СВЦЭМ!$A$39:$A$782,$A63,СВЦЭМ!$B$39:$B$782,P$47)+'СЕТ СН'!$G$11+СВЦЭМ!$D$10+'СЕТ СН'!$G$5-'СЕТ СН'!$G$21</f>
        <v>4278.7486258700001</v>
      </c>
      <c r="Q63" s="36">
        <f>SUMIFS(СВЦЭМ!$D$39:$D$782,СВЦЭМ!$A$39:$A$782,$A63,СВЦЭМ!$B$39:$B$782,Q$47)+'СЕТ СН'!$G$11+СВЦЭМ!$D$10+'СЕТ СН'!$G$5-'СЕТ СН'!$G$21</f>
        <v>4250.6404270700004</v>
      </c>
      <c r="R63" s="36">
        <f>SUMIFS(СВЦЭМ!$D$39:$D$782,СВЦЭМ!$A$39:$A$782,$A63,СВЦЭМ!$B$39:$B$782,R$47)+'СЕТ СН'!$G$11+СВЦЭМ!$D$10+'СЕТ СН'!$G$5-'СЕТ СН'!$G$21</f>
        <v>4240.8460974400004</v>
      </c>
      <c r="S63" s="36">
        <f>SUMIFS(СВЦЭМ!$D$39:$D$782,СВЦЭМ!$A$39:$A$782,$A63,СВЦЭМ!$B$39:$B$782,S$47)+'СЕТ СН'!$G$11+СВЦЭМ!$D$10+'СЕТ СН'!$G$5-'СЕТ СН'!$G$21</f>
        <v>4201.3167456000001</v>
      </c>
      <c r="T63" s="36">
        <f>SUMIFS(СВЦЭМ!$D$39:$D$782,СВЦЭМ!$A$39:$A$782,$A63,СВЦЭМ!$B$39:$B$782,T$47)+'СЕТ СН'!$G$11+СВЦЭМ!$D$10+'СЕТ СН'!$G$5-'СЕТ СН'!$G$21</f>
        <v>4178.7360022600005</v>
      </c>
      <c r="U63" s="36">
        <f>SUMIFS(СВЦЭМ!$D$39:$D$782,СВЦЭМ!$A$39:$A$782,$A63,СВЦЭМ!$B$39:$B$782,U$47)+'СЕТ СН'!$G$11+СВЦЭМ!$D$10+'СЕТ СН'!$G$5-'СЕТ СН'!$G$21</f>
        <v>4194.0713016299997</v>
      </c>
      <c r="V63" s="36">
        <f>SUMIFS(СВЦЭМ!$D$39:$D$782,СВЦЭМ!$A$39:$A$782,$A63,СВЦЭМ!$B$39:$B$782,V$47)+'СЕТ СН'!$G$11+СВЦЭМ!$D$10+'СЕТ СН'!$G$5-'СЕТ СН'!$G$21</f>
        <v>4221.1718538200003</v>
      </c>
      <c r="W63" s="36">
        <f>SUMIFS(СВЦЭМ!$D$39:$D$782,СВЦЭМ!$A$39:$A$782,$A63,СВЦЭМ!$B$39:$B$782,W$47)+'СЕТ СН'!$G$11+СВЦЭМ!$D$10+'СЕТ СН'!$G$5-'СЕТ СН'!$G$21</f>
        <v>4221.5274120300001</v>
      </c>
      <c r="X63" s="36">
        <f>SUMIFS(СВЦЭМ!$D$39:$D$782,СВЦЭМ!$A$39:$A$782,$A63,СВЦЭМ!$B$39:$B$782,X$47)+'СЕТ СН'!$G$11+СВЦЭМ!$D$10+'СЕТ СН'!$G$5-'СЕТ СН'!$G$21</f>
        <v>4244.8191511799996</v>
      </c>
      <c r="Y63" s="36">
        <f>SUMIFS(СВЦЭМ!$D$39:$D$782,СВЦЭМ!$A$39:$A$782,$A63,СВЦЭМ!$B$39:$B$782,Y$47)+'СЕТ СН'!$G$11+СВЦЭМ!$D$10+'СЕТ СН'!$G$5-'СЕТ СН'!$G$21</f>
        <v>4293.2492635400004</v>
      </c>
    </row>
    <row r="64" spans="1:25" ht="15.75" x14ac:dyDescent="0.2">
      <c r="A64" s="35">
        <f t="shared" si="1"/>
        <v>44882</v>
      </c>
      <c r="B64" s="36">
        <f>SUMIFS(СВЦЭМ!$D$39:$D$782,СВЦЭМ!$A$39:$A$782,$A64,СВЦЭМ!$B$39:$B$782,B$47)+'СЕТ СН'!$G$11+СВЦЭМ!$D$10+'СЕТ СН'!$G$5-'СЕТ СН'!$G$21</f>
        <v>4234.3753091899998</v>
      </c>
      <c r="C64" s="36">
        <f>SUMIFS(СВЦЭМ!$D$39:$D$782,СВЦЭМ!$A$39:$A$782,$A64,СВЦЭМ!$B$39:$B$782,C$47)+'СЕТ СН'!$G$11+СВЦЭМ!$D$10+'СЕТ СН'!$G$5-'СЕТ СН'!$G$21</f>
        <v>4250.9811195299999</v>
      </c>
      <c r="D64" s="36">
        <f>SUMIFS(СВЦЭМ!$D$39:$D$782,СВЦЭМ!$A$39:$A$782,$A64,СВЦЭМ!$B$39:$B$782,D$47)+'СЕТ СН'!$G$11+СВЦЭМ!$D$10+'СЕТ СН'!$G$5-'СЕТ СН'!$G$21</f>
        <v>4278.2621441500005</v>
      </c>
      <c r="E64" s="36">
        <f>SUMIFS(СВЦЭМ!$D$39:$D$782,СВЦЭМ!$A$39:$A$782,$A64,СВЦЭМ!$B$39:$B$782,E$47)+'СЕТ СН'!$G$11+СВЦЭМ!$D$10+'СЕТ СН'!$G$5-'СЕТ СН'!$G$21</f>
        <v>4274.5530890700002</v>
      </c>
      <c r="F64" s="36">
        <f>SUMIFS(СВЦЭМ!$D$39:$D$782,СВЦЭМ!$A$39:$A$782,$A64,СВЦЭМ!$B$39:$B$782,F$47)+'СЕТ СН'!$G$11+СВЦЭМ!$D$10+'СЕТ СН'!$G$5-'СЕТ СН'!$G$21</f>
        <v>4277.3866862000004</v>
      </c>
      <c r="G64" s="36">
        <f>SUMIFS(СВЦЭМ!$D$39:$D$782,СВЦЭМ!$A$39:$A$782,$A64,СВЦЭМ!$B$39:$B$782,G$47)+'СЕТ СН'!$G$11+СВЦЭМ!$D$10+'СЕТ СН'!$G$5-'СЕТ СН'!$G$21</f>
        <v>4282.36714777</v>
      </c>
      <c r="H64" s="36">
        <f>SUMIFS(СВЦЭМ!$D$39:$D$782,СВЦЭМ!$A$39:$A$782,$A64,СВЦЭМ!$B$39:$B$782,H$47)+'СЕТ СН'!$G$11+СВЦЭМ!$D$10+'СЕТ СН'!$G$5-'СЕТ СН'!$G$21</f>
        <v>4221.4644321800006</v>
      </c>
      <c r="I64" s="36">
        <f>SUMIFS(СВЦЭМ!$D$39:$D$782,СВЦЭМ!$A$39:$A$782,$A64,СВЦЭМ!$B$39:$B$782,I$47)+'СЕТ СН'!$G$11+СВЦЭМ!$D$10+'СЕТ СН'!$G$5-'СЕТ СН'!$G$21</f>
        <v>4154.1913896300002</v>
      </c>
      <c r="J64" s="36">
        <f>SUMIFS(СВЦЭМ!$D$39:$D$782,СВЦЭМ!$A$39:$A$782,$A64,СВЦЭМ!$B$39:$B$782,J$47)+'СЕТ СН'!$G$11+СВЦЭМ!$D$10+'СЕТ СН'!$G$5-'СЕТ СН'!$G$21</f>
        <v>4181.1250207700004</v>
      </c>
      <c r="K64" s="36">
        <f>SUMIFS(СВЦЭМ!$D$39:$D$782,СВЦЭМ!$A$39:$A$782,$A64,СВЦЭМ!$B$39:$B$782,K$47)+'СЕТ СН'!$G$11+СВЦЭМ!$D$10+'СЕТ СН'!$G$5-'СЕТ СН'!$G$21</f>
        <v>4186.2267274900005</v>
      </c>
      <c r="L64" s="36">
        <f>SUMIFS(СВЦЭМ!$D$39:$D$782,СВЦЭМ!$A$39:$A$782,$A64,СВЦЭМ!$B$39:$B$782,L$47)+'СЕТ СН'!$G$11+СВЦЭМ!$D$10+'СЕТ СН'!$G$5-'СЕТ СН'!$G$21</f>
        <v>4190.8979511200005</v>
      </c>
      <c r="M64" s="36">
        <f>SUMIFS(СВЦЭМ!$D$39:$D$782,СВЦЭМ!$A$39:$A$782,$A64,СВЦЭМ!$B$39:$B$782,M$47)+'СЕТ СН'!$G$11+СВЦЭМ!$D$10+'СЕТ СН'!$G$5-'СЕТ СН'!$G$21</f>
        <v>4213.1529421499999</v>
      </c>
      <c r="N64" s="36">
        <f>SUMIFS(СВЦЭМ!$D$39:$D$782,СВЦЭМ!$A$39:$A$782,$A64,СВЦЭМ!$B$39:$B$782,N$47)+'СЕТ СН'!$G$11+СВЦЭМ!$D$10+'СЕТ СН'!$G$5-'СЕТ СН'!$G$21</f>
        <v>4201.7319652200003</v>
      </c>
      <c r="O64" s="36">
        <f>SUMIFS(СВЦЭМ!$D$39:$D$782,СВЦЭМ!$A$39:$A$782,$A64,СВЦЭМ!$B$39:$B$782,O$47)+'СЕТ СН'!$G$11+СВЦЭМ!$D$10+'СЕТ СН'!$G$5-'СЕТ СН'!$G$21</f>
        <v>4231.1185690600005</v>
      </c>
      <c r="P64" s="36">
        <f>SUMIFS(СВЦЭМ!$D$39:$D$782,СВЦЭМ!$A$39:$A$782,$A64,СВЦЭМ!$B$39:$B$782,P$47)+'СЕТ СН'!$G$11+СВЦЭМ!$D$10+'СЕТ СН'!$G$5-'СЕТ СН'!$G$21</f>
        <v>4237.4252119000002</v>
      </c>
      <c r="Q64" s="36">
        <f>SUMIFS(СВЦЭМ!$D$39:$D$782,СВЦЭМ!$A$39:$A$782,$A64,СВЦЭМ!$B$39:$B$782,Q$47)+'СЕТ СН'!$G$11+СВЦЭМ!$D$10+'СЕТ СН'!$G$5-'СЕТ СН'!$G$21</f>
        <v>4222.0526752599999</v>
      </c>
      <c r="R64" s="36">
        <f>SUMIFS(СВЦЭМ!$D$39:$D$782,СВЦЭМ!$A$39:$A$782,$A64,СВЦЭМ!$B$39:$B$782,R$47)+'СЕТ СН'!$G$11+СВЦЭМ!$D$10+'СЕТ СН'!$G$5-'СЕТ СН'!$G$21</f>
        <v>4201.7397653900007</v>
      </c>
      <c r="S64" s="36">
        <f>SUMIFS(СВЦЭМ!$D$39:$D$782,СВЦЭМ!$A$39:$A$782,$A64,СВЦЭМ!$B$39:$B$782,S$47)+'СЕТ СН'!$G$11+СВЦЭМ!$D$10+'СЕТ СН'!$G$5-'СЕТ СН'!$G$21</f>
        <v>4190.4501763900007</v>
      </c>
      <c r="T64" s="36">
        <f>SUMIFS(СВЦЭМ!$D$39:$D$782,СВЦЭМ!$A$39:$A$782,$A64,СВЦЭМ!$B$39:$B$782,T$47)+'СЕТ СН'!$G$11+СВЦЭМ!$D$10+'СЕТ СН'!$G$5-'СЕТ СН'!$G$21</f>
        <v>4148.2396106699998</v>
      </c>
      <c r="U64" s="36">
        <f>SUMIFS(СВЦЭМ!$D$39:$D$782,СВЦЭМ!$A$39:$A$782,$A64,СВЦЭМ!$B$39:$B$782,U$47)+'СЕТ СН'!$G$11+СВЦЭМ!$D$10+'СЕТ СН'!$G$5-'СЕТ СН'!$G$21</f>
        <v>4163.4862781499996</v>
      </c>
      <c r="V64" s="36">
        <f>SUMIFS(СВЦЭМ!$D$39:$D$782,СВЦЭМ!$A$39:$A$782,$A64,СВЦЭМ!$B$39:$B$782,V$47)+'СЕТ СН'!$G$11+СВЦЭМ!$D$10+'СЕТ СН'!$G$5-'СЕТ СН'!$G$21</f>
        <v>4177.3026802100003</v>
      </c>
      <c r="W64" s="36">
        <f>SUMIFS(СВЦЭМ!$D$39:$D$782,СВЦЭМ!$A$39:$A$782,$A64,СВЦЭМ!$B$39:$B$782,W$47)+'СЕТ СН'!$G$11+СВЦЭМ!$D$10+'СЕТ СН'!$G$5-'СЕТ СН'!$G$21</f>
        <v>4191.3261319399999</v>
      </c>
      <c r="X64" s="36">
        <f>SUMIFS(СВЦЭМ!$D$39:$D$782,СВЦЭМ!$A$39:$A$782,$A64,СВЦЭМ!$B$39:$B$782,X$47)+'СЕТ СН'!$G$11+СВЦЭМ!$D$10+'СЕТ СН'!$G$5-'СЕТ СН'!$G$21</f>
        <v>4209.3248117800003</v>
      </c>
      <c r="Y64" s="36">
        <f>SUMIFS(СВЦЭМ!$D$39:$D$782,СВЦЭМ!$A$39:$A$782,$A64,СВЦЭМ!$B$39:$B$782,Y$47)+'СЕТ СН'!$G$11+СВЦЭМ!$D$10+'СЕТ СН'!$G$5-'СЕТ СН'!$G$21</f>
        <v>4240.34389078</v>
      </c>
    </row>
    <row r="65" spans="1:26" ht="15.75" x14ac:dyDescent="0.2">
      <c r="A65" s="35">
        <f t="shared" si="1"/>
        <v>44883</v>
      </c>
      <c r="B65" s="36">
        <f>SUMIFS(СВЦЭМ!$D$39:$D$782,СВЦЭМ!$A$39:$A$782,$A65,СВЦЭМ!$B$39:$B$782,B$47)+'СЕТ СН'!$G$11+СВЦЭМ!$D$10+'СЕТ СН'!$G$5-'СЕТ СН'!$G$21</f>
        <v>4239.1166536399996</v>
      </c>
      <c r="C65" s="36">
        <f>SUMIFS(СВЦЭМ!$D$39:$D$782,СВЦЭМ!$A$39:$A$782,$A65,СВЦЭМ!$B$39:$B$782,C$47)+'СЕТ СН'!$G$11+СВЦЭМ!$D$10+'СЕТ СН'!$G$5-'СЕТ СН'!$G$21</f>
        <v>4269.2113481899996</v>
      </c>
      <c r="D65" s="36">
        <f>SUMIFS(СВЦЭМ!$D$39:$D$782,СВЦЭМ!$A$39:$A$782,$A65,СВЦЭМ!$B$39:$B$782,D$47)+'СЕТ СН'!$G$11+СВЦЭМ!$D$10+'СЕТ СН'!$G$5-'СЕТ СН'!$G$21</f>
        <v>4280.86475617</v>
      </c>
      <c r="E65" s="36">
        <f>SUMIFS(СВЦЭМ!$D$39:$D$782,СВЦЭМ!$A$39:$A$782,$A65,СВЦЭМ!$B$39:$B$782,E$47)+'СЕТ СН'!$G$11+СВЦЭМ!$D$10+'СЕТ СН'!$G$5-'СЕТ СН'!$G$21</f>
        <v>4285.4869933299997</v>
      </c>
      <c r="F65" s="36">
        <f>SUMIFS(СВЦЭМ!$D$39:$D$782,СВЦЭМ!$A$39:$A$782,$A65,СВЦЭМ!$B$39:$B$782,F$47)+'СЕТ СН'!$G$11+СВЦЭМ!$D$10+'СЕТ СН'!$G$5-'СЕТ СН'!$G$21</f>
        <v>4307.7356548799999</v>
      </c>
      <c r="G65" s="36">
        <f>SUMIFS(СВЦЭМ!$D$39:$D$782,СВЦЭМ!$A$39:$A$782,$A65,СВЦЭМ!$B$39:$B$782,G$47)+'СЕТ СН'!$G$11+СВЦЭМ!$D$10+'СЕТ СН'!$G$5-'СЕТ СН'!$G$21</f>
        <v>4294.4514500300002</v>
      </c>
      <c r="H65" s="36">
        <f>SUMIFS(СВЦЭМ!$D$39:$D$782,СВЦЭМ!$A$39:$A$782,$A65,СВЦЭМ!$B$39:$B$782,H$47)+'СЕТ СН'!$G$11+СВЦЭМ!$D$10+'СЕТ СН'!$G$5-'СЕТ СН'!$G$21</f>
        <v>4259.4620293500002</v>
      </c>
      <c r="I65" s="36">
        <f>SUMIFS(СВЦЭМ!$D$39:$D$782,СВЦЭМ!$A$39:$A$782,$A65,СВЦЭМ!$B$39:$B$782,I$47)+'СЕТ СН'!$G$11+СВЦЭМ!$D$10+'СЕТ СН'!$G$5-'СЕТ СН'!$G$21</f>
        <v>4233.77941723</v>
      </c>
      <c r="J65" s="36">
        <f>SUMIFS(СВЦЭМ!$D$39:$D$782,СВЦЭМ!$A$39:$A$782,$A65,СВЦЭМ!$B$39:$B$782,J$47)+'СЕТ СН'!$G$11+СВЦЭМ!$D$10+'СЕТ СН'!$G$5-'СЕТ СН'!$G$21</f>
        <v>4201.7541516300007</v>
      </c>
      <c r="K65" s="36">
        <f>SUMIFS(СВЦЭМ!$D$39:$D$782,СВЦЭМ!$A$39:$A$782,$A65,СВЦЭМ!$B$39:$B$782,K$47)+'СЕТ СН'!$G$11+СВЦЭМ!$D$10+'СЕТ СН'!$G$5-'СЕТ СН'!$G$21</f>
        <v>4190.5033653999999</v>
      </c>
      <c r="L65" s="36">
        <f>SUMIFS(СВЦЭМ!$D$39:$D$782,СВЦЭМ!$A$39:$A$782,$A65,СВЦЭМ!$B$39:$B$782,L$47)+'СЕТ СН'!$G$11+СВЦЭМ!$D$10+'СЕТ СН'!$G$5-'СЕТ СН'!$G$21</f>
        <v>4192.1877789700002</v>
      </c>
      <c r="M65" s="36">
        <f>SUMIFS(СВЦЭМ!$D$39:$D$782,СВЦЭМ!$A$39:$A$782,$A65,СВЦЭМ!$B$39:$B$782,M$47)+'СЕТ СН'!$G$11+СВЦЭМ!$D$10+'СЕТ СН'!$G$5-'СЕТ СН'!$G$21</f>
        <v>4217.6548580199997</v>
      </c>
      <c r="N65" s="36">
        <f>SUMIFS(СВЦЭМ!$D$39:$D$782,СВЦЭМ!$A$39:$A$782,$A65,СВЦЭМ!$B$39:$B$782,N$47)+'СЕТ СН'!$G$11+СВЦЭМ!$D$10+'СЕТ СН'!$G$5-'СЕТ СН'!$G$21</f>
        <v>4239.3301340300004</v>
      </c>
      <c r="O65" s="36">
        <f>SUMIFS(СВЦЭМ!$D$39:$D$782,СВЦЭМ!$A$39:$A$782,$A65,СВЦЭМ!$B$39:$B$782,O$47)+'СЕТ СН'!$G$11+СВЦЭМ!$D$10+'СЕТ СН'!$G$5-'СЕТ СН'!$G$21</f>
        <v>4233.7496233000002</v>
      </c>
      <c r="P65" s="36">
        <f>SUMIFS(СВЦЭМ!$D$39:$D$782,СВЦЭМ!$A$39:$A$782,$A65,СВЦЭМ!$B$39:$B$782,P$47)+'СЕТ СН'!$G$11+СВЦЭМ!$D$10+'СЕТ СН'!$G$5-'СЕТ СН'!$G$21</f>
        <v>4236.1888439100003</v>
      </c>
      <c r="Q65" s="36">
        <f>SUMIFS(СВЦЭМ!$D$39:$D$782,СВЦЭМ!$A$39:$A$782,$A65,СВЦЭМ!$B$39:$B$782,Q$47)+'СЕТ СН'!$G$11+СВЦЭМ!$D$10+'СЕТ СН'!$G$5-'СЕТ СН'!$G$21</f>
        <v>4250.7785589699997</v>
      </c>
      <c r="R65" s="36">
        <f>SUMIFS(СВЦЭМ!$D$39:$D$782,СВЦЭМ!$A$39:$A$782,$A65,СВЦЭМ!$B$39:$B$782,R$47)+'СЕТ СН'!$G$11+СВЦЭМ!$D$10+'СЕТ СН'!$G$5-'СЕТ СН'!$G$21</f>
        <v>4250.9297153799998</v>
      </c>
      <c r="S65" s="36">
        <f>SUMIFS(СВЦЭМ!$D$39:$D$782,СВЦЭМ!$A$39:$A$782,$A65,СВЦЭМ!$B$39:$B$782,S$47)+'СЕТ СН'!$G$11+СВЦЭМ!$D$10+'СЕТ СН'!$G$5-'СЕТ СН'!$G$21</f>
        <v>4232.1623537699998</v>
      </c>
      <c r="T65" s="36">
        <f>SUMIFS(СВЦЭМ!$D$39:$D$782,СВЦЭМ!$A$39:$A$782,$A65,СВЦЭМ!$B$39:$B$782,T$47)+'СЕТ СН'!$G$11+СВЦЭМ!$D$10+'СЕТ СН'!$G$5-'СЕТ СН'!$G$21</f>
        <v>4178.9352044900006</v>
      </c>
      <c r="U65" s="36">
        <f>SUMIFS(СВЦЭМ!$D$39:$D$782,СВЦЭМ!$A$39:$A$782,$A65,СВЦЭМ!$B$39:$B$782,U$47)+'СЕТ СН'!$G$11+СВЦЭМ!$D$10+'СЕТ СН'!$G$5-'СЕТ СН'!$G$21</f>
        <v>4176.5830979000002</v>
      </c>
      <c r="V65" s="36">
        <f>SUMIFS(СВЦЭМ!$D$39:$D$782,СВЦЭМ!$A$39:$A$782,$A65,СВЦЭМ!$B$39:$B$782,V$47)+'СЕТ СН'!$G$11+СВЦЭМ!$D$10+'СЕТ СН'!$G$5-'СЕТ СН'!$G$21</f>
        <v>4193.8139248900006</v>
      </c>
      <c r="W65" s="36">
        <f>SUMIFS(СВЦЭМ!$D$39:$D$782,СВЦЭМ!$A$39:$A$782,$A65,СВЦЭМ!$B$39:$B$782,W$47)+'СЕТ СН'!$G$11+СВЦЭМ!$D$10+'СЕТ СН'!$G$5-'СЕТ СН'!$G$21</f>
        <v>4210.9857633700003</v>
      </c>
      <c r="X65" s="36">
        <f>SUMIFS(СВЦЭМ!$D$39:$D$782,СВЦЭМ!$A$39:$A$782,$A65,СВЦЭМ!$B$39:$B$782,X$47)+'СЕТ СН'!$G$11+СВЦЭМ!$D$10+'СЕТ СН'!$G$5-'СЕТ СН'!$G$21</f>
        <v>4222.9767697799998</v>
      </c>
      <c r="Y65" s="36">
        <f>SUMIFS(СВЦЭМ!$D$39:$D$782,СВЦЭМ!$A$39:$A$782,$A65,СВЦЭМ!$B$39:$B$782,Y$47)+'СЕТ СН'!$G$11+СВЦЭМ!$D$10+'СЕТ СН'!$G$5-'СЕТ СН'!$G$21</f>
        <v>4233.8345951700003</v>
      </c>
    </row>
    <row r="66" spans="1:26" ht="15.75" x14ac:dyDescent="0.2">
      <c r="A66" s="35">
        <f t="shared" si="1"/>
        <v>44884</v>
      </c>
      <c r="B66" s="36">
        <f>SUMIFS(СВЦЭМ!$D$39:$D$782,СВЦЭМ!$A$39:$A$782,$A66,СВЦЭМ!$B$39:$B$782,B$47)+'СЕТ СН'!$G$11+СВЦЭМ!$D$10+'СЕТ СН'!$G$5-'СЕТ СН'!$G$21</f>
        <v>4284.0107043400003</v>
      </c>
      <c r="C66" s="36">
        <f>SUMIFS(СВЦЭМ!$D$39:$D$782,СВЦЭМ!$A$39:$A$782,$A66,СВЦЭМ!$B$39:$B$782,C$47)+'СЕТ СН'!$G$11+СВЦЭМ!$D$10+'СЕТ СН'!$G$5-'СЕТ СН'!$G$21</f>
        <v>4310.4152264800005</v>
      </c>
      <c r="D66" s="36">
        <f>SUMIFS(СВЦЭМ!$D$39:$D$782,СВЦЭМ!$A$39:$A$782,$A66,СВЦЭМ!$B$39:$B$782,D$47)+'СЕТ СН'!$G$11+СВЦЭМ!$D$10+'СЕТ СН'!$G$5-'СЕТ СН'!$G$21</f>
        <v>4331.86572153</v>
      </c>
      <c r="E66" s="36">
        <f>SUMIFS(СВЦЭМ!$D$39:$D$782,СВЦЭМ!$A$39:$A$782,$A66,СВЦЭМ!$B$39:$B$782,E$47)+'СЕТ СН'!$G$11+СВЦЭМ!$D$10+'СЕТ СН'!$G$5-'СЕТ СН'!$G$21</f>
        <v>4336.2350241800004</v>
      </c>
      <c r="F66" s="36">
        <f>SUMIFS(СВЦЭМ!$D$39:$D$782,СВЦЭМ!$A$39:$A$782,$A66,СВЦЭМ!$B$39:$B$782,F$47)+'СЕТ СН'!$G$11+СВЦЭМ!$D$10+'СЕТ СН'!$G$5-'СЕТ СН'!$G$21</f>
        <v>4365.0405981800004</v>
      </c>
      <c r="G66" s="36">
        <f>SUMIFS(СВЦЭМ!$D$39:$D$782,СВЦЭМ!$A$39:$A$782,$A66,СВЦЭМ!$B$39:$B$782,G$47)+'СЕТ СН'!$G$11+СВЦЭМ!$D$10+'СЕТ СН'!$G$5-'СЕТ СН'!$G$21</f>
        <v>4253.0962499899997</v>
      </c>
      <c r="H66" s="36">
        <f>SUMIFS(СВЦЭМ!$D$39:$D$782,СВЦЭМ!$A$39:$A$782,$A66,СВЦЭМ!$B$39:$B$782,H$47)+'СЕТ СН'!$G$11+СВЦЭМ!$D$10+'СЕТ СН'!$G$5-'СЕТ СН'!$G$21</f>
        <v>4208.54299068</v>
      </c>
      <c r="I66" s="36">
        <f>SUMIFS(СВЦЭМ!$D$39:$D$782,СВЦЭМ!$A$39:$A$782,$A66,СВЦЭМ!$B$39:$B$782,I$47)+'СЕТ СН'!$G$11+СВЦЭМ!$D$10+'СЕТ СН'!$G$5-'СЕТ СН'!$G$21</f>
        <v>4202.0446558599997</v>
      </c>
      <c r="J66" s="36">
        <f>SUMIFS(СВЦЭМ!$D$39:$D$782,СВЦЭМ!$A$39:$A$782,$A66,СВЦЭМ!$B$39:$B$782,J$47)+'СЕТ СН'!$G$11+СВЦЭМ!$D$10+'СЕТ СН'!$G$5-'СЕТ СН'!$G$21</f>
        <v>4083.5491145600004</v>
      </c>
      <c r="K66" s="36">
        <f>SUMIFS(СВЦЭМ!$D$39:$D$782,СВЦЭМ!$A$39:$A$782,$A66,СВЦЭМ!$B$39:$B$782,K$47)+'СЕТ СН'!$G$11+СВЦЭМ!$D$10+'СЕТ СН'!$G$5-'СЕТ СН'!$G$21</f>
        <v>4050.1041282400001</v>
      </c>
      <c r="L66" s="36">
        <f>SUMIFS(СВЦЭМ!$D$39:$D$782,СВЦЭМ!$A$39:$A$782,$A66,СВЦЭМ!$B$39:$B$782,L$47)+'СЕТ СН'!$G$11+СВЦЭМ!$D$10+'СЕТ СН'!$G$5-'СЕТ СН'!$G$21</f>
        <v>4041.7770122500006</v>
      </c>
      <c r="M66" s="36">
        <f>SUMIFS(СВЦЭМ!$D$39:$D$782,СВЦЭМ!$A$39:$A$782,$A66,СВЦЭМ!$B$39:$B$782,M$47)+'СЕТ СН'!$G$11+СВЦЭМ!$D$10+'СЕТ СН'!$G$5-'СЕТ СН'!$G$21</f>
        <v>4113.4271014400001</v>
      </c>
      <c r="N66" s="36">
        <f>SUMIFS(СВЦЭМ!$D$39:$D$782,СВЦЭМ!$A$39:$A$782,$A66,СВЦЭМ!$B$39:$B$782,N$47)+'СЕТ СН'!$G$11+СВЦЭМ!$D$10+'СЕТ СН'!$G$5-'СЕТ СН'!$G$21</f>
        <v>4198.3948884700003</v>
      </c>
      <c r="O66" s="36">
        <f>SUMIFS(СВЦЭМ!$D$39:$D$782,СВЦЭМ!$A$39:$A$782,$A66,СВЦЭМ!$B$39:$B$782,O$47)+'СЕТ СН'!$G$11+СВЦЭМ!$D$10+'СЕТ СН'!$G$5-'СЕТ СН'!$G$21</f>
        <v>4192.5869992000007</v>
      </c>
      <c r="P66" s="36">
        <f>SUMIFS(СВЦЭМ!$D$39:$D$782,СВЦЭМ!$A$39:$A$782,$A66,СВЦЭМ!$B$39:$B$782,P$47)+'СЕТ СН'!$G$11+СВЦЭМ!$D$10+'СЕТ СН'!$G$5-'СЕТ СН'!$G$21</f>
        <v>4201.9450408700004</v>
      </c>
      <c r="Q66" s="36">
        <f>SUMIFS(СВЦЭМ!$D$39:$D$782,СВЦЭМ!$A$39:$A$782,$A66,СВЦЭМ!$B$39:$B$782,Q$47)+'СЕТ СН'!$G$11+СВЦЭМ!$D$10+'СЕТ СН'!$G$5-'СЕТ СН'!$G$21</f>
        <v>4204.3539092600004</v>
      </c>
      <c r="R66" s="36">
        <f>SUMIFS(СВЦЭМ!$D$39:$D$782,СВЦЭМ!$A$39:$A$782,$A66,СВЦЭМ!$B$39:$B$782,R$47)+'СЕТ СН'!$G$11+СВЦЭМ!$D$10+'СЕТ СН'!$G$5-'СЕТ СН'!$G$21</f>
        <v>4136.2592225600001</v>
      </c>
      <c r="S66" s="36">
        <f>SUMIFS(СВЦЭМ!$D$39:$D$782,СВЦЭМ!$A$39:$A$782,$A66,СВЦЭМ!$B$39:$B$782,S$47)+'СЕТ СН'!$G$11+СВЦЭМ!$D$10+'СЕТ СН'!$G$5-'СЕТ СН'!$G$21</f>
        <v>4079.2968899700004</v>
      </c>
      <c r="T66" s="36">
        <f>SUMIFS(СВЦЭМ!$D$39:$D$782,СВЦЭМ!$A$39:$A$782,$A66,СВЦЭМ!$B$39:$B$782,T$47)+'СЕТ СН'!$G$11+СВЦЭМ!$D$10+'СЕТ СН'!$G$5-'СЕТ СН'!$G$21</f>
        <v>3985.4672584700002</v>
      </c>
      <c r="U66" s="36">
        <f>SUMIFS(СВЦЭМ!$D$39:$D$782,СВЦЭМ!$A$39:$A$782,$A66,СВЦЭМ!$B$39:$B$782,U$47)+'СЕТ СН'!$G$11+СВЦЭМ!$D$10+'СЕТ СН'!$G$5-'СЕТ СН'!$G$21</f>
        <v>3986.3186468400004</v>
      </c>
      <c r="V66" s="36">
        <f>SUMIFS(СВЦЭМ!$D$39:$D$782,СВЦЭМ!$A$39:$A$782,$A66,СВЦЭМ!$B$39:$B$782,V$47)+'СЕТ СН'!$G$11+СВЦЭМ!$D$10+'СЕТ СН'!$G$5-'СЕТ СН'!$G$21</f>
        <v>3994.7675764000005</v>
      </c>
      <c r="W66" s="36">
        <f>SUMIFS(СВЦЭМ!$D$39:$D$782,СВЦЭМ!$A$39:$A$782,$A66,СВЦЭМ!$B$39:$B$782,W$47)+'СЕТ СН'!$G$11+СВЦЭМ!$D$10+'СЕТ СН'!$G$5-'СЕТ СН'!$G$21</f>
        <v>4014.1369837000002</v>
      </c>
      <c r="X66" s="36">
        <f>SUMIFS(СВЦЭМ!$D$39:$D$782,СВЦЭМ!$A$39:$A$782,$A66,СВЦЭМ!$B$39:$B$782,X$47)+'СЕТ СН'!$G$11+СВЦЭМ!$D$10+'СЕТ СН'!$G$5-'СЕТ СН'!$G$21</f>
        <v>4013.8531021100002</v>
      </c>
      <c r="Y66" s="36">
        <f>SUMIFS(СВЦЭМ!$D$39:$D$782,СВЦЭМ!$A$39:$A$782,$A66,СВЦЭМ!$B$39:$B$782,Y$47)+'СЕТ СН'!$G$11+СВЦЭМ!$D$10+'СЕТ СН'!$G$5-'СЕТ СН'!$G$21</f>
        <v>4018.0176410000004</v>
      </c>
    </row>
    <row r="67" spans="1:26" ht="15.75" x14ac:dyDescent="0.2">
      <c r="A67" s="35">
        <f t="shared" si="1"/>
        <v>44885</v>
      </c>
      <c r="B67" s="36">
        <f>SUMIFS(СВЦЭМ!$D$39:$D$782,СВЦЭМ!$A$39:$A$782,$A67,СВЦЭМ!$B$39:$B$782,B$47)+'СЕТ СН'!$G$11+СВЦЭМ!$D$10+'СЕТ СН'!$G$5-'СЕТ СН'!$G$21</f>
        <v>4290.4332894899999</v>
      </c>
      <c r="C67" s="36">
        <f>SUMIFS(СВЦЭМ!$D$39:$D$782,СВЦЭМ!$A$39:$A$782,$A67,СВЦЭМ!$B$39:$B$782,C$47)+'СЕТ СН'!$G$11+СВЦЭМ!$D$10+'СЕТ СН'!$G$5-'СЕТ СН'!$G$21</f>
        <v>4327.7577428200002</v>
      </c>
      <c r="D67" s="36">
        <f>SUMIFS(СВЦЭМ!$D$39:$D$782,СВЦЭМ!$A$39:$A$782,$A67,СВЦЭМ!$B$39:$B$782,D$47)+'СЕТ СН'!$G$11+СВЦЭМ!$D$10+'СЕТ СН'!$G$5-'СЕТ СН'!$G$21</f>
        <v>4334.8357663500001</v>
      </c>
      <c r="E67" s="36">
        <f>SUMIFS(СВЦЭМ!$D$39:$D$782,СВЦЭМ!$A$39:$A$782,$A67,СВЦЭМ!$B$39:$B$782,E$47)+'СЕТ СН'!$G$11+СВЦЭМ!$D$10+'СЕТ СН'!$G$5-'СЕТ СН'!$G$21</f>
        <v>4319.3097123400003</v>
      </c>
      <c r="F67" s="36">
        <f>SUMIFS(СВЦЭМ!$D$39:$D$782,СВЦЭМ!$A$39:$A$782,$A67,СВЦЭМ!$B$39:$B$782,F$47)+'СЕТ СН'!$G$11+СВЦЭМ!$D$10+'СЕТ СН'!$G$5-'СЕТ СН'!$G$21</f>
        <v>4340.60489839</v>
      </c>
      <c r="G67" s="36">
        <f>SUMIFS(СВЦЭМ!$D$39:$D$782,СВЦЭМ!$A$39:$A$782,$A67,СВЦЭМ!$B$39:$B$782,G$47)+'СЕТ СН'!$G$11+СВЦЭМ!$D$10+'СЕТ СН'!$G$5-'СЕТ СН'!$G$21</f>
        <v>4334.9056432699999</v>
      </c>
      <c r="H67" s="36">
        <f>SUMIFS(СВЦЭМ!$D$39:$D$782,СВЦЭМ!$A$39:$A$782,$A67,СВЦЭМ!$B$39:$B$782,H$47)+'СЕТ СН'!$G$11+СВЦЭМ!$D$10+'СЕТ СН'!$G$5-'СЕТ СН'!$G$21</f>
        <v>4325.5867369200005</v>
      </c>
      <c r="I67" s="36">
        <f>SUMIFS(СВЦЭМ!$D$39:$D$782,СВЦЭМ!$A$39:$A$782,$A67,СВЦЭМ!$B$39:$B$782,I$47)+'СЕТ СН'!$G$11+СВЦЭМ!$D$10+'СЕТ СН'!$G$5-'СЕТ СН'!$G$21</f>
        <v>4336.0627586999999</v>
      </c>
      <c r="J67" s="36">
        <f>SUMIFS(СВЦЭМ!$D$39:$D$782,СВЦЭМ!$A$39:$A$782,$A67,СВЦЭМ!$B$39:$B$782,J$47)+'СЕТ СН'!$G$11+СВЦЭМ!$D$10+'СЕТ СН'!$G$5-'СЕТ СН'!$G$21</f>
        <v>4289.1368510700004</v>
      </c>
      <c r="K67" s="36">
        <f>SUMIFS(СВЦЭМ!$D$39:$D$782,СВЦЭМ!$A$39:$A$782,$A67,СВЦЭМ!$B$39:$B$782,K$47)+'СЕТ СН'!$G$11+СВЦЭМ!$D$10+'СЕТ СН'!$G$5-'СЕТ СН'!$G$21</f>
        <v>4237.8295233899998</v>
      </c>
      <c r="L67" s="36">
        <f>SUMIFS(СВЦЭМ!$D$39:$D$782,СВЦЭМ!$A$39:$A$782,$A67,СВЦЭМ!$B$39:$B$782,L$47)+'СЕТ СН'!$G$11+СВЦЭМ!$D$10+'СЕТ СН'!$G$5-'СЕТ СН'!$G$21</f>
        <v>4227.9473410099999</v>
      </c>
      <c r="M67" s="36">
        <f>SUMIFS(СВЦЭМ!$D$39:$D$782,СВЦЭМ!$A$39:$A$782,$A67,СВЦЭМ!$B$39:$B$782,M$47)+'СЕТ СН'!$G$11+СВЦЭМ!$D$10+'СЕТ СН'!$G$5-'СЕТ СН'!$G$21</f>
        <v>4241.7447818999999</v>
      </c>
      <c r="N67" s="36">
        <f>SUMIFS(СВЦЭМ!$D$39:$D$782,СВЦЭМ!$A$39:$A$782,$A67,СВЦЭМ!$B$39:$B$782,N$47)+'СЕТ СН'!$G$11+СВЦЭМ!$D$10+'СЕТ СН'!$G$5-'СЕТ СН'!$G$21</f>
        <v>4254.4417916900002</v>
      </c>
      <c r="O67" s="36">
        <f>SUMIFS(СВЦЭМ!$D$39:$D$782,СВЦЭМ!$A$39:$A$782,$A67,СВЦЭМ!$B$39:$B$782,O$47)+'СЕТ СН'!$G$11+СВЦЭМ!$D$10+'СЕТ СН'!$G$5-'СЕТ СН'!$G$21</f>
        <v>4252.1163336</v>
      </c>
      <c r="P67" s="36">
        <f>SUMIFS(СВЦЭМ!$D$39:$D$782,СВЦЭМ!$A$39:$A$782,$A67,СВЦЭМ!$B$39:$B$782,P$47)+'СЕТ СН'!$G$11+СВЦЭМ!$D$10+'СЕТ СН'!$G$5-'СЕТ СН'!$G$21</f>
        <v>4262.6546203899998</v>
      </c>
      <c r="Q67" s="36">
        <f>SUMIFS(СВЦЭМ!$D$39:$D$782,СВЦЭМ!$A$39:$A$782,$A67,СВЦЭМ!$B$39:$B$782,Q$47)+'СЕТ СН'!$G$11+СВЦЭМ!$D$10+'СЕТ СН'!$G$5-'СЕТ СН'!$G$21</f>
        <v>4267.0850682399996</v>
      </c>
      <c r="R67" s="36">
        <f>SUMIFS(СВЦЭМ!$D$39:$D$782,СВЦЭМ!$A$39:$A$782,$A67,СВЦЭМ!$B$39:$B$782,R$47)+'СЕТ СН'!$G$11+СВЦЭМ!$D$10+'СЕТ СН'!$G$5-'СЕТ СН'!$G$21</f>
        <v>4252.7197787200002</v>
      </c>
      <c r="S67" s="36">
        <f>SUMIFS(СВЦЭМ!$D$39:$D$782,СВЦЭМ!$A$39:$A$782,$A67,СВЦЭМ!$B$39:$B$782,S$47)+'СЕТ СН'!$G$11+СВЦЭМ!$D$10+'СЕТ СН'!$G$5-'СЕТ СН'!$G$21</f>
        <v>4248.5049364900005</v>
      </c>
      <c r="T67" s="36">
        <f>SUMIFS(СВЦЭМ!$D$39:$D$782,СВЦЭМ!$A$39:$A$782,$A67,СВЦЭМ!$B$39:$B$782,T$47)+'СЕТ СН'!$G$11+СВЦЭМ!$D$10+'СЕТ СН'!$G$5-'СЕТ СН'!$G$21</f>
        <v>4185.6123629200001</v>
      </c>
      <c r="U67" s="36">
        <f>SUMIFS(СВЦЭМ!$D$39:$D$782,СВЦЭМ!$A$39:$A$782,$A67,СВЦЭМ!$B$39:$B$782,U$47)+'СЕТ СН'!$G$11+СВЦЭМ!$D$10+'СЕТ СН'!$G$5-'СЕТ СН'!$G$21</f>
        <v>4190.8250525800004</v>
      </c>
      <c r="V67" s="36">
        <f>SUMIFS(СВЦЭМ!$D$39:$D$782,СВЦЭМ!$A$39:$A$782,$A67,СВЦЭМ!$B$39:$B$782,V$47)+'СЕТ СН'!$G$11+СВЦЭМ!$D$10+'СЕТ СН'!$G$5-'СЕТ СН'!$G$21</f>
        <v>4203.9741482500003</v>
      </c>
      <c r="W67" s="36">
        <f>SUMIFS(СВЦЭМ!$D$39:$D$782,СВЦЭМ!$A$39:$A$782,$A67,СВЦЭМ!$B$39:$B$782,W$47)+'СЕТ СН'!$G$11+СВЦЭМ!$D$10+'СЕТ СН'!$G$5-'СЕТ СН'!$G$21</f>
        <v>4224.3520847700001</v>
      </c>
      <c r="X67" s="36">
        <f>SUMIFS(СВЦЭМ!$D$39:$D$782,СВЦЭМ!$A$39:$A$782,$A67,СВЦЭМ!$B$39:$B$782,X$47)+'СЕТ СН'!$G$11+СВЦЭМ!$D$10+'СЕТ СН'!$G$5-'СЕТ СН'!$G$21</f>
        <v>4238.2705196300003</v>
      </c>
      <c r="Y67" s="36">
        <f>SUMIFS(СВЦЭМ!$D$39:$D$782,СВЦЭМ!$A$39:$A$782,$A67,СВЦЭМ!$B$39:$B$782,Y$47)+'СЕТ СН'!$G$11+СВЦЭМ!$D$10+'СЕТ СН'!$G$5-'СЕТ СН'!$G$21</f>
        <v>4262.7997202699999</v>
      </c>
    </row>
    <row r="68" spans="1:26" ht="15.75" x14ac:dyDescent="0.2">
      <c r="A68" s="35">
        <f t="shared" si="1"/>
        <v>44886</v>
      </c>
      <c r="B68" s="36">
        <f>SUMIFS(СВЦЭМ!$D$39:$D$782,СВЦЭМ!$A$39:$A$782,$A68,СВЦЭМ!$B$39:$B$782,B$47)+'СЕТ СН'!$G$11+СВЦЭМ!$D$10+'СЕТ СН'!$G$5-'СЕТ СН'!$G$21</f>
        <v>4325.3582222499999</v>
      </c>
      <c r="C68" s="36">
        <f>SUMIFS(СВЦЭМ!$D$39:$D$782,СВЦЭМ!$A$39:$A$782,$A68,СВЦЭМ!$B$39:$B$782,C$47)+'СЕТ СН'!$G$11+СВЦЭМ!$D$10+'СЕТ СН'!$G$5-'СЕТ СН'!$G$21</f>
        <v>4342.91869709</v>
      </c>
      <c r="D68" s="36">
        <f>SUMIFS(СВЦЭМ!$D$39:$D$782,СВЦЭМ!$A$39:$A$782,$A68,СВЦЭМ!$B$39:$B$782,D$47)+'СЕТ СН'!$G$11+СВЦЭМ!$D$10+'СЕТ СН'!$G$5-'СЕТ СН'!$G$21</f>
        <v>4364.0541663700005</v>
      </c>
      <c r="E68" s="36">
        <f>SUMIFS(СВЦЭМ!$D$39:$D$782,СВЦЭМ!$A$39:$A$782,$A68,СВЦЭМ!$B$39:$B$782,E$47)+'СЕТ СН'!$G$11+СВЦЭМ!$D$10+'СЕТ СН'!$G$5-'СЕТ СН'!$G$21</f>
        <v>4369.974244</v>
      </c>
      <c r="F68" s="36">
        <f>SUMIFS(СВЦЭМ!$D$39:$D$782,СВЦЭМ!$A$39:$A$782,$A68,СВЦЭМ!$B$39:$B$782,F$47)+'СЕТ СН'!$G$11+СВЦЭМ!$D$10+'СЕТ СН'!$G$5-'СЕТ СН'!$G$21</f>
        <v>4392.3144933399999</v>
      </c>
      <c r="G68" s="36">
        <f>SUMIFS(СВЦЭМ!$D$39:$D$782,СВЦЭМ!$A$39:$A$782,$A68,СВЦЭМ!$B$39:$B$782,G$47)+'СЕТ СН'!$G$11+СВЦЭМ!$D$10+'СЕТ СН'!$G$5-'СЕТ СН'!$G$21</f>
        <v>4376.3247730500007</v>
      </c>
      <c r="H68" s="36">
        <f>SUMIFS(СВЦЭМ!$D$39:$D$782,СВЦЭМ!$A$39:$A$782,$A68,СВЦЭМ!$B$39:$B$782,H$47)+'СЕТ СН'!$G$11+СВЦЭМ!$D$10+'СЕТ СН'!$G$5-'СЕТ СН'!$G$21</f>
        <v>4322.3095641700002</v>
      </c>
      <c r="I68" s="36">
        <f>SUMIFS(СВЦЭМ!$D$39:$D$782,СВЦЭМ!$A$39:$A$782,$A68,СВЦЭМ!$B$39:$B$782,I$47)+'СЕТ СН'!$G$11+СВЦЭМ!$D$10+'СЕТ СН'!$G$5-'СЕТ СН'!$G$21</f>
        <v>4271.63115199</v>
      </c>
      <c r="J68" s="36">
        <f>SUMIFS(СВЦЭМ!$D$39:$D$782,СВЦЭМ!$A$39:$A$782,$A68,СВЦЭМ!$B$39:$B$782,J$47)+'СЕТ СН'!$G$11+СВЦЭМ!$D$10+'СЕТ СН'!$G$5-'СЕТ СН'!$G$21</f>
        <v>4246.8667651599999</v>
      </c>
      <c r="K68" s="36">
        <f>SUMIFS(СВЦЭМ!$D$39:$D$782,СВЦЭМ!$A$39:$A$782,$A68,СВЦЭМ!$B$39:$B$782,K$47)+'СЕТ СН'!$G$11+СВЦЭМ!$D$10+'СЕТ СН'!$G$5-'СЕТ СН'!$G$21</f>
        <v>4256.8009366200004</v>
      </c>
      <c r="L68" s="36">
        <f>SUMIFS(СВЦЭМ!$D$39:$D$782,СВЦЭМ!$A$39:$A$782,$A68,СВЦЭМ!$B$39:$B$782,L$47)+'СЕТ СН'!$G$11+СВЦЭМ!$D$10+'СЕТ СН'!$G$5-'СЕТ СН'!$G$21</f>
        <v>4254.7012536900002</v>
      </c>
      <c r="M68" s="36">
        <f>SUMIFS(СВЦЭМ!$D$39:$D$782,СВЦЭМ!$A$39:$A$782,$A68,СВЦЭМ!$B$39:$B$782,M$47)+'СЕТ СН'!$G$11+СВЦЭМ!$D$10+'СЕТ СН'!$G$5-'СЕТ СН'!$G$21</f>
        <v>4253.1564058900003</v>
      </c>
      <c r="N68" s="36">
        <f>SUMIFS(СВЦЭМ!$D$39:$D$782,СВЦЭМ!$A$39:$A$782,$A68,СВЦЭМ!$B$39:$B$782,N$47)+'СЕТ СН'!$G$11+СВЦЭМ!$D$10+'СЕТ СН'!$G$5-'СЕТ СН'!$G$21</f>
        <v>4265.6650416800003</v>
      </c>
      <c r="O68" s="36">
        <f>SUMIFS(СВЦЭМ!$D$39:$D$782,СВЦЭМ!$A$39:$A$782,$A68,СВЦЭМ!$B$39:$B$782,O$47)+'СЕТ СН'!$G$11+СВЦЭМ!$D$10+'СЕТ СН'!$G$5-'СЕТ СН'!$G$21</f>
        <v>4261.3309846600005</v>
      </c>
      <c r="P68" s="36">
        <f>SUMIFS(СВЦЭМ!$D$39:$D$782,СВЦЭМ!$A$39:$A$782,$A68,СВЦЭМ!$B$39:$B$782,P$47)+'СЕТ СН'!$G$11+СВЦЭМ!$D$10+'СЕТ СН'!$G$5-'СЕТ СН'!$G$21</f>
        <v>4271.9505648300001</v>
      </c>
      <c r="Q68" s="36">
        <f>SUMIFS(СВЦЭМ!$D$39:$D$782,СВЦЭМ!$A$39:$A$782,$A68,СВЦЭМ!$B$39:$B$782,Q$47)+'СЕТ СН'!$G$11+СВЦЭМ!$D$10+'СЕТ СН'!$G$5-'СЕТ СН'!$G$21</f>
        <v>4270.6561021899997</v>
      </c>
      <c r="R68" s="36">
        <f>SUMIFS(СВЦЭМ!$D$39:$D$782,СВЦЭМ!$A$39:$A$782,$A68,СВЦЭМ!$B$39:$B$782,R$47)+'СЕТ СН'!$G$11+СВЦЭМ!$D$10+'СЕТ СН'!$G$5-'СЕТ СН'!$G$21</f>
        <v>4256.39287788</v>
      </c>
      <c r="S68" s="36">
        <f>SUMIFS(СВЦЭМ!$D$39:$D$782,СВЦЭМ!$A$39:$A$782,$A68,СВЦЭМ!$B$39:$B$782,S$47)+'СЕТ СН'!$G$11+СВЦЭМ!$D$10+'СЕТ СН'!$G$5-'СЕТ СН'!$G$21</f>
        <v>4269.9317771599999</v>
      </c>
      <c r="T68" s="36">
        <f>SUMIFS(СВЦЭМ!$D$39:$D$782,СВЦЭМ!$A$39:$A$782,$A68,СВЦЭМ!$B$39:$B$782,T$47)+'СЕТ СН'!$G$11+СВЦЭМ!$D$10+'СЕТ СН'!$G$5-'СЕТ СН'!$G$21</f>
        <v>4252.0959221700004</v>
      </c>
      <c r="U68" s="36">
        <f>SUMIFS(СВЦЭМ!$D$39:$D$782,СВЦЭМ!$A$39:$A$782,$A68,СВЦЭМ!$B$39:$B$782,U$47)+'СЕТ СН'!$G$11+СВЦЭМ!$D$10+'СЕТ СН'!$G$5-'СЕТ СН'!$G$21</f>
        <v>4255.4011453900002</v>
      </c>
      <c r="V68" s="36">
        <f>SUMIFS(СВЦЭМ!$D$39:$D$782,СВЦЭМ!$A$39:$A$782,$A68,СВЦЭМ!$B$39:$B$782,V$47)+'СЕТ СН'!$G$11+СВЦЭМ!$D$10+'СЕТ СН'!$G$5-'СЕТ СН'!$G$21</f>
        <v>4252.6576768699997</v>
      </c>
      <c r="W68" s="36">
        <f>SUMIFS(СВЦЭМ!$D$39:$D$782,СВЦЭМ!$A$39:$A$782,$A68,СВЦЭМ!$B$39:$B$782,W$47)+'СЕТ СН'!$G$11+СВЦЭМ!$D$10+'СЕТ СН'!$G$5-'СЕТ СН'!$G$21</f>
        <v>4269.5401916999999</v>
      </c>
      <c r="X68" s="36">
        <f>SUMIFS(СВЦЭМ!$D$39:$D$782,СВЦЭМ!$A$39:$A$782,$A68,СВЦЭМ!$B$39:$B$782,X$47)+'СЕТ СН'!$G$11+СВЦЭМ!$D$10+'СЕТ СН'!$G$5-'СЕТ СН'!$G$21</f>
        <v>4288.4777608100003</v>
      </c>
      <c r="Y68" s="36">
        <f>SUMIFS(СВЦЭМ!$D$39:$D$782,СВЦЭМ!$A$39:$A$782,$A68,СВЦЭМ!$B$39:$B$782,Y$47)+'СЕТ СН'!$G$11+СВЦЭМ!$D$10+'СЕТ СН'!$G$5-'СЕТ СН'!$G$21</f>
        <v>4321.4427546099996</v>
      </c>
    </row>
    <row r="69" spans="1:26" ht="15.75" x14ac:dyDescent="0.2">
      <c r="A69" s="35">
        <f t="shared" si="1"/>
        <v>44887</v>
      </c>
      <c r="B69" s="36">
        <f>SUMIFS(СВЦЭМ!$D$39:$D$782,СВЦЭМ!$A$39:$A$782,$A69,СВЦЭМ!$B$39:$B$782,B$47)+'СЕТ СН'!$G$11+СВЦЭМ!$D$10+'СЕТ СН'!$G$5-'СЕТ СН'!$G$21</f>
        <v>4272.3241446000002</v>
      </c>
      <c r="C69" s="36">
        <f>SUMIFS(СВЦЭМ!$D$39:$D$782,СВЦЭМ!$A$39:$A$782,$A69,СВЦЭМ!$B$39:$B$782,C$47)+'СЕТ СН'!$G$11+СВЦЭМ!$D$10+'СЕТ СН'!$G$5-'СЕТ СН'!$G$21</f>
        <v>4298.8668150600006</v>
      </c>
      <c r="D69" s="36">
        <f>SUMIFS(СВЦЭМ!$D$39:$D$782,СВЦЭМ!$A$39:$A$782,$A69,СВЦЭМ!$B$39:$B$782,D$47)+'СЕТ СН'!$G$11+СВЦЭМ!$D$10+'СЕТ СН'!$G$5-'СЕТ СН'!$G$21</f>
        <v>4294.3773445699999</v>
      </c>
      <c r="E69" s="36">
        <f>SUMIFS(СВЦЭМ!$D$39:$D$782,СВЦЭМ!$A$39:$A$782,$A69,СВЦЭМ!$B$39:$B$782,E$47)+'СЕТ СН'!$G$11+СВЦЭМ!$D$10+'СЕТ СН'!$G$5-'СЕТ СН'!$G$21</f>
        <v>4287.1638021500003</v>
      </c>
      <c r="F69" s="36">
        <f>SUMIFS(СВЦЭМ!$D$39:$D$782,СВЦЭМ!$A$39:$A$782,$A69,СВЦЭМ!$B$39:$B$782,F$47)+'СЕТ СН'!$G$11+СВЦЭМ!$D$10+'СЕТ СН'!$G$5-'СЕТ СН'!$G$21</f>
        <v>4342.3936413199999</v>
      </c>
      <c r="G69" s="36">
        <f>SUMIFS(СВЦЭМ!$D$39:$D$782,СВЦЭМ!$A$39:$A$782,$A69,СВЦЭМ!$B$39:$B$782,G$47)+'СЕТ СН'!$G$11+СВЦЭМ!$D$10+'СЕТ СН'!$G$5-'СЕТ СН'!$G$21</f>
        <v>4296.8064177200004</v>
      </c>
      <c r="H69" s="36">
        <f>SUMIFS(СВЦЭМ!$D$39:$D$782,СВЦЭМ!$A$39:$A$782,$A69,СВЦЭМ!$B$39:$B$782,H$47)+'СЕТ СН'!$G$11+СВЦЭМ!$D$10+'СЕТ СН'!$G$5-'СЕТ СН'!$G$21</f>
        <v>4283.8436142400005</v>
      </c>
      <c r="I69" s="36">
        <f>SUMIFS(СВЦЭМ!$D$39:$D$782,СВЦЭМ!$A$39:$A$782,$A69,СВЦЭМ!$B$39:$B$782,I$47)+'СЕТ СН'!$G$11+СВЦЭМ!$D$10+'СЕТ СН'!$G$5-'СЕТ СН'!$G$21</f>
        <v>4278.8906791700001</v>
      </c>
      <c r="J69" s="36">
        <f>SUMIFS(СВЦЭМ!$D$39:$D$782,СВЦЭМ!$A$39:$A$782,$A69,СВЦЭМ!$B$39:$B$782,J$47)+'СЕТ СН'!$G$11+СВЦЭМ!$D$10+'СЕТ СН'!$G$5-'СЕТ СН'!$G$21</f>
        <v>4269.31073767</v>
      </c>
      <c r="K69" s="36">
        <f>SUMIFS(СВЦЭМ!$D$39:$D$782,СВЦЭМ!$A$39:$A$782,$A69,СВЦЭМ!$B$39:$B$782,K$47)+'СЕТ СН'!$G$11+СВЦЭМ!$D$10+'СЕТ СН'!$G$5-'СЕТ СН'!$G$21</f>
        <v>4240.9668061700004</v>
      </c>
      <c r="L69" s="36">
        <f>SUMIFS(СВЦЭМ!$D$39:$D$782,СВЦЭМ!$A$39:$A$782,$A69,СВЦЭМ!$B$39:$B$782,L$47)+'СЕТ СН'!$G$11+СВЦЭМ!$D$10+'СЕТ СН'!$G$5-'СЕТ СН'!$G$21</f>
        <v>4246.2677826199997</v>
      </c>
      <c r="M69" s="36">
        <f>SUMIFS(СВЦЭМ!$D$39:$D$782,СВЦЭМ!$A$39:$A$782,$A69,СВЦЭМ!$B$39:$B$782,M$47)+'СЕТ СН'!$G$11+СВЦЭМ!$D$10+'СЕТ СН'!$G$5-'СЕТ СН'!$G$21</f>
        <v>4251.07794018</v>
      </c>
      <c r="N69" s="36">
        <f>SUMIFS(СВЦЭМ!$D$39:$D$782,СВЦЭМ!$A$39:$A$782,$A69,СВЦЭМ!$B$39:$B$782,N$47)+'СЕТ СН'!$G$11+СВЦЭМ!$D$10+'СЕТ СН'!$G$5-'СЕТ СН'!$G$21</f>
        <v>4282.7161283700007</v>
      </c>
      <c r="O69" s="36">
        <f>SUMIFS(СВЦЭМ!$D$39:$D$782,СВЦЭМ!$A$39:$A$782,$A69,СВЦЭМ!$B$39:$B$782,O$47)+'СЕТ СН'!$G$11+СВЦЭМ!$D$10+'СЕТ СН'!$G$5-'СЕТ СН'!$G$21</f>
        <v>4246.4530135300001</v>
      </c>
      <c r="P69" s="36">
        <f>SUMIFS(СВЦЭМ!$D$39:$D$782,СВЦЭМ!$A$39:$A$782,$A69,СВЦЭМ!$B$39:$B$782,P$47)+'СЕТ СН'!$G$11+СВЦЭМ!$D$10+'СЕТ СН'!$G$5-'СЕТ СН'!$G$21</f>
        <v>4250.3860150300006</v>
      </c>
      <c r="Q69" s="36">
        <f>SUMIFS(СВЦЭМ!$D$39:$D$782,СВЦЭМ!$A$39:$A$782,$A69,СВЦЭМ!$B$39:$B$782,Q$47)+'СЕТ СН'!$G$11+СВЦЭМ!$D$10+'СЕТ СН'!$G$5-'СЕТ СН'!$G$21</f>
        <v>4273.2748691800007</v>
      </c>
      <c r="R69" s="36">
        <f>SUMIFS(СВЦЭМ!$D$39:$D$782,СВЦЭМ!$A$39:$A$782,$A69,СВЦЭМ!$B$39:$B$782,R$47)+'СЕТ СН'!$G$11+СВЦЭМ!$D$10+'СЕТ СН'!$G$5-'СЕТ СН'!$G$21</f>
        <v>4268.0300766199998</v>
      </c>
      <c r="S69" s="36">
        <f>SUMIFS(СВЦЭМ!$D$39:$D$782,СВЦЭМ!$A$39:$A$782,$A69,СВЦЭМ!$B$39:$B$782,S$47)+'СЕТ СН'!$G$11+СВЦЭМ!$D$10+'СЕТ СН'!$G$5-'СЕТ СН'!$G$21</f>
        <v>4271.0971672100004</v>
      </c>
      <c r="T69" s="36">
        <f>SUMIFS(СВЦЭМ!$D$39:$D$782,СВЦЭМ!$A$39:$A$782,$A69,СВЦЭМ!$B$39:$B$782,T$47)+'СЕТ СН'!$G$11+СВЦЭМ!$D$10+'СЕТ СН'!$G$5-'СЕТ СН'!$G$21</f>
        <v>4221.7109081899998</v>
      </c>
      <c r="U69" s="36">
        <f>SUMIFS(СВЦЭМ!$D$39:$D$782,СВЦЭМ!$A$39:$A$782,$A69,СВЦЭМ!$B$39:$B$782,U$47)+'СЕТ СН'!$G$11+СВЦЭМ!$D$10+'СЕТ СН'!$G$5-'СЕТ СН'!$G$21</f>
        <v>4213.8629858700006</v>
      </c>
      <c r="V69" s="36">
        <f>SUMIFS(СВЦЭМ!$D$39:$D$782,СВЦЭМ!$A$39:$A$782,$A69,СВЦЭМ!$B$39:$B$782,V$47)+'СЕТ СН'!$G$11+СВЦЭМ!$D$10+'СЕТ СН'!$G$5-'СЕТ СН'!$G$21</f>
        <v>4230.3246904300004</v>
      </c>
      <c r="W69" s="36">
        <f>SUMIFS(СВЦЭМ!$D$39:$D$782,СВЦЭМ!$A$39:$A$782,$A69,СВЦЭМ!$B$39:$B$782,W$47)+'СЕТ СН'!$G$11+СВЦЭМ!$D$10+'СЕТ СН'!$G$5-'СЕТ СН'!$G$21</f>
        <v>4224.1811926500004</v>
      </c>
      <c r="X69" s="36">
        <f>SUMIFS(СВЦЭМ!$D$39:$D$782,СВЦЭМ!$A$39:$A$782,$A69,СВЦЭМ!$B$39:$B$782,X$47)+'СЕТ СН'!$G$11+СВЦЭМ!$D$10+'СЕТ СН'!$G$5-'СЕТ СН'!$G$21</f>
        <v>4246.8787397300002</v>
      </c>
      <c r="Y69" s="36">
        <f>SUMIFS(СВЦЭМ!$D$39:$D$782,СВЦЭМ!$A$39:$A$782,$A69,СВЦЭМ!$B$39:$B$782,Y$47)+'СЕТ СН'!$G$11+СВЦЭМ!$D$10+'СЕТ СН'!$G$5-'СЕТ СН'!$G$21</f>
        <v>4256.7548666700004</v>
      </c>
    </row>
    <row r="70" spans="1:26" ht="15.75" x14ac:dyDescent="0.2">
      <c r="A70" s="35">
        <f t="shared" si="1"/>
        <v>44888</v>
      </c>
      <c r="B70" s="36">
        <f>SUMIFS(СВЦЭМ!$D$39:$D$782,СВЦЭМ!$A$39:$A$782,$A70,СВЦЭМ!$B$39:$B$782,B$47)+'СЕТ СН'!$G$11+СВЦЭМ!$D$10+'СЕТ СН'!$G$5-'СЕТ СН'!$G$21</f>
        <v>4260.5799055799998</v>
      </c>
      <c r="C70" s="36">
        <f>SUMIFS(СВЦЭМ!$D$39:$D$782,СВЦЭМ!$A$39:$A$782,$A70,СВЦЭМ!$B$39:$B$782,C$47)+'СЕТ СН'!$G$11+СВЦЭМ!$D$10+'СЕТ СН'!$G$5-'СЕТ СН'!$G$21</f>
        <v>4281.8209596699999</v>
      </c>
      <c r="D70" s="36">
        <f>SUMIFS(СВЦЭМ!$D$39:$D$782,СВЦЭМ!$A$39:$A$782,$A70,СВЦЭМ!$B$39:$B$782,D$47)+'СЕТ СН'!$G$11+СВЦЭМ!$D$10+'СЕТ СН'!$G$5-'СЕТ СН'!$G$21</f>
        <v>4317.2619578900003</v>
      </c>
      <c r="E70" s="36">
        <f>SUMIFS(СВЦЭМ!$D$39:$D$782,СВЦЭМ!$A$39:$A$782,$A70,СВЦЭМ!$B$39:$B$782,E$47)+'СЕТ СН'!$G$11+СВЦЭМ!$D$10+'СЕТ СН'!$G$5-'СЕТ СН'!$G$21</f>
        <v>4322.5685534499999</v>
      </c>
      <c r="F70" s="36">
        <f>SUMIFS(СВЦЭМ!$D$39:$D$782,СВЦЭМ!$A$39:$A$782,$A70,СВЦЭМ!$B$39:$B$782,F$47)+'СЕТ СН'!$G$11+СВЦЭМ!$D$10+'СЕТ СН'!$G$5-'СЕТ СН'!$G$21</f>
        <v>4355.2672177599998</v>
      </c>
      <c r="G70" s="36">
        <f>SUMIFS(СВЦЭМ!$D$39:$D$782,СВЦЭМ!$A$39:$A$782,$A70,СВЦЭМ!$B$39:$B$782,G$47)+'СЕТ СН'!$G$11+СВЦЭМ!$D$10+'СЕТ СН'!$G$5-'СЕТ СН'!$G$21</f>
        <v>4337.6559348199999</v>
      </c>
      <c r="H70" s="36">
        <f>SUMIFS(СВЦЭМ!$D$39:$D$782,СВЦЭМ!$A$39:$A$782,$A70,СВЦЭМ!$B$39:$B$782,H$47)+'СЕТ СН'!$G$11+СВЦЭМ!$D$10+'СЕТ СН'!$G$5-'СЕТ СН'!$G$21</f>
        <v>4284.0283606700004</v>
      </c>
      <c r="I70" s="36">
        <f>SUMIFS(СВЦЭМ!$D$39:$D$782,СВЦЭМ!$A$39:$A$782,$A70,СВЦЭМ!$B$39:$B$782,I$47)+'СЕТ СН'!$G$11+СВЦЭМ!$D$10+'СЕТ СН'!$G$5-'СЕТ СН'!$G$21</f>
        <v>4249.7140819400001</v>
      </c>
      <c r="J70" s="36">
        <f>SUMIFS(СВЦЭМ!$D$39:$D$782,СВЦЭМ!$A$39:$A$782,$A70,СВЦЭМ!$B$39:$B$782,J$47)+'СЕТ СН'!$G$11+СВЦЭМ!$D$10+'СЕТ СН'!$G$5-'СЕТ СН'!$G$21</f>
        <v>4228.47308178</v>
      </c>
      <c r="K70" s="36">
        <f>SUMIFS(СВЦЭМ!$D$39:$D$782,СВЦЭМ!$A$39:$A$782,$A70,СВЦЭМ!$B$39:$B$782,K$47)+'СЕТ СН'!$G$11+СВЦЭМ!$D$10+'СЕТ СН'!$G$5-'СЕТ СН'!$G$21</f>
        <v>4266.7579929599997</v>
      </c>
      <c r="L70" s="36">
        <f>SUMIFS(СВЦЭМ!$D$39:$D$782,СВЦЭМ!$A$39:$A$782,$A70,СВЦЭМ!$B$39:$B$782,L$47)+'СЕТ СН'!$G$11+СВЦЭМ!$D$10+'СЕТ СН'!$G$5-'СЕТ СН'!$G$21</f>
        <v>4292.0091208000003</v>
      </c>
      <c r="M70" s="36">
        <f>SUMIFS(СВЦЭМ!$D$39:$D$782,СВЦЭМ!$A$39:$A$782,$A70,СВЦЭМ!$B$39:$B$782,M$47)+'СЕТ СН'!$G$11+СВЦЭМ!$D$10+'СЕТ СН'!$G$5-'СЕТ СН'!$G$21</f>
        <v>4291.1818172800004</v>
      </c>
      <c r="N70" s="36">
        <f>SUMIFS(СВЦЭМ!$D$39:$D$782,СВЦЭМ!$A$39:$A$782,$A70,СВЦЭМ!$B$39:$B$782,N$47)+'СЕТ СН'!$G$11+СВЦЭМ!$D$10+'СЕТ СН'!$G$5-'СЕТ СН'!$G$21</f>
        <v>4312.3901800399999</v>
      </c>
      <c r="O70" s="36">
        <f>SUMIFS(СВЦЭМ!$D$39:$D$782,СВЦЭМ!$A$39:$A$782,$A70,СВЦЭМ!$B$39:$B$782,O$47)+'СЕТ СН'!$G$11+СВЦЭМ!$D$10+'СЕТ СН'!$G$5-'СЕТ СН'!$G$21</f>
        <v>4324.3661020099998</v>
      </c>
      <c r="P70" s="36">
        <f>SUMIFS(СВЦЭМ!$D$39:$D$782,СВЦЭМ!$A$39:$A$782,$A70,СВЦЭМ!$B$39:$B$782,P$47)+'СЕТ СН'!$G$11+СВЦЭМ!$D$10+'СЕТ СН'!$G$5-'СЕТ СН'!$G$21</f>
        <v>4335.7536652899998</v>
      </c>
      <c r="Q70" s="36">
        <f>SUMIFS(СВЦЭМ!$D$39:$D$782,СВЦЭМ!$A$39:$A$782,$A70,СВЦЭМ!$B$39:$B$782,Q$47)+'СЕТ СН'!$G$11+СВЦЭМ!$D$10+'СЕТ СН'!$G$5-'СЕТ СН'!$G$21</f>
        <v>4326.3583933700002</v>
      </c>
      <c r="R70" s="36">
        <f>SUMIFS(СВЦЭМ!$D$39:$D$782,СВЦЭМ!$A$39:$A$782,$A70,СВЦЭМ!$B$39:$B$782,R$47)+'СЕТ СН'!$G$11+СВЦЭМ!$D$10+'СЕТ СН'!$G$5-'СЕТ СН'!$G$21</f>
        <v>4328.74241609</v>
      </c>
      <c r="S70" s="36">
        <f>SUMIFS(СВЦЭМ!$D$39:$D$782,СВЦЭМ!$A$39:$A$782,$A70,СВЦЭМ!$B$39:$B$782,S$47)+'СЕТ СН'!$G$11+СВЦЭМ!$D$10+'СЕТ СН'!$G$5-'СЕТ СН'!$G$21</f>
        <v>4310.1729147900005</v>
      </c>
      <c r="T70" s="36">
        <f>SUMIFS(СВЦЭМ!$D$39:$D$782,СВЦЭМ!$A$39:$A$782,$A70,СВЦЭМ!$B$39:$B$782,T$47)+'СЕТ СН'!$G$11+СВЦЭМ!$D$10+'СЕТ СН'!$G$5-'СЕТ СН'!$G$21</f>
        <v>4260.8437735099997</v>
      </c>
      <c r="U70" s="36">
        <f>SUMIFS(СВЦЭМ!$D$39:$D$782,СВЦЭМ!$A$39:$A$782,$A70,СВЦЭМ!$B$39:$B$782,U$47)+'СЕТ СН'!$G$11+СВЦЭМ!$D$10+'СЕТ СН'!$G$5-'СЕТ СН'!$G$21</f>
        <v>4241.24610699</v>
      </c>
      <c r="V70" s="36">
        <f>SUMIFS(СВЦЭМ!$D$39:$D$782,СВЦЭМ!$A$39:$A$782,$A70,СВЦЭМ!$B$39:$B$782,V$47)+'СЕТ СН'!$G$11+СВЦЭМ!$D$10+'СЕТ СН'!$G$5-'СЕТ СН'!$G$21</f>
        <v>4227.0162425500002</v>
      </c>
      <c r="W70" s="36">
        <f>SUMIFS(СВЦЭМ!$D$39:$D$782,СВЦЭМ!$A$39:$A$782,$A70,СВЦЭМ!$B$39:$B$782,W$47)+'СЕТ СН'!$G$11+СВЦЭМ!$D$10+'СЕТ СН'!$G$5-'СЕТ СН'!$G$21</f>
        <v>4242.7686545100005</v>
      </c>
      <c r="X70" s="36">
        <f>SUMIFS(СВЦЭМ!$D$39:$D$782,СВЦЭМ!$A$39:$A$782,$A70,СВЦЭМ!$B$39:$B$782,X$47)+'СЕТ СН'!$G$11+СВЦЭМ!$D$10+'СЕТ СН'!$G$5-'СЕТ СН'!$G$21</f>
        <v>4242.5810419200006</v>
      </c>
      <c r="Y70" s="36">
        <f>SUMIFS(СВЦЭМ!$D$39:$D$782,СВЦЭМ!$A$39:$A$782,$A70,СВЦЭМ!$B$39:$B$782,Y$47)+'СЕТ СН'!$G$11+СВЦЭМ!$D$10+'СЕТ СН'!$G$5-'СЕТ СН'!$G$21</f>
        <v>4254.5341760700003</v>
      </c>
    </row>
    <row r="71" spans="1:26" ht="15.75" x14ac:dyDescent="0.2">
      <c r="A71" s="35">
        <f t="shared" si="1"/>
        <v>44889</v>
      </c>
      <c r="B71" s="36">
        <f>SUMIFS(СВЦЭМ!$D$39:$D$782,СВЦЭМ!$A$39:$A$782,$A71,СВЦЭМ!$B$39:$B$782,B$47)+'СЕТ СН'!$G$11+СВЦЭМ!$D$10+'СЕТ СН'!$G$5-'СЕТ СН'!$G$21</f>
        <v>4340.4089077999997</v>
      </c>
      <c r="C71" s="36">
        <f>SUMIFS(СВЦЭМ!$D$39:$D$782,СВЦЭМ!$A$39:$A$782,$A71,СВЦЭМ!$B$39:$B$782,C$47)+'СЕТ СН'!$G$11+СВЦЭМ!$D$10+'СЕТ СН'!$G$5-'СЕТ СН'!$G$21</f>
        <v>4369.1464879900004</v>
      </c>
      <c r="D71" s="36">
        <f>SUMIFS(СВЦЭМ!$D$39:$D$782,СВЦЭМ!$A$39:$A$782,$A71,СВЦЭМ!$B$39:$B$782,D$47)+'СЕТ СН'!$G$11+СВЦЭМ!$D$10+'СЕТ СН'!$G$5-'СЕТ СН'!$G$21</f>
        <v>4374.0010942899999</v>
      </c>
      <c r="E71" s="36">
        <f>SUMIFS(СВЦЭМ!$D$39:$D$782,СВЦЭМ!$A$39:$A$782,$A71,СВЦЭМ!$B$39:$B$782,E$47)+'СЕТ СН'!$G$11+СВЦЭМ!$D$10+'СЕТ СН'!$G$5-'СЕТ СН'!$G$21</f>
        <v>4380.8439432300001</v>
      </c>
      <c r="F71" s="36">
        <f>SUMIFS(СВЦЭМ!$D$39:$D$782,СВЦЭМ!$A$39:$A$782,$A71,СВЦЭМ!$B$39:$B$782,F$47)+'СЕТ СН'!$G$11+СВЦЭМ!$D$10+'СЕТ СН'!$G$5-'СЕТ СН'!$G$21</f>
        <v>4389.9261686999998</v>
      </c>
      <c r="G71" s="36">
        <f>SUMIFS(СВЦЭМ!$D$39:$D$782,СВЦЭМ!$A$39:$A$782,$A71,СВЦЭМ!$B$39:$B$782,G$47)+'СЕТ СН'!$G$11+СВЦЭМ!$D$10+'СЕТ СН'!$G$5-'СЕТ СН'!$G$21</f>
        <v>4387.6493704300001</v>
      </c>
      <c r="H71" s="36">
        <f>SUMIFS(СВЦЭМ!$D$39:$D$782,СВЦЭМ!$A$39:$A$782,$A71,СВЦЭМ!$B$39:$B$782,H$47)+'СЕТ СН'!$G$11+СВЦЭМ!$D$10+'СЕТ СН'!$G$5-'СЕТ СН'!$G$21</f>
        <v>4374.6389515000001</v>
      </c>
      <c r="I71" s="36">
        <f>SUMIFS(СВЦЭМ!$D$39:$D$782,СВЦЭМ!$A$39:$A$782,$A71,СВЦЭМ!$B$39:$B$782,I$47)+'СЕТ СН'!$G$11+СВЦЭМ!$D$10+'СЕТ СН'!$G$5-'СЕТ СН'!$G$21</f>
        <v>4334.2110765300004</v>
      </c>
      <c r="J71" s="36">
        <f>SUMIFS(СВЦЭМ!$D$39:$D$782,СВЦЭМ!$A$39:$A$782,$A71,СВЦЭМ!$B$39:$B$782,J$47)+'СЕТ СН'!$G$11+СВЦЭМ!$D$10+'СЕТ СН'!$G$5-'СЕТ СН'!$G$21</f>
        <v>4293.3074804300004</v>
      </c>
      <c r="K71" s="36">
        <f>SUMIFS(СВЦЭМ!$D$39:$D$782,СВЦЭМ!$A$39:$A$782,$A71,СВЦЭМ!$B$39:$B$782,K$47)+'СЕТ СН'!$G$11+СВЦЭМ!$D$10+'СЕТ СН'!$G$5-'СЕТ СН'!$G$21</f>
        <v>4351.5631659600003</v>
      </c>
      <c r="L71" s="36">
        <f>SUMIFS(СВЦЭМ!$D$39:$D$782,СВЦЭМ!$A$39:$A$782,$A71,СВЦЭМ!$B$39:$B$782,L$47)+'СЕТ СН'!$G$11+СВЦЭМ!$D$10+'СЕТ СН'!$G$5-'СЕТ СН'!$G$21</f>
        <v>4412.8478061799997</v>
      </c>
      <c r="M71" s="36">
        <f>SUMIFS(СВЦЭМ!$D$39:$D$782,СВЦЭМ!$A$39:$A$782,$A71,СВЦЭМ!$B$39:$B$782,M$47)+'СЕТ СН'!$G$11+СВЦЭМ!$D$10+'СЕТ СН'!$G$5-'СЕТ СН'!$G$21</f>
        <v>4413.8807195099998</v>
      </c>
      <c r="N71" s="36">
        <f>SUMIFS(СВЦЭМ!$D$39:$D$782,СВЦЭМ!$A$39:$A$782,$A71,СВЦЭМ!$B$39:$B$782,N$47)+'СЕТ СН'!$G$11+СВЦЭМ!$D$10+'СЕТ СН'!$G$5-'СЕТ СН'!$G$21</f>
        <v>4440.1328967299996</v>
      </c>
      <c r="O71" s="36">
        <f>SUMIFS(СВЦЭМ!$D$39:$D$782,СВЦЭМ!$A$39:$A$782,$A71,СВЦЭМ!$B$39:$B$782,O$47)+'СЕТ СН'!$G$11+СВЦЭМ!$D$10+'СЕТ СН'!$G$5-'СЕТ СН'!$G$21</f>
        <v>4443.5963040200004</v>
      </c>
      <c r="P71" s="36">
        <f>SUMIFS(СВЦЭМ!$D$39:$D$782,СВЦЭМ!$A$39:$A$782,$A71,СВЦЭМ!$B$39:$B$782,P$47)+'СЕТ СН'!$G$11+СВЦЭМ!$D$10+'СЕТ СН'!$G$5-'СЕТ СН'!$G$21</f>
        <v>4450.3502929100005</v>
      </c>
      <c r="Q71" s="36">
        <f>SUMIFS(СВЦЭМ!$D$39:$D$782,СВЦЭМ!$A$39:$A$782,$A71,СВЦЭМ!$B$39:$B$782,Q$47)+'СЕТ СН'!$G$11+СВЦЭМ!$D$10+'СЕТ СН'!$G$5-'СЕТ СН'!$G$21</f>
        <v>4448.8872830999999</v>
      </c>
      <c r="R71" s="36">
        <f>SUMIFS(СВЦЭМ!$D$39:$D$782,СВЦЭМ!$A$39:$A$782,$A71,СВЦЭМ!$B$39:$B$782,R$47)+'СЕТ СН'!$G$11+СВЦЭМ!$D$10+'СЕТ СН'!$G$5-'СЕТ СН'!$G$21</f>
        <v>4443.5031962399999</v>
      </c>
      <c r="S71" s="36">
        <f>SUMIFS(СВЦЭМ!$D$39:$D$782,СВЦЭМ!$A$39:$A$782,$A71,СВЦЭМ!$B$39:$B$782,S$47)+'СЕТ СН'!$G$11+СВЦЭМ!$D$10+'СЕТ СН'!$G$5-'СЕТ СН'!$G$21</f>
        <v>4395.3184337599996</v>
      </c>
      <c r="T71" s="36">
        <f>SUMIFS(СВЦЭМ!$D$39:$D$782,СВЦЭМ!$A$39:$A$782,$A71,СВЦЭМ!$B$39:$B$782,T$47)+'СЕТ СН'!$G$11+СВЦЭМ!$D$10+'СЕТ СН'!$G$5-'СЕТ СН'!$G$21</f>
        <v>4338.3167859100004</v>
      </c>
      <c r="U71" s="36">
        <f>SUMIFS(СВЦЭМ!$D$39:$D$782,СВЦЭМ!$A$39:$A$782,$A71,СВЦЭМ!$B$39:$B$782,U$47)+'СЕТ СН'!$G$11+СВЦЭМ!$D$10+'СЕТ СН'!$G$5-'СЕТ СН'!$G$21</f>
        <v>4295.2336999600002</v>
      </c>
      <c r="V71" s="36">
        <f>SUMIFS(СВЦЭМ!$D$39:$D$782,СВЦЭМ!$A$39:$A$782,$A71,СВЦЭМ!$B$39:$B$782,V$47)+'СЕТ СН'!$G$11+СВЦЭМ!$D$10+'СЕТ СН'!$G$5-'СЕТ СН'!$G$21</f>
        <v>4294.1149581999998</v>
      </c>
      <c r="W71" s="36">
        <f>SUMIFS(СВЦЭМ!$D$39:$D$782,СВЦЭМ!$A$39:$A$782,$A71,СВЦЭМ!$B$39:$B$782,W$47)+'СЕТ СН'!$G$11+СВЦЭМ!$D$10+'СЕТ СН'!$G$5-'СЕТ СН'!$G$21</f>
        <v>4308.3828193200006</v>
      </c>
      <c r="X71" s="36">
        <f>SUMIFS(СВЦЭМ!$D$39:$D$782,СВЦЭМ!$A$39:$A$782,$A71,СВЦЭМ!$B$39:$B$782,X$47)+'СЕТ СН'!$G$11+СВЦЭМ!$D$10+'СЕТ СН'!$G$5-'СЕТ СН'!$G$21</f>
        <v>4317.2386282699999</v>
      </c>
      <c r="Y71" s="36">
        <f>SUMIFS(СВЦЭМ!$D$39:$D$782,СВЦЭМ!$A$39:$A$782,$A71,СВЦЭМ!$B$39:$B$782,Y$47)+'СЕТ СН'!$G$11+СВЦЭМ!$D$10+'СЕТ СН'!$G$5-'СЕТ СН'!$G$21</f>
        <v>4341.8575161899998</v>
      </c>
    </row>
    <row r="72" spans="1:26" ht="15.75" x14ac:dyDescent="0.2">
      <c r="A72" s="35">
        <f t="shared" si="1"/>
        <v>44890</v>
      </c>
      <c r="B72" s="36">
        <f>SUMIFS(СВЦЭМ!$D$39:$D$782,СВЦЭМ!$A$39:$A$782,$A72,СВЦЭМ!$B$39:$B$782,B$47)+'СЕТ СН'!$G$11+СВЦЭМ!$D$10+'СЕТ СН'!$G$5-'СЕТ СН'!$G$21</f>
        <v>4259.06811939</v>
      </c>
      <c r="C72" s="36">
        <f>SUMIFS(СВЦЭМ!$D$39:$D$782,СВЦЭМ!$A$39:$A$782,$A72,СВЦЭМ!$B$39:$B$782,C$47)+'СЕТ СН'!$G$11+СВЦЭМ!$D$10+'СЕТ СН'!$G$5-'СЕТ СН'!$G$21</f>
        <v>4322.8065518200001</v>
      </c>
      <c r="D72" s="36">
        <f>SUMIFS(СВЦЭМ!$D$39:$D$782,СВЦЭМ!$A$39:$A$782,$A72,СВЦЭМ!$B$39:$B$782,D$47)+'СЕТ СН'!$G$11+СВЦЭМ!$D$10+'СЕТ СН'!$G$5-'СЕТ СН'!$G$21</f>
        <v>4380.4861268100003</v>
      </c>
      <c r="E72" s="36">
        <f>SUMIFS(СВЦЭМ!$D$39:$D$782,СВЦЭМ!$A$39:$A$782,$A72,СВЦЭМ!$B$39:$B$782,E$47)+'СЕТ СН'!$G$11+СВЦЭМ!$D$10+'СЕТ СН'!$G$5-'СЕТ СН'!$G$21</f>
        <v>4398.51313046</v>
      </c>
      <c r="F72" s="36">
        <f>SUMIFS(СВЦЭМ!$D$39:$D$782,СВЦЭМ!$A$39:$A$782,$A72,СВЦЭМ!$B$39:$B$782,F$47)+'СЕТ СН'!$G$11+СВЦЭМ!$D$10+'СЕТ СН'!$G$5-'СЕТ СН'!$G$21</f>
        <v>4397.99040616</v>
      </c>
      <c r="G72" s="36">
        <f>SUMIFS(СВЦЭМ!$D$39:$D$782,СВЦЭМ!$A$39:$A$782,$A72,СВЦЭМ!$B$39:$B$782,G$47)+'СЕТ СН'!$G$11+СВЦЭМ!$D$10+'СЕТ СН'!$G$5-'СЕТ СН'!$G$21</f>
        <v>4386.4812947600003</v>
      </c>
      <c r="H72" s="36">
        <f>SUMIFS(СВЦЭМ!$D$39:$D$782,СВЦЭМ!$A$39:$A$782,$A72,СВЦЭМ!$B$39:$B$782,H$47)+'СЕТ СН'!$G$11+СВЦЭМ!$D$10+'СЕТ СН'!$G$5-'СЕТ СН'!$G$21</f>
        <v>4351.8614914299997</v>
      </c>
      <c r="I72" s="36">
        <f>SUMIFS(СВЦЭМ!$D$39:$D$782,СВЦЭМ!$A$39:$A$782,$A72,СВЦЭМ!$B$39:$B$782,I$47)+'СЕТ СН'!$G$11+СВЦЭМ!$D$10+'СЕТ СН'!$G$5-'СЕТ СН'!$G$21</f>
        <v>4304.7253187599999</v>
      </c>
      <c r="J72" s="36">
        <f>SUMIFS(СВЦЭМ!$D$39:$D$782,СВЦЭМ!$A$39:$A$782,$A72,СВЦЭМ!$B$39:$B$782,J$47)+'СЕТ СН'!$G$11+СВЦЭМ!$D$10+'СЕТ СН'!$G$5-'СЕТ СН'!$G$21</f>
        <v>4264.2928148999999</v>
      </c>
      <c r="K72" s="36">
        <f>SUMIFS(СВЦЭМ!$D$39:$D$782,СВЦЭМ!$A$39:$A$782,$A72,СВЦЭМ!$B$39:$B$782,K$47)+'СЕТ СН'!$G$11+СВЦЭМ!$D$10+'СЕТ СН'!$G$5-'СЕТ СН'!$G$21</f>
        <v>4286.8717597900004</v>
      </c>
      <c r="L72" s="36">
        <f>SUMIFS(СВЦЭМ!$D$39:$D$782,СВЦЭМ!$A$39:$A$782,$A72,СВЦЭМ!$B$39:$B$782,L$47)+'СЕТ СН'!$G$11+СВЦЭМ!$D$10+'СЕТ СН'!$G$5-'СЕТ СН'!$G$21</f>
        <v>4276.81046083</v>
      </c>
      <c r="M72" s="36">
        <f>SUMIFS(СВЦЭМ!$D$39:$D$782,СВЦЭМ!$A$39:$A$782,$A72,СВЦЭМ!$B$39:$B$782,M$47)+'СЕТ СН'!$G$11+СВЦЭМ!$D$10+'СЕТ СН'!$G$5-'СЕТ СН'!$G$21</f>
        <v>4293.9260341600002</v>
      </c>
      <c r="N72" s="36">
        <f>SUMIFS(СВЦЭМ!$D$39:$D$782,СВЦЭМ!$A$39:$A$782,$A72,СВЦЭМ!$B$39:$B$782,N$47)+'СЕТ СН'!$G$11+СВЦЭМ!$D$10+'СЕТ СН'!$G$5-'СЕТ СН'!$G$21</f>
        <v>4314.1737073000004</v>
      </c>
      <c r="O72" s="36">
        <f>SUMIFS(СВЦЭМ!$D$39:$D$782,СВЦЭМ!$A$39:$A$782,$A72,СВЦЭМ!$B$39:$B$782,O$47)+'СЕТ СН'!$G$11+СВЦЭМ!$D$10+'СЕТ СН'!$G$5-'СЕТ СН'!$G$21</f>
        <v>4301.7822439700003</v>
      </c>
      <c r="P72" s="36">
        <f>SUMIFS(СВЦЭМ!$D$39:$D$782,СВЦЭМ!$A$39:$A$782,$A72,СВЦЭМ!$B$39:$B$782,P$47)+'СЕТ СН'!$G$11+СВЦЭМ!$D$10+'СЕТ СН'!$G$5-'СЕТ СН'!$G$21</f>
        <v>4308.3398396499997</v>
      </c>
      <c r="Q72" s="36">
        <f>SUMIFS(СВЦЭМ!$D$39:$D$782,СВЦЭМ!$A$39:$A$782,$A72,СВЦЭМ!$B$39:$B$782,Q$47)+'СЕТ СН'!$G$11+СВЦЭМ!$D$10+'СЕТ СН'!$G$5-'СЕТ СН'!$G$21</f>
        <v>4340.0200761899996</v>
      </c>
      <c r="R72" s="36">
        <f>SUMIFS(СВЦЭМ!$D$39:$D$782,СВЦЭМ!$A$39:$A$782,$A72,СВЦЭМ!$B$39:$B$782,R$47)+'СЕТ СН'!$G$11+СВЦЭМ!$D$10+'СЕТ СН'!$G$5-'СЕТ СН'!$G$21</f>
        <v>4323.7751002900004</v>
      </c>
      <c r="S72" s="36">
        <f>SUMIFS(СВЦЭМ!$D$39:$D$782,СВЦЭМ!$A$39:$A$782,$A72,СВЦЭМ!$B$39:$B$782,S$47)+'СЕТ СН'!$G$11+СВЦЭМ!$D$10+'СЕТ СН'!$G$5-'СЕТ СН'!$G$21</f>
        <v>4259.5745449100004</v>
      </c>
      <c r="T72" s="36">
        <f>SUMIFS(СВЦЭМ!$D$39:$D$782,СВЦЭМ!$A$39:$A$782,$A72,СВЦЭМ!$B$39:$B$782,T$47)+'СЕТ СН'!$G$11+СВЦЭМ!$D$10+'СЕТ СН'!$G$5-'СЕТ СН'!$G$21</f>
        <v>4244.8189865800005</v>
      </c>
      <c r="U72" s="36">
        <f>SUMIFS(СВЦЭМ!$D$39:$D$782,СВЦЭМ!$A$39:$A$782,$A72,СВЦЭМ!$B$39:$B$782,U$47)+'СЕТ СН'!$G$11+СВЦЭМ!$D$10+'СЕТ СН'!$G$5-'СЕТ СН'!$G$21</f>
        <v>4255.6093021699999</v>
      </c>
      <c r="V72" s="36">
        <f>SUMIFS(СВЦЭМ!$D$39:$D$782,СВЦЭМ!$A$39:$A$782,$A72,СВЦЭМ!$B$39:$B$782,V$47)+'СЕТ СН'!$G$11+СВЦЭМ!$D$10+'СЕТ СН'!$G$5-'СЕТ СН'!$G$21</f>
        <v>4272.9106660500001</v>
      </c>
      <c r="W72" s="36">
        <f>SUMIFS(СВЦЭМ!$D$39:$D$782,СВЦЭМ!$A$39:$A$782,$A72,СВЦЭМ!$B$39:$B$782,W$47)+'СЕТ СН'!$G$11+СВЦЭМ!$D$10+'СЕТ СН'!$G$5-'СЕТ СН'!$G$21</f>
        <v>4282.7684166899999</v>
      </c>
      <c r="X72" s="36">
        <f>SUMIFS(СВЦЭМ!$D$39:$D$782,СВЦЭМ!$A$39:$A$782,$A72,СВЦЭМ!$B$39:$B$782,X$47)+'СЕТ СН'!$G$11+СВЦЭМ!$D$10+'СЕТ СН'!$G$5-'СЕТ СН'!$G$21</f>
        <v>4291.8923124499997</v>
      </c>
      <c r="Y72" s="36">
        <f>SUMIFS(СВЦЭМ!$D$39:$D$782,СВЦЭМ!$A$39:$A$782,$A72,СВЦЭМ!$B$39:$B$782,Y$47)+'СЕТ СН'!$G$11+СВЦЭМ!$D$10+'СЕТ СН'!$G$5-'СЕТ СН'!$G$21</f>
        <v>4324.1242046200005</v>
      </c>
    </row>
    <row r="73" spans="1:26" ht="15.75" x14ac:dyDescent="0.2">
      <c r="A73" s="35">
        <f t="shared" si="1"/>
        <v>44891</v>
      </c>
      <c r="B73" s="36">
        <f>SUMIFS(СВЦЭМ!$D$39:$D$782,СВЦЭМ!$A$39:$A$782,$A73,СВЦЭМ!$B$39:$B$782,B$47)+'СЕТ СН'!$G$11+СВЦЭМ!$D$10+'СЕТ СН'!$G$5-'СЕТ СН'!$G$21</f>
        <v>4334.64199095</v>
      </c>
      <c r="C73" s="36">
        <f>SUMIFS(СВЦЭМ!$D$39:$D$782,СВЦЭМ!$A$39:$A$782,$A73,СВЦЭМ!$B$39:$B$782,C$47)+'СЕТ СН'!$G$11+СВЦЭМ!$D$10+'СЕТ СН'!$G$5-'СЕТ СН'!$G$21</f>
        <v>4355.5677175600003</v>
      </c>
      <c r="D73" s="36">
        <f>SUMIFS(СВЦЭМ!$D$39:$D$782,СВЦЭМ!$A$39:$A$782,$A73,СВЦЭМ!$B$39:$B$782,D$47)+'СЕТ СН'!$G$11+СВЦЭМ!$D$10+'СЕТ СН'!$G$5-'СЕТ СН'!$G$21</f>
        <v>4359.1684372300006</v>
      </c>
      <c r="E73" s="36">
        <f>SUMIFS(СВЦЭМ!$D$39:$D$782,СВЦЭМ!$A$39:$A$782,$A73,СВЦЭМ!$B$39:$B$782,E$47)+'СЕТ СН'!$G$11+СВЦЭМ!$D$10+'СЕТ СН'!$G$5-'СЕТ СН'!$G$21</f>
        <v>4363.2963006500004</v>
      </c>
      <c r="F73" s="36">
        <f>SUMIFS(СВЦЭМ!$D$39:$D$782,СВЦЭМ!$A$39:$A$782,$A73,СВЦЭМ!$B$39:$B$782,F$47)+'СЕТ СН'!$G$11+СВЦЭМ!$D$10+'СЕТ СН'!$G$5-'СЕТ СН'!$G$21</f>
        <v>4367.1437905700004</v>
      </c>
      <c r="G73" s="36">
        <f>SUMIFS(СВЦЭМ!$D$39:$D$782,СВЦЭМ!$A$39:$A$782,$A73,СВЦЭМ!$B$39:$B$782,G$47)+'СЕТ СН'!$G$11+СВЦЭМ!$D$10+'СЕТ СН'!$G$5-'СЕТ СН'!$G$21</f>
        <v>4349.4392788499999</v>
      </c>
      <c r="H73" s="36">
        <f>SUMIFS(СВЦЭМ!$D$39:$D$782,СВЦЭМ!$A$39:$A$782,$A73,СВЦЭМ!$B$39:$B$782,H$47)+'СЕТ СН'!$G$11+СВЦЭМ!$D$10+'СЕТ СН'!$G$5-'СЕТ СН'!$G$21</f>
        <v>4339.4343538800003</v>
      </c>
      <c r="I73" s="36">
        <f>SUMIFS(СВЦЭМ!$D$39:$D$782,СВЦЭМ!$A$39:$A$782,$A73,СВЦЭМ!$B$39:$B$782,I$47)+'СЕТ СН'!$G$11+СВЦЭМ!$D$10+'СЕТ СН'!$G$5-'СЕТ СН'!$G$21</f>
        <v>4330.1041759</v>
      </c>
      <c r="J73" s="36">
        <f>SUMIFS(СВЦЭМ!$D$39:$D$782,СВЦЭМ!$A$39:$A$782,$A73,СВЦЭМ!$B$39:$B$782,J$47)+'СЕТ СН'!$G$11+СВЦЭМ!$D$10+'СЕТ СН'!$G$5-'СЕТ СН'!$G$21</f>
        <v>4299.8102196199998</v>
      </c>
      <c r="K73" s="36">
        <f>SUMIFS(СВЦЭМ!$D$39:$D$782,СВЦЭМ!$A$39:$A$782,$A73,СВЦЭМ!$B$39:$B$782,K$47)+'СЕТ СН'!$G$11+СВЦЭМ!$D$10+'СЕТ СН'!$G$5-'СЕТ СН'!$G$21</f>
        <v>4273.9003404000005</v>
      </c>
      <c r="L73" s="36">
        <f>SUMIFS(СВЦЭМ!$D$39:$D$782,СВЦЭМ!$A$39:$A$782,$A73,СВЦЭМ!$B$39:$B$782,L$47)+'СЕТ СН'!$G$11+СВЦЭМ!$D$10+'СЕТ СН'!$G$5-'СЕТ СН'!$G$21</f>
        <v>4276.0533803600001</v>
      </c>
      <c r="M73" s="36">
        <f>SUMIFS(СВЦЭМ!$D$39:$D$782,СВЦЭМ!$A$39:$A$782,$A73,СВЦЭМ!$B$39:$B$782,M$47)+'СЕТ СН'!$G$11+СВЦЭМ!$D$10+'СЕТ СН'!$G$5-'СЕТ СН'!$G$21</f>
        <v>4297.9710033800002</v>
      </c>
      <c r="N73" s="36">
        <f>SUMIFS(СВЦЭМ!$D$39:$D$782,СВЦЭМ!$A$39:$A$782,$A73,СВЦЭМ!$B$39:$B$782,N$47)+'СЕТ СН'!$G$11+СВЦЭМ!$D$10+'СЕТ СН'!$G$5-'СЕТ СН'!$G$21</f>
        <v>4327.88990173</v>
      </c>
      <c r="O73" s="36">
        <f>SUMIFS(СВЦЭМ!$D$39:$D$782,СВЦЭМ!$A$39:$A$782,$A73,СВЦЭМ!$B$39:$B$782,O$47)+'СЕТ СН'!$G$11+СВЦЭМ!$D$10+'СЕТ СН'!$G$5-'СЕТ СН'!$G$21</f>
        <v>4326.6608546500001</v>
      </c>
      <c r="P73" s="36">
        <f>SUMIFS(СВЦЭМ!$D$39:$D$782,СВЦЭМ!$A$39:$A$782,$A73,СВЦЭМ!$B$39:$B$782,P$47)+'СЕТ СН'!$G$11+СВЦЭМ!$D$10+'СЕТ СН'!$G$5-'СЕТ СН'!$G$21</f>
        <v>4340.6771649100001</v>
      </c>
      <c r="Q73" s="36">
        <f>SUMIFS(СВЦЭМ!$D$39:$D$782,СВЦЭМ!$A$39:$A$782,$A73,СВЦЭМ!$B$39:$B$782,Q$47)+'СЕТ СН'!$G$11+СВЦЭМ!$D$10+'СЕТ СН'!$G$5-'СЕТ СН'!$G$21</f>
        <v>4340.7652684900004</v>
      </c>
      <c r="R73" s="36">
        <f>SUMIFS(СВЦЭМ!$D$39:$D$782,СВЦЭМ!$A$39:$A$782,$A73,СВЦЭМ!$B$39:$B$782,R$47)+'СЕТ СН'!$G$11+СВЦЭМ!$D$10+'СЕТ СН'!$G$5-'СЕТ СН'!$G$21</f>
        <v>4310.8603383600002</v>
      </c>
      <c r="S73" s="36">
        <f>SUMIFS(СВЦЭМ!$D$39:$D$782,СВЦЭМ!$A$39:$A$782,$A73,СВЦЭМ!$B$39:$B$782,S$47)+'СЕТ СН'!$G$11+СВЦЭМ!$D$10+'СЕТ СН'!$G$5-'СЕТ СН'!$G$21</f>
        <v>4283.5238964199998</v>
      </c>
      <c r="T73" s="36">
        <f>SUMIFS(СВЦЭМ!$D$39:$D$782,СВЦЭМ!$A$39:$A$782,$A73,СВЦЭМ!$B$39:$B$782,T$47)+'СЕТ СН'!$G$11+СВЦЭМ!$D$10+'СЕТ СН'!$G$5-'СЕТ СН'!$G$21</f>
        <v>4275.1721886000005</v>
      </c>
      <c r="U73" s="36">
        <f>SUMIFS(СВЦЭМ!$D$39:$D$782,СВЦЭМ!$A$39:$A$782,$A73,СВЦЭМ!$B$39:$B$782,U$47)+'СЕТ СН'!$G$11+СВЦЭМ!$D$10+'СЕТ СН'!$G$5-'СЕТ СН'!$G$21</f>
        <v>4269.7116434700001</v>
      </c>
      <c r="V73" s="36">
        <f>SUMIFS(СВЦЭМ!$D$39:$D$782,СВЦЭМ!$A$39:$A$782,$A73,СВЦЭМ!$B$39:$B$782,V$47)+'СЕТ СН'!$G$11+СВЦЭМ!$D$10+'СЕТ СН'!$G$5-'СЕТ СН'!$G$21</f>
        <v>4300.6092632600003</v>
      </c>
      <c r="W73" s="36">
        <f>SUMIFS(СВЦЭМ!$D$39:$D$782,СВЦЭМ!$A$39:$A$782,$A73,СВЦЭМ!$B$39:$B$782,W$47)+'СЕТ СН'!$G$11+СВЦЭМ!$D$10+'СЕТ СН'!$G$5-'СЕТ СН'!$G$21</f>
        <v>4321.0403012400002</v>
      </c>
      <c r="X73" s="36">
        <f>SUMIFS(СВЦЭМ!$D$39:$D$782,СВЦЭМ!$A$39:$A$782,$A73,СВЦЭМ!$B$39:$B$782,X$47)+'СЕТ СН'!$G$11+СВЦЭМ!$D$10+'СЕТ СН'!$G$5-'СЕТ СН'!$G$21</f>
        <v>4344.8083728700003</v>
      </c>
      <c r="Y73" s="36">
        <f>SUMIFS(СВЦЭМ!$D$39:$D$782,СВЦЭМ!$A$39:$A$782,$A73,СВЦЭМ!$B$39:$B$782,Y$47)+'СЕТ СН'!$G$11+СВЦЭМ!$D$10+'СЕТ СН'!$G$5-'СЕТ СН'!$G$21</f>
        <v>4356.7010953099998</v>
      </c>
    </row>
    <row r="74" spans="1:26" ht="15.75" x14ac:dyDescent="0.2">
      <c r="A74" s="35">
        <f t="shared" si="1"/>
        <v>44892</v>
      </c>
      <c r="B74" s="36">
        <f>SUMIFS(СВЦЭМ!$D$39:$D$782,СВЦЭМ!$A$39:$A$782,$A74,СВЦЭМ!$B$39:$B$782,B$47)+'СЕТ СН'!$G$11+СВЦЭМ!$D$10+'СЕТ СН'!$G$5-'СЕТ СН'!$G$21</f>
        <v>4388.9592438600002</v>
      </c>
      <c r="C74" s="36">
        <f>SUMIFS(СВЦЭМ!$D$39:$D$782,СВЦЭМ!$A$39:$A$782,$A74,СВЦЭМ!$B$39:$B$782,C$47)+'СЕТ СН'!$G$11+СВЦЭМ!$D$10+'СЕТ СН'!$G$5-'СЕТ СН'!$G$21</f>
        <v>4379.5371024300002</v>
      </c>
      <c r="D74" s="36">
        <f>SUMIFS(СВЦЭМ!$D$39:$D$782,СВЦЭМ!$A$39:$A$782,$A74,СВЦЭМ!$B$39:$B$782,D$47)+'СЕТ СН'!$G$11+СВЦЭМ!$D$10+'СЕТ СН'!$G$5-'СЕТ СН'!$G$21</f>
        <v>4378.2167609500002</v>
      </c>
      <c r="E74" s="36">
        <f>SUMIFS(СВЦЭМ!$D$39:$D$782,СВЦЭМ!$A$39:$A$782,$A74,СВЦЭМ!$B$39:$B$782,E$47)+'СЕТ СН'!$G$11+СВЦЭМ!$D$10+'СЕТ СН'!$G$5-'СЕТ СН'!$G$21</f>
        <v>4383.0236261999999</v>
      </c>
      <c r="F74" s="36">
        <f>SUMIFS(СВЦЭМ!$D$39:$D$782,СВЦЭМ!$A$39:$A$782,$A74,СВЦЭМ!$B$39:$B$782,F$47)+'СЕТ СН'!$G$11+СВЦЭМ!$D$10+'СЕТ СН'!$G$5-'СЕТ СН'!$G$21</f>
        <v>4409.6184759500002</v>
      </c>
      <c r="G74" s="36">
        <f>SUMIFS(СВЦЭМ!$D$39:$D$782,СВЦЭМ!$A$39:$A$782,$A74,СВЦЭМ!$B$39:$B$782,G$47)+'СЕТ СН'!$G$11+СВЦЭМ!$D$10+'СЕТ СН'!$G$5-'СЕТ СН'!$G$21</f>
        <v>4400.6153687599999</v>
      </c>
      <c r="H74" s="36">
        <f>SUMIFS(СВЦЭМ!$D$39:$D$782,СВЦЭМ!$A$39:$A$782,$A74,СВЦЭМ!$B$39:$B$782,H$47)+'СЕТ СН'!$G$11+СВЦЭМ!$D$10+'СЕТ СН'!$G$5-'СЕТ СН'!$G$21</f>
        <v>4387.3312479400001</v>
      </c>
      <c r="I74" s="36">
        <f>SUMIFS(СВЦЭМ!$D$39:$D$782,СВЦЭМ!$A$39:$A$782,$A74,СВЦЭМ!$B$39:$B$782,I$47)+'СЕТ СН'!$G$11+СВЦЭМ!$D$10+'СЕТ СН'!$G$5-'СЕТ СН'!$G$21</f>
        <v>4375.7816515800005</v>
      </c>
      <c r="J74" s="36">
        <f>SUMIFS(СВЦЭМ!$D$39:$D$782,СВЦЭМ!$A$39:$A$782,$A74,СВЦЭМ!$B$39:$B$782,J$47)+'СЕТ СН'!$G$11+СВЦЭМ!$D$10+'СЕТ СН'!$G$5-'СЕТ СН'!$G$21</f>
        <v>4384.0288714500002</v>
      </c>
      <c r="K74" s="36">
        <f>SUMIFS(СВЦЭМ!$D$39:$D$782,СВЦЭМ!$A$39:$A$782,$A74,СВЦЭМ!$B$39:$B$782,K$47)+'СЕТ СН'!$G$11+СВЦЭМ!$D$10+'СЕТ СН'!$G$5-'СЕТ СН'!$G$21</f>
        <v>4328.8938011600003</v>
      </c>
      <c r="L74" s="36">
        <f>SUMIFS(СВЦЭМ!$D$39:$D$782,СВЦЭМ!$A$39:$A$782,$A74,СВЦЭМ!$B$39:$B$782,L$47)+'СЕТ СН'!$G$11+СВЦЭМ!$D$10+'СЕТ СН'!$G$5-'СЕТ СН'!$G$21</f>
        <v>4284.42221298</v>
      </c>
      <c r="M74" s="36">
        <f>SUMIFS(СВЦЭМ!$D$39:$D$782,СВЦЭМ!$A$39:$A$782,$A74,СВЦЭМ!$B$39:$B$782,M$47)+'СЕТ СН'!$G$11+СВЦЭМ!$D$10+'СЕТ СН'!$G$5-'СЕТ СН'!$G$21</f>
        <v>4303.96184765</v>
      </c>
      <c r="N74" s="36">
        <f>SUMIFS(СВЦЭМ!$D$39:$D$782,СВЦЭМ!$A$39:$A$782,$A74,СВЦЭМ!$B$39:$B$782,N$47)+'СЕТ СН'!$G$11+СВЦЭМ!$D$10+'СЕТ СН'!$G$5-'СЕТ СН'!$G$21</f>
        <v>4321.6789565400004</v>
      </c>
      <c r="O74" s="36">
        <f>SUMIFS(СВЦЭМ!$D$39:$D$782,СВЦЭМ!$A$39:$A$782,$A74,СВЦЭМ!$B$39:$B$782,O$47)+'СЕТ СН'!$G$11+СВЦЭМ!$D$10+'СЕТ СН'!$G$5-'СЕТ СН'!$G$21</f>
        <v>4342.9027608300003</v>
      </c>
      <c r="P74" s="36">
        <f>SUMIFS(СВЦЭМ!$D$39:$D$782,СВЦЭМ!$A$39:$A$782,$A74,СВЦЭМ!$B$39:$B$782,P$47)+'СЕТ СН'!$G$11+СВЦЭМ!$D$10+'СЕТ СН'!$G$5-'СЕТ СН'!$G$21</f>
        <v>4351.4093879000002</v>
      </c>
      <c r="Q74" s="36">
        <f>SUMIFS(СВЦЭМ!$D$39:$D$782,СВЦЭМ!$A$39:$A$782,$A74,СВЦЭМ!$B$39:$B$782,Q$47)+'СЕТ СН'!$G$11+СВЦЭМ!$D$10+'СЕТ СН'!$G$5-'СЕТ СН'!$G$21</f>
        <v>4352.0273754999998</v>
      </c>
      <c r="R74" s="36">
        <f>SUMIFS(СВЦЭМ!$D$39:$D$782,СВЦЭМ!$A$39:$A$782,$A74,СВЦЭМ!$B$39:$B$782,R$47)+'СЕТ СН'!$G$11+СВЦЭМ!$D$10+'СЕТ СН'!$G$5-'СЕТ СН'!$G$21</f>
        <v>4349.3122934900002</v>
      </c>
      <c r="S74" s="36">
        <f>SUMIFS(СВЦЭМ!$D$39:$D$782,СВЦЭМ!$A$39:$A$782,$A74,СВЦЭМ!$B$39:$B$782,S$47)+'СЕТ СН'!$G$11+СВЦЭМ!$D$10+'СЕТ СН'!$G$5-'СЕТ СН'!$G$21</f>
        <v>4284.4719151299996</v>
      </c>
      <c r="T74" s="36">
        <f>SUMIFS(СВЦЭМ!$D$39:$D$782,СВЦЭМ!$A$39:$A$782,$A74,СВЦЭМ!$B$39:$B$782,T$47)+'СЕТ СН'!$G$11+СВЦЭМ!$D$10+'СЕТ СН'!$G$5-'СЕТ СН'!$G$21</f>
        <v>4267.2882411199998</v>
      </c>
      <c r="U74" s="36">
        <f>SUMIFS(СВЦЭМ!$D$39:$D$782,СВЦЭМ!$A$39:$A$782,$A74,СВЦЭМ!$B$39:$B$782,U$47)+'СЕТ СН'!$G$11+СВЦЭМ!$D$10+'СЕТ СН'!$G$5-'СЕТ СН'!$G$21</f>
        <v>4289.1654945800001</v>
      </c>
      <c r="V74" s="36">
        <f>SUMIFS(СВЦЭМ!$D$39:$D$782,СВЦЭМ!$A$39:$A$782,$A74,СВЦЭМ!$B$39:$B$782,V$47)+'СЕТ СН'!$G$11+СВЦЭМ!$D$10+'СЕТ СН'!$G$5-'СЕТ СН'!$G$21</f>
        <v>4301.1333644900005</v>
      </c>
      <c r="W74" s="36">
        <f>SUMIFS(СВЦЭМ!$D$39:$D$782,СВЦЭМ!$A$39:$A$782,$A74,СВЦЭМ!$B$39:$B$782,W$47)+'СЕТ СН'!$G$11+СВЦЭМ!$D$10+'СЕТ СН'!$G$5-'СЕТ СН'!$G$21</f>
        <v>4319.9684154799997</v>
      </c>
      <c r="X74" s="36">
        <f>SUMIFS(СВЦЭМ!$D$39:$D$782,СВЦЭМ!$A$39:$A$782,$A74,СВЦЭМ!$B$39:$B$782,X$47)+'СЕТ СН'!$G$11+СВЦЭМ!$D$10+'СЕТ СН'!$G$5-'СЕТ СН'!$G$21</f>
        <v>4317.1008944300002</v>
      </c>
      <c r="Y74" s="36">
        <f>SUMIFS(СВЦЭМ!$D$39:$D$782,СВЦЭМ!$A$39:$A$782,$A74,СВЦЭМ!$B$39:$B$782,Y$47)+'СЕТ СН'!$G$11+СВЦЭМ!$D$10+'СЕТ СН'!$G$5-'СЕТ СН'!$G$21</f>
        <v>4385.5863081799998</v>
      </c>
    </row>
    <row r="75" spans="1:26" ht="15.75" x14ac:dyDescent="0.2">
      <c r="A75" s="35">
        <f t="shared" si="1"/>
        <v>44893</v>
      </c>
      <c r="B75" s="36">
        <f>SUMIFS(СВЦЭМ!$D$39:$D$782,СВЦЭМ!$A$39:$A$782,$A75,СВЦЭМ!$B$39:$B$782,B$47)+'СЕТ СН'!$G$11+СВЦЭМ!$D$10+'СЕТ СН'!$G$5-'СЕТ СН'!$G$21</f>
        <v>4340.4316003399999</v>
      </c>
      <c r="C75" s="36">
        <f>SUMIFS(СВЦЭМ!$D$39:$D$782,СВЦЭМ!$A$39:$A$782,$A75,СВЦЭМ!$B$39:$B$782,C$47)+'СЕТ СН'!$G$11+СВЦЭМ!$D$10+'СЕТ СН'!$G$5-'СЕТ СН'!$G$21</f>
        <v>4360.4011178800001</v>
      </c>
      <c r="D75" s="36">
        <f>SUMIFS(СВЦЭМ!$D$39:$D$782,СВЦЭМ!$A$39:$A$782,$A75,СВЦЭМ!$B$39:$B$782,D$47)+'СЕТ СН'!$G$11+СВЦЭМ!$D$10+'СЕТ СН'!$G$5-'СЕТ СН'!$G$21</f>
        <v>4359.4294681600004</v>
      </c>
      <c r="E75" s="36">
        <f>SUMIFS(СВЦЭМ!$D$39:$D$782,СВЦЭМ!$A$39:$A$782,$A75,СВЦЭМ!$B$39:$B$782,E$47)+'СЕТ СН'!$G$11+СВЦЭМ!$D$10+'СЕТ СН'!$G$5-'СЕТ СН'!$G$21</f>
        <v>4360.1930216800001</v>
      </c>
      <c r="F75" s="36">
        <f>SUMIFS(СВЦЭМ!$D$39:$D$782,СВЦЭМ!$A$39:$A$782,$A75,СВЦЭМ!$B$39:$B$782,F$47)+'СЕТ СН'!$G$11+СВЦЭМ!$D$10+'СЕТ СН'!$G$5-'СЕТ СН'!$G$21</f>
        <v>4373.8066406899998</v>
      </c>
      <c r="G75" s="36">
        <f>SUMIFS(СВЦЭМ!$D$39:$D$782,СВЦЭМ!$A$39:$A$782,$A75,СВЦЭМ!$B$39:$B$782,G$47)+'СЕТ СН'!$G$11+СВЦЭМ!$D$10+'СЕТ СН'!$G$5-'СЕТ СН'!$G$21</f>
        <v>4369.8492712000007</v>
      </c>
      <c r="H75" s="36">
        <f>SUMIFS(СВЦЭМ!$D$39:$D$782,СВЦЭМ!$A$39:$A$782,$A75,СВЦЭМ!$B$39:$B$782,H$47)+'СЕТ СН'!$G$11+СВЦЭМ!$D$10+'СЕТ СН'!$G$5-'СЕТ СН'!$G$21</f>
        <v>4285.4558565799998</v>
      </c>
      <c r="I75" s="36">
        <f>SUMIFS(СВЦЭМ!$D$39:$D$782,СВЦЭМ!$A$39:$A$782,$A75,СВЦЭМ!$B$39:$B$782,I$47)+'СЕТ СН'!$G$11+СВЦЭМ!$D$10+'СЕТ СН'!$G$5-'СЕТ СН'!$G$21</f>
        <v>4270.2519709799999</v>
      </c>
      <c r="J75" s="36">
        <f>SUMIFS(СВЦЭМ!$D$39:$D$782,СВЦЭМ!$A$39:$A$782,$A75,СВЦЭМ!$B$39:$B$782,J$47)+'СЕТ СН'!$G$11+СВЦЭМ!$D$10+'СЕТ СН'!$G$5-'СЕТ СН'!$G$21</f>
        <v>4253.4866430500006</v>
      </c>
      <c r="K75" s="36">
        <f>SUMIFS(СВЦЭМ!$D$39:$D$782,СВЦЭМ!$A$39:$A$782,$A75,СВЦЭМ!$B$39:$B$782,K$47)+'СЕТ СН'!$G$11+СВЦЭМ!$D$10+'СЕТ СН'!$G$5-'СЕТ СН'!$G$21</f>
        <v>4222.7947024799996</v>
      </c>
      <c r="L75" s="36">
        <f>SUMIFS(СВЦЭМ!$D$39:$D$782,СВЦЭМ!$A$39:$A$782,$A75,СВЦЭМ!$B$39:$B$782,L$47)+'СЕТ СН'!$G$11+СВЦЭМ!$D$10+'СЕТ СН'!$G$5-'СЕТ СН'!$G$21</f>
        <v>4252.9533677899999</v>
      </c>
      <c r="M75" s="36">
        <f>SUMIFS(СВЦЭМ!$D$39:$D$782,СВЦЭМ!$A$39:$A$782,$A75,СВЦЭМ!$B$39:$B$782,M$47)+'СЕТ СН'!$G$11+СВЦЭМ!$D$10+'СЕТ СН'!$G$5-'СЕТ СН'!$G$21</f>
        <v>4276.9852368800002</v>
      </c>
      <c r="N75" s="36">
        <f>SUMIFS(СВЦЭМ!$D$39:$D$782,СВЦЭМ!$A$39:$A$782,$A75,СВЦЭМ!$B$39:$B$782,N$47)+'СЕТ СН'!$G$11+СВЦЭМ!$D$10+'СЕТ СН'!$G$5-'СЕТ СН'!$G$21</f>
        <v>4288.8159860800006</v>
      </c>
      <c r="O75" s="36">
        <f>SUMIFS(СВЦЭМ!$D$39:$D$782,СВЦЭМ!$A$39:$A$782,$A75,СВЦЭМ!$B$39:$B$782,O$47)+'СЕТ СН'!$G$11+СВЦЭМ!$D$10+'СЕТ СН'!$G$5-'СЕТ СН'!$G$21</f>
        <v>4301.3071420899996</v>
      </c>
      <c r="P75" s="36">
        <f>SUMIFS(СВЦЭМ!$D$39:$D$782,СВЦЭМ!$A$39:$A$782,$A75,СВЦЭМ!$B$39:$B$782,P$47)+'СЕТ СН'!$G$11+СВЦЭМ!$D$10+'СЕТ СН'!$G$5-'СЕТ СН'!$G$21</f>
        <v>4306.7263934599996</v>
      </c>
      <c r="Q75" s="36">
        <f>SUMIFS(СВЦЭМ!$D$39:$D$782,СВЦЭМ!$A$39:$A$782,$A75,СВЦЭМ!$B$39:$B$782,Q$47)+'СЕТ СН'!$G$11+СВЦЭМ!$D$10+'СЕТ СН'!$G$5-'СЕТ СН'!$G$21</f>
        <v>4280.0835104799999</v>
      </c>
      <c r="R75" s="36">
        <f>SUMIFS(СВЦЭМ!$D$39:$D$782,СВЦЭМ!$A$39:$A$782,$A75,СВЦЭМ!$B$39:$B$782,R$47)+'СЕТ СН'!$G$11+СВЦЭМ!$D$10+'СЕТ СН'!$G$5-'СЕТ СН'!$G$21</f>
        <v>4260.1312933099998</v>
      </c>
      <c r="S75" s="36">
        <f>SUMIFS(СВЦЭМ!$D$39:$D$782,СВЦЭМ!$A$39:$A$782,$A75,СВЦЭМ!$B$39:$B$782,S$47)+'СЕТ СН'!$G$11+СВЦЭМ!$D$10+'СЕТ СН'!$G$5-'СЕТ СН'!$G$21</f>
        <v>4216.0876537800004</v>
      </c>
      <c r="T75" s="36">
        <f>SUMIFS(СВЦЭМ!$D$39:$D$782,СВЦЭМ!$A$39:$A$782,$A75,СВЦЭМ!$B$39:$B$782,T$47)+'СЕТ СН'!$G$11+СВЦЭМ!$D$10+'СЕТ СН'!$G$5-'СЕТ СН'!$G$21</f>
        <v>4210.5347158800005</v>
      </c>
      <c r="U75" s="36">
        <f>SUMIFS(СВЦЭМ!$D$39:$D$782,СВЦЭМ!$A$39:$A$782,$A75,СВЦЭМ!$B$39:$B$782,U$47)+'СЕТ СН'!$G$11+СВЦЭМ!$D$10+'СЕТ СН'!$G$5-'СЕТ СН'!$G$21</f>
        <v>4218.8708671100003</v>
      </c>
      <c r="V75" s="36">
        <f>SUMIFS(СВЦЭМ!$D$39:$D$782,СВЦЭМ!$A$39:$A$782,$A75,СВЦЭМ!$B$39:$B$782,V$47)+'СЕТ СН'!$G$11+СВЦЭМ!$D$10+'СЕТ СН'!$G$5-'СЕТ СН'!$G$21</f>
        <v>4233.7645247199998</v>
      </c>
      <c r="W75" s="36">
        <f>SUMIFS(СВЦЭМ!$D$39:$D$782,СВЦЭМ!$A$39:$A$782,$A75,СВЦЭМ!$B$39:$B$782,W$47)+'СЕТ СН'!$G$11+СВЦЭМ!$D$10+'СЕТ СН'!$G$5-'СЕТ СН'!$G$21</f>
        <v>4261.5152661499997</v>
      </c>
      <c r="X75" s="36">
        <f>SUMIFS(СВЦЭМ!$D$39:$D$782,СВЦЭМ!$A$39:$A$782,$A75,СВЦЭМ!$B$39:$B$782,X$47)+'СЕТ СН'!$G$11+СВЦЭМ!$D$10+'СЕТ СН'!$G$5-'СЕТ СН'!$G$21</f>
        <v>4283.1467299400001</v>
      </c>
      <c r="Y75" s="36">
        <f>SUMIFS(СВЦЭМ!$D$39:$D$782,СВЦЭМ!$A$39:$A$782,$A75,СВЦЭМ!$B$39:$B$782,Y$47)+'СЕТ СН'!$G$11+СВЦЭМ!$D$10+'СЕТ СН'!$G$5-'СЕТ СН'!$G$21</f>
        <v>4289.5995232400001</v>
      </c>
    </row>
    <row r="76" spans="1:26" ht="15.75" x14ac:dyDescent="0.2">
      <c r="A76" s="35">
        <f t="shared" si="1"/>
        <v>44894</v>
      </c>
      <c r="B76" s="36">
        <f>SUMIFS(СВЦЭМ!$D$39:$D$782,СВЦЭМ!$A$39:$A$782,$A76,СВЦЭМ!$B$39:$B$782,B$47)+'СЕТ СН'!$G$11+СВЦЭМ!$D$10+'СЕТ СН'!$G$5-'СЕТ СН'!$G$21</f>
        <v>4308.19366051</v>
      </c>
      <c r="C76" s="36">
        <f>SUMIFS(СВЦЭМ!$D$39:$D$782,СВЦЭМ!$A$39:$A$782,$A76,СВЦЭМ!$B$39:$B$782,C$47)+'СЕТ СН'!$G$11+СВЦЭМ!$D$10+'СЕТ СН'!$G$5-'СЕТ СН'!$G$21</f>
        <v>4328.5906650300003</v>
      </c>
      <c r="D76" s="36">
        <f>SUMIFS(СВЦЭМ!$D$39:$D$782,СВЦЭМ!$A$39:$A$782,$A76,СВЦЭМ!$B$39:$B$782,D$47)+'СЕТ СН'!$G$11+СВЦЭМ!$D$10+'СЕТ СН'!$G$5-'СЕТ СН'!$G$21</f>
        <v>4351.3159477600002</v>
      </c>
      <c r="E76" s="36">
        <f>SUMIFS(СВЦЭМ!$D$39:$D$782,СВЦЭМ!$A$39:$A$782,$A76,СВЦЭМ!$B$39:$B$782,E$47)+'СЕТ СН'!$G$11+СВЦЭМ!$D$10+'СЕТ СН'!$G$5-'СЕТ СН'!$G$21</f>
        <v>4257.69691418</v>
      </c>
      <c r="F76" s="36">
        <f>SUMIFS(СВЦЭМ!$D$39:$D$782,СВЦЭМ!$A$39:$A$782,$A76,СВЦЭМ!$B$39:$B$782,F$47)+'СЕТ СН'!$G$11+СВЦЭМ!$D$10+'СЕТ СН'!$G$5-'СЕТ СН'!$G$21</f>
        <v>4223.4138929300007</v>
      </c>
      <c r="G76" s="36">
        <f>SUMIFS(СВЦЭМ!$D$39:$D$782,СВЦЭМ!$A$39:$A$782,$A76,СВЦЭМ!$B$39:$B$782,G$47)+'СЕТ СН'!$G$11+СВЦЭМ!$D$10+'СЕТ СН'!$G$5-'СЕТ СН'!$G$21</f>
        <v>4201.3529129400004</v>
      </c>
      <c r="H76" s="36">
        <f>SUMIFS(СВЦЭМ!$D$39:$D$782,СВЦЭМ!$A$39:$A$782,$A76,СВЦЭМ!$B$39:$B$782,H$47)+'СЕТ СН'!$G$11+СВЦЭМ!$D$10+'СЕТ СН'!$G$5-'СЕТ СН'!$G$21</f>
        <v>4155.4162734800002</v>
      </c>
      <c r="I76" s="36">
        <f>SUMIFS(СВЦЭМ!$D$39:$D$782,СВЦЭМ!$A$39:$A$782,$A76,СВЦЭМ!$B$39:$B$782,I$47)+'СЕТ СН'!$G$11+СВЦЭМ!$D$10+'СЕТ СН'!$G$5-'СЕТ СН'!$G$21</f>
        <v>4160.0978218800001</v>
      </c>
      <c r="J76" s="36">
        <f>SUMIFS(СВЦЭМ!$D$39:$D$782,СВЦЭМ!$A$39:$A$782,$A76,СВЦЭМ!$B$39:$B$782,J$47)+'СЕТ СН'!$G$11+СВЦЭМ!$D$10+'СЕТ СН'!$G$5-'СЕТ СН'!$G$21</f>
        <v>4064.3100217300002</v>
      </c>
      <c r="K76" s="36">
        <f>SUMIFS(СВЦЭМ!$D$39:$D$782,СВЦЭМ!$A$39:$A$782,$A76,СВЦЭМ!$B$39:$B$782,K$47)+'СЕТ СН'!$G$11+СВЦЭМ!$D$10+'СЕТ СН'!$G$5-'СЕТ СН'!$G$21</f>
        <v>4064.6696247200002</v>
      </c>
      <c r="L76" s="36">
        <f>SUMIFS(СВЦЭМ!$D$39:$D$782,СВЦЭМ!$A$39:$A$782,$A76,СВЦЭМ!$B$39:$B$782,L$47)+'СЕТ СН'!$G$11+СВЦЭМ!$D$10+'СЕТ СН'!$G$5-'СЕТ СН'!$G$21</f>
        <v>4062.7020241700002</v>
      </c>
      <c r="M76" s="36">
        <f>SUMIFS(СВЦЭМ!$D$39:$D$782,СВЦЭМ!$A$39:$A$782,$A76,СВЦЭМ!$B$39:$B$782,M$47)+'СЕТ СН'!$G$11+СВЦЭМ!$D$10+'СЕТ СН'!$G$5-'СЕТ СН'!$G$21</f>
        <v>4143.0472059200001</v>
      </c>
      <c r="N76" s="36">
        <f>SUMIFS(СВЦЭМ!$D$39:$D$782,СВЦЭМ!$A$39:$A$782,$A76,СВЦЭМ!$B$39:$B$782,N$47)+'СЕТ СН'!$G$11+СВЦЭМ!$D$10+'СЕТ СН'!$G$5-'СЕТ СН'!$G$21</f>
        <v>4225.93993546</v>
      </c>
      <c r="O76" s="36">
        <f>SUMIFS(СВЦЭМ!$D$39:$D$782,СВЦЭМ!$A$39:$A$782,$A76,СВЦЭМ!$B$39:$B$782,O$47)+'СЕТ СН'!$G$11+СВЦЭМ!$D$10+'СЕТ СН'!$G$5-'СЕТ СН'!$G$21</f>
        <v>4223.7168914800004</v>
      </c>
      <c r="P76" s="36">
        <f>SUMIFS(СВЦЭМ!$D$39:$D$782,СВЦЭМ!$A$39:$A$782,$A76,СВЦЭМ!$B$39:$B$782,P$47)+'СЕТ СН'!$G$11+СВЦЭМ!$D$10+'СЕТ СН'!$G$5-'СЕТ СН'!$G$21</f>
        <v>4227.8671304899999</v>
      </c>
      <c r="Q76" s="36">
        <f>SUMIFS(СВЦЭМ!$D$39:$D$782,СВЦЭМ!$A$39:$A$782,$A76,СВЦЭМ!$B$39:$B$782,Q$47)+'СЕТ СН'!$G$11+СВЦЭМ!$D$10+'СЕТ СН'!$G$5-'СЕТ СН'!$G$21</f>
        <v>4222.7329617200003</v>
      </c>
      <c r="R76" s="36">
        <f>SUMIFS(СВЦЭМ!$D$39:$D$782,СВЦЭМ!$A$39:$A$782,$A76,СВЦЭМ!$B$39:$B$782,R$47)+'СЕТ СН'!$G$11+СВЦЭМ!$D$10+'СЕТ СН'!$G$5-'СЕТ СН'!$G$21</f>
        <v>4133.9622026500001</v>
      </c>
      <c r="S76" s="36">
        <f>SUMIFS(СВЦЭМ!$D$39:$D$782,СВЦЭМ!$A$39:$A$782,$A76,СВЦЭМ!$B$39:$B$782,S$47)+'СЕТ СН'!$G$11+СВЦЭМ!$D$10+'СЕТ СН'!$G$5-'СЕТ СН'!$G$21</f>
        <v>4047.2902039400005</v>
      </c>
      <c r="T76" s="36">
        <f>SUMIFS(СВЦЭМ!$D$39:$D$782,СВЦЭМ!$A$39:$A$782,$A76,СВЦЭМ!$B$39:$B$782,T$47)+'СЕТ СН'!$G$11+СВЦЭМ!$D$10+'СЕТ СН'!$G$5-'СЕТ СН'!$G$21</f>
        <v>3974.9423776100002</v>
      </c>
      <c r="U76" s="36">
        <f>SUMIFS(СВЦЭМ!$D$39:$D$782,СВЦЭМ!$A$39:$A$782,$A76,СВЦЭМ!$B$39:$B$782,U$47)+'СЕТ СН'!$G$11+СВЦЭМ!$D$10+'СЕТ СН'!$G$5-'СЕТ СН'!$G$21</f>
        <v>3999.0514553200001</v>
      </c>
      <c r="V76" s="36">
        <f>SUMIFS(СВЦЭМ!$D$39:$D$782,СВЦЭМ!$A$39:$A$782,$A76,СВЦЭМ!$B$39:$B$782,V$47)+'СЕТ СН'!$G$11+СВЦЭМ!$D$10+'СЕТ СН'!$G$5-'СЕТ СН'!$G$21</f>
        <v>4016.9361147600002</v>
      </c>
      <c r="W76" s="36">
        <f>SUMIFS(СВЦЭМ!$D$39:$D$782,СВЦЭМ!$A$39:$A$782,$A76,СВЦЭМ!$B$39:$B$782,W$47)+'СЕТ СН'!$G$11+СВЦЭМ!$D$10+'СЕТ СН'!$G$5-'СЕТ СН'!$G$21</f>
        <v>4030.5009628400003</v>
      </c>
      <c r="X76" s="36">
        <f>SUMIFS(СВЦЭМ!$D$39:$D$782,СВЦЭМ!$A$39:$A$782,$A76,СВЦЭМ!$B$39:$B$782,X$47)+'СЕТ СН'!$G$11+СВЦЭМ!$D$10+'СЕТ СН'!$G$5-'СЕТ СН'!$G$21</f>
        <v>4046.7593900600004</v>
      </c>
      <c r="Y76" s="36">
        <f>SUMIFS(СВЦЭМ!$D$39:$D$782,СВЦЭМ!$A$39:$A$782,$A76,СВЦЭМ!$B$39:$B$782,Y$47)+'СЕТ СН'!$G$11+СВЦЭМ!$D$10+'СЕТ СН'!$G$5-'СЕТ СН'!$G$21</f>
        <v>4045.4029667800005</v>
      </c>
    </row>
    <row r="77" spans="1:26" ht="15.75" x14ac:dyDescent="0.2">
      <c r="A77" s="35">
        <f t="shared" si="1"/>
        <v>44895</v>
      </c>
      <c r="B77" s="36">
        <f>SUMIFS(СВЦЭМ!$D$39:$D$782,СВЦЭМ!$A$39:$A$782,$A77,СВЦЭМ!$B$39:$B$782,B$47)+'СЕТ СН'!$G$11+СВЦЭМ!$D$10+'СЕТ СН'!$G$5-'СЕТ СН'!$G$21</f>
        <v>4225.9790094099999</v>
      </c>
      <c r="C77" s="36">
        <f>SUMIFS(СВЦЭМ!$D$39:$D$782,СВЦЭМ!$A$39:$A$782,$A77,СВЦЭМ!$B$39:$B$782,C$47)+'СЕТ СН'!$G$11+СВЦЭМ!$D$10+'СЕТ СН'!$G$5-'СЕТ СН'!$G$21</f>
        <v>4245.0088542499998</v>
      </c>
      <c r="D77" s="36">
        <f>SUMIFS(СВЦЭМ!$D$39:$D$782,СВЦЭМ!$A$39:$A$782,$A77,СВЦЭМ!$B$39:$B$782,D$47)+'СЕТ СН'!$G$11+СВЦЭМ!$D$10+'СЕТ СН'!$G$5-'СЕТ СН'!$G$21</f>
        <v>4292.4961386300001</v>
      </c>
      <c r="E77" s="36">
        <f>SUMIFS(СВЦЭМ!$D$39:$D$782,СВЦЭМ!$A$39:$A$782,$A77,СВЦЭМ!$B$39:$B$782,E$47)+'СЕТ СН'!$G$11+СВЦЭМ!$D$10+'СЕТ СН'!$G$5-'СЕТ СН'!$G$21</f>
        <v>4322.6885660400003</v>
      </c>
      <c r="F77" s="36">
        <f>SUMIFS(СВЦЭМ!$D$39:$D$782,СВЦЭМ!$A$39:$A$782,$A77,СВЦЭМ!$B$39:$B$782,F$47)+'СЕТ СН'!$G$11+СВЦЭМ!$D$10+'СЕТ СН'!$G$5-'СЕТ СН'!$G$21</f>
        <v>4306.9194538700003</v>
      </c>
      <c r="G77" s="36">
        <f>SUMIFS(СВЦЭМ!$D$39:$D$782,СВЦЭМ!$A$39:$A$782,$A77,СВЦЭМ!$B$39:$B$782,G$47)+'СЕТ СН'!$G$11+СВЦЭМ!$D$10+'СЕТ СН'!$G$5-'СЕТ СН'!$G$21</f>
        <v>4270.6302763599997</v>
      </c>
      <c r="H77" s="36">
        <f>SUMIFS(СВЦЭМ!$D$39:$D$782,СВЦЭМ!$A$39:$A$782,$A77,СВЦЭМ!$B$39:$B$782,H$47)+'СЕТ СН'!$G$11+СВЦЭМ!$D$10+'СЕТ СН'!$G$5-'СЕТ СН'!$G$21</f>
        <v>4238.6654572699999</v>
      </c>
      <c r="I77" s="36">
        <f>SUMIFS(СВЦЭМ!$D$39:$D$782,СВЦЭМ!$A$39:$A$782,$A77,СВЦЭМ!$B$39:$B$782,I$47)+'СЕТ СН'!$G$11+СВЦЭМ!$D$10+'СЕТ СН'!$G$5-'СЕТ СН'!$G$21</f>
        <v>4237.2587383700002</v>
      </c>
      <c r="J77" s="36">
        <f>SUMIFS(СВЦЭМ!$D$39:$D$782,СВЦЭМ!$A$39:$A$782,$A77,СВЦЭМ!$B$39:$B$782,J$47)+'СЕТ СН'!$G$11+СВЦЭМ!$D$10+'СЕТ СН'!$G$5-'СЕТ СН'!$G$21</f>
        <v>4203.5114736400001</v>
      </c>
      <c r="K77" s="36">
        <f>SUMIFS(СВЦЭМ!$D$39:$D$782,СВЦЭМ!$A$39:$A$782,$A77,СВЦЭМ!$B$39:$B$782,K$47)+'СЕТ СН'!$G$11+СВЦЭМ!$D$10+'СЕТ СН'!$G$5-'СЕТ СН'!$G$21</f>
        <v>4174.6195259400001</v>
      </c>
      <c r="L77" s="36">
        <f>SUMIFS(СВЦЭМ!$D$39:$D$782,СВЦЭМ!$A$39:$A$782,$A77,СВЦЭМ!$B$39:$B$782,L$47)+'СЕТ СН'!$G$11+СВЦЭМ!$D$10+'СЕТ СН'!$G$5-'СЕТ СН'!$G$21</f>
        <v>4184.0532986300004</v>
      </c>
      <c r="M77" s="36">
        <f>SUMIFS(СВЦЭМ!$D$39:$D$782,СВЦЭМ!$A$39:$A$782,$A77,СВЦЭМ!$B$39:$B$782,M$47)+'СЕТ СН'!$G$11+СВЦЭМ!$D$10+'СЕТ СН'!$G$5-'СЕТ СН'!$G$21</f>
        <v>4197.0359389000005</v>
      </c>
      <c r="N77" s="36">
        <f>SUMIFS(СВЦЭМ!$D$39:$D$782,СВЦЭМ!$A$39:$A$782,$A77,СВЦЭМ!$B$39:$B$782,N$47)+'СЕТ СН'!$G$11+СВЦЭМ!$D$10+'СЕТ СН'!$G$5-'СЕТ СН'!$G$21</f>
        <v>4215.1073455000005</v>
      </c>
      <c r="O77" s="36">
        <f>SUMIFS(СВЦЭМ!$D$39:$D$782,СВЦЭМ!$A$39:$A$782,$A77,СВЦЭМ!$B$39:$B$782,O$47)+'СЕТ СН'!$G$11+СВЦЭМ!$D$10+'СЕТ СН'!$G$5-'СЕТ СН'!$G$21</f>
        <v>4228.8565561300002</v>
      </c>
      <c r="P77" s="36">
        <f>SUMIFS(СВЦЭМ!$D$39:$D$782,СВЦЭМ!$A$39:$A$782,$A77,СВЦЭМ!$B$39:$B$782,P$47)+'СЕТ СН'!$G$11+СВЦЭМ!$D$10+'СЕТ СН'!$G$5-'СЕТ СН'!$G$21</f>
        <v>4235.2647311700002</v>
      </c>
      <c r="Q77" s="36">
        <f>SUMIFS(СВЦЭМ!$D$39:$D$782,СВЦЭМ!$A$39:$A$782,$A77,СВЦЭМ!$B$39:$B$782,Q$47)+'СЕТ СН'!$G$11+СВЦЭМ!$D$10+'СЕТ СН'!$G$5-'СЕТ СН'!$G$21</f>
        <v>4230.0740029200006</v>
      </c>
      <c r="R77" s="36">
        <f>SUMIFS(СВЦЭМ!$D$39:$D$782,СВЦЭМ!$A$39:$A$782,$A77,СВЦЭМ!$B$39:$B$782,R$47)+'СЕТ СН'!$G$11+СВЦЭМ!$D$10+'СЕТ СН'!$G$5-'СЕТ СН'!$G$21</f>
        <v>4228.0723315800005</v>
      </c>
      <c r="S77" s="36">
        <f>SUMIFS(СВЦЭМ!$D$39:$D$782,СВЦЭМ!$A$39:$A$782,$A77,СВЦЭМ!$B$39:$B$782,S$47)+'СЕТ СН'!$G$11+СВЦЭМ!$D$10+'СЕТ СН'!$G$5-'СЕТ СН'!$G$21</f>
        <v>4202.1089502000004</v>
      </c>
      <c r="T77" s="36">
        <f>SUMIFS(СВЦЭМ!$D$39:$D$782,СВЦЭМ!$A$39:$A$782,$A77,СВЦЭМ!$B$39:$B$782,T$47)+'СЕТ СН'!$G$11+СВЦЭМ!$D$10+'СЕТ СН'!$G$5-'СЕТ СН'!$G$21</f>
        <v>4161.2677397099997</v>
      </c>
      <c r="U77" s="36">
        <f>SUMIFS(СВЦЭМ!$D$39:$D$782,СВЦЭМ!$A$39:$A$782,$A77,СВЦЭМ!$B$39:$B$782,U$47)+'СЕТ СН'!$G$11+СВЦЭМ!$D$10+'СЕТ СН'!$G$5-'СЕТ СН'!$G$21</f>
        <v>4199.6379239799999</v>
      </c>
      <c r="V77" s="36">
        <f>SUMIFS(СВЦЭМ!$D$39:$D$782,СВЦЭМ!$A$39:$A$782,$A77,СВЦЭМ!$B$39:$B$782,V$47)+'СЕТ СН'!$G$11+СВЦЭМ!$D$10+'СЕТ СН'!$G$5-'СЕТ СН'!$G$21</f>
        <v>4240.8399290500001</v>
      </c>
      <c r="W77" s="36">
        <f>SUMIFS(СВЦЭМ!$D$39:$D$782,СВЦЭМ!$A$39:$A$782,$A77,СВЦЭМ!$B$39:$B$782,W$47)+'СЕТ СН'!$G$11+СВЦЭМ!$D$10+'СЕТ СН'!$G$5-'СЕТ СН'!$G$21</f>
        <v>4263.2526516300004</v>
      </c>
      <c r="X77" s="36">
        <f>SUMIFS(СВЦЭМ!$D$39:$D$782,СВЦЭМ!$A$39:$A$782,$A77,СВЦЭМ!$B$39:$B$782,X$47)+'СЕТ СН'!$G$11+СВЦЭМ!$D$10+'СЕТ СН'!$G$5-'СЕТ СН'!$G$21</f>
        <v>4273.9683012400001</v>
      </c>
      <c r="Y77" s="36">
        <f>SUMIFS(СВЦЭМ!$D$39:$D$782,СВЦЭМ!$A$39:$A$782,$A77,СВЦЭМ!$B$39:$B$782,Y$47)+'СЕТ СН'!$G$11+СВЦЭМ!$D$10+'СЕТ СН'!$G$5-'СЕТ СН'!$G$21</f>
        <v>4282.18247462</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01.11.2022</v>
      </c>
      <c r="B84" s="36">
        <f>SUMIFS(СВЦЭМ!$D$39:$D$782,СВЦЭМ!$A$39:$A$782,$A84,СВЦЭМ!$B$39:$B$782,B$83)+'СЕТ СН'!$H$11+СВЦЭМ!$D$10+'СЕТ СН'!$H$5-'СЕТ СН'!$H$21</f>
        <v>4297.3306095200005</v>
      </c>
      <c r="C84" s="36">
        <f>SUMIFS(СВЦЭМ!$D$39:$D$782,СВЦЭМ!$A$39:$A$782,$A84,СВЦЭМ!$B$39:$B$782,C$83)+'СЕТ СН'!$H$11+СВЦЭМ!$D$10+'СЕТ СН'!$H$5-'СЕТ СН'!$H$21</f>
        <v>4327.9938182400001</v>
      </c>
      <c r="D84" s="36">
        <f>SUMIFS(СВЦЭМ!$D$39:$D$782,СВЦЭМ!$A$39:$A$782,$A84,СВЦЭМ!$B$39:$B$782,D$83)+'СЕТ СН'!$H$11+СВЦЭМ!$D$10+'СЕТ СН'!$H$5-'СЕТ СН'!$H$21</f>
        <v>4368.3872799000001</v>
      </c>
      <c r="E84" s="36">
        <f>SUMIFS(СВЦЭМ!$D$39:$D$782,СВЦЭМ!$A$39:$A$782,$A84,СВЦЭМ!$B$39:$B$782,E$83)+'СЕТ СН'!$H$11+СВЦЭМ!$D$10+'СЕТ СН'!$H$5-'СЕТ СН'!$H$21</f>
        <v>4363.9562948900002</v>
      </c>
      <c r="F84" s="36">
        <f>SUMIFS(СВЦЭМ!$D$39:$D$782,СВЦЭМ!$A$39:$A$782,$A84,СВЦЭМ!$B$39:$B$782,F$83)+'СЕТ СН'!$H$11+СВЦЭМ!$D$10+'СЕТ СН'!$H$5-'СЕТ СН'!$H$21</f>
        <v>4363.0048125000003</v>
      </c>
      <c r="G84" s="36">
        <f>SUMIFS(СВЦЭМ!$D$39:$D$782,СВЦЭМ!$A$39:$A$782,$A84,СВЦЭМ!$B$39:$B$782,G$83)+'СЕТ СН'!$H$11+СВЦЭМ!$D$10+'СЕТ СН'!$H$5-'СЕТ СН'!$H$21</f>
        <v>4338.4102501500001</v>
      </c>
      <c r="H84" s="36">
        <f>SUMIFS(СВЦЭМ!$D$39:$D$782,СВЦЭМ!$A$39:$A$782,$A84,СВЦЭМ!$B$39:$B$782,H$83)+'СЕТ СН'!$H$11+СВЦЭМ!$D$10+'СЕТ СН'!$H$5-'СЕТ СН'!$H$21</f>
        <v>4271.4263966100007</v>
      </c>
      <c r="I84" s="36">
        <f>SUMIFS(СВЦЭМ!$D$39:$D$782,СВЦЭМ!$A$39:$A$782,$A84,СВЦЭМ!$B$39:$B$782,I$83)+'СЕТ СН'!$H$11+СВЦЭМ!$D$10+'СЕТ СН'!$H$5-'СЕТ СН'!$H$21</f>
        <v>4262.7725273400001</v>
      </c>
      <c r="J84" s="36">
        <f>SUMIFS(СВЦЭМ!$D$39:$D$782,СВЦЭМ!$A$39:$A$782,$A84,СВЦЭМ!$B$39:$B$782,J$83)+'СЕТ СН'!$H$11+СВЦЭМ!$D$10+'СЕТ СН'!$H$5-'СЕТ СН'!$H$21</f>
        <v>4241.6402063700007</v>
      </c>
      <c r="K84" s="36">
        <f>SUMIFS(СВЦЭМ!$D$39:$D$782,СВЦЭМ!$A$39:$A$782,$A84,СВЦЭМ!$B$39:$B$782,K$83)+'СЕТ СН'!$H$11+СВЦЭМ!$D$10+'СЕТ СН'!$H$5-'СЕТ СН'!$H$21</f>
        <v>4218.7227121100004</v>
      </c>
      <c r="L84" s="36">
        <f>SUMIFS(СВЦЭМ!$D$39:$D$782,СВЦЭМ!$A$39:$A$782,$A84,СВЦЭМ!$B$39:$B$782,L$83)+'СЕТ СН'!$H$11+СВЦЭМ!$D$10+'СЕТ СН'!$H$5-'СЕТ СН'!$H$21</f>
        <v>4233.6416791700003</v>
      </c>
      <c r="M84" s="36">
        <f>SUMIFS(СВЦЭМ!$D$39:$D$782,СВЦЭМ!$A$39:$A$782,$A84,СВЦЭМ!$B$39:$B$782,M$83)+'СЕТ СН'!$H$11+СВЦЭМ!$D$10+'СЕТ СН'!$H$5-'СЕТ СН'!$H$21</f>
        <v>4261.67209877</v>
      </c>
      <c r="N84" s="36">
        <f>SUMIFS(СВЦЭМ!$D$39:$D$782,СВЦЭМ!$A$39:$A$782,$A84,СВЦЭМ!$B$39:$B$782,N$83)+'СЕТ СН'!$H$11+СВЦЭМ!$D$10+'СЕТ СН'!$H$5-'СЕТ СН'!$H$21</f>
        <v>4271.6984229200007</v>
      </c>
      <c r="O84" s="36">
        <f>SUMIFS(СВЦЭМ!$D$39:$D$782,СВЦЭМ!$A$39:$A$782,$A84,СВЦЭМ!$B$39:$B$782,O$83)+'СЕТ СН'!$H$11+СВЦЭМ!$D$10+'СЕТ СН'!$H$5-'СЕТ СН'!$H$21</f>
        <v>4257.2842792299998</v>
      </c>
      <c r="P84" s="36">
        <f>SUMIFS(СВЦЭМ!$D$39:$D$782,СВЦЭМ!$A$39:$A$782,$A84,СВЦЭМ!$B$39:$B$782,P$83)+'СЕТ СН'!$H$11+СВЦЭМ!$D$10+'СЕТ СН'!$H$5-'СЕТ СН'!$H$21</f>
        <v>4266.31466783</v>
      </c>
      <c r="Q84" s="36">
        <f>SUMIFS(СВЦЭМ!$D$39:$D$782,СВЦЭМ!$A$39:$A$782,$A84,СВЦЭМ!$B$39:$B$782,Q$83)+'СЕТ СН'!$H$11+СВЦЭМ!$D$10+'СЕТ СН'!$H$5-'СЕТ СН'!$H$21</f>
        <v>4269.8904119199997</v>
      </c>
      <c r="R84" s="36">
        <f>SUMIFS(СВЦЭМ!$D$39:$D$782,СВЦЭМ!$A$39:$A$782,$A84,СВЦЭМ!$B$39:$B$782,R$83)+'СЕТ СН'!$H$11+СВЦЭМ!$D$10+'СЕТ СН'!$H$5-'СЕТ СН'!$H$21</f>
        <v>4247.2428991800007</v>
      </c>
      <c r="S84" s="36">
        <f>SUMIFS(СВЦЭМ!$D$39:$D$782,СВЦЭМ!$A$39:$A$782,$A84,СВЦЭМ!$B$39:$B$782,S$83)+'СЕТ СН'!$H$11+СВЦЭМ!$D$10+'СЕТ СН'!$H$5-'СЕТ СН'!$H$21</f>
        <v>4194.8489043</v>
      </c>
      <c r="T84" s="36">
        <f>SUMIFS(СВЦЭМ!$D$39:$D$782,СВЦЭМ!$A$39:$A$782,$A84,СВЦЭМ!$B$39:$B$782,T$83)+'СЕТ СН'!$H$11+СВЦЭМ!$D$10+'СЕТ СН'!$H$5-'СЕТ СН'!$H$21</f>
        <v>4193.4633572100001</v>
      </c>
      <c r="U84" s="36">
        <f>SUMIFS(СВЦЭМ!$D$39:$D$782,СВЦЭМ!$A$39:$A$782,$A84,СВЦЭМ!$B$39:$B$782,U$83)+'СЕТ СН'!$H$11+СВЦЭМ!$D$10+'СЕТ СН'!$H$5-'СЕТ СН'!$H$21</f>
        <v>4210.9165759799998</v>
      </c>
      <c r="V84" s="36">
        <f>SUMIFS(СВЦЭМ!$D$39:$D$782,СВЦЭМ!$A$39:$A$782,$A84,СВЦЭМ!$B$39:$B$782,V$83)+'СЕТ СН'!$H$11+СВЦЭМ!$D$10+'СЕТ СН'!$H$5-'СЕТ СН'!$H$21</f>
        <v>4229.9392693</v>
      </c>
      <c r="W84" s="36">
        <f>SUMIFS(СВЦЭМ!$D$39:$D$782,СВЦЭМ!$A$39:$A$782,$A84,СВЦЭМ!$B$39:$B$782,W$83)+'СЕТ СН'!$H$11+СВЦЭМ!$D$10+'СЕТ СН'!$H$5-'СЕТ СН'!$H$21</f>
        <v>4239.2989023999999</v>
      </c>
      <c r="X84" s="36">
        <f>SUMIFS(СВЦЭМ!$D$39:$D$782,СВЦЭМ!$A$39:$A$782,$A84,СВЦЭМ!$B$39:$B$782,X$83)+'СЕТ СН'!$H$11+СВЦЭМ!$D$10+'СЕТ СН'!$H$5-'СЕТ СН'!$H$21</f>
        <v>4289.44005784</v>
      </c>
      <c r="Y84" s="36">
        <f>SUMIFS(СВЦЭМ!$D$39:$D$782,СВЦЭМ!$A$39:$A$782,$A84,СВЦЭМ!$B$39:$B$782,Y$83)+'СЕТ СН'!$H$11+СВЦЭМ!$D$10+'СЕТ СН'!$H$5-'СЕТ СН'!$H$21</f>
        <v>4323.3000814099996</v>
      </c>
      <c r="AA84" s="45"/>
    </row>
    <row r="85" spans="1:27" ht="15.75" x14ac:dyDescent="0.2">
      <c r="A85" s="35">
        <f>A84+1</f>
        <v>44867</v>
      </c>
      <c r="B85" s="36">
        <f>SUMIFS(СВЦЭМ!$D$39:$D$782,СВЦЭМ!$A$39:$A$782,$A85,СВЦЭМ!$B$39:$B$782,B$83)+'СЕТ СН'!$H$11+СВЦЭМ!$D$10+'СЕТ СН'!$H$5-'СЕТ СН'!$H$21</f>
        <v>4287.80566301</v>
      </c>
      <c r="C85" s="36">
        <f>SUMIFS(СВЦЭМ!$D$39:$D$782,СВЦЭМ!$A$39:$A$782,$A85,СВЦЭМ!$B$39:$B$782,C$83)+'СЕТ СН'!$H$11+СВЦЭМ!$D$10+'СЕТ СН'!$H$5-'СЕТ СН'!$H$21</f>
        <v>4316.9310072400003</v>
      </c>
      <c r="D85" s="36">
        <f>SUMIFS(СВЦЭМ!$D$39:$D$782,СВЦЭМ!$A$39:$A$782,$A85,СВЦЭМ!$B$39:$B$782,D$83)+'СЕТ СН'!$H$11+СВЦЭМ!$D$10+'СЕТ СН'!$H$5-'СЕТ СН'!$H$21</f>
        <v>4356.9082830699999</v>
      </c>
      <c r="E85" s="36">
        <f>SUMIFS(СВЦЭМ!$D$39:$D$782,СВЦЭМ!$A$39:$A$782,$A85,СВЦЭМ!$B$39:$B$782,E$83)+'СЕТ СН'!$H$11+СВЦЭМ!$D$10+'СЕТ СН'!$H$5-'СЕТ СН'!$H$21</f>
        <v>4342.9599921099998</v>
      </c>
      <c r="F85" s="36">
        <f>SUMIFS(СВЦЭМ!$D$39:$D$782,СВЦЭМ!$A$39:$A$782,$A85,СВЦЭМ!$B$39:$B$782,F$83)+'СЕТ СН'!$H$11+СВЦЭМ!$D$10+'СЕТ СН'!$H$5-'СЕТ СН'!$H$21</f>
        <v>4350.1143218699999</v>
      </c>
      <c r="G85" s="36">
        <f>SUMIFS(СВЦЭМ!$D$39:$D$782,СВЦЭМ!$A$39:$A$782,$A85,СВЦЭМ!$B$39:$B$782,G$83)+'СЕТ СН'!$H$11+СВЦЭМ!$D$10+'СЕТ СН'!$H$5-'СЕТ СН'!$H$21</f>
        <v>4357.2948528200004</v>
      </c>
      <c r="H85" s="36">
        <f>SUMIFS(СВЦЭМ!$D$39:$D$782,СВЦЭМ!$A$39:$A$782,$A85,СВЦЭМ!$B$39:$B$782,H$83)+'СЕТ СН'!$H$11+СВЦЭМ!$D$10+'СЕТ СН'!$H$5-'СЕТ СН'!$H$21</f>
        <v>4303.94360856</v>
      </c>
      <c r="I85" s="36">
        <f>SUMIFS(СВЦЭМ!$D$39:$D$782,СВЦЭМ!$A$39:$A$782,$A85,СВЦЭМ!$B$39:$B$782,I$83)+'СЕТ СН'!$H$11+СВЦЭМ!$D$10+'СЕТ СН'!$H$5-'СЕТ СН'!$H$21</f>
        <v>4292.9575184799996</v>
      </c>
      <c r="J85" s="36">
        <f>SUMIFS(СВЦЭМ!$D$39:$D$782,СВЦЭМ!$A$39:$A$782,$A85,СВЦЭМ!$B$39:$B$782,J$83)+'СЕТ СН'!$H$11+СВЦЭМ!$D$10+'СЕТ СН'!$H$5-'СЕТ СН'!$H$21</f>
        <v>4258.9107628399997</v>
      </c>
      <c r="K85" s="36">
        <f>SUMIFS(СВЦЭМ!$D$39:$D$782,СВЦЭМ!$A$39:$A$782,$A85,СВЦЭМ!$B$39:$B$782,K$83)+'СЕТ СН'!$H$11+СВЦЭМ!$D$10+'СЕТ СН'!$H$5-'СЕТ СН'!$H$21</f>
        <v>4243.9496411700002</v>
      </c>
      <c r="L85" s="36">
        <f>SUMIFS(СВЦЭМ!$D$39:$D$782,СВЦЭМ!$A$39:$A$782,$A85,СВЦЭМ!$B$39:$B$782,L$83)+'СЕТ СН'!$H$11+СВЦЭМ!$D$10+'СЕТ СН'!$H$5-'СЕТ СН'!$H$21</f>
        <v>4227.4553121999998</v>
      </c>
      <c r="M85" s="36">
        <f>SUMIFS(СВЦЭМ!$D$39:$D$782,СВЦЭМ!$A$39:$A$782,$A85,СВЦЭМ!$B$39:$B$782,M$83)+'СЕТ СН'!$H$11+СВЦЭМ!$D$10+'СЕТ СН'!$H$5-'СЕТ СН'!$H$21</f>
        <v>4242.0020547900003</v>
      </c>
      <c r="N85" s="36">
        <f>SUMIFS(СВЦЭМ!$D$39:$D$782,СВЦЭМ!$A$39:$A$782,$A85,СВЦЭМ!$B$39:$B$782,N$83)+'СЕТ СН'!$H$11+СВЦЭМ!$D$10+'СЕТ СН'!$H$5-'СЕТ СН'!$H$21</f>
        <v>4275.3430931000003</v>
      </c>
      <c r="O85" s="36">
        <f>SUMIFS(СВЦЭМ!$D$39:$D$782,СВЦЭМ!$A$39:$A$782,$A85,СВЦЭМ!$B$39:$B$782,O$83)+'СЕТ СН'!$H$11+СВЦЭМ!$D$10+'СЕТ СН'!$H$5-'СЕТ СН'!$H$21</f>
        <v>4260.9784766499997</v>
      </c>
      <c r="P85" s="36">
        <f>SUMIFS(СВЦЭМ!$D$39:$D$782,СВЦЭМ!$A$39:$A$782,$A85,СВЦЭМ!$B$39:$B$782,P$83)+'СЕТ СН'!$H$11+СВЦЭМ!$D$10+'СЕТ СН'!$H$5-'СЕТ СН'!$H$21</f>
        <v>4271.3790099600001</v>
      </c>
      <c r="Q85" s="36">
        <f>SUMIFS(СВЦЭМ!$D$39:$D$782,СВЦЭМ!$A$39:$A$782,$A85,СВЦЭМ!$B$39:$B$782,Q$83)+'СЕТ СН'!$H$11+СВЦЭМ!$D$10+'СЕТ СН'!$H$5-'СЕТ СН'!$H$21</f>
        <v>4275.7472225900001</v>
      </c>
      <c r="R85" s="36">
        <f>SUMIFS(СВЦЭМ!$D$39:$D$782,СВЦЭМ!$A$39:$A$782,$A85,СВЦЭМ!$B$39:$B$782,R$83)+'СЕТ СН'!$H$11+СВЦЭМ!$D$10+'СЕТ СН'!$H$5-'СЕТ СН'!$H$21</f>
        <v>4260.6061643800003</v>
      </c>
      <c r="S85" s="36">
        <f>SUMIFS(СВЦЭМ!$D$39:$D$782,СВЦЭМ!$A$39:$A$782,$A85,СВЦЭМ!$B$39:$B$782,S$83)+'СЕТ СН'!$H$11+СВЦЭМ!$D$10+'СЕТ СН'!$H$5-'СЕТ СН'!$H$21</f>
        <v>4246.0699615699996</v>
      </c>
      <c r="T85" s="36">
        <f>SUMIFS(СВЦЭМ!$D$39:$D$782,СВЦЭМ!$A$39:$A$782,$A85,СВЦЭМ!$B$39:$B$782,T$83)+'СЕТ СН'!$H$11+СВЦЭМ!$D$10+'СЕТ СН'!$H$5-'СЕТ СН'!$H$21</f>
        <v>4217.00289032</v>
      </c>
      <c r="U85" s="36">
        <f>SUMIFS(СВЦЭМ!$D$39:$D$782,СВЦЭМ!$A$39:$A$782,$A85,СВЦЭМ!$B$39:$B$782,U$83)+'СЕТ СН'!$H$11+СВЦЭМ!$D$10+'СЕТ СН'!$H$5-'СЕТ СН'!$H$21</f>
        <v>4212.5196722800001</v>
      </c>
      <c r="V85" s="36">
        <f>SUMIFS(СВЦЭМ!$D$39:$D$782,СВЦЭМ!$A$39:$A$782,$A85,СВЦЭМ!$B$39:$B$782,V$83)+'СЕТ СН'!$H$11+СВЦЭМ!$D$10+'СЕТ СН'!$H$5-'СЕТ СН'!$H$21</f>
        <v>4242.0717953500007</v>
      </c>
      <c r="W85" s="36">
        <f>SUMIFS(СВЦЭМ!$D$39:$D$782,СВЦЭМ!$A$39:$A$782,$A85,СВЦЭМ!$B$39:$B$782,W$83)+'СЕТ СН'!$H$11+СВЦЭМ!$D$10+'СЕТ СН'!$H$5-'СЕТ СН'!$H$21</f>
        <v>4260.1248436200003</v>
      </c>
      <c r="X85" s="36">
        <f>SUMIFS(СВЦЭМ!$D$39:$D$782,СВЦЭМ!$A$39:$A$782,$A85,СВЦЭМ!$B$39:$B$782,X$83)+'СЕТ СН'!$H$11+СВЦЭМ!$D$10+'СЕТ СН'!$H$5-'СЕТ СН'!$H$21</f>
        <v>4279.6181488100001</v>
      </c>
      <c r="Y85" s="36">
        <f>SUMIFS(СВЦЭМ!$D$39:$D$782,СВЦЭМ!$A$39:$A$782,$A85,СВЦЭМ!$B$39:$B$782,Y$83)+'СЕТ СН'!$H$11+СВЦЭМ!$D$10+'СЕТ СН'!$H$5-'СЕТ СН'!$H$21</f>
        <v>4306.7927194800004</v>
      </c>
    </row>
    <row r="86" spans="1:27" ht="15.75" x14ac:dyDescent="0.2">
      <c r="A86" s="35">
        <f t="shared" ref="A86:A113" si="2">A85+1</f>
        <v>44868</v>
      </c>
      <c r="B86" s="36">
        <f>SUMIFS(СВЦЭМ!$D$39:$D$782,СВЦЭМ!$A$39:$A$782,$A86,СВЦЭМ!$B$39:$B$782,B$83)+'СЕТ СН'!$H$11+СВЦЭМ!$D$10+'СЕТ СН'!$H$5-'СЕТ СН'!$H$21</f>
        <v>4314.0778837100006</v>
      </c>
      <c r="C86" s="36">
        <f>SUMIFS(СВЦЭМ!$D$39:$D$782,СВЦЭМ!$A$39:$A$782,$A86,СВЦЭМ!$B$39:$B$782,C$83)+'СЕТ СН'!$H$11+СВЦЭМ!$D$10+'СЕТ СН'!$H$5-'СЕТ СН'!$H$21</f>
        <v>4337.4192610500004</v>
      </c>
      <c r="D86" s="36">
        <f>SUMIFS(СВЦЭМ!$D$39:$D$782,СВЦЭМ!$A$39:$A$782,$A86,СВЦЭМ!$B$39:$B$782,D$83)+'СЕТ СН'!$H$11+СВЦЭМ!$D$10+'СЕТ СН'!$H$5-'СЕТ СН'!$H$21</f>
        <v>4360.1154502400004</v>
      </c>
      <c r="E86" s="36">
        <f>SUMIFS(СВЦЭМ!$D$39:$D$782,СВЦЭМ!$A$39:$A$782,$A86,СВЦЭМ!$B$39:$B$782,E$83)+'СЕТ СН'!$H$11+СВЦЭМ!$D$10+'СЕТ СН'!$H$5-'СЕТ СН'!$H$21</f>
        <v>4324.5571598099996</v>
      </c>
      <c r="F86" s="36">
        <f>SUMIFS(СВЦЭМ!$D$39:$D$782,СВЦЭМ!$A$39:$A$782,$A86,СВЦЭМ!$B$39:$B$782,F$83)+'СЕТ СН'!$H$11+СВЦЭМ!$D$10+'СЕТ СН'!$H$5-'СЕТ СН'!$H$21</f>
        <v>4309.78774703</v>
      </c>
      <c r="G86" s="36">
        <f>SUMIFS(СВЦЭМ!$D$39:$D$782,СВЦЭМ!$A$39:$A$782,$A86,СВЦЭМ!$B$39:$B$782,G$83)+'СЕТ СН'!$H$11+СВЦЭМ!$D$10+'СЕТ СН'!$H$5-'СЕТ СН'!$H$21</f>
        <v>4265.7573734200005</v>
      </c>
      <c r="H86" s="36">
        <f>SUMIFS(СВЦЭМ!$D$39:$D$782,СВЦЭМ!$A$39:$A$782,$A86,СВЦЭМ!$B$39:$B$782,H$83)+'СЕТ СН'!$H$11+СВЦЭМ!$D$10+'СЕТ СН'!$H$5-'СЕТ СН'!$H$21</f>
        <v>4226.3355194200003</v>
      </c>
      <c r="I86" s="36">
        <f>SUMIFS(СВЦЭМ!$D$39:$D$782,СВЦЭМ!$A$39:$A$782,$A86,СВЦЭМ!$B$39:$B$782,I$83)+'СЕТ СН'!$H$11+СВЦЭМ!$D$10+'СЕТ СН'!$H$5-'СЕТ СН'!$H$21</f>
        <v>4192.3742780900002</v>
      </c>
      <c r="J86" s="36">
        <f>SUMIFS(СВЦЭМ!$D$39:$D$782,СВЦЭМ!$A$39:$A$782,$A86,СВЦЭМ!$B$39:$B$782,J$83)+'СЕТ СН'!$H$11+СВЦЭМ!$D$10+'СЕТ СН'!$H$5-'СЕТ СН'!$H$21</f>
        <v>4166.5059707199998</v>
      </c>
      <c r="K86" s="36">
        <f>SUMIFS(СВЦЭМ!$D$39:$D$782,СВЦЭМ!$A$39:$A$782,$A86,СВЦЭМ!$B$39:$B$782,K$83)+'СЕТ СН'!$H$11+СВЦЭМ!$D$10+'СЕТ СН'!$H$5-'СЕТ СН'!$H$21</f>
        <v>4189.2395122100006</v>
      </c>
      <c r="L86" s="36">
        <f>SUMIFS(СВЦЭМ!$D$39:$D$782,СВЦЭМ!$A$39:$A$782,$A86,СВЦЭМ!$B$39:$B$782,L$83)+'СЕТ СН'!$H$11+СВЦЭМ!$D$10+'СЕТ СН'!$H$5-'СЕТ СН'!$H$21</f>
        <v>4216.9549028700003</v>
      </c>
      <c r="M86" s="36">
        <f>SUMIFS(СВЦЭМ!$D$39:$D$782,СВЦЭМ!$A$39:$A$782,$A86,СВЦЭМ!$B$39:$B$782,M$83)+'СЕТ СН'!$H$11+СВЦЭМ!$D$10+'СЕТ СН'!$H$5-'СЕТ СН'!$H$21</f>
        <v>4249.4303151200002</v>
      </c>
      <c r="N86" s="36">
        <f>SUMIFS(СВЦЭМ!$D$39:$D$782,СВЦЭМ!$A$39:$A$782,$A86,СВЦЭМ!$B$39:$B$782,N$83)+'СЕТ СН'!$H$11+СВЦЭМ!$D$10+'СЕТ СН'!$H$5-'СЕТ СН'!$H$21</f>
        <v>4254.4438085299998</v>
      </c>
      <c r="O86" s="36">
        <f>SUMIFS(СВЦЭМ!$D$39:$D$782,СВЦЭМ!$A$39:$A$782,$A86,СВЦЭМ!$B$39:$B$782,O$83)+'СЕТ СН'!$H$11+СВЦЭМ!$D$10+'СЕТ СН'!$H$5-'СЕТ СН'!$H$21</f>
        <v>4252.3772675500004</v>
      </c>
      <c r="P86" s="36">
        <f>SUMIFS(СВЦЭМ!$D$39:$D$782,СВЦЭМ!$A$39:$A$782,$A86,СВЦЭМ!$B$39:$B$782,P$83)+'СЕТ СН'!$H$11+СВЦЭМ!$D$10+'СЕТ СН'!$H$5-'СЕТ СН'!$H$21</f>
        <v>4254.8860899600004</v>
      </c>
      <c r="Q86" s="36">
        <f>SUMIFS(СВЦЭМ!$D$39:$D$782,СВЦЭМ!$A$39:$A$782,$A86,СВЦЭМ!$B$39:$B$782,Q$83)+'СЕТ СН'!$H$11+СВЦЭМ!$D$10+'СЕТ СН'!$H$5-'СЕТ СН'!$H$21</f>
        <v>4260.9876755400001</v>
      </c>
      <c r="R86" s="36">
        <f>SUMIFS(СВЦЭМ!$D$39:$D$782,СВЦЭМ!$A$39:$A$782,$A86,СВЦЭМ!$B$39:$B$782,R$83)+'СЕТ СН'!$H$11+СВЦЭМ!$D$10+'СЕТ СН'!$H$5-'СЕТ СН'!$H$21</f>
        <v>4218.8302507799999</v>
      </c>
      <c r="S86" s="36">
        <f>SUMIFS(СВЦЭМ!$D$39:$D$782,СВЦЭМ!$A$39:$A$782,$A86,СВЦЭМ!$B$39:$B$782,S$83)+'СЕТ СН'!$H$11+СВЦЭМ!$D$10+'СЕТ СН'!$H$5-'СЕТ СН'!$H$21</f>
        <v>4181.6431050900001</v>
      </c>
      <c r="T86" s="36">
        <f>SUMIFS(СВЦЭМ!$D$39:$D$782,СВЦЭМ!$A$39:$A$782,$A86,СВЦЭМ!$B$39:$B$782,T$83)+'СЕТ СН'!$H$11+СВЦЭМ!$D$10+'СЕТ СН'!$H$5-'СЕТ СН'!$H$21</f>
        <v>4172.6700228300006</v>
      </c>
      <c r="U86" s="36">
        <f>SUMIFS(СВЦЭМ!$D$39:$D$782,СВЦЭМ!$A$39:$A$782,$A86,СВЦЭМ!$B$39:$B$782,U$83)+'СЕТ СН'!$H$11+СВЦЭМ!$D$10+'СЕТ СН'!$H$5-'СЕТ СН'!$H$21</f>
        <v>4182.1070630200002</v>
      </c>
      <c r="V86" s="36">
        <f>SUMIFS(СВЦЭМ!$D$39:$D$782,СВЦЭМ!$A$39:$A$782,$A86,СВЦЭМ!$B$39:$B$782,V$83)+'СЕТ СН'!$H$11+СВЦЭМ!$D$10+'СЕТ СН'!$H$5-'СЕТ СН'!$H$21</f>
        <v>4180.6481878499999</v>
      </c>
      <c r="W86" s="36">
        <f>SUMIFS(СВЦЭМ!$D$39:$D$782,СВЦЭМ!$A$39:$A$782,$A86,СВЦЭМ!$B$39:$B$782,W$83)+'СЕТ СН'!$H$11+СВЦЭМ!$D$10+'СЕТ СН'!$H$5-'СЕТ СН'!$H$21</f>
        <v>4178.2903609300001</v>
      </c>
      <c r="X86" s="36">
        <f>SUMIFS(СВЦЭМ!$D$39:$D$782,СВЦЭМ!$A$39:$A$782,$A86,СВЦЭМ!$B$39:$B$782,X$83)+'СЕТ СН'!$H$11+СВЦЭМ!$D$10+'СЕТ СН'!$H$5-'СЕТ СН'!$H$21</f>
        <v>4208.9139792700007</v>
      </c>
      <c r="Y86" s="36">
        <f>SUMIFS(СВЦЭМ!$D$39:$D$782,СВЦЭМ!$A$39:$A$782,$A86,СВЦЭМ!$B$39:$B$782,Y$83)+'СЕТ СН'!$H$11+СВЦЭМ!$D$10+'СЕТ СН'!$H$5-'СЕТ СН'!$H$21</f>
        <v>4252.9404120400004</v>
      </c>
    </row>
    <row r="87" spans="1:27" ht="15.75" x14ac:dyDescent="0.2">
      <c r="A87" s="35">
        <f t="shared" si="2"/>
        <v>44869</v>
      </c>
      <c r="B87" s="36">
        <f>SUMIFS(СВЦЭМ!$D$39:$D$782,СВЦЭМ!$A$39:$A$782,$A87,СВЦЭМ!$B$39:$B$782,B$83)+'СЕТ СН'!$H$11+СВЦЭМ!$D$10+'СЕТ СН'!$H$5-'СЕТ СН'!$H$21</f>
        <v>4195.2732728299998</v>
      </c>
      <c r="C87" s="36">
        <f>SUMIFS(СВЦЭМ!$D$39:$D$782,СВЦЭМ!$A$39:$A$782,$A87,СВЦЭМ!$B$39:$B$782,C$83)+'СЕТ СН'!$H$11+СВЦЭМ!$D$10+'СЕТ СН'!$H$5-'СЕТ СН'!$H$21</f>
        <v>4231.5369185600002</v>
      </c>
      <c r="D87" s="36">
        <f>SUMIFS(СВЦЭМ!$D$39:$D$782,СВЦЭМ!$A$39:$A$782,$A87,СВЦЭМ!$B$39:$B$782,D$83)+'СЕТ СН'!$H$11+СВЦЭМ!$D$10+'СЕТ СН'!$H$5-'СЕТ СН'!$H$21</f>
        <v>4294.5409399199998</v>
      </c>
      <c r="E87" s="36">
        <f>SUMIFS(СВЦЭМ!$D$39:$D$782,СВЦЭМ!$A$39:$A$782,$A87,СВЦЭМ!$B$39:$B$782,E$83)+'СЕТ СН'!$H$11+СВЦЭМ!$D$10+'СЕТ СН'!$H$5-'СЕТ СН'!$H$21</f>
        <v>4294.0149110900002</v>
      </c>
      <c r="F87" s="36">
        <f>SUMIFS(СВЦЭМ!$D$39:$D$782,СВЦЭМ!$A$39:$A$782,$A87,СВЦЭМ!$B$39:$B$782,F$83)+'СЕТ СН'!$H$11+СВЦЭМ!$D$10+'СЕТ СН'!$H$5-'СЕТ СН'!$H$21</f>
        <v>4303.2326420500003</v>
      </c>
      <c r="G87" s="36">
        <f>SUMIFS(СВЦЭМ!$D$39:$D$782,СВЦЭМ!$A$39:$A$782,$A87,СВЦЭМ!$B$39:$B$782,G$83)+'СЕТ СН'!$H$11+СВЦЭМ!$D$10+'СЕТ СН'!$H$5-'СЕТ СН'!$H$21</f>
        <v>4319.34384039</v>
      </c>
      <c r="H87" s="36">
        <f>SUMIFS(СВЦЭМ!$D$39:$D$782,СВЦЭМ!$A$39:$A$782,$A87,СВЦЭМ!$B$39:$B$782,H$83)+'СЕТ СН'!$H$11+СВЦЭМ!$D$10+'СЕТ СН'!$H$5-'СЕТ СН'!$H$21</f>
        <v>4301.9894260199999</v>
      </c>
      <c r="I87" s="36">
        <f>SUMIFS(СВЦЭМ!$D$39:$D$782,СВЦЭМ!$A$39:$A$782,$A87,СВЦЭМ!$B$39:$B$782,I$83)+'СЕТ СН'!$H$11+СВЦЭМ!$D$10+'СЕТ СН'!$H$5-'СЕТ СН'!$H$21</f>
        <v>4275.3976131199997</v>
      </c>
      <c r="J87" s="36">
        <f>SUMIFS(СВЦЭМ!$D$39:$D$782,СВЦЭМ!$A$39:$A$782,$A87,СВЦЭМ!$B$39:$B$782,J$83)+'СЕТ СН'!$H$11+СВЦЭМ!$D$10+'СЕТ СН'!$H$5-'СЕТ СН'!$H$21</f>
        <v>4220.5087831500005</v>
      </c>
      <c r="K87" s="36">
        <f>SUMIFS(СВЦЭМ!$D$39:$D$782,СВЦЭМ!$A$39:$A$782,$A87,СВЦЭМ!$B$39:$B$782,K$83)+'СЕТ СН'!$H$11+СВЦЭМ!$D$10+'СЕТ СН'!$H$5-'СЕТ СН'!$H$21</f>
        <v>4180.8989029900004</v>
      </c>
      <c r="L87" s="36">
        <f>SUMIFS(СВЦЭМ!$D$39:$D$782,СВЦЭМ!$A$39:$A$782,$A87,СВЦЭМ!$B$39:$B$782,L$83)+'СЕТ СН'!$H$11+СВЦЭМ!$D$10+'СЕТ СН'!$H$5-'СЕТ СН'!$H$21</f>
        <v>4177.4418814800001</v>
      </c>
      <c r="M87" s="36">
        <f>SUMIFS(СВЦЭМ!$D$39:$D$782,СВЦЭМ!$A$39:$A$782,$A87,СВЦЭМ!$B$39:$B$782,M$83)+'СЕТ СН'!$H$11+СВЦЭМ!$D$10+'СЕТ СН'!$H$5-'СЕТ СН'!$H$21</f>
        <v>4195.5401624700007</v>
      </c>
      <c r="N87" s="36">
        <f>SUMIFS(СВЦЭМ!$D$39:$D$782,СВЦЭМ!$A$39:$A$782,$A87,СВЦЭМ!$B$39:$B$782,N$83)+'СЕТ СН'!$H$11+СВЦЭМ!$D$10+'СЕТ СН'!$H$5-'СЕТ СН'!$H$21</f>
        <v>4220.3060072400003</v>
      </c>
      <c r="O87" s="36">
        <f>SUMIFS(СВЦЭМ!$D$39:$D$782,СВЦЭМ!$A$39:$A$782,$A87,СВЦЭМ!$B$39:$B$782,O$83)+'СЕТ СН'!$H$11+СВЦЭМ!$D$10+'СЕТ СН'!$H$5-'СЕТ СН'!$H$21</f>
        <v>4231.1564197400003</v>
      </c>
      <c r="P87" s="36">
        <f>SUMIFS(СВЦЭМ!$D$39:$D$782,СВЦЭМ!$A$39:$A$782,$A87,СВЦЭМ!$B$39:$B$782,P$83)+'СЕТ СН'!$H$11+СВЦЭМ!$D$10+'СЕТ СН'!$H$5-'СЕТ СН'!$H$21</f>
        <v>4239.7495838100003</v>
      </c>
      <c r="Q87" s="36">
        <f>SUMIFS(СВЦЭМ!$D$39:$D$782,СВЦЭМ!$A$39:$A$782,$A87,СВЦЭМ!$B$39:$B$782,Q$83)+'СЕТ СН'!$H$11+СВЦЭМ!$D$10+'СЕТ СН'!$H$5-'СЕТ СН'!$H$21</f>
        <v>4243.7456032600003</v>
      </c>
      <c r="R87" s="36">
        <f>SUMIFS(СВЦЭМ!$D$39:$D$782,СВЦЭМ!$A$39:$A$782,$A87,СВЦЭМ!$B$39:$B$782,R$83)+'СЕТ СН'!$H$11+СВЦЭМ!$D$10+'СЕТ СН'!$H$5-'СЕТ СН'!$H$21</f>
        <v>4211.98819895</v>
      </c>
      <c r="S87" s="36">
        <f>SUMIFS(СВЦЭМ!$D$39:$D$782,СВЦЭМ!$A$39:$A$782,$A87,СВЦЭМ!$B$39:$B$782,S$83)+'СЕТ СН'!$H$11+СВЦЭМ!$D$10+'СЕТ СН'!$H$5-'СЕТ СН'!$H$21</f>
        <v>4155.3736951800001</v>
      </c>
      <c r="T87" s="36">
        <f>SUMIFS(СВЦЭМ!$D$39:$D$782,СВЦЭМ!$A$39:$A$782,$A87,СВЦЭМ!$B$39:$B$782,T$83)+'СЕТ СН'!$H$11+СВЦЭМ!$D$10+'СЕТ СН'!$H$5-'СЕТ СН'!$H$21</f>
        <v>4142.6658262400006</v>
      </c>
      <c r="U87" s="36">
        <f>SUMIFS(СВЦЭМ!$D$39:$D$782,СВЦЭМ!$A$39:$A$782,$A87,СВЦЭМ!$B$39:$B$782,U$83)+'СЕТ СН'!$H$11+СВЦЭМ!$D$10+'СЕТ СН'!$H$5-'СЕТ СН'!$H$21</f>
        <v>4150.5982152100005</v>
      </c>
      <c r="V87" s="36">
        <f>SUMIFS(СВЦЭМ!$D$39:$D$782,СВЦЭМ!$A$39:$A$782,$A87,СВЦЭМ!$B$39:$B$782,V$83)+'СЕТ СН'!$H$11+СВЦЭМ!$D$10+'СЕТ СН'!$H$5-'СЕТ СН'!$H$21</f>
        <v>4167.58278032</v>
      </c>
      <c r="W87" s="36">
        <f>SUMIFS(СВЦЭМ!$D$39:$D$782,СВЦЭМ!$A$39:$A$782,$A87,СВЦЭМ!$B$39:$B$782,W$83)+'СЕТ СН'!$H$11+СВЦЭМ!$D$10+'СЕТ СН'!$H$5-'СЕТ СН'!$H$21</f>
        <v>4200.1209060700003</v>
      </c>
      <c r="X87" s="36">
        <f>SUMIFS(СВЦЭМ!$D$39:$D$782,СВЦЭМ!$A$39:$A$782,$A87,СВЦЭМ!$B$39:$B$782,X$83)+'СЕТ СН'!$H$11+СВЦЭМ!$D$10+'СЕТ СН'!$H$5-'СЕТ СН'!$H$21</f>
        <v>4249.4321895200001</v>
      </c>
      <c r="Y87" s="36">
        <f>SUMIFS(СВЦЭМ!$D$39:$D$782,СВЦЭМ!$A$39:$A$782,$A87,СВЦЭМ!$B$39:$B$782,Y$83)+'СЕТ СН'!$H$11+СВЦЭМ!$D$10+'СЕТ СН'!$H$5-'СЕТ СН'!$H$21</f>
        <v>4293.7747662100001</v>
      </c>
    </row>
    <row r="88" spans="1:27" ht="15.75" x14ac:dyDescent="0.2">
      <c r="A88" s="35">
        <f t="shared" si="2"/>
        <v>44870</v>
      </c>
      <c r="B88" s="36">
        <f>SUMIFS(СВЦЭМ!$D$39:$D$782,СВЦЭМ!$A$39:$A$782,$A88,СВЦЭМ!$B$39:$B$782,B$83)+'СЕТ СН'!$H$11+СВЦЭМ!$D$10+'СЕТ СН'!$H$5-'СЕТ СН'!$H$21</f>
        <v>4229.0436735900003</v>
      </c>
      <c r="C88" s="36">
        <f>SUMIFS(СВЦЭМ!$D$39:$D$782,СВЦЭМ!$A$39:$A$782,$A88,СВЦЭМ!$B$39:$B$782,C$83)+'СЕТ СН'!$H$11+СВЦЭМ!$D$10+'СЕТ СН'!$H$5-'СЕТ СН'!$H$21</f>
        <v>4241.83019143</v>
      </c>
      <c r="D88" s="36">
        <f>SUMIFS(СВЦЭМ!$D$39:$D$782,СВЦЭМ!$A$39:$A$782,$A88,СВЦЭМ!$B$39:$B$782,D$83)+'СЕТ СН'!$H$11+СВЦЭМ!$D$10+'СЕТ СН'!$H$5-'СЕТ СН'!$H$21</f>
        <v>4265.1256308499997</v>
      </c>
      <c r="E88" s="36">
        <f>SUMIFS(СВЦЭМ!$D$39:$D$782,СВЦЭМ!$A$39:$A$782,$A88,СВЦЭМ!$B$39:$B$782,E$83)+'СЕТ СН'!$H$11+СВЦЭМ!$D$10+'СЕТ СН'!$H$5-'СЕТ СН'!$H$21</f>
        <v>4251.6559262000001</v>
      </c>
      <c r="F88" s="36">
        <f>SUMIFS(СВЦЭМ!$D$39:$D$782,СВЦЭМ!$A$39:$A$782,$A88,СВЦЭМ!$B$39:$B$782,F$83)+'СЕТ СН'!$H$11+СВЦЭМ!$D$10+'СЕТ СН'!$H$5-'СЕТ СН'!$H$21</f>
        <v>4267.8075148400003</v>
      </c>
      <c r="G88" s="36">
        <f>SUMIFS(СВЦЭМ!$D$39:$D$782,СВЦЭМ!$A$39:$A$782,$A88,СВЦЭМ!$B$39:$B$782,G$83)+'СЕТ СН'!$H$11+СВЦЭМ!$D$10+'СЕТ СН'!$H$5-'СЕТ СН'!$H$21</f>
        <v>4274.4185446000001</v>
      </c>
      <c r="H88" s="36">
        <f>SUMIFS(СВЦЭМ!$D$39:$D$782,СВЦЭМ!$A$39:$A$782,$A88,СВЦЭМ!$B$39:$B$782,H$83)+'СЕТ СН'!$H$11+СВЦЭМ!$D$10+'СЕТ СН'!$H$5-'СЕТ СН'!$H$21</f>
        <v>4253.3937669900006</v>
      </c>
      <c r="I88" s="36">
        <f>SUMIFS(СВЦЭМ!$D$39:$D$782,СВЦЭМ!$A$39:$A$782,$A88,СВЦЭМ!$B$39:$B$782,I$83)+'СЕТ СН'!$H$11+СВЦЭМ!$D$10+'СЕТ СН'!$H$5-'СЕТ СН'!$H$21</f>
        <v>4238.6347476199999</v>
      </c>
      <c r="J88" s="36">
        <f>SUMIFS(СВЦЭМ!$D$39:$D$782,СВЦЭМ!$A$39:$A$782,$A88,СВЦЭМ!$B$39:$B$782,J$83)+'СЕТ СН'!$H$11+СВЦЭМ!$D$10+'СЕТ СН'!$H$5-'СЕТ СН'!$H$21</f>
        <v>4188.9064675899999</v>
      </c>
      <c r="K88" s="36">
        <f>SUMIFS(СВЦЭМ!$D$39:$D$782,СВЦЭМ!$A$39:$A$782,$A88,СВЦЭМ!$B$39:$B$782,K$83)+'СЕТ СН'!$H$11+СВЦЭМ!$D$10+'СЕТ СН'!$H$5-'СЕТ СН'!$H$21</f>
        <v>4174.8975195900002</v>
      </c>
      <c r="L88" s="36">
        <f>SUMIFS(СВЦЭМ!$D$39:$D$782,СВЦЭМ!$A$39:$A$782,$A88,СВЦЭМ!$B$39:$B$782,L$83)+'СЕТ СН'!$H$11+СВЦЭМ!$D$10+'СЕТ СН'!$H$5-'СЕТ СН'!$H$21</f>
        <v>4165.454291</v>
      </c>
      <c r="M88" s="36">
        <f>SUMIFS(СВЦЭМ!$D$39:$D$782,СВЦЭМ!$A$39:$A$782,$A88,СВЦЭМ!$B$39:$B$782,M$83)+'СЕТ СН'!$H$11+СВЦЭМ!$D$10+'СЕТ СН'!$H$5-'СЕТ СН'!$H$21</f>
        <v>4182.3677349999998</v>
      </c>
      <c r="N88" s="36">
        <f>SUMIFS(СВЦЭМ!$D$39:$D$782,СВЦЭМ!$A$39:$A$782,$A88,СВЦЭМ!$B$39:$B$782,N$83)+'СЕТ СН'!$H$11+СВЦЭМ!$D$10+'СЕТ СН'!$H$5-'СЕТ СН'!$H$21</f>
        <v>4199.2667649200002</v>
      </c>
      <c r="O88" s="36">
        <f>SUMIFS(СВЦЭМ!$D$39:$D$782,СВЦЭМ!$A$39:$A$782,$A88,СВЦЭМ!$B$39:$B$782,O$83)+'СЕТ СН'!$H$11+СВЦЭМ!$D$10+'СЕТ СН'!$H$5-'СЕТ СН'!$H$21</f>
        <v>4202.12479549</v>
      </c>
      <c r="P88" s="36">
        <f>SUMIFS(СВЦЭМ!$D$39:$D$782,СВЦЭМ!$A$39:$A$782,$A88,СВЦЭМ!$B$39:$B$782,P$83)+'СЕТ СН'!$H$11+СВЦЭМ!$D$10+'СЕТ СН'!$H$5-'СЕТ СН'!$H$21</f>
        <v>4223.44974207</v>
      </c>
      <c r="Q88" s="36">
        <f>SUMIFS(СВЦЭМ!$D$39:$D$782,СВЦЭМ!$A$39:$A$782,$A88,СВЦЭМ!$B$39:$B$782,Q$83)+'СЕТ СН'!$H$11+СВЦЭМ!$D$10+'СЕТ СН'!$H$5-'СЕТ СН'!$H$21</f>
        <v>4237.22959102</v>
      </c>
      <c r="R88" s="36">
        <f>SUMIFS(СВЦЭМ!$D$39:$D$782,СВЦЭМ!$A$39:$A$782,$A88,СВЦЭМ!$B$39:$B$782,R$83)+'СЕТ СН'!$H$11+СВЦЭМ!$D$10+'СЕТ СН'!$H$5-'СЕТ СН'!$H$21</f>
        <v>4190.4785570599997</v>
      </c>
      <c r="S88" s="36">
        <f>SUMIFS(СВЦЭМ!$D$39:$D$782,СВЦЭМ!$A$39:$A$782,$A88,СВЦЭМ!$B$39:$B$782,S$83)+'СЕТ СН'!$H$11+СВЦЭМ!$D$10+'СЕТ СН'!$H$5-'СЕТ СН'!$H$21</f>
        <v>4118.7046887699998</v>
      </c>
      <c r="T88" s="36">
        <f>SUMIFS(СВЦЭМ!$D$39:$D$782,СВЦЭМ!$A$39:$A$782,$A88,СВЦЭМ!$B$39:$B$782,T$83)+'СЕТ СН'!$H$11+СВЦЭМ!$D$10+'СЕТ СН'!$H$5-'СЕТ СН'!$H$21</f>
        <v>4127.5574934300002</v>
      </c>
      <c r="U88" s="36">
        <f>SUMIFS(СВЦЭМ!$D$39:$D$782,СВЦЭМ!$A$39:$A$782,$A88,СВЦЭМ!$B$39:$B$782,U$83)+'СЕТ СН'!$H$11+СВЦЭМ!$D$10+'СЕТ СН'!$H$5-'СЕТ СН'!$H$21</f>
        <v>4143.27601065</v>
      </c>
      <c r="V88" s="36">
        <f>SUMIFS(СВЦЭМ!$D$39:$D$782,СВЦЭМ!$A$39:$A$782,$A88,СВЦЭМ!$B$39:$B$782,V$83)+'СЕТ СН'!$H$11+СВЦЭМ!$D$10+'СЕТ СН'!$H$5-'СЕТ СН'!$H$21</f>
        <v>4175.50343324</v>
      </c>
      <c r="W88" s="36">
        <f>SUMIFS(СВЦЭМ!$D$39:$D$782,СВЦЭМ!$A$39:$A$782,$A88,СВЦЭМ!$B$39:$B$782,W$83)+'СЕТ СН'!$H$11+СВЦЭМ!$D$10+'СЕТ СН'!$H$5-'СЕТ СН'!$H$21</f>
        <v>4195.47623191</v>
      </c>
      <c r="X88" s="36">
        <f>SUMIFS(СВЦЭМ!$D$39:$D$782,СВЦЭМ!$A$39:$A$782,$A88,СВЦЭМ!$B$39:$B$782,X$83)+'СЕТ СН'!$H$11+СВЦЭМ!$D$10+'СЕТ СН'!$H$5-'СЕТ СН'!$H$21</f>
        <v>4230.6377060300001</v>
      </c>
      <c r="Y88" s="36">
        <f>SUMIFS(СВЦЭМ!$D$39:$D$782,СВЦЭМ!$A$39:$A$782,$A88,СВЦЭМ!$B$39:$B$782,Y$83)+'СЕТ СН'!$H$11+СВЦЭМ!$D$10+'СЕТ СН'!$H$5-'СЕТ СН'!$H$21</f>
        <v>4256.5222134200003</v>
      </c>
    </row>
    <row r="89" spans="1:27" ht="15.75" x14ac:dyDescent="0.2">
      <c r="A89" s="35">
        <f t="shared" si="2"/>
        <v>44871</v>
      </c>
      <c r="B89" s="36">
        <f>SUMIFS(СВЦЭМ!$D$39:$D$782,СВЦЭМ!$A$39:$A$782,$A89,СВЦЭМ!$B$39:$B$782,B$83)+'СЕТ СН'!$H$11+СВЦЭМ!$D$10+'СЕТ СН'!$H$5-'СЕТ СН'!$H$21</f>
        <v>4136.6225924099999</v>
      </c>
      <c r="C89" s="36">
        <f>SUMIFS(СВЦЭМ!$D$39:$D$782,СВЦЭМ!$A$39:$A$782,$A89,СВЦЭМ!$B$39:$B$782,C$83)+'СЕТ СН'!$H$11+СВЦЭМ!$D$10+'СЕТ СН'!$H$5-'СЕТ СН'!$H$21</f>
        <v>4160.7558425100005</v>
      </c>
      <c r="D89" s="36">
        <f>SUMIFS(СВЦЭМ!$D$39:$D$782,СВЦЭМ!$A$39:$A$782,$A89,СВЦЭМ!$B$39:$B$782,D$83)+'СЕТ СН'!$H$11+СВЦЭМ!$D$10+'СЕТ СН'!$H$5-'СЕТ СН'!$H$21</f>
        <v>4185.2761559400005</v>
      </c>
      <c r="E89" s="36">
        <f>SUMIFS(СВЦЭМ!$D$39:$D$782,СВЦЭМ!$A$39:$A$782,$A89,СВЦЭМ!$B$39:$B$782,E$83)+'СЕТ СН'!$H$11+СВЦЭМ!$D$10+'СЕТ СН'!$H$5-'СЕТ СН'!$H$21</f>
        <v>4185.8958594200003</v>
      </c>
      <c r="F89" s="36">
        <f>SUMIFS(СВЦЭМ!$D$39:$D$782,СВЦЭМ!$A$39:$A$782,$A89,СВЦЭМ!$B$39:$B$782,F$83)+'СЕТ СН'!$H$11+СВЦЭМ!$D$10+'СЕТ СН'!$H$5-'СЕТ СН'!$H$21</f>
        <v>4186.9545608500002</v>
      </c>
      <c r="G89" s="36">
        <f>SUMIFS(СВЦЭМ!$D$39:$D$782,СВЦЭМ!$A$39:$A$782,$A89,СВЦЭМ!$B$39:$B$782,G$83)+'СЕТ СН'!$H$11+СВЦЭМ!$D$10+'СЕТ СН'!$H$5-'СЕТ СН'!$H$21</f>
        <v>4196.1222226999998</v>
      </c>
      <c r="H89" s="36">
        <f>SUMIFS(СВЦЭМ!$D$39:$D$782,СВЦЭМ!$A$39:$A$782,$A89,СВЦЭМ!$B$39:$B$782,H$83)+'СЕТ СН'!$H$11+СВЦЭМ!$D$10+'СЕТ СН'!$H$5-'СЕТ СН'!$H$21</f>
        <v>4194.7548725800007</v>
      </c>
      <c r="I89" s="36">
        <f>SUMIFS(СВЦЭМ!$D$39:$D$782,СВЦЭМ!$A$39:$A$782,$A89,СВЦЭМ!$B$39:$B$782,I$83)+'СЕТ СН'!$H$11+СВЦЭМ!$D$10+'СЕТ СН'!$H$5-'СЕТ СН'!$H$21</f>
        <v>4144.3459131600002</v>
      </c>
      <c r="J89" s="36">
        <f>SUMIFS(СВЦЭМ!$D$39:$D$782,СВЦЭМ!$A$39:$A$782,$A89,СВЦЭМ!$B$39:$B$782,J$83)+'СЕТ СН'!$H$11+СВЦЭМ!$D$10+'СЕТ СН'!$H$5-'СЕТ СН'!$H$21</f>
        <v>4115.0481401500001</v>
      </c>
      <c r="K89" s="36">
        <f>SUMIFS(СВЦЭМ!$D$39:$D$782,СВЦЭМ!$A$39:$A$782,$A89,СВЦЭМ!$B$39:$B$782,K$83)+'СЕТ СН'!$H$11+СВЦЭМ!$D$10+'СЕТ СН'!$H$5-'СЕТ СН'!$H$21</f>
        <v>4091.3081569600004</v>
      </c>
      <c r="L89" s="36">
        <f>SUMIFS(СВЦЭМ!$D$39:$D$782,СВЦЭМ!$A$39:$A$782,$A89,СВЦЭМ!$B$39:$B$782,L$83)+'СЕТ СН'!$H$11+СВЦЭМ!$D$10+'СЕТ СН'!$H$5-'СЕТ СН'!$H$21</f>
        <v>4087.1750214600002</v>
      </c>
      <c r="M89" s="36">
        <f>SUMIFS(СВЦЭМ!$D$39:$D$782,СВЦЭМ!$A$39:$A$782,$A89,СВЦЭМ!$B$39:$B$782,M$83)+'СЕТ СН'!$H$11+СВЦЭМ!$D$10+'СЕТ СН'!$H$5-'СЕТ СН'!$H$21</f>
        <v>4114.1591239099998</v>
      </c>
      <c r="N89" s="36">
        <f>SUMIFS(СВЦЭМ!$D$39:$D$782,СВЦЭМ!$A$39:$A$782,$A89,СВЦЭМ!$B$39:$B$782,N$83)+'СЕТ СН'!$H$11+СВЦЭМ!$D$10+'СЕТ СН'!$H$5-'СЕТ СН'!$H$21</f>
        <v>4140.9332610900001</v>
      </c>
      <c r="O89" s="36">
        <f>SUMIFS(СВЦЭМ!$D$39:$D$782,СВЦЭМ!$A$39:$A$782,$A89,СВЦЭМ!$B$39:$B$782,O$83)+'СЕТ СН'!$H$11+СВЦЭМ!$D$10+'СЕТ СН'!$H$5-'СЕТ СН'!$H$21</f>
        <v>4148.0470766100007</v>
      </c>
      <c r="P89" s="36">
        <f>SUMIFS(СВЦЭМ!$D$39:$D$782,СВЦЭМ!$A$39:$A$782,$A89,СВЦЭМ!$B$39:$B$782,P$83)+'СЕТ СН'!$H$11+СВЦЭМ!$D$10+'СЕТ СН'!$H$5-'СЕТ СН'!$H$21</f>
        <v>4156.6384532700004</v>
      </c>
      <c r="Q89" s="36">
        <f>SUMIFS(СВЦЭМ!$D$39:$D$782,СВЦЭМ!$A$39:$A$782,$A89,СВЦЭМ!$B$39:$B$782,Q$83)+'СЕТ СН'!$H$11+СВЦЭМ!$D$10+'СЕТ СН'!$H$5-'СЕТ СН'!$H$21</f>
        <v>4156.1397812499999</v>
      </c>
      <c r="R89" s="36">
        <f>SUMIFS(СВЦЭМ!$D$39:$D$782,СВЦЭМ!$A$39:$A$782,$A89,СВЦЭМ!$B$39:$B$782,R$83)+'СЕТ СН'!$H$11+СВЦЭМ!$D$10+'СЕТ СН'!$H$5-'СЕТ СН'!$H$21</f>
        <v>4109.1497760000002</v>
      </c>
      <c r="S89" s="36">
        <f>SUMIFS(СВЦЭМ!$D$39:$D$782,СВЦЭМ!$A$39:$A$782,$A89,СВЦЭМ!$B$39:$B$782,S$83)+'СЕТ СН'!$H$11+СВЦЭМ!$D$10+'СЕТ СН'!$H$5-'СЕТ СН'!$H$21</f>
        <v>4072.1212242300003</v>
      </c>
      <c r="T89" s="36">
        <f>SUMIFS(СВЦЭМ!$D$39:$D$782,СВЦЭМ!$A$39:$A$782,$A89,СВЦЭМ!$B$39:$B$782,T$83)+'СЕТ СН'!$H$11+СВЦЭМ!$D$10+'СЕТ СН'!$H$5-'СЕТ СН'!$H$21</f>
        <v>4079.9055485700001</v>
      </c>
      <c r="U89" s="36">
        <f>SUMIFS(СВЦЭМ!$D$39:$D$782,СВЦЭМ!$A$39:$A$782,$A89,СВЦЭМ!$B$39:$B$782,U$83)+'СЕТ СН'!$H$11+СВЦЭМ!$D$10+'СЕТ СН'!$H$5-'СЕТ СН'!$H$21</f>
        <v>4085.3369942400004</v>
      </c>
      <c r="V89" s="36">
        <f>SUMIFS(СВЦЭМ!$D$39:$D$782,СВЦЭМ!$A$39:$A$782,$A89,СВЦЭМ!$B$39:$B$782,V$83)+'СЕТ СН'!$H$11+СВЦЭМ!$D$10+'СЕТ СН'!$H$5-'СЕТ СН'!$H$21</f>
        <v>4109.4738051300001</v>
      </c>
      <c r="W89" s="36">
        <f>SUMIFS(СВЦЭМ!$D$39:$D$782,СВЦЭМ!$A$39:$A$782,$A89,СВЦЭМ!$B$39:$B$782,W$83)+'СЕТ СН'!$H$11+СВЦЭМ!$D$10+'СЕТ СН'!$H$5-'СЕТ СН'!$H$21</f>
        <v>4144.3371442200005</v>
      </c>
      <c r="X89" s="36">
        <f>SUMIFS(СВЦЭМ!$D$39:$D$782,СВЦЭМ!$A$39:$A$782,$A89,СВЦЭМ!$B$39:$B$782,X$83)+'СЕТ СН'!$H$11+СВЦЭМ!$D$10+'СЕТ СН'!$H$5-'СЕТ СН'!$H$21</f>
        <v>4174.5208342200003</v>
      </c>
      <c r="Y89" s="36">
        <f>SUMIFS(СВЦЭМ!$D$39:$D$782,СВЦЭМ!$A$39:$A$782,$A89,СВЦЭМ!$B$39:$B$782,Y$83)+'СЕТ СН'!$H$11+СВЦЭМ!$D$10+'СЕТ СН'!$H$5-'СЕТ СН'!$H$21</f>
        <v>4214.0758810000007</v>
      </c>
    </row>
    <row r="90" spans="1:27" ht="15.75" x14ac:dyDescent="0.2">
      <c r="A90" s="35">
        <f t="shared" si="2"/>
        <v>44872</v>
      </c>
      <c r="B90" s="36">
        <f>SUMIFS(СВЦЭМ!$D$39:$D$782,СВЦЭМ!$A$39:$A$782,$A90,СВЦЭМ!$B$39:$B$782,B$83)+'СЕТ СН'!$H$11+СВЦЭМ!$D$10+'СЕТ СН'!$H$5-'СЕТ СН'!$H$21</f>
        <v>4239.0768658200004</v>
      </c>
      <c r="C90" s="36">
        <f>SUMIFS(СВЦЭМ!$D$39:$D$782,СВЦЭМ!$A$39:$A$782,$A90,СВЦЭМ!$B$39:$B$782,C$83)+'СЕТ СН'!$H$11+СВЦЭМ!$D$10+'СЕТ СН'!$H$5-'СЕТ СН'!$H$21</f>
        <v>4279.1448941500003</v>
      </c>
      <c r="D90" s="36">
        <f>SUMIFS(СВЦЭМ!$D$39:$D$782,СВЦЭМ!$A$39:$A$782,$A90,СВЦЭМ!$B$39:$B$782,D$83)+'СЕТ СН'!$H$11+СВЦЭМ!$D$10+'СЕТ СН'!$H$5-'СЕТ СН'!$H$21</f>
        <v>4319.1615462200007</v>
      </c>
      <c r="E90" s="36">
        <f>SUMIFS(СВЦЭМ!$D$39:$D$782,СВЦЭМ!$A$39:$A$782,$A90,СВЦЭМ!$B$39:$B$782,E$83)+'СЕТ СН'!$H$11+СВЦЭМ!$D$10+'СЕТ СН'!$H$5-'СЕТ СН'!$H$21</f>
        <v>4308.1785978099997</v>
      </c>
      <c r="F90" s="36">
        <f>SUMIFS(СВЦЭМ!$D$39:$D$782,СВЦЭМ!$A$39:$A$782,$A90,СВЦЭМ!$B$39:$B$782,F$83)+'СЕТ СН'!$H$11+СВЦЭМ!$D$10+'СЕТ СН'!$H$5-'СЕТ СН'!$H$21</f>
        <v>4314.0687556299999</v>
      </c>
      <c r="G90" s="36">
        <f>SUMIFS(СВЦЭМ!$D$39:$D$782,СВЦЭМ!$A$39:$A$782,$A90,СВЦЭМ!$B$39:$B$782,G$83)+'СЕТ СН'!$H$11+СВЦЭМ!$D$10+'СЕТ СН'!$H$5-'СЕТ СН'!$H$21</f>
        <v>4321.5603809599997</v>
      </c>
      <c r="H90" s="36">
        <f>SUMIFS(СВЦЭМ!$D$39:$D$782,СВЦЭМ!$A$39:$A$782,$A90,СВЦЭМ!$B$39:$B$782,H$83)+'СЕТ СН'!$H$11+СВЦЭМ!$D$10+'СЕТ СН'!$H$5-'СЕТ СН'!$H$21</f>
        <v>4269.72942091</v>
      </c>
      <c r="I90" s="36">
        <f>SUMIFS(СВЦЭМ!$D$39:$D$782,СВЦЭМ!$A$39:$A$782,$A90,СВЦЭМ!$B$39:$B$782,I$83)+'СЕТ СН'!$H$11+СВЦЭМ!$D$10+'СЕТ СН'!$H$5-'СЕТ СН'!$H$21</f>
        <v>4214.2900242800006</v>
      </c>
      <c r="J90" s="36">
        <f>SUMIFS(СВЦЭМ!$D$39:$D$782,СВЦЭМ!$A$39:$A$782,$A90,СВЦЭМ!$B$39:$B$782,J$83)+'СЕТ СН'!$H$11+СВЦЭМ!$D$10+'СЕТ СН'!$H$5-'СЕТ СН'!$H$21</f>
        <v>4178.7272095099997</v>
      </c>
      <c r="K90" s="36">
        <f>SUMIFS(СВЦЭМ!$D$39:$D$782,СВЦЭМ!$A$39:$A$782,$A90,СВЦЭМ!$B$39:$B$782,K$83)+'СЕТ СН'!$H$11+СВЦЭМ!$D$10+'СЕТ СН'!$H$5-'СЕТ СН'!$H$21</f>
        <v>4168.4548165100005</v>
      </c>
      <c r="L90" s="36">
        <f>SUMIFS(СВЦЭМ!$D$39:$D$782,СВЦЭМ!$A$39:$A$782,$A90,СВЦЭМ!$B$39:$B$782,L$83)+'СЕТ СН'!$H$11+СВЦЭМ!$D$10+'СЕТ СН'!$H$5-'СЕТ СН'!$H$21</f>
        <v>4169.21694613</v>
      </c>
      <c r="M90" s="36">
        <f>SUMIFS(СВЦЭМ!$D$39:$D$782,СВЦЭМ!$A$39:$A$782,$A90,СВЦЭМ!$B$39:$B$782,M$83)+'СЕТ СН'!$H$11+СВЦЭМ!$D$10+'СЕТ СН'!$H$5-'СЕТ СН'!$H$21</f>
        <v>4180.9221496800001</v>
      </c>
      <c r="N90" s="36">
        <f>SUMIFS(СВЦЭМ!$D$39:$D$782,СВЦЭМ!$A$39:$A$782,$A90,СВЦЭМ!$B$39:$B$782,N$83)+'СЕТ СН'!$H$11+СВЦЭМ!$D$10+'СЕТ СН'!$H$5-'СЕТ СН'!$H$21</f>
        <v>4190.2944787699998</v>
      </c>
      <c r="O90" s="36">
        <f>SUMIFS(СВЦЭМ!$D$39:$D$782,СВЦЭМ!$A$39:$A$782,$A90,СВЦЭМ!$B$39:$B$782,O$83)+'СЕТ СН'!$H$11+СВЦЭМ!$D$10+'СЕТ СН'!$H$5-'СЕТ СН'!$H$21</f>
        <v>4179.4160663900002</v>
      </c>
      <c r="P90" s="36">
        <f>SUMIFS(СВЦЭМ!$D$39:$D$782,СВЦЭМ!$A$39:$A$782,$A90,СВЦЭМ!$B$39:$B$782,P$83)+'СЕТ СН'!$H$11+СВЦЭМ!$D$10+'СЕТ СН'!$H$5-'СЕТ СН'!$H$21</f>
        <v>4190.9447972400003</v>
      </c>
      <c r="Q90" s="36">
        <f>SUMIFS(СВЦЭМ!$D$39:$D$782,СВЦЭМ!$A$39:$A$782,$A90,СВЦЭМ!$B$39:$B$782,Q$83)+'СЕТ СН'!$H$11+СВЦЭМ!$D$10+'СЕТ СН'!$H$5-'СЕТ СН'!$H$21</f>
        <v>4231.2928816100002</v>
      </c>
      <c r="R90" s="36">
        <f>SUMIFS(СВЦЭМ!$D$39:$D$782,СВЦЭМ!$A$39:$A$782,$A90,СВЦЭМ!$B$39:$B$782,R$83)+'СЕТ СН'!$H$11+СВЦЭМ!$D$10+'СЕТ СН'!$H$5-'СЕТ СН'!$H$21</f>
        <v>4198.1172568700003</v>
      </c>
      <c r="S90" s="36">
        <f>SUMIFS(СВЦЭМ!$D$39:$D$782,СВЦЭМ!$A$39:$A$782,$A90,СВЦЭМ!$B$39:$B$782,S$83)+'СЕТ СН'!$H$11+СВЦЭМ!$D$10+'СЕТ СН'!$H$5-'СЕТ СН'!$H$21</f>
        <v>4172.7447117700003</v>
      </c>
      <c r="T90" s="36">
        <f>SUMIFS(СВЦЭМ!$D$39:$D$782,СВЦЭМ!$A$39:$A$782,$A90,СВЦЭМ!$B$39:$B$782,T$83)+'СЕТ СН'!$H$11+СВЦЭМ!$D$10+'СЕТ СН'!$H$5-'СЕТ СН'!$H$21</f>
        <v>4182.4053802799999</v>
      </c>
      <c r="U90" s="36">
        <f>SUMIFS(СВЦЭМ!$D$39:$D$782,СВЦЭМ!$A$39:$A$782,$A90,СВЦЭМ!$B$39:$B$782,U$83)+'СЕТ СН'!$H$11+СВЦЭМ!$D$10+'СЕТ СН'!$H$5-'СЕТ СН'!$H$21</f>
        <v>4179.4248378600005</v>
      </c>
      <c r="V90" s="36">
        <f>SUMIFS(СВЦЭМ!$D$39:$D$782,СВЦЭМ!$A$39:$A$782,$A90,СВЦЭМ!$B$39:$B$782,V$83)+'СЕТ СН'!$H$11+СВЦЭМ!$D$10+'СЕТ СН'!$H$5-'СЕТ СН'!$H$21</f>
        <v>4161.6720982400002</v>
      </c>
      <c r="W90" s="36">
        <f>SUMIFS(СВЦЭМ!$D$39:$D$782,СВЦЭМ!$A$39:$A$782,$A90,СВЦЭМ!$B$39:$B$782,W$83)+'СЕТ СН'!$H$11+СВЦЭМ!$D$10+'СЕТ СН'!$H$5-'СЕТ СН'!$H$21</f>
        <v>4176.3006663900005</v>
      </c>
      <c r="X90" s="36">
        <f>SUMIFS(СВЦЭМ!$D$39:$D$782,СВЦЭМ!$A$39:$A$782,$A90,СВЦЭМ!$B$39:$B$782,X$83)+'СЕТ СН'!$H$11+СВЦЭМ!$D$10+'СЕТ СН'!$H$5-'СЕТ СН'!$H$21</f>
        <v>4206.6390501400001</v>
      </c>
      <c r="Y90" s="36">
        <f>SUMIFS(СВЦЭМ!$D$39:$D$782,СВЦЭМ!$A$39:$A$782,$A90,СВЦЭМ!$B$39:$B$782,Y$83)+'СЕТ СН'!$H$11+СВЦЭМ!$D$10+'СЕТ СН'!$H$5-'СЕТ СН'!$H$21</f>
        <v>4207.6250684400002</v>
      </c>
    </row>
    <row r="91" spans="1:27" ht="15.75" x14ac:dyDescent="0.2">
      <c r="A91" s="35">
        <f t="shared" si="2"/>
        <v>44873</v>
      </c>
      <c r="B91" s="36">
        <f>SUMIFS(СВЦЭМ!$D$39:$D$782,СВЦЭМ!$A$39:$A$782,$A91,СВЦЭМ!$B$39:$B$782,B$83)+'СЕТ СН'!$H$11+СВЦЭМ!$D$10+'СЕТ СН'!$H$5-'СЕТ СН'!$H$21</f>
        <v>4227.3174705199999</v>
      </c>
      <c r="C91" s="36">
        <f>SUMIFS(СВЦЭМ!$D$39:$D$782,СВЦЭМ!$A$39:$A$782,$A91,СВЦЭМ!$B$39:$B$782,C$83)+'СЕТ СН'!$H$11+СВЦЭМ!$D$10+'СЕТ СН'!$H$5-'СЕТ СН'!$H$21</f>
        <v>4265.9680852000001</v>
      </c>
      <c r="D91" s="36">
        <f>SUMIFS(СВЦЭМ!$D$39:$D$782,СВЦЭМ!$A$39:$A$782,$A91,СВЦЭМ!$B$39:$B$782,D$83)+'СЕТ СН'!$H$11+СВЦЭМ!$D$10+'СЕТ СН'!$H$5-'СЕТ СН'!$H$21</f>
        <v>4311.1962589800005</v>
      </c>
      <c r="E91" s="36">
        <f>SUMIFS(СВЦЭМ!$D$39:$D$782,СВЦЭМ!$A$39:$A$782,$A91,СВЦЭМ!$B$39:$B$782,E$83)+'СЕТ СН'!$H$11+СВЦЭМ!$D$10+'СЕТ СН'!$H$5-'СЕТ СН'!$H$21</f>
        <v>4299.26930705</v>
      </c>
      <c r="F91" s="36">
        <f>SUMIFS(СВЦЭМ!$D$39:$D$782,СВЦЭМ!$A$39:$A$782,$A91,СВЦЭМ!$B$39:$B$782,F$83)+'СЕТ СН'!$H$11+СВЦЭМ!$D$10+'СЕТ СН'!$H$5-'СЕТ СН'!$H$21</f>
        <v>4302.5247727200003</v>
      </c>
      <c r="G91" s="36">
        <f>SUMIFS(СВЦЭМ!$D$39:$D$782,СВЦЭМ!$A$39:$A$782,$A91,СВЦЭМ!$B$39:$B$782,G$83)+'СЕТ СН'!$H$11+СВЦЭМ!$D$10+'СЕТ СН'!$H$5-'СЕТ СН'!$H$21</f>
        <v>4315.5549497100001</v>
      </c>
      <c r="H91" s="36">
        <f>SUMIFS(СВЦЭМ!$D$39:$D$782,СВЦЭМ!$A$39:$A$782,$A91,СВЦЭМ!$B$39:$B$782,H$83)+'СЕТ СН'!$H$11+СВЦЭМ!$D$10+'СЕТ СН'!$H$5-'СЕТ СН'!$H$21</f>
        <v>4270.8025008800005</v>
      </c>
      <c r="I91" s="36">
        <f>SUMIFS(СВЦЭМ!$D$39:$D$782,СВЦЭМ!$A$39:$A$782,$A91,СВЦЭМ!$B$39:$B$782,I$83)+'СЕТ СН'!$H$11+СВЦЭМ!$D$10+'СЕТ СН'!$H$5-'СЕТ СН'!$H$21</f>
        <v>4254.1661446400003</v>
      </c>
      <c r="J91" s="36">
        <f>SUMIFS(СВЦЭМ!$D$39:$D$782,СВЦЭМ!$A$39:$A$782,$A91,СВЦЭМ!$B$39:$B$782,J$83)+'СЕТ СН'!$H$11+СВЦЭМ!$D$10+'СЕТ СН'!$H$5-'СЕТ СН'!$H$21</f>
        <v>4220.6897350899999</v>
      </c>
      <c r="K91" s="36">
        <f>SUMIFS(СВЦЭМ!$D$39:$D$782,СВЦЭМ!$A$39:$A$782,$A91,СВЦЭМ!$B$39:$B$782,K$83)+'СЕТ СН'!$H$11+СВЦЭМ!$D$10+'СЕТ СН'!$H$5-'СЕТ СН'!$H$21</f>
        <v>4192.6365823800006</v>
      </c>
      <c r="L91" s="36">
        <f>SUMIFS(СВЦЭМ!$D$39:$D$782,СВЦЭМ!$A$39:$A$782,$A91,СВЦЭМ!$B$39:$B$782,L$83)+'СЕТ СН'!$H$11+СВЦЭМ!$D$10+'СЕТ СН'!$H$5-'СЕТ СН'!$H$21</f>
        <v>4182.3985076899999</v>
      </c>
      <c r="M91" s="36">
        <f>SUMIFS(СВЦЭМ!$D$39:$D$782,СВЦЭМ!$A$39:$A$782,$A91,СВЦЭМ!$B$39:$B$782,M$83)+'СЕТ СН'!$H$11+СВЦЭМ!$D$10+'СЕТ СН'!$H$5-'СЕТ СН'!$H$21</f>
        <v>4185.8310559199999</v>
      </c>
      <c r="N91" s="36">
        <f>SUMIFS(СВЦЭМ!$D$39:$D$782,СВЦЭМ!$A$39:$A$782,$A91,СВЦЭМ!$B$39:$B$782,N$83)+'СЕТ СН'!$H$11+СВЦЭМ!$D$10+'СЕТ СН'!$H$5-'СЕТ СН'!$H$21</f>
        <v>4187.8901402600004</v>
      </c>
      <c r="O91" s="36">
        <f>SUMIFS(СВЦЭМ!$D$39:$D$782,СВЦЭМ!$A$39:$A$782,$A91,СВЦЭМ!$B$39:$B$782,O$83)+'СЕТ СН'!$H$11+СВЦЭМ!$D$10+'СЕТ СН'!$H$5-'СЕТ СН'!$H$21</f>
        <v>4184.12453637</v>
      </c>
      <c r="P91" s="36">
        <f>SUMIFS(СВЦЭМ!$D$39:$D$782,СВЦЭМ!$A$39:$A$782,$A91,СВЦЭМ!$B$39:$B$782,P$83)+'СЕТ СН'!$H$11+СВЦЭМ!$D$10+'СЕТ СН'!$H$5-'СЕТ СН'!$H$21</f>
        <v>4194.4320348900001</v>
      </c>
      <c r="Q91" s="36">
        <f>SUMIFS(СВЦЭМ!$D$39:$D$782,СВЦЭМ!$A$39:$A$782,$A91,СВЦЭМ!$B$39:$B$782,Q$83)+'СЕТ СН'!$H$11+СВЦЭМ!$D$10+'СЕТ СН'!$H$5-'СЕТ СН'!$H$21</f>
        <v>4221.12306171</v>
      </c>
      <c r="R91" s="36">
        <f>SUMIFS(СВЦЭМ!$D$39:$D$782,СВЦЭМ!$A$39:$A$782,$A91,СВЦЭМ!$B$39:$B$782,R$83)+'СЕТ СН'!$H$11+СВЦЭМ!$D$10+'СЕТ СН'!$H$5-'СЕТ СН'!$H$21</f>
        <v>4214.1506503800001</v>
      </c>
      <c r="S91" s="36">
        <f>SUMIFS(СВЦЭМ!$D$39:$D$782,СВЦЭМ!$A$39:$A$782,$A91,СВЦЭМ!$B$39:$B$782,S$83)+'СЕТ СН'!$H$11+СВЦЭМ!$D$10+'СЕТ СН'!$H$5-'СЕТ СН'!$H$21</f>
        <v>4203.7716</v>
      </c>
      <c r="T91" s="36">
        <f>SUMIFS(СВЦЭМ!$D$39:$D$782,СВЦЭМ!$A$39:$A$782,$A91,СВЦЭМ!$B$39:$B$782,T$83)+'СЕТ СН'!$H$11+СВЦЭМ!$D$10+'СЕТ СН'!$H$5-'СЕТ СН'!$H$21</f>
        <v>4193.9570519600002</v>
      </c>
      <c r="U91" s="36">
        <f>SUMIFS(СВЦЭМ!$D$39:$D$782,СВЦЭМ!$A$39:$A$782,$A91,СВЦЭМ!$B$39:$B$782,U$83)+'СЕТ СН'!$H$11+СВЦЭМ!$D$10+'СЕТ СН'!$H$5-'СЕТ СН'!$H$21</f>
        <v>4191.1481387599997</v>
      </c>
      <c r="V91" s="36">
        <f>SUMIFS(СВЦЭМ!$D$39:$D$782,СВЦЭМ!$A$39:$A$782,$A91,СВЦЭМ!$B$39:$B$782,V$83)+'СЕТ СН'!$H$11+СВЦЭМ!$D$10+'СЕТ СН'!$H$5-'СЕТ СН'!$H$21</f>
        <v>4193.0269681</v>
      </c>
      <c r="W91" s="36">
        <f>SUMIFS(СВЦЭМ!$D$39:$D$782,СВЦЭМ!$A$39:$A$782,$A91,СВЦЭМ!$B$39:$B$782,W$83)+'СЕТ СН'!$H$11+СВЦЭМ!$D$10+'СЕТ СН'!$H$5-'СЕТ СН'!$H$21</f>
        <v>4199.7069115600007</v>
      </c>
      <c r="X91" s="36">
        <f>SUMIFS(СВЦЭМ!$D$39:$D$782,СВЦЭМ!$A$39:$A$782,$A91,СВЦЭМ!$B$39:$B$782,X$83)+'СЕТ СН'!$H$11+СВЦЭМ!$D$10+'СЕТ СН'!$H$5-'СЕТ СН'!$H$21</f>
        <v>4199.0216052699998</v>
      </c>
      <c r="Y91" s="36">
        <f>SUMIFS(СВЦЭМ!$D$39:$D$782,СВЦЭМ!$A$39:$A$782,$A91,СВЦЭМ!$B$39:$B$782,Y$83)+'СЕТ СН'!$H$11+СВЦЭМ!$D$10+'СЕТ СН'!$H$5-'СЕТ СН'!$H$21</f>
        <v>4208.4983242799999</v>
      </c>
    </row>
    <row r="92" spans="1:27" ht="15.75" x14ac:dyDescent="0.2">
      <c r="A92" s="35">
        <f t="shared" si="2"/>
        <v>44874</v>
      </c>
      <c r="B92" s="36">
        <f>SUMIFS(СВЦЭМ!$D$39:$D$782,СВЦЭМ!$A$39:$A$782,$A92,СВЦЭМ!$B$39:$B$782,B$83)+'СЕТ СН'!$H$11+СВЦЭМ!$D$10+'СЕТ СН'!$H$5-'СЕТ СН'!$H$21</f>
        <v>4367.7802752999996</v>
      </c>
      <c r="C92" s="36">
        <f>SUMIFS(СВЦЭМ!$D$39:$D$782,СВЦЭМ!$A$39:$A$782,$A92,СВЦЭМ!$B$39:$B$782,C$83)+'СЕТ СН'!$H$11+СВЦЭМ!$D$10+'СЕТ СН'!$H$5-'СЕТ СН'!$H$21</f>
        <v>4366.7243025500002</v>
      </c>
      <c r="D92" s="36">
        <f>SUMIFS(СВЦЭМ!$D$39:$D$782,СВЦЭМ!$A$39:$A$782,$A92,СВЦЭМ!$B$39:$B$782,D$83)+'СЕТ СН'!$H$11+СВЦЭМ!$D$10+'СЕТ СН'!$H$5-'СЕТ СН'!$H$21</f>
        <v>4381.5597840999999</v>
      </c>
      <c r="E92" s="36">
        <f>SUMIFS(СВЦЭМ!$D$39:$D$782,СВЦЭМ!$A$39:$A$782,$A92,СВЦЭМ!$B$39:$B$782,E$83)+'СЕТ СН'!$H$11+СВЦЭМ!$D$10+'СЕТ СН'!$H$5-'СЕТ СН'!$H$21</f>
        <v>4365.6348576999999</v>
      </c>
      <c r="F92" s="36">
        <f>SUMIFS(СВЦЭМ!$D$39:$D$782,СВЦЭМ!$A$39:$A$782,$A92,СВЦЭМ!$B$39:$B$782,F$83)+'СЕТ СН'!$H$11+СВЦЭМ!$D$10+'СЕТ СН'!$H$5-'СЕТ СН'!$H$21</f>
        <v>4361.6296303400004</v>
      </c>
      <c r="G92" s="36">
        <f>SUMIFS(СВЦЭМ!$D$39:$D$782,СВЦЭМ!$A$39:$A$782,$A92,СВЦЭМ!$B$39:$B$782,G$83)+'СЕТ СН'!$H$11+СВЦЭМ!$D$10+'СЕТ СН'!$H$5-'СЕТ СН'!$H$21</f>
        <v>4363.3885504299997</v>
      </c>
      <c r="H92" s="36">
        <f>SUMIFS(СВЦЭМ!$D$39:$D$782,СВЦЭМ!$A$39:$A$782,$A92,СВЦЭМ!$B$39:$B$782,H$83)+'СЕТ СН'!$H$11+СВЦЭМ!$D$10+'СЕТ СН'!$H$5-'СЕТ СН'!$H$21</f>
        <v>4313.9597976499999</v>
      </c>
      <c r="I92" s="36">
        <f>SUMIFS(СВЦЭМ!$D$39:$D$782,СВЦЭМ!$A$39:$A$782,$A92,СВЦЭМ!$B$39:$B$782,I$83)+'СЕТ СН'!$H$11+СВЦЭМ!$D$10+'СЕТ СН'!$H$5-'СЕТ СН'!$H$21</f>
        <v>4263.7624684100001</v>
      </c>
      <c r="J92" s="36">
        <f>SUMIFS(СВЦЭМ!$D$39:$D$782,СВЦЭМ!$A$39:$A$782,$A92,СВЦЭМ!$B$39:$B$782,J$83)+'СЕТ СН'!$H$11+СВЦЭМ!$D$10+'СЕТ СН'!$H$5-'СЕТ СН'!$H$21</f>
        <v>4248.7487742100002</v>
      </c>
      <c r="K92" s="36">
        <f>SUMIFS(СВЦЭМ!$D$39:$D$782,СВЦЭМ!$A$39:$A$782,$A92,СВЦЭМ!$B$39:$B$782,K$83)+'СЕТ СН'!$H$11+СВЦЭМ!$D$10+'СЕТ СН'!$H$5-'СЕТ СН'!$H$21</f>
        <v>4260.0174582400005</v>
      </c>
      <c r="L92" s="36">
        <f>SUMIFS(СВЦЭМ!$D$39:$D$782,СВЦЭМ!$A$39:$A$782,$A92,СВЦЭМ!$B$39:$B$782,L$83)+'СЕТ СН'!$H$11+СВЦЭМ!$D$10+'СЕТ СН'!$H$5-'СЕТ СН'!$H$21</f>
        <v>4276.2082394899999</v>
      </c>
      <c r="M92" s="36">
        <f>SUMIFS(СВЦЭМ!$D$39:$D$782,СВЦЭМ!$A$39:$A$782,$A92,СВЦЭМ!$B$39:$B$782,M$83)+'СЕТ СН'!$H$11+СВЦЭМ!$D$10+'СЕТ СН'!$H$5-'СЕТ СН'!$H$21</f>
        <v>4298.4257602600001</v>
      </c>
      <c r="N92" s="36">
        <f>SUMIFS(СВЦЭМ!$D$39:$D$782,СВЦЭМ!$A$39:$A$782,$A92,СВЦЭМ!$B$39:$B$782,N$83)+'СЕТ СН'!$H$11+СВЦЭМ!$D$10+'СЕТ СН'!$H$5-'СЕТ СН'!$H$21</f>
        <v>4335.6195042899999</v>
      </c>
      <c r="O92" s="36">
        <f>SUMIFS(СВЦЭМ!$D$39:$D$782,СВЦЭМ!$A$39:$A$782,$A92,СВЦЭМ!$B$39:$B$782,O$83)+'СЕТ СН'!$H$11+СВЦЭМ!$D$10+'СЕТ СН'!$H$5-'СЕТ СН'!$H$21</f>
        <v>4329.8525365799997</v>
      </c>
      <c r="P92" s="36">
        <f>SUMIFS(СВЦЭМ!$D$39:$D$782,СВЦЭМ!$A$39:$A$782,$A92,СВЦЭМ!$B$39:$B$782,P$83)+'СЕТ СН'!$H$11+СВЦЭМ!$D$10+'СЕТ СН'!$H$5-'СЕТ СН'!$H$21</f>
        <v>4325.0936449700002</v>
      </c>
      <c r="Q92" s="36">
        <f>SUMIFS(СВЦЭМ!$D$39:$D$782,СВЦЭМ!$A$39:$A$782,$A92,СВЦЭМ!$B$39:$B$782,Q$83)+'СЕТ СН'!$H$11+СВЦЭМ!$D$10+'СЕТ СН'!$H$5-'СЕТ СН'!$H$21</f>
        <v>4300.8246048999999</v>
      </c>
      <c r="R92" s="36">
        <f>SUMIFS(СВЦЭМ!$D$39:$D$782,СВЦЭМ!$A$39:$A$782,$A92,СВЦЭМ!$B$39:$B$782,R$83)+'СЕТ СН'!$H$11+СВЦЭМ!$D$10+'СЕТ СН'!$H$5-'СЕТ СН'!$H$21</f>
        <v>4276.4403268599999</v>
      </c>
      <c r="S92" s="36">
        <f>SUMIFS(СВЦЭМ!$D$39:$D$782,СВЦЭМ!$A$39:$A$782,$A92,СВЦЭМ!$B$39:$B$782,S$83)+'СЕТ СН'!$H$11+СВЦЭМ!$D$10+'СЕТ СН'!$H$5-'СЕТ СН'!$H$21</f>
        <v>4242.6327037999999</v>
      </c>
      <c r="T92" s="36">
        <f>SUMIFS(СВЦЭМ!$D$39:$D$782,СВЦЭМ!$A$39:$A$782,$A92,СВЦЭМ!$B$39:$B$782,T$83)+'СЕТ СН'!$H$11+СВЦЭМ!$D$10+'СЕТ СН'!$H$5-'СЕТ СН'!$H$21</f>
        <v>4286.0095144200004</v>
      </c>
      <c r="U92" s="36">
        <f>SUMIFS(СВЦЭМ!$D$39:$D$782,СВЦЭМ!$A$39:$A$782,$A92,СВЦЭМ!$B$39:$B$782,U$83)+'СЕТ СН'!$H$11+СВЦЭМ!$D$10+'СЕТ СН'!$H$5-'СЕТ СН'!$H$21</f>
        <v>4285.7500551000003</v>
      </c>
      <c r="V92" s="36">
        <f>SUMIFS(СВЦЭМ!$D$39:$D$782,СВЦЭМ!$A$39:$A$782,$A92,СВЦЭМ!$B$39:$B$782,V$83)+'СЕТ СН'!$H$11+СВЦЭМ!$D$10+'СЕТ СН'!$H$5-'СЕТ СН'!$H$21</f>
        <v>4300.6642091000003</v>
      </c>
      <c r="W92" s="36">
        <f>SUMIFS(СВЦЭМ!$D$39:$D$782,СВЦЭМ!$A$39:$A$782,$A92,СВЦЭМ!$B$39:$B$782,W$83)+'СЕТ СН'!$H$11+СВЦЭМ!$D$10+'СЕТ СН'!$H$5-'СЕТ СН'!$H$21</f>
        <v>4203.2605298100007</v>
      </c>
      <c r="X92" s="36">
        <f>SUMIFS(СВЦЭМ!$D$39:$D$782,СВЦЭМ!$A$39:$A$782,$A92,СВЦЭМ!$B$39:$B$782,X$83)+'СЕТ СН'!$H$11+СВЦЭМ!$D$10+'СЕТ СН'!$H$5-'СЕТ СН'!$H$21</f>
        <v>4204.8807870099999</v>
      </c>
      <c r="Y92" s="36">
        <f>SUMIFS(СВЦЭМ!$D$39:$D$782,СВЦЭМ!$A$39:$A$782,$A92,СВЦЭМ!$B$39:$B$782,Y$83)+'СЕТ СН'!$H$11+СВЦЭМ!$D$10+'СЕТ СН'!$H$5-'СЕТ СН'!$H$21</f>
        <v>4173.2067625600002</v>
      </c>
    </row>
    <row r="93" spans="1:27" ht="15.75" x14ac:dyDescent="0.2">
      <c r="A93" s="35">
        <f t="shared" si="2"/>
        <v>44875</v>
      </c>
      <c r="B93" s="36">
        <f>SUMIFS(СВЦЭМ!$D$39:$D$782,СВЦЭМ!$A$39:$A$782,$A93,СВЦЭМ!$B$39:$B$782,B$83)+'СЕТ СН'!$H$11+СВЦЭМ!$D$10+'СЕТ СН'!$H$5-'СЕТ СН'!$H$21</f>
        <v>4290.2796117400003</v>
      </c>
      <c r="C93" s="36">
        <f>SUMIFS(СВЦЭМ!$D$39:$D$782,СВЦЭМ!$A$39:$A$782,$A93,СВЦЭМ!$B$39:$B$782,C$83)+'СЕТ СН'!$H$11+СВЦЭМ!$D$10+'СЕТ СН'!$H$5-'СЕТ СН'!$H$21</f>
        <v>4322.0625201399998</v>
      </c>
      <c r="D93" s="36">
        <f>SUMIFS(СВЦЭМ!$D$39:$D$782,СВЦЭМ!$A$39:$A$782,$A93,СВЦЭМ!$B$39:$B$782,D$83)+'СЕТ СН'!$H$11+СВЦЭМ!$D$10+'СЕТ СН'!$H$5-'СЕТ СН'!$H$21</f>
        <v>4382.6793081200003</v>
      </c>
      <c r="E93" s="36">
        <f>SUMIFS(СВЦЭМ!$D$39:$D$782,СВЦЭМ!$A$39:$A$782,$A93,СВЦЭМ!$B$39:$B$782,E$83)+'СЕТ СН'!$H$11+СВЦЭМ!$D$10+'СЕТ СН'!$H$5-'СЕТ СН'!$H$21</f>
        <v>4365.1554379700001</v>
      </c>
      <c r="F93" s="36">
        <f>SUMIFS(СВЦЭМ!$D$39:$D$782,СВЦЭМ!$A$39:$A$782,$A93,СВЦЭМ!$B$39:$B$782,F$83)+'СЕТ СН'!$H$11+СВЦЭМ!$D$10+'СЕТ СН'!$H$5-'СЕТ СН'!$H$21</f>
        <v>4388.00940928</v>
      </c>
      <c r="G93" s="36">
        <f>SUMIFS(СВЦЭМ!$D$39:$D$782,СВЦЭМ!$A$39:$A$782,$A93,СВЦЭМ!$B$39:$B$782,G$83)+'СЕТ СН'!$H$11+СВЦЭМ!$D$10+'СЕТ СН'!$H$5-'СЕТ СН'!$H$21</f>
        <v>4400.9594914500003</v>
      </c>
      <c r="H93" s="36">
        <f>SUMIFS(СВЦЭМ!$D$39:$D$782,СВЦЭМ!$A$39:$A$782,$A93,СВЦЭМ!$B$39:$B$782,H$83)+'СЕТ СН'!$H$11+СВЦЭМ!$D$10+'СЕТ СН'!$H$5-'СЕТ СН'!$H$21</f>
        <v>4367.8487904499998</v>
      </c>
      <c r="I93" s="36">
        <f>SUMIFS(СВЦЭМ!$D$39:$D$782,СВЦЭМ!$A$39:$A$782,$A93,СВЦЭМ!$B$39:$B$782,I$83)+'СЕТ СН'!$H$11+СВЦЭМ!$D$10+'СЕТ СН'!$H$5-'СЕТ СН'!$H$21</f>
        <v>4348.0304555800003</v>
      </c>
      <c r="J93" s="36">
        <f>SUMIFS(СВЦЭМ!$D$39:$D$782,СВЦЭМ!$A$39:$A$782,$A93,СВЦЭМ!$B$39:$B$782,J$83)+'СЕТ СН'!$H$11+СВЦЭМ!$D$10+'СЕТ СН'!$H$5-'СЕТ СН'!$H$21</f>
        <v>4328.9835975699998</v>
      </c>
      <c r="K93" s="36">
        <f>SUMIFS(СВЦЭМ!$D$39:$D$782,СВЦЭМ!$A$39:$A$782,$A93,СВЦЭМ!$B$39:$B$782,K$83)+'СЕТ СН'!$H$11+СВЦЭМ!$D$10+'СЕТ СН'!$H$5-'СЕТ СН'!$H$21</f>
        <v>4322.7537689999999</v>
      </c>
      <c r="L93" s="36">
        <f>SUMIFS(СВЦЭМ!$D$39:$D$782,СВЦЭМ!$A$39:$A$782,$A93,СВЦЭМ!$B$39:$B$782,L$83)+'СЕТ СН'!$H$11+СВЦЭМ!$D$10+'СЕТ СН'!$H$5-'СЕТ СН'!$H$21</f>
        <v>4335.6505528600001</v>
      </c>
      <c r="M93" s="36">
        <f>SUMIFS(СВЦЭМ!$D$39:$D$782,СВЦЭМ!$A$39:$A$782,$A93,СВЦЭМ!$B$39:$B$782,M$83)+'СЕТ СН'!$H$11+СВЦЭМ!$D$10+'СЕТ СН'!$H$5-'СЕТ СН'!$H$21</f>
        <v>4356.3264619600004</v>
      </c>
      <c r="N93" s="36">
        <f>SUMIFS(СВЦЭМ!$D$39:$D$782,СВЦЭМ!$A$39:$A$782,$A93,СВЦЭМ!$B$39:$B$782,N$83)+'СЕТ СН'!$H$11+СВЦЭМ!$D$10+'СЕТ СН'!$H$5-'СЕТ СН'!$H$21</f>
        <v>4366.4213892300004</v>
      </c>
      <c r="O93" s="36">
        <f>SUMIFS(СВЦЭМ!$D$39:$D$782,СВЦЭМ!$A$39:$A$782,$A93,СВЦЭМ!$B$39:$B$782,O$83)+'СЕТ СН'!$H$11+СВЦЭМ!$D$10+'СЕТ СН'!$H$5-'СЕТ СН'!$H$21</f>
        <v>4381.7267909500006</v>
      </c>
      <c r="P93" s="36">
        <f>SUMIFS(СВЦЭМ!$D$39:$D$782,СВЦЭМ!$A$39:$A$782,$A93,СВЦЭМ!$B$39:$B$782,P$83)+'СЕТ СН'!$H$11+СВЦЭМ!$D$10+'СЕТ СН'!$H$5-'СЕТ СН'!$H$21</f>
        <v>4394.5433011100004</v>
      </c>
      <c r="Q93" s="36">
        <f>SUMIFS(СВЦЭМ!$D$39:$D$782,СВЦЭМ!$A$39:$A$782,$A93,СВЦЭМ!$B$39:$B$782,Q$83)+'СЕТ СН'!$H$11+СВЦЭМ!$D$10+'СЕТ СН'!$H$5-'СЕТ СН'!$H$21</f>
        <v>4398.7806310800006</v>
      </c>
      <c r="R93" s="36">
        <f>SUMIFS(СВЦЭМ!$D$39:$D$782,СВЦЭМ!$A$39:$A$782,$A93,СВЦЭМ!$B$39:$B$782,R$83)+'СЕТ СН'!$H$11+СВЦЭМ!$D$10+'СЕТ СН'!$H$5-'СЕТ СН'!$H$21</f>
        <v>4395.5960017699999</v>
      </c>
      <c r="S93" s="36">
        <f>SUMIFS(СВЦЭМ!$D$39:$D$782,СВЦЭМ!$A$39:$A$782,$A93,СВЦЭМ!$B$39:$B$782,S$83)+'СЕТ СН'!$H$11+СВЦЭМ!$D$10+'СЕТ СН'!$H$5-'СЕТ СН'!$H$21</f>
        <v>4342.4403236100006</v>
      </c>
      <c r="T93" s="36">
        <f>SUMIFS(СВЦЭМ!$D$39:$D$782,СВЦЭМ!$A$39:$A$782,$A93,СВЦЭМ!$B$39:$B$782,T$83)+'СЕТ СН'!$H$11+СВЦЭМ!$D$10+'СЕТ СН'!$H$5-'СЕТ СН'!$H$21</f>
        <v>4292.1352143700005</v>
      </c>
      <c r="U93" s="36">
        <f>SUMIFS(СВЦЭМ!$D$39:$D$782,СВЦЭМ!$A$39:$A$782,$A93,СВЦЭМ!$B$39:$B$782,U$83)+'СЕТ СН'!$H$11+СВЦЭМ!$D$10+'СЕТ СН'!$H$5-'СЕТ СН'!$H$21</f>
        <v>4311.4705506299997</v>
      </c>
      <c r="V93" s="36">
        <f>SUMIFS(СВЦЭМ!$D$39:$D$782,СВЦЭМ!$A$39:$A$782,$A93,СВЦЭМ!$B$39:$B$782,V$83)+'СЕТ СН'!$H$11+СВЦЭМ!$D$10+'СЕТ СН'!$H$5-'СЕТ СН'!$H$21</f>
        <v>4316.2209703500002</v>
      </c>
      <c r="W93" s="36">
        <f>SUMIFS(СВЦЭМ!$D$39:$D$782,СВЦЭМ!$A$39:$A$782,$A93,СВЦЭМ!$B$39:$B$782,W$83)+'СЕТ СН'!$H$11+СВЦЭМ!$D$10+'СЕТ СН'!$H$5-'СЕТ СН'!$H$21</f>
        <v>4345.2555347100006</v>
      </c>
      <c r="X93" s="36">
        <f>SUMIFS(СВЦЭМ!$D$39:$D$782,СВЦЭМ!$A$39:$A$782,$A93,СВЦЭМ!$B$39:$B$782,X$83)+'СЕТ СН'!$H$11+СВЦЭМ!$D$10+'СЕТ СН'!$H$5-'СЕТ СН'!$H$21</f>
        <v>4365.6282389500002</v>
      </c>
      <c r="Y93" s="36">
        <f>SUMIFS(СВЦЭМ!$D$39:$D$782,СВЦЭМ!$A$39:$A$782,$A93,СВЦЭМ!$B$39:$B$782,Y$83)+'СЕТ СН'!$H$11+СВЦЭМ!$D$10+'СЕТ СН'!$H$5-'СЕТ СН'!$H$21</f>
        <v>4369.1267152099999</v>
      </c>
    </row>
    <row r="94" spans="1:27" ht="15.75" x14ac:dyDescent="0.2">
      <c r="A94" s="35">
        <f t="shared" si="2"/>
        <v>44876</v>
      </c>
      <c r="B94" s="36">
        <f>SUMIFS(СВЦЭМ!$D$39:$D$782,СВЦЭМ!$A$39:$A$782,$A94,СВЦЭМ!$B$39:$B$782,B$83)+'СЕТ СН'!$H$11+СВЦЭМ!$D$10+'СЕТ СН'!$H$5-'СЕТ СН'!$H$21</f>
        <v>4279.0626735700007</v>
      </c>
      <c r="C94" s="36">
        <f>SUMIFS(СВЦЭМ!$D$39:$D$782,СВЦЭМ!$A$39:$A$782,$A94,СВЦЭМ!$B$39:$B$782,C$83)+'СЕТ СН'!$H$11+СВЦЭМ!$D$10+'СЕТ СН'!$H$5-'СЕТ СН'!$H$21</f>
        <v>4387.0177985400005</v>
      </c>
      <c r="D94" s="36">
        <f>SUMIFS(СВЦЭМ!$D$39:$D$782,СВЦЭМ!$A$39:$A$782,$A94,СВЦЭМ!$B$39:$B$782,D$83)+'СЕТ СН'!$H$11+СВЦЭМ!$D$10+'СЕТ СН'!$H$5-'СЕТ СН'!$H$21</f>
        <v>4487.4438020600001</v>
      </c>
      <c r="E94" s="36">
        <f>SUMIFS(СВЦЭМ!$D$39:$D$782,СВЦЭМ!$A$39:$A$782,$A94,СВЦЭМ!$B$39:$B$782,E$83)+'СЕТ СН'!$H$11+СВЦЭМ!$D$10+'СЕТ СН'!$H$5-'СЕТ СН'!$H$21</f>
        <v>4487.14928917</v>
      </c>
      <c r="F94" s="36">
        <f>SUMIFS(СВЦЭМ!$D$39:$D$782,СВЦЭМ!$A$39:$A$782,$A94,СВЦЭМ!$B$39:$B$782,F$83)+'СЕТ СН'!$H$11+СВЦЭМ!$D$10+'СЕТ СН'!$H$5-'СЕТ СН'!$H$21</f>
        <v>4468.9700795500003</v>
      </c>
      <c r="G94" s="36">
        <f>SUMIFS(СВЦЭМ!$D$39:$D$782,СВЦЭМ!$A$39:$A$782,$A94,СВЦЭМ!$B$39:$B$782,G$83)+'СЕТ СН'!$H$11+СВЦЭМ!$D$10+'СЕТ СН'!$H$5-'СЕТ СН'!$H$21</f>
        <v>4455.3262395199999</v>
      </c>
      <c r="H94" s="36">
        <f>SUMIFS(СВЦЭМ!$D$39:$D$782,СВЦЭМ!$A$39:$A$782,$A94,СВЦЭМ!$B$39:$B$782,H$83)+'СЕТ СН'!$H$11+СВЦЭМ!$D$10+'СЕТ СН'!$H$5-'СЕТ СН'!$H$21</f>
        <v>4411.41226319</v>
      </c>
      <c r="I94" s="36">
        <f>SUMIFS(СВЦЭМ!$D$39:$D$782,СВЦЭМ!$A$39:$A$782,$A94,СВЦЭМ!$B$39:$B$782,I$83)+'СЕТ СН'!$H$11+СВЦЭМ!$D$10+'СЕТ СН'!$H$5-'СЕТ СН'!$H$21</f>
        <v>4392.57991305</v>
      </c>
      <c r="J94" s="36">
        <f>SUMIFS(СВЦЭМ!$D$39:$D$782,СВЦЭМ!$A$39:$A$782,$A94,СВЦЭМ!$B$39:$B$782,J$83)+'СЕТ СН'!$H$11+СВЦЭМ!$D$10+'СЕТ СН'!$H$5-'СЕТ СН'!$H$21</f>
        <v>4332.7061163199996</v>
      </c>
      <c r="K94" s="36">
        <f>SUMIFS(СВЦЭМ!$D$39:$D$782,СВЦЭМ!$A$39:$A$782,$A94,СВЦЭМ!$B$39:$B$782,K$83)+'СЕТ СН'!$H$11+СВЦЭМ!$D$10+'СЕТ СН'!$H$5-'СЕТ СН'!$H$21</f>
        <v>4333.9156665299997</v>
      </c>
      <c r="L94" s="36">
        <f>SUMIFS(СВЦЭМ!$D$39:$D$782,СВЦЭМ!$A$39:$A$782,$A94,СВЦЭМ!$B$39:$B$782,L$83)+'СЕТ СН'!$H$11+СВЦЭМ!$D$10+'СЕТ СН'!$H$5-'СЕТ СН'!$H$21</f>
        <v>4353.3894504800001</v>
      </c>
      <c r="M94" s="36">
        <f>SUMIFS(СВЦЭМ!$D$39:$D$782,СВЦЭМ!$A$39:$A$782,$A94,СВЦЭМ!$B$39:$B$782,M$83)+'СЕТ СН'!$H$11+СВЦЭМ!$D$10+'СЕТ СН'!$H$5-'СЕТ СН'!$H$21</f>
        <v>4377.4538900200005</v>
      </c>
      <c r="N94" s="36">
        <f>SUMIFS(СВЦЭМ!$D$39:$D$782,СВЦЭМ!$A$39:$A$782,$A94,СВЦЭМ!$B$39:$B$782,N$83)+'СЕТ СН'!$H$11+СВЦЭМ!$D$10+'СЕТ СН'!$H$5-'СЕТ СН'!$H$21</f>
        <v>4392.3796695399997</v>
      </c>
      <c r="O94" s="36">
        <f>SUMIFS(СВЦЭМ!$D$39:$D$782,СВЦЭМ!$A$39:$A$782,$A94,СВЦЭМ!$B$39:$B$782,O$83)+'СЕТ СН'!$H$11+СВЦЭМ!$D$10+'СЕТ СН'!$H$5-'СЕТ СН'!$H$21</f>
        <v>4402.4867767599999</v>
      </c>
      <c r="P94" s="36">
        <f>SUMIFS(СВЦЭМ!$D$39:$D$782,СВЦЭМ!$A$39:$A$782,$A94,СВЦЭМ!$B$39:$B$782,P$83)+'СЕТ СН'!$H$11+СВЦЭМ!$D$10+'СЕТ СН'!$H$5-'СЕТ СН'!$H$21</f>
        <v>4377.9766878500004</v>
      </c>
      <c r="Q94" s="36">
        <f>SUMIFS(СВЦЭМ!$D$39:$D$782,СВЦЭМ!$A$39:$A$782,$A94,СВЦЭМ!$B$39:$B$782,Q$83)+'СЕТ СН'!$H$11+СВЦЭМ!$D$10+'СЕТ СН'!$H$5-'СЕТ СН'!$H$21</f>
        <v>4378.8080783100004</v>
      </c>
      <c r="R94" s="36">
        <f>SUMIFS(СВЦЭМ!$D$39:$D$782,СВЦЭМ!$A$39:$A$782,$A94,СВЦЭМ!$B$39:$B$782,R$83)+'СЕТ СН'!$H$11+СВЦЭМ!$D$10+'СЕТ СН'!$H$5-'СЕТ СН'!$H$21</f>
        <v>4363.4867915499999</v>
      </c>
      <c r="S94" s="36">
        <f>SUMIFS(СВЦЭМ!$D$39:$D$782,СВЦЭМ!$A$39:$A$782,$A94,СВЦЭМ!$B$39:$B$782,S$83)+'СЕТ СН'!$H$11+СВЦЭМ!$D$10+'СЕТ СН'!$H$5-'СЕТ СН'!$H$21</f>
        <v>4305.7432789100003</v>
      </c>
      <c r="T94" s="36">
        <f>SUMIFS(СВЦЭМ!$D$39:$D$782,СВЦЭМ!$A$39:$A$782,$A94,СВЦЭМ!$B$39:$B$782,T$83)+'СЕТ СН'!$H$11+СВЦЭМ!$D$10+'СЕТ СН'!$H$5-'СЕТ СН'!$H$21</f>
        <v>4305.3541203700006</v>
      </c>
      <c r="U94" s="36">
        <f>SUMIFS(СВЦЭМ!$D$39:$D$782,СВЦЭМ!$A$39:$A$782,$A94,СВЦЭМ!$B$39:$B$782,U$83)+'СЕТ СН'!$H$11+СВЦЭМ!$D$10+'СЕТ СН'!$H$5-'СЕТ СН'!$H$21</f>
        <v>4326.4119628400003</v>
      </c>
      <c r="V94" s="36">
        <f>SUMIFS(СВЦЭМ!$D$39:$D$782,СВЦЭМ!$A$39:$A$782,$A94,СВЦЭМ!$B$39:$B$782,V$83)+'СЕТ СН'!$H$11+СВЦЭМ!$D$10+'СЕТ СН'!$H$5-'СЕТ СН'!$H$21</f>
        <v>4350.4943987799998</v>
      </c>
      <c r="W94" s="36">
        <f>SUMIFS(СВЦЭМ!$D$39:$D$782,СВЦЭМ!$A$39:$A$782,$A94,СВЦЭМ!$B$39:$B$782,W$83)+'СЕТ СН'!$H$11+СВЦЭМ!$D$10+'СЕТ СН'!$H$5-'СЕТ СН'!$H$21</f>
        <v>4350.9606187999998</v>
      </c>
      <c r="X94" s="36">
        <f>SUMIFS(СВЦЭМ!$D$39:$D$782,СВЦЭМ!$A$39:$A$782,$A94,СВЦЭМ!$B$39:$B$782,X$83)+'СЕТ СН'!$H$11+СВЦЭМ!$D$10+'СЕТ СН'!$H$5-'СЕТ СН'!$H$21</f>
        <v>4322.1203593800001</v>
      </c>
      <c r="Y94" s="36">
        <f>SUMIFS(СВЦЭМ!$D$39:$D$782,СВЦЭМ!$A$39:$A$782,$A94,СВЦЭМ!$B$39:$B$782,Y$83)+'СЕТ СН'!$H$11+СВЦЭМ!$D$10+'СЕТ СН'!$H$5-'СЕТ СН'!$H$21</f>
        <v>4333.0989658100007</v>
      </c>
    </row>
    <row r="95" spans="1:27" ht="15.75" x14ac:dyDescent="0.2">
      <c r="A95" s="35">
        <f t="shared" si="2"/>
        <v>44877</v>
      </c>
      <c r="B95" s="36">
        <f>SUMIFS(СВЦЭМ!$D$39:$D$782,СВЦЭМ!$A$39:$A$782,$A95,СВЦЭМ!$B$39:$B$782,B$83)+'СЕТ СН'!$H$11+СВЦЭМ!$D$10+'СЕТ СН'!$H$5-'СЕТ СН'!$H$21</f>
        <v>4261.4687554900001</v>
      </c>
      <c r="C95" s="36">
        <f>SUMIFS(СВЦЭМ!$D$39:$D$782,СВЦЭМ!$A$39:$A$782,$A95,СВЦЭМ!$B$39:$B$782,C$83)+'СЕТ СН'!$H$11+СВЦЭМ!$D$10+'СЕТ СН'!$H$5-'СЕТ СН'!$H$21</f>
        <v>4292.3836286300002</v>
      </c>
      <c r="D95" s="36">
        <f>SUMIFS(СВЦЭМ!$D$39:$D$782,СВЦЭМ!$A$39:$A$782,$A95,СВЦЭМ!$B$39:$B$782,D$83)+'СЕТ СН'!$H$11+СВЦЭМ!$D$10+'СЕТ СН'!$H$5-'СЕТ СН'!$H$21</f>
        <v>4333.6113455699997</v>
      </c>
      <c r="E95" s="36">
        <f>SUMIFS(СВЦЭМ!$D$39:$D$782,СВЦЭМ!$A$39:$A$782,$A95,СВЦЭМ!$B$39:$B$782,E$83)+'СЕТ СН'!$H$11+СВЦЭМ!$D$10+'СЕТ СН'!$H$5-'СЕТ СН'!$H$21</f>
        <v>4349.5449366100001</v>
      </c>
      <c r="F95" s="36">
        <f>SUMIFS(СВЦЭМ!$D$39:$D$782,СВЦЭМ!$A$39:$A$782,$A95,СВЦЭМ!$B$39:$B$782,F$83)+'СЕТ СН'!$H$11+СВЦЭМ!$D$10+'СЕТ СН'!$H$5-'СЕТ СН'!$H$21</f>
        <v>4350.1145816400003</v>
      </c>
      <c r="G95" s="36">
        <f>SUMIFS(СВЦЭМ!$D$39:$D$782,СВЦЭМ!$A$39:$A$782,$A95,СВЦЭМ!$B$39:$B$782,G$83)+'СЕТ СН'!$H$11+СВЦЭМ!$D$10+'СЕТ СН'!$H$5-'СЕТ СН'!$H$21</f>
        <v>4356.8733103100003</v>
      </c>
      <c r="H95" s="36">
        <f>SUMIFS(СВЦЭМ!$D$39:$D$782,СВЦЭМ!$A$39:$A$782,$A95,СВЦЭМ!$B$39:$B$782,H$83)+'СЕТ СН'!$H$11+СВЦЭМ!$D$10+'СЕТ СН'!$H$5-'СЕТ СН'!$H$21</f>
        <v>4348.91134702</v>
      </c>
      <c r="I95" s="36">
        <f>SUMIFS(СВЦЭМ!$D$39:$D$782,СВЦЭМ!$A$39:$A$782,$A95,СВЦЭМ!$B$39:$B$782,I$83)+'СЕТ СН'!$H$11+СВЦЭМ!$D$10+'СЕТ СН'!$H$5-'СЕТ СН'!$H$21</f>
        <v>4330.0632547000005</v>
      </c>
      <c r="J95" s="36">
        <f>SUMIFS(СВЦЭМ!$D$39:$D$782,СВЦЭМ!$A$39:$A$782,$A95,СВЦЭМ!$B$39:$B$782,J$83)+'СЕТ СН'!$H$11+СВЦЭМ!$D$10+'СЕТ СН'!$H$5-'СЕТ СН'!$H$21</f>
        <v>4295.1910586800004</v>
      </c>
      <c r="K95" s="36">
        <f>SUMIFS(СВЦЭМ!$D$39:$D$782,СВЦЭМ!$A$39:$A$782,$A95,СВЦЭМ!$B$39:$B$782,K$83)+'СЕТ СН'!$H$11+СВЦЭМ!$D$10+'СЕТ СН'!$H$5-'СЕТ СН'!$H$21</f>
        <v>4273.7658853399998</v>
      </c>
      <c r="L95" s="36">
        <f>SUMIFS(СВЦЭМ!$D$39:$D$782,СВЦЭМ!$A$39:$A$782,$A95,СВЦЭМ!$B$39:$B$782,L$83)+'СЕТ СН'!$H$11+СВЦЭМ!$D$10+'СЕТ СН'!$H$5-'СЕТ СН'!$H$21</f>
        <v>4254.6353653100005</v>
      </c>
      <c r="M95" s="36">
        <f>SUMIFS(СВЦЭМ!$D$39:$D$782,СВЦЭМ!$A$39:$A$782,$A95,СВЦЭМ!$B$39:$B$782,M$83)+'СЕТ СН'!$H$11+СВЦЭМ!$D$10+'СЕТ СН'!$H$5-'СЕТ СН'!$H$21</f>
        <v>4294.9389625700005</v>
      </c>
      <c r="N95" s="36">
        <f>SUMIFS(СВЦЭМ!$D$39:$D$782,СВЦЭМ!$A$39:$A$782,$A95,СВЦЭМ!$B$39:$B$782,N$83)+'СЕТ СН'!$H$11+СВЦЭМ!$D$10+'СЕТ СН'!$H$5-'СЕТ СН'!$H$21</f>
        <v>4316.4029968499999</v>
      </c>
      <c r="O95" s="36">
        <f>SUMIFS(СВЦЭМ!$D$39:$D$782,СВЦЭМ!$A$39:$A$782,$A95,СВЦЭМ!$B$39:$B$782,O$83)+'СЕТ СН'!$H$11+СВЦЭМ!$D$10+'СЕТ СН'!$H$5-'СЕТ СН'!$H$21</f>
        <v>4333.57825615</v>
      </c>
      <c r="P95" s="36">
        <f>SUMIFS(СВЦЭМ!$D$39:$D$782,СВЦЭМ!$A$39:$A$782,$A95,СВЦЭМ!$B$39:$B$782,P$83)+'СЕТ СН'!$H$11+СВЦЭМ!$D$10+'СЕТ СН'!$H$5-'СЕТ СН'!$H$21</f>
        <v>4339.6486779699999</v>
      </c>
      <c r="Q95" s="36">
        <f>SUMIFS(СВЦЭМ!$D$39:$D$782,СВЦЭМ!$A$39:$A$782,$A95,СВЦЭМ!$B$39:$B$782,Q$83)+'СЕТ СН'!$H$11+СВЦЭМ!$D$10+'СЕТ СН'!$H$5-'СЕТ СН'!$H$21</f>
        <v>4324.8022332500004</v>
      </c>
      <c r="R95" s="36">
        <f>SUMIFS(СВЦЭМ!$D$39:$D$782,СВЦЭМ!$A$39:$A$782,$A95,СВЦЭМ!$B$39:$B$782,R$83)+'СЕТ СН'!$H$11+СВЦЭМ!$D$10+'СЕТ СН'!$H$5-'СЕТ СН'!$H$21</f>
        <v>4298.6925042000003</v>
      </c>
      <c r="S95" s="36">
        <f>SUMIFS(СВЦЭМ!$D$39:$D$782,СВЦЭМ!$A$39:$A$782,$A95,СВЦЭМ!$B$39:$B$782,S$83)+'СЕТ СН'!$H$11+СВЦЭМ!$D$10+'СЕТ СН'!$H$5-'СЕТ СН'!$H$21</f>
        <v>4261.6759859600006</v>
      </c>
      <c r="T95" s="36">
        <f>SUMIFS(СВЦЭМ!$D$39:$D$782,СВЦЭМ!$A$39:$A$782,$A95,СВЦЭМ!$B$39:$B$782,T$83)+'СЕТ СН'!$H$11+СВЦЭМ!$D$10+'СЕТ СН'!$H$5-'СЕТ СН'!$H$21</f>
        <v>4260.6820676699999</v>
      </c>
      <c r="U95" s="36">
        <f>SUMIFS(СВЦЭМ!$D$39:$D$782,СВЦЭМ!$A$39:$A$782,$A95,СВЦЭМ!$B$39:$B$782,U$83)+'СЕТ СН'!$H$11+СВЦЭМ!$D$10+'СЕТ СН'!$H$5-'СЕТ СН'!$H$21</f>
        <v>4283.7573077800007</v>
      </c>
      <c r="V95" s="36">
        <f>SUMIFS(СВЦЭМ!$D$39:$D$782,СВЦЭМ!$A$39:$A$782,$A95,СВЦЭМ!$B$39:$B$782,V$83)+'СЕТ СН'!$H$11+СВЦЭМ!$D$10+'СЕТ СН'!$H$5-'СЕТ СН'!$H$21</f>
        <v>4305.6540695900003</v>
      </c>
      <c r="W95" s="36">
        <f>SUMIFS(СВЦЭМ!$D$39:$D$782,СВЦЭМ!$A$39:$A$782,$A95,СВЦЭМ!$B$39:$B$782,W$83)+'СЕТ СН'!$H$11+СВЦЭМ!$D$10+'СЕТ СН'!$H$5-'СЕТ СН'!$H$21</f>
        <v>4332.3658863500004</v>
      </c>
      <c r="X95" s="36">
        <f>SUMIFS(СВЦЭМ!$D$39:$D$782,СВЦЭМ!$A$39:$A$782,$A95,СВЦЭМ!$B$39:$B$782,X$83)+'СЕТ СН'!$H$11+СВЦЭМ!$D$10+'СЕТ СН'!$H$5-'СЕТ СН'!$H$21</f>
        <v>4352.2714510400001</v>
      </c>
      <c r="Y95" s="36">
        <f>SUMIFS(СВЦЭМ!$D$39:$D$782,СВЦЭМ!$A$39:$A$782,$A95,СВЦЭМ!$B$39:$B$782,Y$83)+'СЕТ СН'!$H$11+СВЦЭМ!$D$10+'СЕТ СН'!$H$5-'СЕТ СН'!$H$21</f>
        <v>4380.3256754800004</v>
      </c>
    </row>
    <row r="96" spans="1:27" ht="15.75" x14ac:dyDescent="0.2">
      <c r="A96" s="35">
        <f t="shared" si="2"/>
        <v>44878</v>
      </c>
      <c r="B96" s="36">
        <f>SUMIFS(СВЦЭМ!$D$39:$D$782,СВЦЭМ!$A$39:$A$782,$A96,СВЦЭМ!$B$39:$B$782,B$83)+'СЕТ СН'!$H$11+СВЦЭМ!$D$10+'СЕТ СН'!$H$5-'СЕТ СН'!$H$21</f>
        <v>4339.3101713100004</v>
      </c>
      <c r="C96" s="36">
        <f>SUMIFS(СВЦЭМ!$D$39:$D$782,СВЦЭМ!$A$39:$A$782,$A96,СВЦЭМ!$B$39:$B$782,C$83)+'СЕТ СН'!$H$11+СВЦЭМ!$D$10+'СЕТ СН'!$H$5-'СЕТ СН'!$H$21</f>
        <v>4370.2445248200002</v>
      </c>
      <c r="D96" s="36">
        <f>SUMIFS(СВЦЭМ!$D$39:$D$782,СВЦЭМ!$A$39:$A$782,$A96,СВЦЭМ!$B$39:$B$782,D$83)+'СЕТ СН'!$H$11+СВЦЭМ!$D$10+'СЕТ СН'!$H$5-'СЕТ СН'!$H$21</f>
        <v>4383.9126726100003</v>
      </c>
      <c r="E96" s="36">
        <f>SUMIFS(СВЦЭМ!$D$39:$D$782,СВЦЭМ!$A$39:$A$782,$A96,СВЦЭМ!$B$39:$B$782,E$83)+'СЕТ СН'!$H$11+СВЦЭМ!$D$10+'СЕТ СН'!$H$5-'СЕТ СН'!$H$21</f>
        <v>4368.8016367199998</v>
      </c>
      <c r="F96" s="36">
        <f>SUMIFS(СВЦЭМ!$D$39:$D$782,СВЦЭМ!$A$39:$A$782,$A96,СВЦЭМ!$B$39:$B$782,F$83)+'СЕТ СН'!$H$11+СВЦЭМ!$D$10+'СЕТ СН'!$H$5-'СЕТ СН'!$H$21</f>
        <v>4369.2351512200003</v>
      </c>
      <c r="G96" s="36">
        <f>SUMIFS(СВЦЭМ!$D$39:$D$782,СВЦЭМ!$A$39:$A$782,$A96,СВЦЭМ!$B$39:$B$782,G$83)+'СЕТ СН'!$H$11+СВЦЭМ!$D$10+'СЕТ СН'!$H$5-'СЕТ СН'!$H$21</f>
        <v>4372.5035453999999</v>
      </c>
      <c r="H96" s="36">
        <f>SUMIFS(СВЦЭМ!$D$39:$D$782,СВЦЭМ!$A$39:$A$782,$A96,СВЦЭМ!$B$39:$B$782,H$83)+'СЕТ СН'!$H$11+СВЦЭМ!$D$10+'СЕТ СН'!$H$5-'СЕТ СН'!$H$21</f>
        <v>4347.5360535400005</v>
      </c>
      <c r="I96" s="36">
        <f>SUMIFS(СВЦЭМ!$D$39:$D$782,СВЦЭМ!$A$39:$A$782,$A96,СВЦЭМ!$B$39:$B$782,I$83)+'СЕТ СН'!$H$11+СВЦЭМ!$D$10+'СЕТ СН'!$H$5-'СЕТ СН'!$H$21</f>
        <v>4339.9525847700006</v>
      </c>
      <c r="J96" s="36">
        <f>SUMIFS(СВЦЭМ!$D$39:$D$782,СВЦЭМ!$A$39:$A$782,$A96,СВЦЭМ!$B$39:$B$782,J$83)+'СЕТ СН'!$H$11+СВЦЭМ!$D$10+'СЕТ СН'!$H$5-'СЕТ СН'!$H$21</f>
        <v>4294.6914255700003</v>
      </c>
      <c r="K96" s="36">
        <f>SUMIFS(СВЦЭМ!$D$39:$D$782,СВЦЭМ!$A$39:$A$782,$A96,СВЦЭМ!$B$39:$B$782,K$83)+'СЕТ СН'!$H$11+СВЦЭМ!$D$10+'СЕТ СН'!$H$5-'СЕТ СН'!$H$21</f>
        <v>4264.9684821700002</v>
      </c>
      <c r="L96" s="36">
        <f>SUMIFS(СВЦЭМ!$D$39:$D$782,СВЦЭМ!$A$39:$A$782,$A96,СВЦЭМ!$B$39:$B$782,L$83)+'СЕТ СН'!$H$11+СВЦЭМ!$D$10+'СЕТ СН'!$H$5-'СЕТ СН'!$H$21</f>
        <v>4249.9145617600007</v>
      </c>
      <c r="M96" s="36">
        <f>SUMIFS(СВЦЭМ!$D$39:$D$782,СВЦЭМ!$A$39:$A$782,$A96,СВЦЭМ!$B$39:$B$782,M$83)+'СЕТ СН'!$H$11+СВЦЭМ!$D$10+'СЕТ СН'!$H$5-'СЕТ СН'!$H$21</f>
        <v>4275.3398459600003</v>
      </c>
      <c r="N96" s="36">
        <f>SUMIFS(СВЦЭМ!$D$39:$D$782,СВЦЭМ!$A$39:$A$782,$A96,СВЦЭМ!$B$39:$B$782,N$83)+'СЕТ СН'!$H$11+СВЦЭМ!$D$10+'СЕТ СН'!$H$5-'СЕТ СН'!$H$21</f>
        <v>4307.3838875900001</v>
      </c>
      <c r="O96" s="36">
        <f>SUMIFS(СВЦЭМ!$D$39:$D$782,СВЦЭМ!$A$39:$A$782,$A96,СВЦЭМ!$B$39:$B$782,O$83)+'СЕТ СН'!$H$11+СВЦЭМ!$D$10+'СЕТ СН'!$H$5-'СЕТ СН'!$H$21</f>
        <v>4319.0527687800004</v>
      </c>
      <c r="P96" s="36">
        <f>SUMIFS(СВЦЭМ!$D$39:$D$782,СВЦЭМ!$A$39:$A$782,$A96,СВЦЭМ!$B$39:$B$782,P$83)+'СЕТ СН'!$H$11+СВЦЭМ!$D$10+'СЕТ СН'!$H$5-'СЕТ СН'!$H$21</f>
        <v>4319.53812096</v>
      </c>
      <c r="Q96" s="36">
        <f>SUMIFS(СВЦЭМ!$D$39:$D$782,СВЦЭМ!$A$39:$A$782,$A96,СВЦЭМ!$B$39:$B$782,Q$83)+'СЕТ СН'!$H$11+СВЦЭМ!$D$10+'СЕТ СН'!$H$5-'СЕТ СН'!$H$21</f>
        <v>4316.23737136</v>
      </c>
      <c r="R96" s="36">
        <f>SUMIFS(СВЦЭМ!$D$39:$D$782,СВЦЭМ!$A$39:$A$782,$A96,СВЦЭМ!$B$39:$B$782,R$83)+'СЕТ СН'!$H$11+СВЦЭМ!$D$10+'СЕТ СН'!$H$5-'СЕТ СН'!$H$21</f>
        <v>4294.3276265200002</v>
      </c>
      <c r="S96" s="36">
        <f>SUMIFS(СВЦЭМ!$D$39:$D$782,СВЦЭМ!$A$39:$A$782,$A96,СВЦЭМ!$B$39:$B$782,S$83)+'СЕТ СН'!$H$11+СВЦЭМ!$D$10+'СЕТ СН'!$H$5-'СЕТ СН'!$H$21</f>
        <v>4252.1150405099997</v>
      </c>
      <c r="T96" s="36">
        <f>SUMIFS(СВЦЭМ!$D$39:$D$782,СВЦЭМ!$A$39:$A$782,$A96,СВЦЭМ!$B$39:$B$782,T$83)+'СЕТ СН'!$H$11+СВЦЭМ!$D$10+'СЕТ СН'!$H$5-'СЕТ СН'!$H$21</f>
        <v>4222.1804054300001</v>
      </c>
      <c r="U96" s="36">
        <f>SUMIFS(СВЦЭМ!$D$39:$D$782,СВЦЭМ!$A$39:$A$782,$A96,СВЦЭМ!$B$39:$B$782,U$83)+'СЕТ СН'!$H$11+СВЦЭМ!$D$10+'СЕТ СН'!$H$5-'СЕТ СН'!$H$21</f>
        <v>4238.4361927600003</v>
      </c>
      <c r="V96" s="36">
        <f>SUMIFS(СВЦЭМ!$D$39:$D$782,СВЦЭМ!$A$39:$A$782,$A96,СВЦЭМ!$B$39:$B$782,V$83)+'СЕТ СН'!$H$11+СВЦЭМ!$D$10+'СЕТ СН'!$H$5-'СЕТ СН'!$H$21</f>
        <v>4263.9931873900005</v>
      </c>
      <c r="W96" s="36">
        <f>SUMIFS(СВЦЭМ!$D$39:$D$782,СВЦЭМ!$A$39:$A$782,$A96,СВЦЭМ!$B$39:$B$782,W$83)+'СЕТ СН'!$H$11+СВЦЭМ!$D$10+'СЕТ СН'!$H$5-'СЕТ СН'!$H$21</f>
        <v>4305.5957563800002</v>
      </c>
      <c r="X96" s="36">
        <f>SUMIFS(СВЦЭМ!$D$39:$D$782,СВЦЭМ!$A$39:$A$782,$A96,СВЦЭМ!$B$39:$B$782,X$83)+'СЕТ СН'!$H$11+СВЦЭМ!$D$10+'СЕТ СН'!$H$5-'СЕТ СН'!$H$21</f>
        <v>4308.3532554700005</v>
      </c>
      <c r="Y96" s="36">
        <f>SUMIFS(СВЦЭМ!$D$39:$D$782,СВЦЭМ!$A$39:$A$782,$A96,СВЦЭМ!$B$39:$B$782,Y$83)+'СЕТ СН'!$H$11+СВЦЭМ!$D$10+'СЕТ СН'!$H$5-'СЕТ СН'!$H$21</f>
        <v>4346.0646387899997</v>
      </c>
    </row>
    <row r="97" spans="1:25" ht="15.75" x14ac:dyDescent="0.2">
      <c r="A97" s="35">
        <f t="shared" si="2"/>
        <v>44879</v>
      </c>
      <c r="B97" s="36">
        <f>SUMIFS(СВЦЭМ!$D$39:$D$782,СВЦЭМ!$A$39:$A$782,$A97,СВЦЭМ!$B$39:$B$782,B$83)+'СЕТ СН'!$H$11+СВЦЭМ!$D$10+'СЕТ СН'!$H$5-'СЕТ СН'!$H$21</f>
        <v>4315.1059058600003</v>
      </c>
      <c r="C97" s="36">
        <f>SUMIFS(СВЦЭМ!$D$39:$D$782,СВЦЭМ!$A$39:$A$782,$A97,СВЦЭМ!$B$39:$B$782,C$83)+'СЕТ СН'!$H$11+СВЦЭМ!$D$10+'СЕТ СН'!$H$5-'СЕТ СН'!$H$21</f>
        <v>4332.4690820699998</v>
      </c>
      <c r="D97" s="36">
        <f>SUMIFS(СВЦЭМ!$D$39:$D$782,СВЦЭМ!$A$39:$A$782,$A97,СВЦЭМ!$B$39:$B$782,D$83)+'СЕТ СН'!$H$11+СВЦЭМ!$D$10+'СЕТ СН'!$H$5-'СЕТ СН'!$H$21</f>
        <v>4346.9930050000003</v>
      </c>
      <c r="E97" s="36">
        <f>SUMIFS(СВЦЭМ!$D$39:$D$782,СВЦЭМ!$A$39:$A$782,$A97,СВЦЭМ!$B$39:$B$782,E$83)+'СЕТ СН'!$H$11+СВЦЭМ!$D$10+'СЕТ СН'!$H$5-'СЕТ СН'!$H$21</f>
        <v>4349.2198082699997</v>
      </c>
      <c r="F97" s="36">
        <f>SUMIFS(СВЦЭМ!$D$39:$D$782,СВЦЭМ!$A$39:$A$782,$A97,СВЦЭМ!$B$39:$B$782,F$83)+'СЕТ СН'!$H$11+СВЦЭМ!$D$10+'СЕТ СН'!$H$5-'СЕТ СН'!$H$21</f>
        <v>4350.1825230000004</v>
      </c>
      <c r="G97" s="36">
        <f>SUMIFS(СВЦЭМ!$D$39:$D$782,СВЦЭМ!$A$39:$A$782,$A97,СВЦЭМ!$B$39:$B$782,G$83)+'СЕТ СН'!$H$11+СВЦЭМ!$D$10+'СЕТ СН'!$H$5-'СЕТ СН'!$H$21</f>
        <v>4332.3734687100005</v>
      </c>
      <c r="H97" s="36">
        <f>SUMIFS(СВЦЭМ!$D$39:$D$782,СВЦЭМ!$A$39:$A$782,$A97,СВЦЭМ!$B$39:$B$782,H$83)+'СЕТ СН'!$H$11+СВЦЭМ!$D$10+'СЕТ СН'!$H$5-'СЕТ СН'!$H$21</f>
        <v>4276.0860732300007</v>
      </c>
      <c r="I97" s="36">
        <f>SUMIFS(СВЦЭМ!$D$39:$D$782,СВЦЭМ!$A$39:$A$782,$A97,СВЦЭМ!$B$39:$B$782,I$83)+'СЕТ СН'!$H$11+СВЦЭМ!$D$10+'СЕТ СН'!$H$5-'СЕТ СН'!$H$21</f>
        <v>4289.46145265</v>
      </c>
      <c r="J97" s="36">
        <f>SUMIFS(СВЦЭМ!$D$39:$D$782,СВЦЭМ!$A$39:$A$782,$A97,СВЦЭМ!$B$39:$B$782,J$83)+'СЕТ СН'!$H$11+СВЦЭМ!$D$10+'СЕТ СН'!$H$5-'СЕТ СН'!$H$21</f>
        <v>4265.7014692100001</v>
      </c>
      <c r="K97" s="36">
        <f>SUMIFS(СВЦЭМ!$D$39:$D$782,СВЦЭМ!$A$39:$A$782,$A97,СВЦЭМ!$B$39:$B$782,K$83)+'СЕТ СН'!$H$11+СВЦЭМ!$D$10+'СЕТ СН'!$H$5-'СЕТ СН'!$H$21</f>
        <v>4255.3020080300003</v>
      </c>
      <c r="L97" s="36">
        <f>SUMIFS(СВЦЭМ!$D$39:$D$782,СВЦЭМ!$A$39:$A$782,$A97,СВЦЭМ!$B$39:$B$782,L$83)+'СЕТ СН'!$H$11+СВЦЭМ!$D$10+'СЕТ СН'!$H$5-'СЕТ СН'!$H$21</f>
        <v>4257.2995522600004</v>
      </c>
      <c r="M97" s="36">
        <f>SUMIFS(СВЦЭМ!$D$39:$D$782,СВЦЭМ!$A$39:$A$782,$A97,СВЦЭМ!$B$39:$B$782,M$83)+'СЕТ СН'!$H$11+СВЦЭМ!$D$10+'СЕТ СН'!$H$5-'СЕТ СН'!$H$21</f>
        <v>4267.7046418500004</v>
      </c>
      <c r="N97" s="36">
        <f>SUMIFS(СВЦЭМ!$D$39:$D$782,СВЦЭМ!$A$39:$A$782,$A97,СВЦЭМ!$B$39:$B$782,N$83)+'СЕТ СН'!$H$11+СВЦЭМ!$D$10+'СЕТ СН'!$H$5-'СЕТ СН'!$H$21</f>
        <v>4281.54345698</v>
      </c>
      <c r="O97" s="36">
        <f>SUMIFS(СВЦЭМ!$D$39:$D$782,СВЦЭМ!$A$39:$A$782,$A97,СВЦЭМ!$B$39:$B$782,O$83)+'СЕТ СН'!$H$11+СВЦЭМ!$D$10+'СЕТ СН'!$H$5-'СЕТ СН'!$H$21</f>
        <v>4289.43897509</v>
      </c>
      <c r="P97" s="36">
        <f>SUMIFS(СВЦЭМ!$D$39:$D$782,СВЦЭМ!$A$39:$A$782,$A97,СВЦЭМ!$B$39:$B$782,P$83)+'СЕТ СН'!$H$11+СВЦЭМ!$D$10+'СЕТ СН'!$H$5-'СЕТ СН'!$H$21</f>
        <v>4299.8854366900005</v>
      </c>
      <c r="Q97" s="36">
        <f>SUMIFS(СВЦЭМ!$D$39:$D$782,СВЦЭМ!$A$39:$A$782,$A97,СВЦЭМ!$B$39:$B$782,Q$83)+'СЕТ СН'!$H$11+СВЦЭМ!$D$10+'СЕТ СН'!$H$5-'СЕТ СН'!$H$21</f>
        <v>4276.1710425399997</v>
      </c>
      <c r="R97" s="36">
        <f>SUMIFS(СВЦЭМ!$D$39:$D$782,СВЦЭМ!$A$39:$A$782,$A97,СВЦЭМ!$B$39:$B$782,R$83)+'СЕТ СН'!$H$11+СВЦЭМ!$D$10+'СЕТ СН'!$H$5-'СЕТ СН'!$H$21</f>
        <v>4254.8678482400001</v>
      </c>
      <c r="S97" s="36">
        <f>SUMIFS(СВЦЭМ!$D$39:$D$782,СВЦЭМ!$A$39:$A$782,$A97,СВЦЭМ!$B$39:$B$782,S$83)+'СЕТ СН'!$H$11+СВЦЭМ!$D$10+'СЕТ СН'!$H$5-'СЕТ СН'!$H$21</f>
        <v>4224.1851885100004</v>
      </c>
      <c r="T97" s="36">
        <f>SUMIFS(СВЦЭМ!$D$39:$D$782,СВЦЭМ!$A$39:$A$782,$A97,СВЦЭМ!$B$39:$B$782,T$83)+'СЕТ СН'!$H$11+СВЦЭМ!$D$10+'СЕТ СН'!$H$5-'СЕТ СН'!$H$21</f>
        <v>4252.4428461799998</v>
      </c>
      <c r="U97" s="36">
        <f>SUMIFS(СВЦЭМ!$D$39:$D$782,СВЦЭМ!$A$39:$A$782,$A97,СВЦЭМ!$B$39:$B$782,U$83)+'СЕТ СН'!$H$11+СВЦЭМ!$D$10+'СЕТ СН'!$H$5-'СЕТ СН'!$H$21</f>
        <v>4250.6236386500004</v>
      </c>
      <c r="V97" s="36">
        <f>SUMIFS(СВЦЭМ!$D$39:$D$782,СВЦЭМ!$A$39:$A$782,$A97,СВЦЭМ!$B$39:$B$782,V$83)+'СЕТ СН'!$H$11+СВЦЭМ!$D$10+'СЕТ СН'!$H$5-'СЕТ СН'!$H$21</f>
        <v>4276.67019867</v>
      </c>
      <c r="W97" s="36">
        <f>SUMIFS(СВЦЭМ!$D$39:$D$782,СВЦЭМ!$A$39:$A$782,$A97,СВЦЭМ!$B$39:$B$782,W$83)+'СЕТ СН'!$H$11+СВЦЭМ!$D$10+'СЕТ СН'!$H$5-'СЕТ СН'!$H$21</f>
        <v>4296.1154072500003</v>
      </c>
      <c r="X97" s="36">
        <f>SUMIFS(СВЦЭМ!$D$39:$D$782,СВЦЭМ!$A$39:$A$782,$A97,СВЦЭМ!$B$39:$B$782,X$83)+'СЕТ СН'!$H$11+СВЦЭМ!$D$10+'СЕТ СН'!$H$5-'СЕТ СН'!$H$21</f>
        <v>4302.5315723000003</v>
      </c>
      <c r="Y97" s="36">
        <f>SUMIFS(СВЦЭМ!$D$39:$D$782,СВЦЭМ!$A$39:$A$782,$A97,СВЦЭМ!$B$39:$B$782,Y$83)+'СЕТ СН'!$H$11+СВЦЭМ!$D$10+'СЕТ СН'!$H$5-'СЕТ СН'!$H$21</f>
        <v>4340.2880002700003</v>
      </c>
    </row>
    <row r="98" spans="1:25" ht="15.75" x14ac:dyDescent="0.2">
      <c r="A98" s="35">
        <f t="shared" si="2"/>
        <v>44880</v>
      </c>
      <c r="B98" s="36">
        <f>SUMIFS(СВЦЭМ!$D$39:$D$782,СВЦЭМ!$A$39:$A$782,$A98,СВЦЭМ!$B$39:$B$782,B$83)+'СЕТ СН'!$H$11+СВЦЭМ!$D$10+'СЕТ СН'!$H$5-'СЕТ СН'!$H$21</f>
        <v>4343.8549699200003</v>
      </c>
      <c r="C98" s="36">
        <f>SUMIFS(СВЦЭМ!$D$39:$D$782,СВЦЭМ!$A$39:$A$782,$A98,СВЦЭМ!$B$39:$B$782,C$83)+'СЕТ СН'!$H$11+СВЦЭМ!$D$10+'СЕТ СН'!$H$5-'СЕТ СН'!$H$21</f>
        <v>4375.15736698</v>
      </c>
      <c r="D98" s="36">
        <f>SUMIFS(СВЦЭМ!$D$39:$D$782,СВЦЭМ!$A$39:$A$782,$A98,СВЦЭМ!$B$39:$B$782,D$83)+'СЕТ СН'!$H$11+СВЦЭМ!$D$10+'СЕТ СН'!$H$5-'СЕТ СН'!$H$21</f>
        <v>4366.9204319500004</v>
      </c>
      <c r="E98" s="36">
        <f>SUMIFS(СВЦЭМ!$D$39:$D$782,СВЦЭМ!$A$39:$A$782,$A98,СВЦЭМ!$B$39:$B$782,E$83)+'СЕТ СН'!$H$11+СВЦЭМ!$D$10+'СЕТ СН'!$H$5-'СЕТ СН'!$H$21</f>
        <v>4348.8663665100003</v>
      </c>
      <c r="F98" s="36">
        <f>SUMIFS(СВЦЭМ!$D$39:$D$782,СВЦЭМ!$A$39:$A$782,$A98,СВЦЭМ!$B$39:$B$782,F$83)+'СЕТ СН'!$H$11+СВЦЭМ!$D$10+'СЕТ СН'!$H$5-'СЕТ СН'!$H$21</f>
        <v>4356.7890495000001</v>
      </c>
      <c r="G98" s="36">
        <f>SUMIFS(СВЦЭМ!$D$39:$D$782,СВЦЭМ!$A$39:$A$782,$A98,СВЦЭМ!$B$39:$B$782,G$83)+'СЕТ СН'!$H$11+СВЦЭМ!$D$10+'СЕТ СН'!$H$5-'СЕТ СН'!$H$21</f>
        <v>4370.8219242599998</v>
      </c>
      <c r="H98" s="36">
        <f>SUMIFS(СВЦЭМ!$D$39:$D$782,СВЦЭМ!$A$39:$A$782,$A98,СВЦЭМ!$B$39:$B$782,H$83)+'СЕТ СН'!$H$11+СВЦЭМ!$D$10+'СЕТ СН'!$H$5-'СЕТ СН'!$H$21</f>
        <v>4309.4177007199996</v>
      </c>
      <c r="I98" s="36">
        <f>SUMIFS(СВЦЭМ!$D$39:$D$782,СВЦЭМ!$A$39:$A$782,$A98,СВЦЭМ!$B$39:$B$782,I$83)+'СЕТ СН'!$H$11+СВЦЭМ!$D$10+'СЕТ СН'!$H$5-'СЕТ СН'!$H$21</f>
        <v>4311.2951742900004</v>
      </c>
      <c r="J98" s="36">
        <f>SUMIFS(СВЦЭМ!$D$39:$D$782,СВЦЭМ!$A$39:$A$782,$A98,СВЦЭМ!$B$39:$B$782,J$83)+'СЕТ СН'!$H$11+СВЦЭМ!$D$10+'СЕТ СН'!$H$5-'СЕТ СН'!$H$21</f>
        <v>4279.1008683300006</v>
      </c>
      <c r="K98" s="36">
        <f>SUMIFS(СВЦЭМ!$D$39:$D$782,СВЦЭМ!$A$39:$A$782,$A98,СВЦЭМ!$B$39:$B$782,K$83)+'СЕТ СН'!$H$11+СВЦЭМ!$D$10+'СЕТ СН'!$H$5-'СЕТ СН'!$H$21</f>
        <v>4271.7900719299996</v>
      </c>
      <c r="L98" s="36">
        <f>SUMIFS(СВЦЭМ!$D$39:$D$782,СВЦЭМ!$A$39:$A$782,$A98,СВЦЭМ!$B$39:$B$782,L$83)+'СЕТ СН'!$H$11+СВЦЭМ!$D$10+'СЕТ СН'!$H$5-'СЕТ СН'!$H$21</f>
        <v>4280.5405179099998</v>
      </c>
      <c r="M98" s="36">
        <f>SUMIFS(СВЦЭМ!$D$39:$D$782,СВЦЭМ!$A$39:$A$782,$A98,СВЦЭМ!$B$39:$B$782,M$83)+'СЕТ СН'!$H$11+СВЦЭМ!$D$10+'СЕТ СН'!$H$5-'СЕТ СН'!$H$21</f>
        <v>4304.3125430700002</v>
      </c>
      <c r="N98" s="36">
        <f>SUMIFS(СВЦЭМ!$D$39:$D$782,СВЦЭМ!$A$39:$A$782,$A98,СВЦЭМ!$B$39:$B$782,N$83)+'СЕТ СН'!$H$11+СВЦЭМ!$D$10+'СЕТ СН'!$H$5-'СЕТ СН'!$H$21</f>
        <v>4315.5397608000003</v>
      </c>
      <c r="O98" s="36">
        <f>SUMIFS(СВЦЭМ!$D$39:$D$782,СВЦЭМ!$A$39:$A$782,$A98,СВЦЭМ!$B$39:$B$782,O$83)+'СЕТ СН'!$H$11+СВЦЭМ!$D$10+'СЕТ СН'!$H$5-'СЕТ СН'!$H$21</f>
        <v>4322.86467627</v>
      </c>
      <c r="P98" s="36">
        <f>SUMIFS(СВЦЭМ!$D$39:$D$782,СВЦЭМ!$A$39:$A$782,$A98,СВЦЭМ!$B$39:$B$782,P$83)+'СЕТ СН'!$H$11+СВЦЭМ!$D$10+'СЕТ СН'!$H$5-'СЕТ СН'!$H$21</f>
        <v>4333.07235709</v>
      </c>
      <c r="Q98" s="36">
        <f>SUMIFS(СВЦЭМ!$D$39:$D$782,СВЦЭМ!$A$39:$A$782,$A98,СВЦЭМ!$B$39:$B$782,Q$83)+'СЕТ СН'!$H$11+СВЦЭМ!$D$10+'СЕТ СН'!$H$5-'СЕТ СН'!$H$21</f>
        <v>4334.0021092099996</v>
      </c>
      <c r="R98" s="36">
        <f>SUMIFS(СВЦЭМ!$D$39:$D$782,СВЦЭМ!$A$39:$A$782,$A98,СВЦЭМ!$B$39:$B$782,R$83)+'СЕТ СН'!$H$11+СВЦЭМ!$D$10+'СЕТ СН'!$H$5-'СЕТ СН'!$H$21</f>
        <v>4326.9179781299999</v>
      </c>
      <c r="S98" s="36">
        <f>SUMIFS(СВЦЭМ!$D$39:$D$782,СВЦЭМ!$A$39:$A$782,$A98,СВЦЭМ!$B$39:$B$782,S$83)+'СЕТ СН'!$H$11+СВЦЭМ!$D$10+'СЕТ СН'!$H$5-'СЕТ СН'!$H$21</f>
        <v>4281.8474232899998</v>
      </c>
      <c r="T98" s="36">
        <f>SUMIFS(СВЦЭМ!$D$39:$D$782,СВЦЭМ!$A$39:$A$782,$A98,СВЦЭМ!$B$39:$B$782,T$83)+'СЕТ СН'!$H$11+СВЦЭМ!$D$10+'СЕТ СН'!$H$5-'СЕТ СН'!$H$21</f>
        <v>4218.3519699099998</v>
      </c>
      <c r="U98" s="36">
        <f>SUMIFS(СВЦЭМ!$D$39:$D$782,СВЦЭМ!$A$39:$A$782,$A98,СВЦЭМ!$B$39:$B$782,U$83)+'СЕТ СН'!$H$11+СВЦЭМ!$D$10+'СЕТ СН'!$H$5-'СЕТ СН'!$H$21</f>
        <v>4219.2307221499996</v>
      </c>
      <c r="V98" s="36">
        <f>SUMIFS(СВЦЭМ!$D$39:$D$782,СВЦЭМ!$A$39:$A$782,$A98,СВЦЭМ!$B$39:$B$782,V$83)+'СЕТ СН'!$H$11+СВЦЭМ!$D$10+'СЕТ СН'!$H$5-'СЕТ СН'!$H$21</f>
        <v>4238.6699441999999</v>
      </c>
      <c r="W98" s="36">
        <f>SUMIFS(СВЦЭМ!$D$39:$D$782,СВЦЭМ!$A$39:$A$782,$A98,СВЦЭМ!$B$39:$B$782,W$83)+'СЕТ СН'!$H$11+СВЦЭМ!$D$10+'СЕТ СН'!$H$5-'СЕТ СН'!$H$21</f>
        <v>4277.6927105699997</v>
      </c>
      <c r="X98" s="36">
        <f>SUMIFS(СВЦЭМ!$D$39:$D$782,СВЦЭМ!$A$39:$A$782,$A98,СВЦЭМ!$B$39:$B$782,X$83)+'СЕТ СН'!$H$11+СВЦЭМ!$D$10+'СЕТ СН'!$H$5-'СЕТ СН'!$H$21</f>
        <v>4297.2984266900003</v>
      </c>
      <c r="Y98" s="36">
        <f>SUMIFS(СВЦЭМ!$D$39:$D$782,СВЦЭМ!$A$39:$A$782,$A98,СВЦЭМ!$B$39:$B$782,Y$83)+'СЕТ СН'!$H$11+СВЦЭМ!$D$10+'СЕТ СН'!$H$5-'СЕТ СН'!$H$21</f>
        <v>4322.0049681300006</v>
      </c>
    </row>
    <row r="99" spans="1:25" ht="15.75" x14ac:dyDescent="0.2">
      <c r="A99" s="35">
        <f t="shared" si="2"/>
        <v>44881</v>
      </c>
      <c r="B99" s="36">
        <f>SUMIFS(СВЦЭМ!$D$39:$D$782,СВЦЭМ!$A$39:$A$782,$A99,СВЦЭМ!$B$39:$B$782,B$83)+'СЕТ СН'!$H$11+СВЦЭМ!$D$10+'СЕТ СН'!$H$5-'СЕТ СН'!$H$21</f>
        <v>4331.2936910099997</v>
      </c>
      <c r="C99" s="36">
        <f>SUMIFS(СВЦЭМ!$D$39:$D$782,СВЦЭМ!$A$39:$A$782,$A99,СВЦЭМ!$B$39:$B$782,C$83)+'СЕТ СН'!$H$11+СВЦЭМ!$D$10+'СЕТ СН'!$H$5-'СЕТ СН'!$H$21</f>
        <v>4360.2232223000001</v>
      </c>
      <c r="D99" s="36">
        <f>SUMIFS(СВЦЭМ!$D$39:$D$782,СВЦЭМ!$A$39:$A$782,$A99,СВЦЭМ!$B$39:$B$782,D$83)+'СЕТ СН'!$H$11+СВЦЭМ!$D$10+'СЕТ СН'!$H$5-'СЕТ СН'!$H$21</f>
        <v>4387.3206198500002</v>
      </c>
      <c r="E99" s="36">
        <f>SUMIFS(СВЦЭМ!$D$39:$D$782,СВЦЭМ!$A$39:$A$782,$A99,СВЦЭМ!$B$39:$B$782,E$83)+'СЕТ СН'!$H$11+СВЦЭМ!$D$10+'СЕТ СН'!$H$5-'СЕТ СН'!$H$21</f>
        <v>4384.9880393700005</v>
      </c>
      <c r="F99" s="36">
        <f>SUMIFS(СВЦЭМ!$D$39:$D$782,СВЦЭМ!$A$39:$A$782,$A99,СВЦЭМ!$B$39:$B$782,F$83)+'СЕТ СН'!$H$11+СВЦЭМ!$D$10+'СЕТ СН'!$H$5-'СЕТ СН'!$H$21</f>
        <v>4364.1295995300006</v>
      </c>
      <c r="G99" s="36">
        <f>SUMIFS(СВЦЭМ!$D$39:$D$782,СВЦЭМ!$A$39:$A$782,$A99,СВЦЭМ!$B$39:$B$782,G$83)+'СЕТ СН'!$H$11+СВЦЭМ!$D$10+'СЕТ СН'!$H$5-'СЕТ СН'!$H$21</f>
        <v>4356.7209559100002</v>
      </c>
      <c r="H99" s="36">
        <f>SUMIFS(СВЦЭМ!$D$39:$D$782,СВЦЭМ!$A$39:$A$782,$A99,СВЦЭМ!$B$39:$B$782,H$83)+'СЕТ СН'!$H$11+СВЦЭМ!$D$10+'СЕТ СН'!$H$5-'СЕТ СН'!$H$21</f>
        <v>4330.6508859900005</v>
      </c>
      <c r="I99" s="36">
        <f>SUMIFS(СВЦЭМ!$D$39:$D$782,СВЦЭМ!$A$39:$A$782,$A99,СВЦЭМ!$B$39:$B$782,I$83)+'СЕТ СН'!$H$11+СВЦЭМ!$D$10+'СЕТ СН'!$H$5-'СЕТ СН'!$H$21</f>
        <v>4330.1101581200001</v>
      </c>
      <c r="J99" s="36">
        <f>SUMIFS(СВЦЭМ!$D$39:$D$782,СВЦЭМ!$A$39:$A$782,$A99,СВЦЭМ!$B$39:$B$782,J$83)+'СЕТ СН'!$H$11+СВЦЭМ!$D$10+'СЕТ СН'!$H$5-'СЕТ СН'!$H$21</f>
        <v>4305.3881402500001</v>
      </c>
      <c r="K99" s="36">
        <f>SUMIFS(СВЦЭМ!$D$39:$D$782,СВЦЭМ!$A$39:$A$782,$A99,СВЦЭМ!$B$39:$B$782,K$83)+'СЕТ СН'!$H$11+СВЦЭМ!$D$10+'СЕТ СН'!$H$5-'СЕТ СН'!$H$21</f>
        <v>4302.5095264199999</v>
      </c>
      <c r="L99" s="36">
        <f>SUMIFS(СВЦЭМ!$D$39:$D$782,СВЦЭМ!$A$39:$A$782,$A99,СВЦЭМ!$B$39:$B$782,L$83)+'СЕТ СН'!$H$11+СВЦЭМ!$D$10+'СЕТ СН'!$H$5-'СЕТ СН'!$H$21</f>
        <v>4309.99080151</v>
      </c>
      <c r="M99" s="36">
        <f>SUMIFS(СВЦЭМ!$D$39:$D$782,СВЦЭМ!$A$39:$A$782,$A99,СВЦЭМ!$B$39:$B$782,M$83)+'СЕТ СН'!$H$11+СВЦЭМ!$D$10+'СЕТ СН'!$H$5-'СЕТ СН'!$H$21</f>
        <v>4332.1963687999996</v>
      </c>
      <c r="N99" s="36">
        <f>SUMIFS(СВЦЭМ!$D$39:$D$782,СВЦЭМ!$A$39:$A$782,$A99,СВЦЭМ!$B$39:$B$782,N$83)+'СЕТ СН'!$H$11+СВЦЭМ!$D$10+'СЕТ СН'!$H$5-'СЕТ СН'!$H$21</f>
        <v>4331.5847317500002</v>
      </c>
      <c r="O99" s="36">
        <f>SUMIFS(СВЦЭМ!$D$39:$D$782,СВЦЭМ!$A$39:$A$782,$A99,СВЦЭМ!$B$39:$B$782,O$83)+'СЕТ СН'!$H$11+СВЦЭМ!$D$10+'СЕТ СН'!$H$5-'СЕТ СН'!$H$21</f>
        <v>4344.7759126399997</v>
      </c>
      <c r="P99" s="36">
        <f>SUMIFS(СВЦЭМ!$D$39:$D$782,СВЦЭМ!$A$39:$A$782,$A99,СВЦЭМ!$B$39:$B$782,P$83)+'СЕТ СН'!$H$11+СВЦЭМ!$D$10+'СЕТ СН'!$H$5-'СЕТ СН'!$H$21</f>
        <v>4359.5186258699996</v>
      </c>
      <c r="Q99" s="36">
        <f>SUMIFS(СВЦЭМ!$D$39:$D$782,СВЦЭМ!$A$39:$A$782,$A99,СВЦЭМ!$B$39:$B$782,Q$83)+'СЕТ СН'!$H$11+СВЦЭМ!$D$10+'СЕТ СН'!$H$5-'СЕТ СН'!$H$21</f>
        <v>4331.41042707</v>
      </c>
      <c r="R99" s="36">
        <f>SUMIFS(СВЦЭМ!$D$39:$D$782,СВЦЭМ!$A$39:$A$782,$A99,СВЦЭМ!$B$39:$B$782,R$83)+'СЕТ СН'!$H$11+СВЦЭМ!$D$10+'СЕТ СН'!$H$5-'СЕТ СН'!$H$21</f>
        <v>4321.61609744</v>
      </c>
      <c r="S99" s="36">
        <f>SUMIFS(СВЦЭМ!$D$39:$D$782,СВЦЭМ!$A$39:$A$782,$A99,СВЦЭМ!$B$39:$B$782,S$83)+'СЕТ СН'!$H$11+СВЦЭМ!$D$10+'СЕТ СН'!$H$5-'СЕТ СН'!$H$21</f>
        <v>4282.0867455999996</v>
      </c>
      <c r="T99" s="36">
        <f>SUMIFS(СВЦЭМ!$D$39:$D$782,СВЦЭМ!$A$39:$A$782,$A99,СВЦЭМ!$B$39:$B$782,T$83)+'СЕТ СН'!$H$11+СВЦЭМ!$D$10+'СЕТ СН'!$H$5-'СЕТ СН'!$H$21</f>
        <v>4259.5060022600001</v>
      </c>
      <c r="U99" s="36">
        <f>SUMIFS(СВЦЭМ!$D$39:$D$782,СВЦЭМ!$A$39:$A$782,$A99,СВЦЭМ!$B$39:$B$782,U$83)+'СЕТ СН'!$H$11+СВЦЭМ!$D$10+'СЕТ СН'!$H$5-'СЕТ СН'!$H$21</f>
        <v>4274.8413016300001</v>
      </c>
      <c r="V99" s="36">
        <f>SUMIFS(СВЦЭМ!$D$39:$D$782,СВЦЭМ!$A$39:$A$782,$A99,СВЦЭМ!$B$39:$B$782,V$83)+'СЕТ СН'!$H$11+СВЦЭМ!$D$10+'СЕТ СН'!$H$5-'СЕТ СН'!$H$21</f>
        <v>4301.9418538200007</v>
      </c>
      <c r="W99" s="36">
        <f>SUMIFS(СВЦЭМ!$D$39:$D$782,СВЦЭМ!$A$39:$A$782,$A99,СВЦЭМ!$B$39:$B$782,W$83)+'СЕТ СН'!$H$11+СВЦЭМ!$D$10+'СЕТ СН'!$H$5-'СЕТ СН'!$H$21</f>
        <v>4302.2974120300005</v>
      </c>
      <c r="X99" s="36">
        <f>SUMIFS(СВЦЭМ!$D$39:$D$782,СВЦЭМ!$A$39:$A$782,$A99,СВЦЭМ!$B$39:$B$782,X$83)+'СЕТ СН'!$H$11+СВЦЭМ!$D$10+'СЕТ СН'!$H$5-'СЕТ СН'!$H$21</f>
        <v>4325.58915118</v>
      </c>
      <c r="Y99" s="36">
        <f>SUMIFS(СВЦЭМ!$D$39:$D$782,СВЦЭМ!$A$39:$A$782,$A99,СВЦЭМ!$B$39:$B$782,Y$83)+'СЕТ СН'!$H$11+СВЦЭМ!$D$10+'СЕТ СН'!$H$5-'СЕТ СН'!$H$21</f>
        <v>4374.0192635399999</v>
      </c>
    </row>
    <row r="100" spans="1:25" ht="15.75" x14ac:dyDescent="0.2">
      <c r="A100" s="35">
        <f t="shared" si="2"/>
        <v>44882</v>
      </c>
      <c r="B100" s="36">
        <f>SUMIFS(СВЦЭМ!$D$39:$D$782,СВЦЭМ!$A$39:$A$782,$A100,СВЦЭМ!$B$39:$B$782,B$83)+'СЕТ СН'!$H$11+СВЦЭМ!$D$10+'СЕТ СН'!$H$5-'СЕТ СН'!$H$21</f>
        <v>4315.1453091900003</v>
      </c>
      <c r="C100" s="36">
        <f>SUMIFS(СВЦЭМ!$D$39:$D$782,СВЦЭМ!$A$39:$A$782,$A100,СВЦЭМ!$B$39:$B$782,C$83)+'СЕТ СН'!$H$11+СВЦЭМ!$D$10+'СЕТ СН'!$H$5-'СЕТ СН'!$H$21</f>
        <v>4331.7511195300003</v>
      </c>
      <c r="D100" s="36">
        <f>SUMIFS(СВЦЭМ!$D$39:$D$782,СВЦЭМ!$A$39:$A$782,$A100,СВЦЭМ!$B$39:$B$782,D$83)+'СЕТ СН'!$H$11+СВЦЭМ!$D$10+'СЕТ СН'!$H$5-'СЕТ СН'!$H$21</f>
        <v>4359.03214415</v>
      </c>
      <c r="E100" s="36">
        <f>SUMIFS(СВЦЭМ!$D$39:$D$782,СВЦЭМ!$A$39:$A$782,$A100,СВЦЭМ!$B$39:$B$782,E$83)+'СЕТ СН'!$H$11+СВЦЭМ!$D$10+'СЕТ СН'!$H$5-'СЕТ СН'!$H$21</f>
        <v>4355.3230890699997</v>
      </c>
      <c r="F100" s="36">
        <f>SUMIFS(СВЦЭМ!$D$39:$D$782,СВЦЭМ!$A$39:$A$782,$A100,СВЦЭМ!$B$39:$B$782,F$83)+'СЕТ СН'!$H$11+СВЦЭМ!$D$10+'СЕТ СН'!$H$5-'СЕТ СН'!$H$21</f>
        <v>4358.1566862</v>
      </c>
      <c r="G100" s="36">
        <f>SUMIFS(СВЦЭМ!$D$39:$D$782,СВЦЭМ!$A$39:$A$782,$A100,СВЦЭМ!$B$39:$B$782,G$83)+'СЕТ СН'!$H$11+СВЦЭМ!$D$10+'СЕТ СН'!$H$5-'СЕТ СН'!$H$21</f>
        <v>4363.1371477700004</v>
      </c>
      <c r="H100" s="36">
        <f>SUMIFS(СВЦЭМ!$D$39:$D$782,СВЦЭМ!$A$39:$A$782,$A100,СВЦЭМ!$B$39:$B$782,H$83)+'СЕТ СН'!$H$11+СВЦЭМ!$D$10+'СЕТ СН'!$H$5-'СЕТ СН'!$H$21</f>
        <v>4302.2344321800001</v>
      </c>
      <c r="I100" s="36">
        <f>SUMIFS(СВЦЭМ!$D$39:$D$782,СВЦЭМ!$A$39:$A$782,$A100,СВЦЭМ!$B$39:$B$782,I$83)+'СЕТ СН'!$H$11+СВЦЭМ!$D$10+'СЕТ СН'!$H$5-'СЕТ СН'!$H$21</f>
        <v>4234.9613896299998</v>
      </c>
      <c r="J100" s="36">
        <f>SUMIFS(СВЦЭМ!$D$39:$D$782,СВЦЭМ!$A$39:$A$782,$A100,СВЦЭМ!$B$39:$B$782,J$83)+'СЕТ СН'!$H$11+СВЦЭМ!$D$10+'СЕТ СН'!$H$5-'СЕТ СН'!$H$21</f>
        <v>4261.89502077</v>
      </c>
      <c r="K100" s="36">
        <f>SUMIFS(СВЦЭМ!$D$39:$D$782,СВЦЭМ!$A$39:$A$782,$A100,СВЦЭМ!$B$39:$B$782,K$83)+'СЕТ СН'!$H$11+СВЦЭМ!$D$10+'СЕТ СН'!$H$5-'СЕТ СН'!$H$21</f>
        <v>4266.99672749</v>
      </c>
      <c r="L100" s="36">
        <f>SUMIFS(СВЦЭМ!$D$39:$D$782,СВЦЭМ!$A$39:$A$782,$A100,СВЦЭМ!$B$39:$B$782,L$83)+'СЕТ СН'!$H$11+СВЦЭМ!$D$10+'СЕТ СН'!$H$5-'СЕТ СН'!$H$21</f>
        <v>4271.66795112</v>
      </c>
      <c r="M100" s="36">
        <f>SUMIFS(СВЦЭМ!$D$39:$D$782,СВЦЭМ!$A$39:$A$782,$A100,СВЦЭМ!$B$39:$B$782,M$83)+'СЕТ СН'!$H$11+СВЦЭМ!$D$10+'СЕТ СН'!$H$5-'СЕТ СН'!$H$21</f>
        <v>4293.9229421500004</v>
      </c>
      <c r="N100" s="36">
        <f>SUMIFS(СВЦЭМ!$D$39:$D$782,СВЦЭМ!$A$39:$A$782,$A100,СВЦЭМ!$B$39:$B$782,N$83)+'СЕТ СН'!$H$11+СВЦЭМ!$D$10+'СЕТ СН'!$H$5-'СЕТ СН'!$H$21</f>
        <v>4282.5019652199999</v>
      </c>
      <c r="O100" s="36">
        <f>SUMIFS(СВЦЭМ!$D$39:$D$782,СВЦЭМ!$A$39:$A$782,$A100,СВЦЭМ!$B$39:$B$782,O$83)+'СЕТ СН'!$H$11+СВЦЭМ!$D$10+'СЕТ СН'!$H$5-'СЕТ СН'!$H$21</f>
        <v>4311.88856906</v>
      </c>
      <c r="P100" s="36">
        <f>SUMIFS(СВЦЭМ!$D$39:$D$782,СВЦЭМ!$A$39:$A$782,$A100,СВЦЭМ!$B$39:$B$782,P$83)+'СЕТ СН'!$H$11+СВЦЭМ!$D$10+'СЕТ СН'!$H$5-'СЕТ СН'!$H$21</f>
        <v>4318.1952118999998</v>
      </c>
      <c r="Q100" s="36">
        <f>SUMIFS(СВЦЭМ!$D$39:$D$782,СВЦЭМ!$A$39:$A$782,$A100,СВЦЭМ!$B$39:$B$782,Q$83)+'СЕТ СН'!$H$11+СВЦЭМ!$D$10+'СЕТ СН'!$H$5-'СЕТ СН'!$H$21</f>
        <v>4302.8226752600003</v>
      </c>
      <c r="R100" s="36">
        <f>SUMIFS(СВЦЭМ!$D$39:$D$782,СВЦЭМ!$A$39:$A$782,$A100,СВЦЭМ!$B$39:$B$782,R$83)+'СЕТ СН'!$H$11+СВЦЭМ!$D$10+'СЕТ СН'!$H$5-'СЕТ СН'!$H$21</f>
        <v>4282.5097653900002</v>
      </c>
      <c r="S100" s="36">
        <f>SUMIFS(СВЦЭМ!$D$39:$D$782,СВЦЭМ!$A$39:$A$782,$A100,СВЦЭМ!$B$39:$B$782,S$83)+'СЕТ СН'!$H$11+СВЦЭМ!$D$10+'СЕТ СН'!$H$5-'СЕТ СН'!$H$21</f>
        <v>4271.2201763900002</v>
      </c>
      <c r="T100" s="36">
        <f>SUMIFS(СВЦЭМ!$D$39:$D$782,СВЦЭМ!$A$39:$A$782,$A100,СВЦЭМ!$B$39:$B$782,T$83)+'СЕТ СН'!$H$11+СВЦЭМ!$D$10+'СЕТ СН'!$H$5-'СЕТ СН'!$H$21</f>
        <v>4229.0096106700003</v>
      </c>
      <c r="U100" s="36">
        <f>SUMIFS(СВЦЭМ!$D$39:$D$782,СВЦЭМ!$A$39:$A$782,$A100,СВЦЭМ!$B$39:$B$782,U$83)+'СЕТ СН'!$H$11+СВЦЭМ!$D$10+'СЕТ СН'!$H$5-'СЕТ СН'!$H$21</f>
        <v>4244.2562781500001</v>
      </c>
      <c r="V100" s="36">
        <f>SUMIFS(СВЦЭМ!$D$39:$D$782,СВЦЭМ!$A$39:$A$782,$A100,СВЦЭМ!$B$39:$B$782,V$83)+'СЕТ СН'!$H$11+СВЦЭМ!$D$10+'СЕТ СН'!$H$5-'СЕТ СН'!$H$21</f>
        <v>4258.0726802099998</v>
      </c>
      <c r="W100" s="36">
        <f>SUMIFS(СВЦЭМ!$D$39:$D$782,СВЦЭМ!$A$39:$A$782,$A100,СВЦЭМ!$B$39:$B$782,W$83)+'СЕТ СН'!$H$11+СВЦЭМ!$D$10+'СЕТ СН'!$H$5-'СЕТ СН'!$H$21</f>
        <v>4272.0961319400003</v>
      </c>
      <c r="X100" s="36">
        <f>SUMIFS(СВЦЭМ!$D$39:$D$782,СВЦЭМ!$A$39:$A$782,$A100,СВЦЭМ!$B$39:$B$782,X$83)+'СЕТ СН'!$H$11+СВЦЭМ!$D$10+'СЕТ СН'!$H$5-'СЕТ СН'!$H$21</f>
        <v>4290.0948117799999</v>
      </c>
      <c r="Y100" s="36">
        <f>SUMIFS(СВЦЭМ!$D$39:$D$782,СВЦЭМ!$A$39:$A$782,$A100,СВЦЭМ!$B$39:$B$782,Y$83)+'СЕТ СН'!$H$11+СВЦЭМ!$D$10+'СЕТ СН'!$H$5-'СЕТ СН'!$H$21</f>
        <v>4321.1138907800005</v>
      </c>
    </row>
    <row r="101" spans="1:25" ht="15.75" x14ac:dyDescent="0.2">
      <c r="A101" s="35">
        <f t="shared" si="2"/>
        <v>44883</v>
      </c>
      <c r="B101" s="36">
        <f>SUMIFS(СВЦЭМ!$D$39:$D$782,СВЦЭМ!$A$39:$A$782,$A101,СВЦЭМ!$B$39:$B$782,B$83)+'СЕТ СН'!$H$11+СВЦЭМ!$D$10+'СЕТ СН'!$H$5-'СЕТ СН'!$H$21</f>
        <v>4319.8866536400001</v>
      </c>
      <c r="C101" s="36">
        <f>SUMIFS(СВЦЭМ!$D$39:$D$782,СВЦЭМ!$A$39:$A$782,$A101,СВЦЭМ!$B$39:$B$782,C$83)+'СЕТ СН'!$H$11+СВЦЭМ!$D$10+'СЕТ СН'!$H$5-'СЕТ СН'!$H$21</f>
        <v>4349.9813481900001</v>
      </c>
      <c r="D101" s="36">
        <f>SUMIFS(СВЦЭМ!$D$39:$D$782,СВЦЭМ!$A$39:$A$782,$A101,СВЦЭМ!$B$39:$B$782,D$83)+'СЕТ СН'!$H$11+СВЦЭМ!$D$10+'СЕТ СН'!$H$5-'СЕТ СН'!$H$21</f>
        <v>4361.6347561700004</v>
      </c>
      <c r="E101" s="36">
        <f>SUMIFS(СВЦЭМ!$D$39:$D$782,СВЦЭМ!$A$39:$A$782,$A101,СВЦЭМ!$B$39:$B$782,E$83)+'СЕТ СН'!$H$11+СВЦЭМ!$D$10+'СЕТ СН'!$H$5-'СЕТ СН'!$H$21</f>
        <v>4366.2569933300001</v>
      </c>
      <c r="F101" s="36">
        <f>SUMIFS(СВЦЭМ!$D$39:$D$782,СВЦЭМ!$A$39:$A$782,$A101,СВЦЭМ!$B$39:$B$782,F$83)+'СЕТ СН'!$H$11+СВЦЭМ!$D$10+'СЕТ СН'!$H$5-'СЕТ СН'!$H$21</f>
        <v>4388.5056548800003</v>
      </c>
      <c r="G101" s="36">
        <f>SUMIFS(СВЦЭМ!$D$39:$D$782,СВЦЭМ!$A$39:$A$782,$A101,СВЦЭМ!$B$39:$B$782,G$83)+'СЕТ СН'!$H$11+СВЦЭМ!$D$10+'СЕТ СН'!$H$5-'СЕТ СН'!$H$21</f>
        <v>4375.2214500299997</v>
      </c>
      <c r="H101" s="36">
        <f>SUMIFS(СВЦЭМ!$D$39:$D$782,СВЦЭМ!$A$39:$A$782,$A101,СВЦЭМ!$B$39:$B$782,H$83)+'СЕТ СН'!$H$11+СВЦЭМ!$D$10+'СЕТ СН'!$H$5-'СЕТ СН'!$H$21</f>
        <v>4340.2320293499997</v>
      </c>
      <c r="I101" s="36">
        <f>SUMIFS(СВЦЭМ!$D$39:$D$782,СВЦЭМ!$A$39:$A$782,$A101,СВЦЭМ!$B$39:$B$782,I$83)+'СЕТ СН'!$H$11+СВЦЭМ!$D$10+'СЕТ СН'!$H$5-'СЕТ СН'!$H$21</f>
        <v>4314.5494172300005</v>
      </c>
      <c r="J101" s="36">
        <f>SUMIFS(СВЦЭМ!$D$39:$D$782,СВЦЭМ!$A$39:$A$782,$A101,СВЦЭМ!$B$39:$B$782,J$83)+'СЕТ СН'!$H$11+СВЦЭМ!$D$10+'СЕТ СН'!$H$5-'СЕТ СН'!$H$21</f>
        <v>4282.5241516300002</v>
      </c>
      <c r="K101" s="36">
        <f>SUMIFS(СВЦЭМ!$D$39:$D$782,СВЦЭМ!$A$39:$A$782,$A101,СВЦЭМ!$B$39:$B$782,K$83)+'СЕТ СН'!$H$11+СВЦЭМ!$D$10+'СЕТ СН'!$H$5-'СЕТ СН'!$H$21</f>
        <v>4271.2733654000003</v>
      </c>
      <c r="L101" s="36">
        <f>SUMIFS(СВЦЭМ!$D$39:$D$782,СВЦЭМ!$A$39:$A$782,$A101,СВЦЭМ!$B$39:$B$782,L$83)+'СЕТ СН'!$H$11+СВЦЭМ!$D$10+'СЕТ СН'!$H$5-'СЕТ СН'!$H$21</f>
        <v>4272.9577789699997</v>
      </c>
      <c r="M101" s="36">
        <f>SUMIFS(СВЦЭМ!$D$39:$D$782,СВЦЭМ!$A$39:$A$782,$A101,СВЦЭМ!$B$39:$B$782,M$83)+'СЕТ СН'!$H$11+СВЦЭМ!$D$10+'СЕТ СН'!$H$5-'СЕТ СН'!$H$21</f>
        <v>4298.4248580200001</v>
      </c>
      <c r="N101" s="36">
        <f>SUMIFS(СВЦЭМ!$D$39:$D$782,СВЦЭМ!$A$39:$A$782,$A101,СВЦЭМ!$B$39:$B$782,N$83)+'СЕТ СН'!$H$11+СВЦЭМ!$D$10+'СЕТ СН'!$H$5-'СЕТ СН'!$H$21</f>
        <v>4320.1001340299999</v>
      </c>
      <c r="O101" s="36">
        <f>SUMIFS(СВЦЭМ!$D$39:$D$782,СВЦЭМ!$A$39:$A$782,$A101,СВЦЭМ!$B$39:$B$782,O$83)+'СЕТ СН'!$H$11+СВЦЭМ!$D$10+'СЕТ СН'!$H$5-'СЕТ СН'!$H$21</f>
        <v>4314.5196233000006</v>
      </c>
      <c r="P101" s="36">
        <f>SUMIFS(СВЦЭМ!$D$39:$D$782,СВЦЭМ!$A$39:$A$782,$A101,СВЦЭМ!$B$39:$B$782,P$83)+'СЕТ СН'!$H$11+СВЦЭМ!$D$10+'СЕТ СН'!$H$5-'СЕТ СН'!$H$21</f>
        <v>4316.9588439099998</v>
      </c>
      <c r="Q101" s="36">
        <f>SUMIFS(СВЦЭМ!$D$39:$D$782,СВЦЭМ!$A$39:$A$782,$A101,СВЦЭМ!$B$39:$B$782,Q$83)+'СЕТ СН'!$H$11+СВЦЭМ!$D$10+'СЕТ СН'!$H$5-'СЕТ СН'!$H$21</f>
        <v>4331.5485589700002</v>
      </c>
      <c r="R101" s="36">
        <f>SUMIFS(СВЦЭМ!$D$39:$D$782,СВЦЭМ!$A$39:$A$782,$A101,СВЦЭМ!$B$39:$B$782,R$83)+'СЕТ СН'!$H$11+СВЦЭМ!$D$10+'СЕТ СН'!$H$5-'СЕТ СН'!$H$21</f>
        <v>4331.6997153800003</v>
      </c>
      <c r="S101" s="36">
        <f>SUMIFS(СВЦЭМ!$D$39:$D$782,СВЦЭМ!$A$39:$A$782,$A101,СВЦЭМ!$B$39:$B$782,S$83)+'СЕТ СН'!$H$11+СВЦЭМ!$D$10+'СЕТ СН'!$H$5-'СЕТ СН'!$H$21</f>
        <v>4312.9323537700002</v>
      </c>
      <c r="T101" s="36">
        <f>SUMIFS(СВЦЭМ!$D$39:$D$782,СВЦЭМ!$A$39:$A$782,$A101,СВЦЭМ!$B$39:$B$782,T$83)+'СЕТ СН'!$H$11+СВЦЭМ!$D$10+'СЕТ СН'!$H$5-'СЕТ СН'!$H$21</f>
        <v>4259.7052044900001</v>
      </c>
      <c r="U101" s="36">
        <f>SUMIFS(СВЦЭМ!$D$39:$D$782,СВЦЭМ!$A$39:$A$782,$A101,СВЦЭМ!$B$39:$B$782,U$83)+'СЕТ СН'!$H$11+СВЦЭМ!$D$10+'СЕТ СН'!$H$5-'СЕТ СН'!$H$21</f>
        <v>4257.3530979000006</v>
      </c>
      <c r="V101" s="36">
        <f>SUMIFS(СВЦЭМ!$D$39:$D$782,СВЦЭМ!$A$39:$A$782,$A101,СВЦЭМ!$B$39:$B$782,V$83)+'СЕТ СН'!$H$11+СВЦЭМ!$D$10+'СЕТ СН'!$H$5-'СЕТ СН'!$H$21</f>
        <v>4274.5839248900002</v>
      </c>
      <c r="W101" s="36">
        <f>SUMIFS(СВЦЭМ!$D$39:$D$782,СВЦЭМ!$A$39:$A$782,$A101,СВЦЭМ!$B$39:$B$782,W$83)+'СЕТ СН'!$H$11+СВЦЭМ!$D$10+'СЕТ СН'!$H$5-'СЕТ СН'!$H$21</f>
        <v>4291.7557633699998</v>
      </c>
      <c r="X101" s="36">
        <f>SUMIFS(СВЦЭМ!$D$39:$D$782,СВЦЭМ!$A$39:$A$782,$A101,СВЦЭМ!$B$39:$B$782,X$83)+'СЕТ СН'!$H$11+СВЦЭМ!$D$10+'СЕТ СН'!$H$5-'СЕТ СН'!$H$21</f>
        <v>4303.7467697800002</v>
      </c>
      <c r="Y101" s="36">
        <f>SUMIFS(СВЦЭМ!$D$39:$D$782,СВЦЭМ!$A$39:$A$782,$A101,СВЦЭМ!$B$39:$B$782,Y$83)+'СЕТ СН'!$H$11+СВЦЭМ!$D$10+'СЕТ СН'!$H$5-'СЕТ СН'!$H$21</f>
        <v>4314.6045951699998</v>
      </c>
    </row>
    <row r="102" spans="1:25" ht="15.75" x14ac:dyDescent="0.2">
      <c r="A102" s="35">
        <f t="shared" si="2"/>
        <v>44884</v>
      </c>
      <c r="B102" s="36">
        <f>SUMIFS(СВЦЭМ!$D$39:$D$782,СВЦЭМ!$A$39:$A$782,$A102,СВЦЭМ!$B$39:$B$782,B$83)+'СЕТ СН'!$H$11+СВЦЭМ!$D$10+'СЕТ СН'!$H$5-'СЕТ СН'!$H$21</f>
        <v>4364.7807043399998</v>
      </c>
      <c r="C102" s="36">
        <f>SUMIFS(СВЦЭМ!$D$39:$D$782,СВЦЭМ!$A$39:$A$782,$A102,СВЦЭМ!$B$39:$B$782,C$83)+'СЕТ СН'!$H$11+СВЦЭМ!$D$10+'СЕТ СН'!$H$5-'СЕТ СН'!$H$21</f>
        <v>4391.18522648</v>
      </c>
      <c r="D102" s="36">
        <f>SUMIFS(СВЦЭМ!$D$39:$D$782,СВЦЭМ!$A$39:$A$782,$A102,СВЦЭМ!$B$39:$B$782,D$83)+'СЕТ СН'!$H$11+СВЦЭМ!$D$10+'СЕТ СН'!$H$5-'СЕТ СН'!$H$21</f>
        <v>4412.6357215300004</v>
      </c>
      <c r="E102" s="36">
        <f>SUMIFS(СВЦЭМ!$D$39:$D$782,СВЦЭМ!$A$39:$A$782,$A102,СВЦЭМ!$B$39:$B$782,E$83)+'СЕТ СН'!$H$11+СВЦЭМ!$D$10+'СЕТ СН'!$H$5-'СЕТ СН'!$H$21</f>
        <v>4417.00502418</v>
      </c>
      <c r="F102" s="36">
        <f>SUMIFS(СВЦЭМ!$D$39:$D$782,СВЦЭМ!$A$39:$A$782,$A102,СВЦЭМ!$B$39:$B$782,F$83)+'СЕТ СН'!$H$11+СВЦЭМ!$D$10+'СЕТ СН'!$H$5-'СЕТ СН'!$H$21</f>
        <v>4445.8105981799999</v>
      </c>
      <c r="G102" s="36">
        <f>SUMIFS(СВЦЭМ!$D$39:$D$782,СВЦЭМ!$A$39:$A$782,$A102,СВЦЭМ!$B$39:$B$782,G$83)+'СЕТ СН'!$H$11+СВЦЭМ!$D$10+'СЕТ СН'!$H$5-'СЕТ СН'!$H$21</f>
        <v>4333.8662499900001</v>
      </c>
      <c r="H102" s="36">
        <f>SUMIFS(СВЦЭМ!$D$39:$D$782,СВЦЭМ!$A$39:$A$782,$A102,СВЦЭМ!$B$39:$B$782,H$83)+'СЕТ СН'!$H$11+СВЦЭМ!$D$10+'СЕТ СН'!$H$5-'СЕТ СН'!$H$21</f>
        <v>4289.3129906800004</v>
      </c>
      <c r="I102" s="36">
        <f>SUMIFS(СВЦЭМ!$D$39:$D$782,СВЦЭМ!$A$39:$A$782,$A102,СВЦЭМ!$B$39:$B$782,I$83)+'СЕТ СН'!$H$11+СВЦЭМ!$D$10+'СЕТ СН'!$H$5-'СЕТ СН'!$H$21</f>
        <v>4282.8146558600001</v>
      </c>
      <c r="J102" s="36">
        <f>SUMIFS(СВЦЭМ!$D$39:$D$782,СВЦЭМ!$A$39:$A$782,$A102,СВЦЭМ!$B$39:$B$782,J$83)+'СЕТ СН'!$H$11+СВЦЭМ!$D$10+'СЕТ СН'!$H$5-'СЕТ СН'!$H$21</f>
        <v>4164.3191145600003</v>
      </c>
      <c r="K102" s="36">
        <f>SUMIFS(СВЦЭМ!$D$39:$D$782,СВЦЭМ!$A$39:$A$782,$A102,СВЦЭМ!$B$39:$B$782,K$83)+'СЕТ СН'!$H$11+СВЦЭМ!$D$10+'СЕТ СН'!$H$5-'СЕТ СН'!$H$21</f>
        <v>4130.8741282400006</v>
      </c>
      <c r="L102" s="36">
        <f>SUMIFS(СВЦЭМ!$D$39:$D$782,СВЦЭМ!$A$39:$A$782,$A102,СВЦЭМ!$B$39:$B$782,L$83)+'СЕТ СН'!$H$11+СВЦЭМ!$D$10+'СЕТ СН'!$H$5-'СЕТ СН'!$H$21</f>
        <v>4122.5470122500001</v>
      </c>
      <c r="M102" s="36">
        <f>SUMIFS(СВЦЭМ!$D$39:$D$782,СВЦЭМ!$A$39:$A$782,$A102,СВЦЭМ!$B$39:$B$782,M$83)+'СЕТ СН'!$H$11+СВЦЭМ!$D$10+'СЕТ СН'!$H$5-'СЕТ СН'!$H$21</f>
        <v>4194.1971014400006</v>
      </c>
      <c r="N102" s="36">
        <f>SUMIFS(СВЦЭМ!$D$39:$D$782,СВЦЭМ!$A$39:$A$782,$A102,СВЦЭМ!$B$39:$B$782,N$83)+'СЕТ СН'!$H$11+СВЦЭМ!$D$10+'СЕТ СН'!$H$5-'СЕТ СН'!$H$21</f>
        <v>4279.1648884699998</v>
      </c>
      <c r="O102" s="36">
        <f>SUMIFS(СВЦЭМ!$D$39:$D$782,СВЦЭМ!$A$39:$A$782,$A102,СВЦЭМ!$B$39:$B$782,O$83)+'СЕТ СН'!$H$11+СВЦЭМ!$D$10+'СЕТ СН'!$H$5-'СЕТ СН'!$H$21</f>
        <v>4273.3569992000002</v>
      </c>
      <c r="P102" s="36">
        <f>SUMIFS(СВЦЭМ!$D$39:$D$782,СВЦЭМ!$A$39:$A$782,$A102,СВЦЭМ!$B$39:$B$782,P$83)+'СЕТ СН'!$H$11+СВЦЭМ!$D$10+'СЕТ СН'!$H$5-'СЕТ СН'!$H$21</f>
        <v>4282.7150408699999</v>
      </c>
      <c r="Q102" s="36">
        <f>SUMIFS(СВЦЭМ!$D$39:$D$782,СВЦЭМ!$A$39:$A$782,$A102,СВЦЭМ!$B$39:$B$782,Q$83)+'СЕТ СН'!$H$11+СВЦЭМ!$D$10+'СЕТ СН'!$H$5-'СЕТ СН'!$H$21</f>
        <v>4285.1239092599999</v>
      </c>
      <c r="R102" s="36">
        <f>SUMIFS(СВЦЭМ!$D$39:$D$782,СВЦЭМ!$A$39:$A$782,$A102,СВЦЭМ!$B$39:$B$782,R$83)+'СЕТ СН'!$H$11+СВЦЭМ!$D$10+'СЕТ СН'!$H$5-'СЕТ СН'!$H$21</f>
        <v>4217.0292225600006</v>
      </c>
      <c r="S102" s="36">
        <f>SUMIFS(СВЦЭМ!$D$39:$D$782,СВЦЭМ!$A$39:$A$782,$A102,СВЦЭМ!$B$39:$B$782,S$83)+'СЕТ СН'!$H$11+СВЦЭМ!$D$10+'СЕТ СН'!$H$5-'СЕТ СН'!$H$21</f>
        <v>4160.0668899700004</v>
      </c>
      <c r="T102" s="36">
        <f>SUMIFS(СВЦЭМ!$D$39:$D$782,СВЦЭМ!$A$39:$A$782,$A102,СВЦЭМ!$B$39:$B$782,T$83)+'СЕТ СН'!$H$11+СВЦЭМ!$D$10+'СЕТ СН'!$H$5-'СЕТ СН'!$H$21</f>
        <v>4066.2372584700001</v>
      </c>
      <c r="U102" s="36">
        <f>SUMIFS(СВЦЭМ!$D$39:$D$782,СВЦЭМ!$A$39:$A$782,$A102,СВЦЭМ!$B$39:$B$782,U$83)+'СЕТ СН'!$H$11+СВЦЭМ!$D$10+'СЕТ СН'!$H$5-'СЕТ СН'!$H$21</f>
        <v>4067.0886468400004</v>
      </c>
      <c r="V102" s="36">
        <f>SUMIFS(СВЦЭМ!$D$39:$D$782,СВЦЭМ!$A$39:$A$782,$A102,СВЦЭМ!$B$39:$B$782,V$83)+'СЕТ СН'!$H$11+СВЦЭМ!$D$10+'СЕТ СН'!$H$5-'СЕТ СН'!$H$21</f>
        <v>4075.5375764</v>
      </c>
      <c r="W102" s="36">
        <f>SUMIFS(СВЦЭМ!$D$39:$D$782,СВЦЭМ!$A$39:$A$782,$A102,СВЦЭМ!$B$39:$B$782,W$83)+'СЕТ СН'!$H$11+СВЦЭМ!$D$10+'СЕТ СН'!$H$5-'СЕТ СН'!$H$21</f>
        <v>4094.9069837000002</v>
      </c>
      <c r="X102" s="36">
        <f>SUMIFS(СВЦЭМ!$D$39:$D$782,СВЦЭМ!$A$39:$A$782,$A102,СВЦЭМ!$B$39:$B$782,X$83)+'СЕТ СН'!$H$11+СВЦЭМ!$D$10+'СЕТ СН'!$H$5-'СЕТ СН'!$H$21</f>
        <v>4094.6231021100002</v>
      </c>
      <c r="Y102" s="36">
        <f>SUMIFS(СВЦЭМ!$D$39:$D$782,СВЦЭМ!$A$39:$A$782,$A102,СВЦЭМ!$B$39:$B$782,Y$83)+'СЕТ СН'!$H$11+СВЦЭМ!$D$10+'СЕТ СН'!$H$5-'СЕТ СН'!$H$21</f>
        <v>4098.7876409999999</v>
      </c>
    </row>
    <row r="103" spans="1:25" ht="15.75" x14ac:dyDescent="0.2">
      <c r="A103" s="35">
        <f t="shared" si="2"/>
        <v>44885</v>
      </c>
      <c r="B103" s="36">
        <f>SUMIFS(СВЦЭМ!$D$39:$D$782,СВЦЭМ!$A$39:$A$782,$A103,СВЦЭМ!$B$39:$B$782,B$83)+'СЕТ СН'!$H$11+СВЦЭМ!$D$10+'СЕТ СН'!$H$5-'СЕТ СН'!$H$21</f>
        <v>4371.2032894900003</v>
      </c>
      <c r="C103" s="36">
        <f>SUMIFS(СВЦЭМ!$D$39:$D$782,СВЦЭМ!$A$39:$A$782,$A103,СВЦЭМ!$B$39:$B$782,C$83)+'СЕТ СН'!$H$11+СВЦЭМ!$D$10+'СЕТ СН'!$H$5-'СЕТ СН'!$H$21</f>
        <v>4408.5277428200006</v>
      </c>
      <c r="D103" s="36">
        <f>SUMIFS(СВЦЭМ!$D$39:$D$782,СВЦЭМ!$A$39:$A$782,$A103,СВЦЭМ!$B$39:$B$782,D$83)+'СЕТ СН'!$H$11+СВЦЭМ!$D$10+'СЕТ СН'!$H$5-'СЕТ СН'!$H$21</f>
        <v>4415.6057663499996</v>
      </c>
      <c r="E103" s="36">
        <f>SUMIFS(СВЦЭМ!$D$39:$D$782,СВЦЭМ!$A$39:$A$782,$A103,СВЦЭМ!$B$39:$B$782,E$83)+'СЕТ СН'!$H$11+СВЦЭМ!$D$10+'СЕТ СН'!$H$5-'СЕТ СН'!$H$21</f>
        <v>4400.0797123400007</v>
      </c>
      <c r="F103" s="36">
        <f>SUMIFS(СВЦЭМ!$D$39:$D$782,СВЦЭМ!$A$39:$A$782,$A103,СВЦЭМ!$B$39:$B$782,F$83)+'СЕТ СН'!$H$11+СВЦЭМ!$D$10+'СЕТ СН'!$H$5-'СЕТ СН'!$H$21</f>
        <v>4421.3748983900005</v>
      </c>
      <c r="G103" s="36">
        <f>SUMIFS(СВЦЭМ!$D$39:$D$782,СВЦЭМ!$A$39:$A$782,$A103,СВЦЭМ!$B$39:$B$782,G$83)+'СЕТ СН'!$H$11+СВЦЭМ!$D$10+'СЕТ СН'!$H$5-'СЕТ СН'!$H$21</f>
        <v>4415.6756432700004</v>
      </c>
      <c r="H103" s="36">
        <f>SUMIFS(СВЦЭМ!$D$39:$D$782,СВЦЭМ!$A$39:$A$782,$A103,СВЦЭМ!$B$39:$B$782,H$83)+'СЕТ СН'!$H$11+СВЦЭМ!$D$10+'СЕТ СН'!$H$5-'СЕТ СН'!$H$21</f>
        <v>4406.35673692</v>
      </c>
      <c r="I103" s="36">
        <f>SUMIFS(СВЦЭМ!$D$39:$D$782,СВЦЭМ!$A$39:$A$782,$A103,СВЦЭМ!$B$39:$B$782,I$83)+'СЕТ СН'!$H$11+СВЦЭМ!$D$10+'СЕТ СН'!$H$5-'СЕТ СН'!$H$21</f>
        <v>4416.8327587000003</v>
      </c>
      <c r="J103" s="36">
        <f>SUMIFS(СВЦЭМ!$D$39:$D$782,СВЦЭМ!$A$39:$A$782,$A103,СВЦЭМ!$B$39:$B$782,J$83)+'СЕТ СН'!$H$11+СВЦЭМ!$D$10+'СЕТ СН'!$H$5-'СЕТ СН'!$H$21</f>
        <v>4369.9068510699999</v>
      </c>
      <c r="K103" s="36">
        <f>SUMIFS(СВЦЭМ!$D$39:$D$782,СВЦЭМ!$A$39:$A$782,$A103,СВЦЭМ!$B$39:$B$782,K$83)+'СЕТ СН'!$H$11+СВЦЭМ!$D$10+'СЕТ СН'!$H$5-'СЕТ СН'!$H$21</f>
        <v>4318.5995233900003</v>
      </c>
      <c r="L103" s="36">
        <f>SUMIFS(СВЦЭМ!$D$39:$D$782,СВЦЭМ!$A$39:$A$782,$A103,СВЦЭМ!$B$39:$B$782,L$83)+'СЕТ СН'!$H$11+СВЦЭМ!$D$10+'СЕТ СН'!$H$5-'СЕТ СН'!$H$21</f>
        <v>4308.7173410100004</v>
      </c>
      <c r="M103" s="36">
        <f>SUMIFS(СВЦЭМ!$D$39:$D$782,СВЦЭМ!$A$39:$A$782,$A103,СВЦЭМ!$B$39:$B$782,M$83)+'СЕТ СН'!$H$11+СВЦЭМ!$D$10+'СЕТ СН'!$H$5-'СЕТ СН'!$H$21</f>
        <v>4322.5147819000003</v>
      </c>
      <c r="N103" s="36">
        <f>SUMIFS(СВЦЭМ!$D$39:$D$782,СВЦЭМ!$A$39:$A$782,$A103,СВЦЭМ!$B$39:$B$782,N$83)+'СЕТ СН'!$H$11+СВЦЭМ!$D$10+'СЕТ СН'!$H$5-'СЕТ СН'!$H$21</f>
        <v>4335.2117916900006</v>
      </c>
      <c r="O103" s="36">
        <f>SUMIFS(СВЦЭМ!$D$39:$D$782,СВЦЭМ!$A$39:$A$782,$A103,СВЦЭМ!$B$39:$B$782,O$83)+'СЕТ СН'!$H$11+СВЦЭМ!$D$10+'СЕТ СН'!$H$5-'СЕТ СН'!$H$21</f>
        <v>4332.8863336000004</v>
      </c>
      <c r="P103" s="36">
        <f>SUMIFS(СВЦЭМ!$D$39:$D$782,СВЦЭМ!$A$39:$A$782,$A103,СВЦЭМ!$B$39:$B$782,P$83)+'СЕТ СН'!$H$11+СВЦЭМ!$D$10+'СЕТ СН'!$H$5-'СЕТ СН'!$H$21</f>
        <v>4343.4246203900002</v>
      </c>
      <c r="Q103" s="36">
        <f>SUMIFS(СВЦЭМ!$D$39:$D$782,СВЦЭМ!$A$39:$A$782,$A103,СВЦЭМ!$B$39:$B$782,Q$83)+'СЕТ СН'!$H$11+СВЦЭМ!$D$10+'СЕТ СН'!$H$5-'СЕТ СН'!$H$21</f>
        <v>4347.85506824</v>
      </c>
      <c r="R103" s="36">
        <f>SUMIFS(СВЦЭМ!$D$39:$D$782,СВЦЭМ!$A$39:$A$782,$A103,СВЦЭМ!$B$39:$B$782,R$83)+'СЕТ СН'!$H$11+СВЦЭМ!$D$10+'СЕТ СН'!$H$5-'СЕТ СН'!$H$21</f>
        <v>4333.4897787200007</v>
      </c>
      <c r="S103" s="36">
        <f>SUMIFS(СВЦЭМ!$D$39:$D$782,СВЦЭМ!$A$39:$A$782,$A103,СВЦЭМ!$B$39:$B$782,S$83)+'СЕТ СН'!$H$11+СВЦЭМ!$D$10+'СЕТ СН'!$H$5-'СЕТ СН'!$H$21</f>
        <v>4329.2749364900001</v>
      </c>
      <c r="T103" s="36">
        <f>SUMIFS(СВЦЭМ!$D$39:$D$782,СВЦЭМ!$A$39:$A$782,$A103,СВЦЭМ!$B$39:$B$782,T$83)+'СЕТ СН'!$H$11+СВЦЭМ!$D$10+'СЕТ СН'!$H$5-'СЕТ СН'!$H$21</f>
        <v>4266.3823629199997</v>
      </c>
      <c r="U103" s="36">
        <f>SUMIFS(СВЦЭМ!$D$39:$D$782,СВЦЭМ!$A$39:$A$782,$A103,СВЦЭМ!$B$39:$B$782,U$83)+'СЕТ СН'!$H$11+СВЦЭМ!$D$10+'СЕТ СН'!$H$5-'СЕТ СН'!$H$21</f>
        <v>4271.5950525799999</v>
      </c>
      <c r="V103" s="36">
        <f>SUMIFS(СВЦЭМ!$D$39:$D$782,СВЦЭМ!$A$39:$A$782,$A103,СВЦЭМ!$B$39:$B$782,V$83)+'СЕТ СН'!$H$11+СВЦЭМ!$D$10+'СЕТ СН'!$H$5-'СЕТ СН'!$H$21</f>
        <v>4284.7441482499999</v>
      </c>
      <c r="W103" s="36">
        <f>SUMIFS(СВЦЭМ!$D$39:$D$782,СВЦЭМ!$A$39:$A$782,$A103,СВЦЭМ!$B$39:$B$782,W$83)+'СЕТ СН'!$H$11+СВЦЭМ!$D$10+'СЕТ СН'!$H$5-'СЕТ СН'!$H$21</f>
        <v>4305.1220847700006</v>
      </c>
      <c r="X103" s="36">
        <f>SUMIFS(СВЦЭМ!$D$39:$D$782,СВЦЭМ!$A$39:$A$782,$A103,СВЦЭМ!$B$39:$B$782,X$83)+'СЕТ СН'!$H$11+СВЦЭМ!$D$10+'СЕТ СН'!$H$5-'СЕТ СН'!$H$21</f>
        <v>4319.0405196299998</v>
      </c>
      <c r="Y103" s="36">
        <f>SUMIFS(СВЦЭМ!$D$39:$D$782,СВЦЭМ!$A$39:$A$782,$A103,СВЦЭМ!$B$39:$B$782,Y$83)+'СЕТ СН'!$H$11+СВЦЭМ!$D$10+'СЕТ СН'!$H$5-'СЕТ СН'!$H$21</f>
        <v>4343.5697202700003</v>
      </c>
    </row>
    <row r="104" spans="1:25" ht="15.75" x14ac:dyDescent="0.2">
      <c r="A104" s="35">
        <f t="shared" si="2"/>
        <v>44886</v>
      </c>
      <c r="B104" s="36">
        <f>SUMIFS(СВЦЭМ!$D$39:$D$782,СВЦЭМ!$A$39:$A$782,$A104,СВЦЭМ!$B$39:$B$782,B$83)+'СЕТ СН'!$H$11+СВЦЭМ!$D$10+'СЕТ СН'!$H$5-'СЕТ СН'!$H$21</f>
        <v>4406.1282222500004</v>
      </c>
      <c r="C104" s="36">
        <f>SUMIFS(СВЦЭМ!$D$39:$D$782,СВЦЭМ!$A$39:$A$782,$A104,СВЦЭМ!$B$39:$B$782,C$83)+'СЕТ СН'!$H$11+СВЦЭМ!$D$10+'СЕТ СН'!$H$5-'СЕТ СН'!$H$21</f>
        <v>4423.6886970900005</v>
      </c>
      <c r="D104" s="36">
        <f>SUMIFS(СВЦЭМ!$D$39:$D$782,СВЦЭМ!$A$39:$A$782,$A104,СВЦЭМ!$B$39:$B$782,D$83)+'СЕТ СН'!$H$11+СВЦЭМ!$D$10+'СЕТ СН'!$H$5-'СЕТ СН'!$H$21</f>
        <v>4444.8241663700001</v>
      </c>
      <c r="E104" s="36">
        <f>SUMIFS(СВЦЭМ!$D$39:$D$782,СВЦЭМ!$A$39:$A$782,$A104,СВЦЭМ!$B$39:$B$782,E$83)+'СЕТ СН'!$H$11+СВЦЭМ!$D$10+'СЕТ СН'!$H$5-'СЕТ СН'!$H$21</f>
        <v>4450.7442440000004</v>
      </c>
      <c r="F104" s="36">
        <f>SUMIFS(СВЦЭМ!$D$39:$D$782,СВЦЭМ!$A$39:$A$782,$A104,СВЦЭМ!$B$39:$B$782,F$83)+'СЕТ СН'!$H$11+СВЦЭМ!$D$10+'СЕТ СН'!$H$5-'СЕТ СН'!$H$21</f>
        <v>4473.0844933400003</v>
      </c>
      <c r="G104" s="36">
        <f>SUMIFS(СВЦЭМ!$D$39:$D$782,СВЦЭМ!$A$39:$A$782,$A104,СВЦЭМ!$B$39:$B$782,G$83)+'СЕТ СН'!$H$11+СВЦЭМ!$D$10+'СЕТ СН'!$H$5-'СЕТ СН'!$H$21</f>
        <v>4457.0947730500002</v>
      </c>
      <c r="H104" s="36">
        <f>SUMIFS(СВЦЭМ!$D$39:$D$782,СВЦЭМ!$A$39:$A$782,$A104,СВЦЭМ!$B$39:$B$782,H$83)+'СЕТ СН'!$H$11+СВЦЭМ!$D$10+'СЕТ СН'!$H$5-'СЕТ СН'!$H$21</f>
        <v>4403.0795641700006</v>
      </c>
      <c r="I104" s="36">
        <f>SUMIFS(СВЦЭМ!$D$39:$D$782,СВЦЭМ!$A$39:$A$782,$A104,СВЦЭМ!$B$39:$B$782,I$83)+'СЕТ СН'!$H$11+СВЦЭМ!$D$10+'СЕТ СН'!$H$5-'СЕТ СН'!$H$21</f>
        <v>4352.4011519900005</v>
      </c>
      <c r="J104" s="36">
        <f>SUMIFS(СВЦЭМ!$D$39:$D$782,СВЦЭМ!$A$39:$A$782,$A104,СВЦЭМ!$B$39:$B$782,J$83)+'СЕТ СН'!$H$11+СВЦЭМ!$D$10+'СЕТ СН'!$H$5-'СЕТ СН'!$H$21</f>
        <v>4327.6367651600003</v>
      </c>
      <c r="K104" s="36">
        <f>SUMIFS(СВЦЭМ!$D$39:$D$782,СВЦЭМ!$A$39:$A$782,$A104,СВЦЭМ!$B$39:$B$782,K$83)+'СЕТ СН'!$H$11+СВЦЭМ!$D$10+'СЕТ СН'!$H$5-'СЕТ СН'!$H$21</f>
        <v>4337.5709366199999</v>
      </c>
      <c r="L104" s="36">
        <f>SUMIFS(СВЦЭМ!$D$39:$D$782,СВЦЭМ!$A$39:$A$782,$A104,СВЦЭМ!$B$39:$B$782,L$83)+'СЕТ СН'!$H$11+СВЦЭМ!$D$10+'СЕТ СН'!$H$5-'СЕТ СН'!$H$21</f>
        <v>4335.4712536900006</v>
      </c>
      <c r="M104" s="36">
        <f>SUMIFS(СВЦЭМ!$D$39:$D$782,СВЦЭМ!$A$39:$A$782,$A104,СВЦЭМ!$B$39:$B$782,M$83)+'СЕТ СН'!$H$11+СВЦЭМ!$D$10+'СЕТ СН'!$H$5-'СЕТ СН'!$H$21</f>
        <v>4333.9264058899998</v>
      </c>
      <c r="N104" s="36">
        <f>SUMIFS(СВЦЭМ!$D$39:$D$782,СВЦЭМ!$A$39:$A$782,$A104,СВЦЭМ!$B$39:$B$782,N$83)+'СЕТ СН'!$H$11+СВЦЭМ!$D$10+'СЕТ СН'!$H$5-'СЕТ СН'!$H$21</f>
        <v>4346.4350416799998</v>
      </c>
      <c r="O104" s="36">
        <f>SUMIFS(СВЦЭМ!$D$39:$D$782,СВЦЭМ!$A$39:$A$782,$A104,СВЦЭМ!$B$39:$B$782,O$83)+'СЕТ СН'!$H$11+СВЦЭМ!$D$10+'СЕТ СН'!$H$5-'СЕТ СН'!$H$21</f>
        <v>4342.10098466</v>
      </c>
      <c r="P104" s="36">
        <f>SUMIFS(СВЦЭМ!$D$39:$D$782,СВЦЭМ!$A$39:$A$782,$A104,СВЦЭМ!$B$39:$B$782,P$83)+'СЕТ СН'!$H$11+СВЦЭМ!$D$10+'СЕТ СН'!$H$5-'СЕТ СН'!$H$21</f>
        <v>4352.7205648300005</v>
      </c>
      <c r="Q104" s="36">
        <f>SUMIFS(СВЦЭМ!$D$39:$D$782,СВЦЭМ!$A$39:$A$782,$A104,СВЦЭМ!$B$39:$B$782,Q$83)+'СЕТ СН'!$H$11+СВЦЭМ!$D$10+'СЕТ СН'!$H$5-'СЕТ СН'!$H$21</f>
        <v>4351.4261021900002</v>
      </c>
      <c r="R104" s="36">
        <f>SUMIFS(СВЦЭМ!$D$39:$D$782,СВЦЭМ!$A$39:$A$782,$A104,СВЦЭМ!$B$39:$B$782,R$83)+'СЕТ СН'!$H$11+СВЦЭМ!$D$10+'СЕТ СН'!$H$5-'СЕТ СН'!$H$21</f>
        <v>4337.1628778800005</v>
      </c>
      <c r="S104" s="36">
        <f>SUMIFS(СВЦЭМ!$D$39:$D$782,СВЦЭМ!$A$39:$A$782,$A104,СВЦЭМ!$B$39:$B$782,S$83)+'СЕТ СН'!$H$11+СВЦЭМ!$D$10+'СЕТ СН'!$H$5-'СЕТ СН'!$H$21</f>
        <v>4350.7017771600003</v>
      </c>
      <c r="T104" s="36">
        <f>SUMIFS(СВЦЭМ!$D$39:$D$782,СВЦЭМ!$A$39:$A$782,$A104,СВЦЭМ!$B$39:$B$782,T$83)+'СЕТ СН'!$H$11+СВЦЭМ!$D$10+'СЕТ СН'!$H$5-'СЕТ СН'!$H$21</f>
        <v>4332.86592217</v>
      </c>
      <c r="U104" s="36">
        <f>SUMIFS(СВЦЭМ!$D$39:$D$782,СВЦЭМ!$A$39:$A$782,$A104,СВЦЭМ!$B$39:$B$782,U$83)+'СЕТ СН'!$H$11+СВЦЭМ!$D$10+'СЕТ СН'!$H$5-'СЕТ СН'!$H$21</f>
        <v>4336.1711453900007</v>
      </c>
      <c r="V104" s="36">
        <f>SUMIFS(СВЦЭМ!$D$39:$D$782,СВЦЭМ!$A$39:$A$782,$A104,СВЦЭМ!$B$39:$B$782,V$83)+'СЕТ СН'!$H$11+СВЦЭМ!$D$10+'СЕТ СН'!$H$5-'СЕТ СН'!$H$21</f>
        <v>4333.4276768700001</v>
      </c>
      <c r="W104" s="36">
        <f>SUMIFS(СВЦЭМ!$D$39:$D$782,СВЦЭМ!$A$39:$A$782,$A104,СВЦЭМ!$B$39:$B$782,W$83)+'СЕТ СН'!$H$11+СВЦЭМ!$D$10+'СЕТ СН'!$H$5-'СЕТ СН'!$H$21</f>
        <v>4350.3101917000004</v>
      </c>
      <c r="X104" s="36">
        <f>SUMIFS(СВЦЭМ!$D$39:$D$782,СВЦЭМ!$A$39:$A$782,$A104,СВЦЭМ!$B$39:$B$782,X$83)+'СЕТ СН'!$H$11+СВЦЭМ!$D$10+'СЕТ СН'!$H$5-'СЕТ СН'!$H$21</f>
        <v>4369.2477608099998</v>
      </c>
      <c r="Y104" s="36">
        <f>SUMIFS(СВЦЭМ!$D$39:$D$782,СВЦЭМ!$A$39:$A$782,$A104,СВЦЭМ!$B$39:$B$782,Y$83)+'СЕТ СН'!$H$11+СВЦЭМ!$D$10+'СЕТ СН'!$H$5-'СЕТ СН'!$H$21</f>
        <v>4402.21275461</v>
      </c>
    </row>
    <row r="105" spans="1:25" ht="15.75" x14ac:dyDescent="0.2">
      <c r="A105" s="35">
        <f t="shared" si="2"/>
        <v>44887</v>
      </c>
      <c r="B105" s="36">
        <f>SUMIFS(СВЦЭМ!$D$39:$D$782,СВЦЭМ!$A$39:$A$782,$A105,СВЦЭМ!$B$39:$B$782,B$83)+'СЕТ СН'!$H$11+СВЦЭМ!$D$10+'СЕТ СН'!$H$5-'СЕТ СН'!$H$21</f>
        <v>4353.0941445999997</v>
      </c>
      <c r="C105" s="36">
        <f>SUMIFS(СВЦЭМ!$D$39:$D$782,СВЦЭМ!$A$39:$A$782,$A105,СВЦЭМ!$B$39:$B$782,C$83)+'СЕТ СН'!$H$11+СВЦЭМ!$D$10+'СЕТ СН'!$H$5-'СЕТ СН'!$H$21</f>
        <v>4379.6368150600001</v>
      </c>
      <c r="D105" s="36">
        <f>SUMIFS(СВЦЭМ!$D$39:$D$782,СВЦЭМ!$A$39:$A$782,$A105,СВЦЭМ!$B$39:$B$782,D$83)+'СЕТ СН'!$H$11+СВЦЭМ!$D$10+'СЕТ СН'!$H$5-'СЕТ СН'!$H$21</f>
        <v>4375.1473445700003</v>
      </c>
      <c r="E105" s="36">
        <f>SUMIFS(СВЦЭМ!$D$39:$D$782,СВЦЭМ!$A$39:$A$782,$A105,СВЦЭМ!$B$39:$B$782,E$83)+'СЕТ СН'!$H$11+СВЦЭМ!$D$10+'СЕТ СН'!$H$5-'СЕТ СН'!$H$21</f>
        <v>4367.9338021500007</v>
      </c>
      <c r="F105" s="36">
        <f>SUMIFS(СВЦЭМ!$D$39:$D$782,СВЦЭМ!$A$39:$A$782,$A105,СВЦЭМ!$B$39:$B$782,F$83)+'СЕТ СН'!$H$11+СВЦЭМ!$D$10+'СЕТ СН'!$H$5-'СЕТ СН'!$H$21</f>
        <v>4423.1636413200004</v>
      </c>
      <c r="G105" s="36">
        <f>SUMIFS(СВЦЭМ!$D$39:$D$782,СВЦЭМ!$A$39:$A$782,$A105,СВЦЭМ!$B$39:$B$782,G$83)+'СЕТ СН'!$H$11+СВЦЭМ!$D$10+'СЕТ СН'!$H$5-'СЕТ СН'!$H$21</f>
        <v>4377.5764177199999</v>
      </c>
      <c r="H105" s="36">
        <f>SUMIFS(СВЦЭМ!$D$39:$D$782,СВЦЭМ!$A$39:$A$782,$A105,СВЦЭМ!$B$39:$B$782,H$83)+'СЕТ СН'!$H$11+СВЦЭМ!$D$10+'СЕТ СН'!$H$5-'СЕТ СН'!$H$21</f>
        <v>4364.6136142400001</v>
      </c>
      <c r="I105" s="36">
        <f>SUMIFS(СВЦЭМ!$D$39:$D$782,СВЦЭМ!$A$39:$A$782,$A105,СВЦЭМ!$B$39:$B$782,I$83)+'СЕТ СН'!$H$11+СВЦЭМ!$D$10+'СЕТ СН'!$H$5-'СЕТ СН'!$H$21</f>
        <v>4359.6606791699996</v>
      </c>
      <c r="J105" s="36">
        <f>SUMIFS(СВЦЭМ!$D$39:$D$782,СВЦЭМ!$A$39:$A$782,$A105,СВЦЭМ!$B$39:$B$782,J$83)+'СЕТ СН'!$H$11+СВЦЭМ!$D$10+'СЕТ СН'!$H$5-'СЕТ СН'!$H$21</f>
        <v>4350.0807376700004</v>
      </c>
      <c r="K105" s="36">
        <f>SUMIFS(СВЦЭМ!$D$39:$D$782,СВЦЭМ!$A$39:$A$782,$A105,СВЦЭМ!$B$39:$B$782,K$83)+'СЕТ СН'!$H$11+СВЦЭМ!$D$10+'СЕТ СН'!$H$5-'СЕТ СН'!$H$21</f>
        <v>4321.7368061699999</v>
      </c>
      <c r="L105" s="36">
        <f>SUMIFS(СВЦЭМ!$D$39:$D$782,СВЦЭМ!$A$39:$A$782,$A105,СВЦЭМ!$B$39:$B$782,L$83)+'СЕТ СН'!$H$11+СВЦЭМ!$D$10+'СЕТ СН'!$H$5-'СЕТ СН'!$H$21</f>
        <v>4327.0377826200001</v>
      </c>
      <c r="M105" s="36">
        <f>SUMIFS(СВЦЭМ!$D$39:$D$782,СВЦЭМ!$A$39:$A$782,$A105,СВЦЭМ!$B$39:$B$782,M$83)+'СЕТ СН'!$H$11+СВЦЭМ!$D$10+'СЕТ СН'!$H$5-'СЕТ СН'!$H$21</f>
        <v>4331.8479401800005</v>
      </c>
      <c r="N105" s="36">
        <f>SUMIFS(СВЦЭМ!$D$39:$D$782,СВЦЭМ!$A$39:$A$782,$A105,СВЦЭМ!$B$39:$B$782,N$83)+'СЕТ СН'!$H$11+СВЦЭМ!$D$10+'СЕТ СН'!$H$5-'СЕТ СН'!$H$21</f>
        <v>4363.4861283700002</v>
      </c>
      <c r="O105" s="36">
        <f>SUMIFS(СВЦЭМ!$D$39:$D$782,СВЦЭМ!$A$39:$A$782,$A105,СВЦЭМ!$B$39:$B$782,O$83)+'СЕТ СН'!$H$11+СВЦЭМ!$D$10+'СЕТ СН'!$H$5-'СЕТ СН'!$H$21</f>
        <v>4327.2230135299997</v>
      </c>
      <c r="P105" s="36">
        <f>SUMIFS(СВЦЭМ!$D$39:$D$782,СВЦЭМ!$A$39:$A$782,$A105,СВЦЭМ!$B$39:$B$782,P$83)+'СЕТ СН'!$H$11+СВЦЭМ!$D$10+'СЕТ СН'!$H$5-'СЕТ СН'!$H$21</f>
        <v>4331.1560150300002</v>
      </c>
      <c r="Q105" s="36">
        <f>SUMIFS(СВЦЭМ!$D$39:$D$782,СВЦЭМ!$A$39:$A$782,$A105,СВЦЭМ!$B$39:$B$782,Q$83)+'СЕТ СН'!$H$11+СВЦЭМ!$D$10+'СЕТ СН'!$H$5-'СЕТ СН'!$H$21</f>
        <v>4354.0448691800002</v>
      </c>
      <c r="R105" s="36">
        <f>SUMIFS(СВЦЭМ!$D$39:$D$782,СВЦЭМ!$A$39:$A$782,$A105,СВЦЭМ!$B$39:$B$782,R$83)+'СЕТ СН'!$H$11+СВЦЭМ!$D$10+'СЕТ СН'!$H$5-'СЕТ СН'!$H$21</f>
        <v>4348.8000766200003</v>
      </c>
      <c r="S105" s="36">
        <f>SUMIFS(СВЦЭМ!$D$39:$D$782,СВЦЭМ!$A$39:$A$782,$A105,СВЦЭМ!$B$39:$B$782,S$83)+'СЕТ СН'!$H$11+СВЦЭМ!$D$10+'СЕТ СН'!$H$5-'СЕТ СН'!$H$21</f>
        <v>4351.8671672099999</v>
      </c>
      <c r="T105" s="36">
        <f>SUMIFS(СВЦЭМ!$D$39:$D$782,СВЦЭМ!$A$39:$A$782,$A105,СВЦЭМ!$B$39:$B$782,T$83)+'СЕТ СН'!$H$11+СВЦЭМ!$D$10+'СЕТ СН'!$H$5-'СЕТ СН'!$H$21</f>
        <v>4302.4809081900003</v>
      </c>
      <c r="U105" s="36">
        <f>SUMIFS(СВЦЭМ!$D$39:$D$782,СВЦЭМ!$A$39:$A$782,$A105,СВЦЭМ!$B$39:$B$782,U$83)+'СЕТ СН'!$H$11+СВЦЭМ!$D$10+'СЕТ СН'!$H$5-'СЕТ СН'!$H$21</f>
        <v>4294.6329858700001</v>
      </c>
      <c r="V105" s="36">
        <f>SUMIFS(СВЦЭМ!$D$39:$D$782,СВЦЭМ!$A$39:$A$782,$A105,СВЦЭМ!$B$39:$B$782,V$83)+'СЕТ СН'!$H$11+СВЦЭМ!$D$10+'СЕТ СН'!$H$5-'СЕТ СН'!$H$21</f>
        <v>4311.0946904299999</v>
      </c>
      <c r="W105" s="36">
        <f>SUMIFS(СВЦЭМ!$D$39:$D$782,СВЦЭМ!$A$39:$A$782,$A105,СВЦЭМ!$B$39:$B$782,W$83)+'СЕТ СН'!$H$11+СВЦЭМ!$D$10+'СЕТ СН'!$H$5-'СЕТ СН'!$H$21</f>
        <v>4304.9511926499999</v>
      </c>
      <c r="X105" s="36">
        <f>SUMIFS(СВЦЭМ!$D$39:$D$782,СВЦЭМ!$A$39:$A$782,$A105,СВЦЭМ!$B$39:$B$782,X$83)+'СЕТ СН'!$H$11+СВЦЭМ!$D$10+'СЕТ СН'!$H$5-'СЕТ СН'!$H$21</f>
        <v>4327.6487397300007</v>
      </c>
      <c r="Y105" s="36">
        <f>SUMIFS(СВЦЭМ!$D$39:$D$782,СВЦЭМ!$A$39:$A$782,$A105,СВЦЭМ!$B$39:$B$782,Y$83)+'СЕТ СН'!$H$11+СВЦЭМ!$D$10+'СЕТ СН'!$H$5-'СЕТ СН'!$H$21</f>
        <v>4337.5248666699999</v>
      </c>
    </row>
    <row r="106" spans="1:25" ht="15.75" x14ac:dyDescent="0.2">
      <c r="A106" s="35">
        <f t="shared" si="2"/>
        <v>44888</v>
      </c>
      <c r="B106" s="36">
        <f>SUMIFS(СВЦЭМ!$D$39:$D$782,СВЦЭМ!$A$39:$A$782,$A106,СВЦЭМ!$B$39:$B$782,B$83)+'СЕТ СН'!$H$11+СВЦЭМ!$D$10+'СЕТ СН'!$H$5-'СЕТ СН'!$H$21</f>
        <v>4341.3499055800003</v>
      </c>
      <c r="C106" s="36">
        <f>SUMIFS(СВЦЭМ!$D$39:$D$782,СВЦЭМ!$A$39:$A$782,$A106,СВЦЭМ!$B$39:$B$782,C$83)+'СЕТ СН'!$H$11+СВЦЭМ!$D$10+'СЕТ СН'!$H$5-'СЕТ СН'!$H$21</f>
        <v>4362.5909596700003</v>
      </c>
      <c r="D106" s="36">
        <f>SUMIFS(СВЦЭМ!$D$39:$D$782,СВЦЭМ!$A$39:$A$782,$A106,СВЦЭМ!$B$39:$B$782,D$83)+'СЕТ СН'!$H$11+СВЦЭМ!$D$10+'СЕТ СН'!$H$5-'СЕТ СН'!$H$21</f>
        <v>4398.0319578899998</v>
      </c>
      <c r="E106" s="36">
        <f>SUMIFS(СВЦЭМ!$D$39:$D$782,СВЦЭМ!$A$39:$A$782,$A106,СВЦЭМ!$B$39:$B$782,E$83)+'СЕТ СН'!$H$11+СВЦЭМ!$D$10+'СЕТ СН'!$H$5-'СЕТ СН'!$H$21</f>
        <v>4403.3385534500003</v>
      </c>
      <c r="F106" s="36">
        <f>SUMIFS(СВЦЭМ!$D$39:$D$782,СВЦЭМ!$A$39:$A$782,$A106,СВЦЭМ!$B$39:$B$782,F$83)+'СЕТ СН'!$H$11+СВЦЭМ!$D$10+'СЕТ СН'!$H$5-'СЕТ СН'!$H$21</f>
        <v>4436.0372177600002</v>
      </c>
      <c r="G106" s="36">
        <f>SUMIFS(СВЦЭМ!$D$39:$D$782,СВЦЭМ!$A$39:$A$782,$A106,СВЦЭМ!$B$39:$B$782,G$83)+'СЕТ СН'!$H$11+СВЦЭМ!$D$10+'СЕТ СН'!$H$5-'СЕТ СН'!$H$21</f>
        <v>4418.4259348200003</v>
      </c>
      <c r="H106" s="36">
        <f>SUMIFS(СВЦЭМ!$D$39:$D$782,СВЦЭМ!$A$39:$A$782,$A106,СВЦЭМ!$B$39:$B$782,H$83)+'СЕТ СН'!$H$11+СВЦЭМ!$D$10+'СЕТ СН'!$H$5-'СЕТ СН'!$H$21</f>
        <v>4364.79836067</v>
      </c>
      <c r="I106" s="36">
        <f>SUMIFS(СВЦЭМ!$D$39:$D$782,СВЦЭМ!$A$39:$A$782,$A106,СВЦЭМ!$B$39:$B$782,I$83)+'СЕТ СН'!$H$11+СВЦЭМ!$D$10+'СЕТ СН'!$H$5-'СЕТ СН'!$H$21</f>
        <v>4330.4840819399997</v>
      </c>
      <c r="J106" s="36">
        <f>SUMIFS(СВЦЭМ!$D$39:$D$782,СВЦЭМ!$A$39:$A$782,$A106,СВЦЭМ!$B$39:$B$782,J$83)+'СЕТ СН'!$H$11+СВЦЭМ!$D$10+'СЕТ СН'!$H$5-'СЕТ СН'!$H$21</f>
        <v>4309.2430817800005</v>
      </c>
      <c r="K106" s="36">
        <f>SUMIFS(СВЦЭМ!$D$39:$D$782,СВЦЭМ!$A$39:$A$782,$A106,СВЦЭМ!$B$39:$B$782,K$83)+'СЕТ СН'!$H$11+СВЦЭМ!$D$10+'СЕТ СН'!$H$5-'СЕТ СН'!$H$21</f>
        <v>4347.5279929600001</v>
      </c>
      <c r="L106" s="36">
        <f>SUMIFS(СВЦЭМ!$D$39:$D$782,СВЦЭМ!$A$39:$A$782,$A106,СВЦЭМ!$B$39:$B$782,L$83)+'СЕТ СН'!$H$11+СВЦЭМ!$D$10+'СЕТ СН'!$H$5-'СЕТ СН'!$H$21</f>
        <v>4372.7791207999999</v>
      </c>
      <c r="M106" s="36">
        <f>SUMIFS(СВЦЭМ!$D$39:$D$782,СВЦЭМ!$A$39:$A$782,$A106,СВЦЭМ!$B$39:$B$782,M$83)+'СЕТ СН'!$H$11+СВЦЭМ!$D$10+'СЕТ СН'!$H$5-'СЕТ СН'!$H$21</f>
        <v>4371.9518172799999</v>
      </c>
      <c r="N106" s="36">
        <f>SUMIFS(СВЦЭМ!$D$39:$D$782,СВЦЭМ!$A$39:$A$782,$A106,СВЦЭМ!$B$39:$B$782,N$83)+'СЕТ СН'!$H$11+СВЦЭМ!$D$10+'СЕТ СН'!$H$5-'СЕТ СН'!$H$21</f>
        <v>4393.1601800400003</v>
      </c>
      <c r="O106" s="36">
        <f>SUMIFS(СВЦЭМ!$D$39:$D$782,СВЦЭМ!$A$39:$A$782,$A106,СВЦЭМ!$B$39:$B$782,O$83)+'СЕТ СН'!$H$11+СВЦЭМ!$D$10+'СЕТ СН'!$H$5-'СЕТ СН'!$H$21</f>
        <v>4405.1361020100003</v>
      </c>
      <c r="P106" s="36">
        <f>SUMIFS(СВЦЭМ!$D$39:$D$782,СВЦЭМ!$A$39:$A$782,$A106,СВЦЭМ!$B$39:$B$782,P$83)+'СЕТ СН'!$H$11+СВЦЭМ!$D$10+'СЕТ СН'!$H$5-'СЕТ СН'!$H$21</f>
        <v>4416.5236652900003</v>
      </c>
      <c r="Q106" s="36">
        <f>SUMIFS(СВЦЭМ!$D$39:$D$782,СВЦЭМ!$A$39:$A$782,$A106,СВЦЭМ!$B$39:$B$782,Q$83)+'СЕТ СН'!$H$11+СВЦЭМ!$D$10+'СЕТ СН'!$H$5-'СЕТ СН'!$H$21</f>
        <v>4407.1283933699997</v>
      </c>
      <c r="R106" s="36">
        <f>SUMIFS(СВЦЭМ!$D$39:$D$782,СВЦЭМ!$A$39:$A$782,$A106,СВЦЭМ!$B$39:$B$782,R$83)+'СЕТ СН'!$H$11+СВЦЭМ!$D$10+'СЕТ СН'!$H$5-'СЕТ СН'!$H$21</f>
        <v>4409.5124160900004</v>
      </c>
      <c r="S106" s="36">
        <f>SUMIFS(СВЦЭМ!$D$39:$D$782,СВЦЭМ!$A$39:$A$782,$A106,СВЦЭМ!$B$39:$B$782,S$83)+'СЕТ СН'!$H$11+СВЦЭМ!$D$10+'СЕТ СН'!$H$5-'СЕТ СН'!$H$21</f>
        <v>4390.94291479</v>
      </c>
      <c r="T106" s="36">
        <f>SUMIFS(СВЦЭМ!$D$39:$D$782,СВЦЭМ!$A$39:$A$782,$A106,СВЦЭМ!$B$39:$B$782,T$83)+'СЕТ СН'!$H$11+СВЦЭМ!$D$10+'СЕТ СН'!$H$5-'СЕТ СН'!$H$21</f>
        <v>4341.6137735100001</v>
      </c>
      <c r="U106" s="36">
        <f>SUMIFS(СВЦЭМ!$D$39:$D$782,СВЦЭМ!$A$39:$A$782,$A106,СВЦЭМ!$B$39:$B$782,U$83)+'СЕТ СН'!$H$11+СВЦЭМ!$D$10+'СЕТ СН'!$H$5-'СЕТ СН'!$H$21</f>
        <v>4322.0161069900005</v>
      </c>
      <c r="V106" s="36">
        <f>SUMIFS(СВЦЭМ!$D$39:$D$782,СВЦЭМ!$A$39:$A$782,$A106,СВЦЭМ!$B$39:$B$782,V$83)+'СЕТ СН'!$H$11+СВЦЭМ!$D$10+'СЕТ СН'!$H$5-'СЕТ СН'!$H$21</f>
        <v>4307.7862425500007</v>
      </c>
      <c r="W106" s="36">
        <f>SUMIFS(СВЦЭМ!$D$39:$D$782,СВЦЭМ!$A$39:$A$782,$A106,СВЦЭМ!$B$39:$B$782,W$83)+'СЕТ СН'!$H$11+СВЦЭМ!$D$10+'СЕТ СН'!$H$5-'СЕТ СН'!$H$21</f>
        <v>4323.53865451</v>
      </c>
      <c r="X106" s="36">
        <f>SUMIFS(СВЦЭМ!$D$39:$D$782,СВЦЭМ!$A$39:$A$782,$A106,СВЦЭМ!$B$39:$B$782,X$83)+'СЕТ СН'!$H$11+СВЦЭМ!$D$10+'СЕТ СН'!$H$5-'СЕТ СН'!$H$21</f>
        <v>4323.3510419200002</v>
      </c>
      <c r="Y106" s="36">
        <f>SUMIFS(СВЦЭМ!$D$39:$D$782,СВЦЭМ!$A$39:$A$782,$A106,СВЦЭМ!$B$39:$B$782,Y$83)+'СЕТ СН'!$H$11+СВЦЭМ!$D$10+'СЕТ СН'!$H$5-'СЕТ СН'!$H$21</f>
        <v>4335.3041760699998</v>
      </c>
    </row>
    <row r="107" spans="1:25" ht="15.75" x14ac:dyDescent="0.2">
      <c r="A107" s="35">
        <f t="shared" si="2"/>
        <v>44889</v>
      </c>
      <c r="B107" s="36">
        <f>SUMIFS(СВЦЭМ!$D$39:$D$782,СВЦЭМ!$A$39:$A$782,$A107,СВЦЭМ!$B$39:$B$782,B$83)+'СЕТ СН'!$H$11+СВЦЭМ!$D$10+'СЕТ СН'!$H$5-'СЕТ СН'!$H$21</f>
        <v>4421.1789078000002</v>
      </c>
      <c r="C107" s="36">
        <f>SUMIFS(СВЦЭМ!$D$39:$D$782,СВЦЭМ!$A$39:$A$782,$A107,СВЦЭМ!$B$39:$B$782,C$83)+'СЕТ СН'!$H$11+СВЦЭМ!$D$10+'СЕТ СН'!$H$5-'СЕТ СН'!$H$21</f>
        <v>4449.91648799</v>
      </c>
      <c r="D107" s="36">
        <f>SUMIFS(СВЦЭМ!$D$39:$D$782,СВЦЭМ!$A$39:$A$782,$A107,СВЦЭМ!$B$39:$B$782,D$83)+'СЕТ СН'!$H$11+СВЦЭМ!$D$10+'СЕТ СН'!$H$5-'СЕТ СН'!$H$21</f>
        <v>4454.7710942900003</v>
      </c>
      <c r="E107" s="36">
        <f>SUMIFS(СВЦЭМ!$D$39:$D$782,СВЦЭМ!$A$39:$A$782,$A107,СВЦЭМ!$B$39:$B$782,E$83)+'СЕТ СН'!$H$11+СВЦЭМ!$D$10+'СЕТ СН'!$H$5-'СЕТ СН'!$H$21</f>
        <v>4461.6139432300006</v>
      </c>
      <c r="F107" s="36">
        <f>SUMIFS(СВЦЭМ!$D$39:$D$782,СВЦЭМ!$A$39:$A$782,$A107,СВЦЭМ!$B$39:$B$782,F$83)+'СЕТ СН'!$H$11+СВЦЭМ!$D$10+'СЕТ СН'!$H$5-'СЕТ СН'!$H$21</f>
        <v>4470.6961687000003</v>
      </c>
      <c r="G107" s="36">
        <f>SUMIFS(СВЦЭМ!$D$39:$D$782,СВЦЭМ!$A$39:$A$782,$A107,СВЦЭМ!$B$39:$B$782,G$83)+'СЕТ СН'!$H$11+СВЦЭМ!$D$10+'СЕТ СН'!$H$5-'СЕТ СН'!$H$21</f>
        <v>4468.4193704299996</v>
      </c>
      <c r="H107" s="36">
        <f>SUMIFS(СВЦЭМ!$D$39:$D$782,СВЦЭМ!$A$39:$A$782,$A107,СВЦЭМ!$B$39:$B$782,H$83)+'СЕТ СН'!$H$11+СВЦЭМ!$D$10+'СЕТ СН'!$H$5-'СЕТ СН'!$H$21</f>
        <v>4455.4089514999996</v>
      </c>
      <c r="I107" s="36">
        <f>SUMIFS(СВЦЭМ!$D$39:$D$782,СВЦЭМ!$A$39:$A$782,$A107,СВЦЭМ!$B$39:$B$782,I$83)+'СЕТ СН'!$H$11+СВЦЭМ!$D$10+'СЕТ СН'!$H$5-'СЕТ СН'!$H$21</f>
        <v>4414.9810765299999</v>
      </c>
      <c r="J107" s="36">
        <f>SUMIFS(СВЦЭМ!$D$39:$D$782,СВЦЭМ!$A$39:$A$782,$A107,СВЦЭМ!$B$39:$B$782,J$83)+'СЕТ СН'!$H$11+СВЦЭМ!$D$10+'СЕТ СН'!$H$5-'СЕТ СН'!$H$21</f>
        <v>4374.0774804299999</v>
      </c>
      <c r="K107" s="36">
        <f>SUMIFS(СВЦЭМ!$D$39:$D$782,СВЦЭМ!$A$39:$A$782,$A107,СВЦЭМ!$B$39:$B$782,K$83)+'СЕТ СН'!$H$11+СВЦЭМ!$D$10+'СЕТ СН'!$H$5-'СЕТ СН'!$H$21</f>
        <v>4432.3331659599999</v>
      </c>
      <c r="L107" s="36">
        <f>SUMIFS(СВЦЭМ!$D$39:$D$782,СВЦЭМ!$A$39:$A$782,$A107,СВЦЭМ!$B$39:$B$782,L$83)+'СЕТ СН'!$H$11+СВЦЭМ!$D$10+'СЕТ СН'!$H$5-'СЕТ СН'!$H$21</f>
        <v>4493.6178061800001</v>
      </c>
      <c r="M107" s="36">
        <f>SUMIFS(СВЦЭМ!$D$39:$D$782,СВЦЭМ!$A$39:$A$782,$A107,СВЦЭМ!$B$39:$B$782,M$83)+'СЕТ СН'!$H$11+СВЦЭМ!$D$10+'СЕТ СН'!$H$5-'СЕТ СН'!$H$21</f>
        <v>4494.6507195100003</v>
      </c>
      <c r="N107" s="36">
        <f>SUMIFS(СВЦЭМ!$D$39:$D$782,СВЦЭМ!$A$39:$A$782,$A107,СВЦЭМ!$B$39:$B$782,N$83)+'СЕТ СН'!$H$11+СВЦЭМ!$D$10+'СЕТ СН'!$H$5-'СЕТ СН'!$H$21</f>
        <v>4520.9028967300001</v>
      </c>
      <c r="O107" s="36">
        <f>SUMIFS(СВЦЭМ!$D$39:$D$782,СВЦЭМ!$A$39:$A$782,$A107,СВЦЭМ!$B$39:$B$782,O$83)+'СЕТ СН'!$H$11+СВЦЭМ!$D$10+'СЕТ СН'!$H$5-'СЕТ СН'!$H$21</f>
        <v>4524.3663040199999</v>
      </c>
      <c r="P107" s="36">
        <f>SUMIFS(СВЦЭМ!$D$39:$D$782,СВЦЭМ!$A$39:$A$782,$A107,СВЦЭМ!$B$39:$B$782,P$83)+'СЕТ СН'!$H$11+СВЦЭМ!$D$10+'СЕТ СН'!$H$5-'СЕТ СН'!$H$21</f>
        <v>4531.12029291</v>
      </c>
      <c r="Q107" s="36">
        <f>SUMIFS(СВЦЭМ!$D$39:$D$782,СВЦЭМ!$A$39:$A$782,$A107,СВЦЭМ!$B$39:$B$782,Q$83)+'СЕТ СН'!$H$11+СВЦЭМ!$D$10+'СЕТ СН'!$H$5-'СЕТ СН'!$H$21</f>
        <v>4529.6572831000003</v>
      </c>
      <c r="R107" s="36">
        <f>SUMIFS(СВЦЭМ!$D$39:$D$782,СВЦЭМ!$A$39:$A$782,$A107,СВЦЭМ!$B$39:$B$782,R$83)+'СЕТ СН'!$H$11+СВЦЭМ!$D$10+'СЕТ СН'!$H$5-'СЕТ СН'!$H$21</f>
        <v>4524.2731962400003</v>
      </c>
      <c r="S107" s="36">
        <f>SUMIFS(СВЦЭМ!$D$39:$D$782,СВЦЭМ!$A$39:$A$782,$A107,СВЦЭМ!$B$39:$B$782,S$83)+'СЕТ СН'!$H$11+СВЦЭМ!$D$10+'СЕТ СН'!$H$5-'СЕТ СН'!$H$21</f>
        <v>4476.08843376</v>
      </c>
      <c r="T107" s="36">
        <f>SUMIFS(СВЦЭМ!$D$39:$D$782,СВЦЭМ!$A$39:$A$782,$A107,СВЦЭМ!$B$39:$B$782,T$83)+'СЕТ СН'!$H$11+СВЦЭМ!$D$10+'СЕТ СН'!$H$5-'СЕТ СН'!$H$21</f>
        <v>4419.0867859099999</v>
      </c>
      <c r="U107" s="36">
        <f>SUMIFS(СВЦЭМ!$D$39:$D$782,СВЦЭМ!$A$39:$A$782,$A107,СВЦЭМ!$B$39:$B$782,U$83)+'СЕТ СН'!$H$11+СВЦЭМ!$D$10+'СЕТ СН'!$H$5-'СЕТ СН'!$H$21</f>
        <v>4376.0036999599997</v>
      </c>
      <c r="V107" s="36">
        <f>SUMIFS(СВЦЭМ!$D$39:$D$782,СВЦЭМ!$A$39:$A$782,$A107,СВЦЭМ!$B$39:$B$782,V$83)+'СЕТ СН'!$H$11+СВЦЭМ!$D$10+'СЕТ СН'!$H$5-'СЕТ СН'!$H$21</f>
        <v>4374.8849582000003</v>
      </c>
      <c r="W107" s="36">
        <f>SUMIFS(СВЦЭМ!$D$39:$D$782,СВЦЭМ!$A$39:$A$782,$A107,СВЦЭМ!$B$39:$B$782,W$83)+'СЕТ СН'!$H$11+СВЦЭМ!$D$10+'СЕТ СН'!$H$5-'СЕТ СН'!$H$21</f>
        <v>4389.1528193200002</v>
      </c>
      <c r="X107" s="36">
        <f>SUMIFS(СВЦЭМ!$D$39:$D$782,СВЦЭМ!$A$39:$A$782,$A107,СВЦЭМ!$B$39:$B$782,X$83)+'СЕТ СН'!$H$11+СВЦЭМ!$D$10+'СЕТ СН'!$H$5-'СЕТ СН'!$H$21</f>
        <v>4398.0086282700004</v>
      </c>
      <c r="Y107" s="36">
        <f>SUMIFS(СВЦЭМ!$D$39:$D$782,СВЦЭМ!$A$39:$A$782,$A107,СВЦЭМ!$B$39:$B$782,Y$83)+'СЕТ СН'!$H$11+СВЦЭМ!$D$10+'СЕТ СН'!$H$5-'СЕТ СН'!$H$21</f>
        <v>4422.6275161900003</v>
      </c>
    </row>
    <row r="108" spans="1:25" ht="15.75" x14ac:dyDescent="0.2">
      <c r="A108" s="35">
        <f t="shared" si="2"/>
        <v>44890</v>
      </c>
      <c r="B108" s="36">
        <f>SUMIFS(СВЦЭМ!$D$39:$D$782,СВЦЭМ!$A$39:$A$782,$A108,СВЦЭМ!$B$39:$B$782,B$83)+'СЕТ СН'!$H$11+СВЦЭМ!$D$10+'СЕТ СН'!$H$5-'СЕТ СН'!$H$21</f>
        <v>4339.8381193900004</v>
      </c>
      <c r="C108" s="36">
        <f>SUMIFS(СВЦЭМ!$D$39:$D$782,СВЦЭМ!$A$39:$A$782,$A108,СВЦЭМ!$B$39:$B$782,C$83)+'СЕТ СН'!$H$11+СВЦЭМ!$D$10+'СЕТ СН'!$H$5-'СЕТ СН'!$H$21</f>
        <v>4403.5765518200005</v>
      </c>
      <c r="D108" s="36">
        <f>SUMIFS(СВЦЭМ!$D$39:$D$782,СВЦЭМ!$A$39:$A$782,$A108,СВЦЭМ!$B$39:$B$782,D$83)+'СЕТ СН'!$H$11+СВЦЭМ!$D$10+'СЕТ СН'!$H$5-'СЕТ СН'!$H$21</f>
        <v>4461.2561268099998</v>
      </c>
      <c r="E108" s="36">
        <f>SUMIFS(СВЦЭМ!$D$39:$D$782,СВЦЭМ!$A$39:$A$782,$A108,СВЦЭМ!$B$39:$B$782,E$83)+'СЕТ СН'!$H$11+СВЦЭМ!$D$10+'СЕТ СН'!$H$5-'СЕТ СН'!$H$21</f>
        <v>4479.2831304600004</v>
      </c>
      <c r="F108" s="36">
        <f>SUMIFS(СВЦЭМ!$D$39:$D$782,СВЦЭМ!$A$39:$A$782,$A108,СВЦЭМ!$B$39:$B$782,F$83)+'СЕТ СН'!$H$11+СВЦЭМ!$D$10+'СЕТ СН'!$H$5-'СЕТ СН'!$H$21</f>
        <v>4478.7604061600005</v>
      </c>
      <c r="G108" s="36">
        <f>SUMIFS(СВЦЭМ!$D$39:$D$782,СВЦЭМ!$A$39:$A$782,$A108,СВЦЭМ!$B$39:$B$782,G$83)+'СЕТ СН'!$H$11+СВЦЭМ!$D$10+'СЕТ СН'!$H$5-'СЕТ СН'!$H$21</f>
        <v>4467.2512947599998</v>
      </c>
      <c r="H108" s="36">
        <f>SUMIFS(СВЦЭМ!$D$39:$D$782,СВЦЭМ!$A$39:$A$782,$A108,СВЦЭМ!$B$39:$B$782,H$83)+'СЕТ СН'!$H$11+СВЦЭМ!$D$10+'СЕТ СН'!$H$5-'СЕТ СН'!$H$21</f>
        <v>4432.6314914300001</v>
      </c>
      <c r="I108" s="36">
        <f>SUMIFS(СВЦЭМ!$D$39:$D$782,СВЦЭМ!$A$39:$A$782,$A108,СВЦЭМ!$B$39:$B$782,I$83)+'СЕТ СН'!$H$11+СВЦЭМ!$D$10+'СЕТ СН'!$H$5-'СЕТ СН'!$H$21</f>
        <v>4385.4953187600004</v>
      </c>
      <c r="J108" s="36">
        <f>SUMIFS(СВЦЭМ!$D$39:$D$782,СВЦЭМ!$A$39:$A$782,$A108,СВЦЭМ!$B$39:$B$782,J$83)+'СЕТ СН'!$H$11+СВЦЭМ!$D$10+'СЕТ СН'!$H$5-'СЕТ СН'!$H$21</f>
        <v>4345.0628149000004</v>
      </c>
      <c r="K108" s="36">
        <f>SUMIFS(СВЦЭМ!$D$39:$D$782,СВЦЭМ!$A$39:$A$782,$A108,СВЦЭМ!$B$39:$B$782,K$83)+'СЕТ СН'!$H$11+СВЦЭМ!$D$10+'СЕТ СН'!$H$5-'СЕТ СН'!$H$21</f>
        <v>4367.6417597899999</v>
      </c>
      <c r="L108" s="36">
        <f>SUMIFS(СВЦЭМ!$D$39:$D$782,СВЦЭМ!$A$39:$A$782,$A108,СВЦЭМ!$B$39:$B$782,L$83)+'СЕТ СН'!$H$11+СВЦЭМ!$D$10+'СЕТ СН'!$H$5-'СЕТ СН'!$H$21</f>
        <v>4357.5804608300004</v>
      </c>
      <c r="M108" s="36">
        <f>SUMIFS(СВЦЭМ!$D$39:$D$782,СВЦЭМ!$A$39:$A$782,$A108,СВЦЭМ!$B$39:$B$782,M$83)+'СЕТ СН'!$H$11+СВЦЭМ!$D$10+'СЕТ СН'!$H$5-'СЕТ СН'!$H$21</f>
        <v>4374.6960341600006</v>
      </c>
      <c r="N108" s="36">
        <f>SUMIFS(СВЦЭМ!$D$39:$D$782,СВЦЭМ!$A$39:$A$782,$A108,СВЦЭМ!$B$39:$B$782,N$83)+'СЕТ СН'!$H$11+СВЦЭМ!$D$10+'СЕТ СН'!$H$5-'СЕТ СН'!$H$21</f>
        <v>4394.9437072999999</v>
      </c>
      <c r="O108" s="36">
        <f>SUMIFS(СВЦЭМ!$D$39:$D$782,СВЦЭМ!$A$39:$A$782,$A108,СВЦЭМ!$B$39:$B$782,O$83)+'СЕТ СН'!$H$11+СВЦЭМ!$D$10+'СЕТ СН'!$H$5-'СЕТ СН'!$H$21</f>
        <v>4382.5522439699998</v>
      </c>
      <c r="P108" s="36">
        <f>SUMIFS(СВЦЭМ!$D$39:$D$782,СВЦЭМ!$A$39:$A$782,$A108,СВЦЭМ!$B$39:$B$782,P$83)+'СЕТ СН'!$H$11+СВЦЭМ!$D$10+'СЕТ СН'!$H$5-'СЕТ СН'!$H$21</f>
        <v>4389.1098396500001</v>
      </c>
      <c r="Q108" s="36">
        <f>SUMIFS(СВЦЭМ!$D$39:$D$782,СВЦЭМ!$A$39:$A$782,$A108,СВЦЭМ!$B$39:$B$782,Q$83)+'СЕТ СН'!$H$11+СВЦЭМ!$D$10+'СЕТ СН'!$H$5-'СЕТ СН'!$H$21</f>
        <v>4420.79007619</v>
      </c>
      <c r="R108" s="36">
        <f>SUMIFS(СВЦЭМ!$D$39:$D$782,СВЦЭМ!$A$39:$A$782,$A108,СВЦЭМ!$B$39:$B$782,R$83)+'СЕТ СН'!$H$11+СВЦЭМ!$D$10+'СЕТ СН'!$H$5-'СЕТ СН'!$H$21</f>
        <v>4404.5451002899999</v>
      </c>
      <c r="S108" s="36">
        <f>SUMIFS(СВЦЭМ!$D$39:$D$782,СВЦЭМ!$A$39:$A$782,$A108,СВЦЭМ!$B$39:$B$782,S$83)+'СЕТ СН'!$H$11+СВЦЭМ!$D$10+'СЕТ СН'!$H$5-'СЕТ СН'!$H$21</f>
        <v>4340.34454491</v>
      </c>
      <c r="T108" s="36">
        <f>SUMIFS(СВЦЭМ!$D$39:$D$782,СВЦЭМ!$A$39:$A$782,$A108,СВЦЭМ!$B$39:$B$782,T$83)+'СЕТ СН'!$H$11+СВЦЭМ!$D$10+'СЕТ СН'!$H$5-'СЕТ СН'!$H$21</f>
        <v>4325.58898658</v>
      </c>
      <c r="U108" s="36">
        <f>SUMIFS(СВЦЭМ!$D$39:$D$782,СВЦЭМ!$A$39:$A$782,$A108,СВЦЭМ!$B$39:$B$782,U$83)+'СЕТ СН'!$H$11+СВЦЭМ!$D$10+'СЕТ СН'!$H$5-'СЕТ СН'!$H$21</f>
        <v>4336.3793021700003</v>
      </c>
      <c r="V108" s="36">
        <f>SUMIFS(СВЦЭМ!$D$39:$D$782,СВЦЭМ!$A$39:$A$782,$A108,СВЦЭМ!$B$39:$B$782,V$83)+'СЕТ СН'!$H$11+СВЦЭМ!$D$10+'СЕТ СН'!$H$5-'СЕТ СН'!$H$21</f>
        <v>4353.6806660500006</v>
      </c>
      <c r="W108" s="36">
        <f>SUMIFS(СВЦЭМ!$D$39:$D$782,СВЦЭМ!$A$39:$A$782,$A108,СВЦЭМ!$B$39:$B$782,W$83)+'СЕТ СН'!$H$11+СВЦЭМ!$D$10+'СЕТ СН'!$H$5-'СЕТ СН'!$H$21</f>
        <v>4363.5384166900003</v>
      </c>
      <c r="X108" s="36">
        <f>SUMIFS(СВЦЭМ!$D$39:$D$782,СВЦЭМ!$A$39:$A$782,$A108,СВЦЭМ!$B$39:$B$782,X$83)+'СЕТ СН'!$H$11+СВЦЭМ!$D$10+'СЕТ СН'!$H$5-'СЕТ СН'!$H$21</f>
        <v>4372.6623124500002</v>
      </c>
      <c r="Y108" s="36">
        <f>SUMIFS(СВЦЭМ!$D$39:$D$782,СВЦЭМ!$A$39:$A$782,$A108,СВЦЭМ!$B$39:$B$782,Y$83)+'СЕТ СН'!$H$11+СВЦЭМ!$D$10+'СЕТ СН'!$H$5-'СЕТ СН'!$H$21</f>
        <v>4404.89420462</v>
      </c>
    </row>
    <row r="109" spans="1:25" ht="15.75" x14ac:dyDescent="0.2">
      <c r="A109" s="35">
        <f t="shared" si="2"/>
        <v>44891</v>
      </c>
      <c r="B109" s="36">
        <f>SUMIFS(СВЦЭМ!$D$39:$D$782,СВЦЭМ!$A$39:$A$782,$A109,СВЦЭМ!$B$39:$B$782,B$83)+'СЕТ СН'!$H$11+СВЦЭМ!$D$10+'СЕТ СН'!$H$5-'СЕТ СН'!$H$21</f>
        <v>4415.4119909500005</v>
      </c>
      <c r="C109" s="36">
        <f>SUMIFS(СВЦЭМ!$D$39:$D$782,СВЦЭМ!$A$39:$A$782,$A109,СВЦЭМ!$B$39:$B$782,C$83)+'СЕТ СН'!$H$11+СВЦЭМ!$D$10+'СЕТ СН'!$H$5-'СЕТ СН'!$H$21</f>
        <v>4436.3377175599999</v>
      </c>
      <c r="D109" s="36">
        <f>SUMIFS(СВЦЭМ!$D$39:$D$782,СВЦЭМ!$A$39:$A$782,$A109,СВЦЭМ!$B$39:$B$782,D$83)+'СЕТ СН'!$H$11+СВЦЭМ!$D$10+'СЕТ СН'!$H$5-'СЕТ СН'!$H$21</f>
        <v>4439.9384372300001</v>
      </c>
      <c r="E109" s="36">
        <f>SUMIFS(СВЦЭМ!$D$39:$D$782,СВЦЭМ!$A$39:$A$782,$A109,СВЦЭМ!$B$39:$B$782,E$83)+'СЕТ СН'!$H$11+СВЦЭМ!$D$10+'СЕТ СН'!$H$5-'СЕТ СН'!$H$21</f>
        <v>4444.0663006499999</v>
      </c>
      <c r="F109" s="36">
        <f>SUMIFS(СВЦЭМ!$D$39:$D$782,СВЦЭМ!$A$39:$A$782,$A109,СВЦЭМ!$B$39:$B$782,F$83)+'СЕТ СН'!$H$11+СВЦЭМ!$D$10+'СЕТ СН'!$H$5-'СЕТ СН'!$H$21</f>
        <v>4447.9137905699999</v>
      </c>
      <c r="G109" s="36">
        <f>SUMIFS(СВЦЭМ!$D$39:$D$782,СВЦЭМ!$A$39:$A$782,$A109,СВЦЭМ!$B$39:$B$782,G$83)+'СЕТ СН'!$H$11+СВЦЭМ!$D$10+'СЕТ СН'!$H$5-'СЕТ СН'!$H$21</f>
        <v>4430.2092788500004</v>
      </c>
      <c r="H109" s="36">
        <f>SUMIFS(СВЦЭМ!$D$39:$D$782,СВЦЭМ!$A$39:$A$782,$A109,СВЦЭМ!$B$39:$B$782,H$83)+'СЕТ СН'!$H$11+СВЦЭМ!$D$10+'СЕТ СН'!$H$5-'СЕТ СН'!$H$21</f>
        <v>4420.2043538799999</v>
      </c>
      <c r="I109" s="36">
        <f>SUMIFS(СВЦЭМ!$D$39:$D$782,СВЦЭМ!$A$39:$A$782,$A109,СВЦЭМ!$B$39:$B$782,I$83)+'СЕТ СН'!$H$11+СВЦЭМ!$D$10+'СЕТ СН'!$H$5-'СЕТ СН'!$H$21</f>
        <v>4410.8741759000004</v>
      </c>
      <c r="J109" s="36">
        <f>SUMIFS(СВЦЭМ!$D$39:$D$782,СВЦЭМ!$A$39:$A$782,$A109,СВЦЭМ!$B$39:$B$782,J$83)+'СЕТ СН'!$H$11+СВЦЭМ!$D$10+'СЕТ СН'!$H$5-'СЕТ СН'!$H$21</f>
        <v>4380.5802196200002</v>
      </c>
      <c r="K109" s="36">
        <f>SUMIFS(СВЦЭМ!$D$39:$D$782,СВЦЭМ!$A$39:$A$782,$A109,СВЦЭМ!$B$39:$B$782,K$83)+'СЕТ СН'!$H$11+СВЦЭМ!$D$10+'СЕТ СН'!$H$5-'СЕТ СН'!$H$21</f>
        <v>4354.6703404</v>
      </c>
      <c r="L109" s="36">
        <f>SUMIFS(СВЦЭМ!$D$39:$D$782,СВЦЭМ!$A$39:$A$782,$A109,СВЦЭМ!$B$39:$B$782,L$83)+'СЕТ СН'!$H$11+СВЦЭМ!$D$10+'СЕТ СН'!$H$5-'СЕТ СН'!$H$21</f>
        <v>4356.8233803599996</v>
      </c>
      <c r="M109" s="36">
        <f>SUMIFS(СВЦЭМ!$D$39:$D$782,СВЦЭМ!$A$39:$A$782,$A109,СВЦЭМ!$B$39:$B$782,M$83)+'СЕТ СН'!$H$11+СВЦЭМ!$D$10+'СЕТ СН'!$H$5-'СЕТ СН'!$H$21</f>
        <v>4378.7410033800006</v>
      </c>
      <c r="N109" s="36">
        <f>SUMIFS(СВЦЭМ!$D$39:$D$782,СВЦЭМ!$A$39:$A$782,$A109,СВЦЭМ!$B$39:$B$782,N$83)+'СЕТ СН'!$H$11+СВЦЭМ!$D$10+'СЕТ СН'!$H$5-'СЕТ СН'!$H$21</f>
        <v>4408.6599017300005</v>
      </c>
      <c r="O109" s="36">
        <f>SUMIFS(СВЦЭМ!$D$39:$D$782,СВЦЭМ!$A$39:$A$782,$A109,СВЦЭМ!$B$39:$B$782,O$83)+'СЕТ СН'!$H$11+СВЦЭМ!$D$10+'СЕТ СН'!$H$5-'СЕТ СН'!$H$21</f>
        <v>4407.4308546499997</v>
      </c>
      <c r="P109" s="36">
        <f>SUMIFS(СВЦЭМ!$D$39:$D$782,СВЦЭМ!$A$39:$A$782,$A109,СВЦЭМ!$B$39:$B$782,P$83)+'СЕТ СН'!$H$11+СВЦЭМ!$D$10+'СЕТ СН'!$H$5-'СЕТ СН'!$H$21</f>
        <v>4421.4471649099996</v>
      </c>
      <c r="Q109" s="36">
        <f>SUMIFS(СВЦЭМ!$D$39:$D$782,СВЦЭМ!$A$39:$A$782,$A109,СВЦЭМ!$B$39:$B$782,Q$83)+'СЕТ СН'!$H$11+СВЦЭМ!$D$10+'СЕТ СН'!$H$5-'СЕТ СН'!$H$21</f>
        <v>4421.5352684899999</v>
      </c>
      <c r="R109" s="36">
        <f>SUMIFS(СВЦЭМ!$D$39:$D$782,СВЦЭМ!$A$39:$A$782,$A109,СВЦЭМ!$B$39:$B$782,R$83)+'СЕТ СН'!$H$11+СВЦЭМ!$D$10+'СЕТ СН'!$H$5-'СЕТ СН'!$H$21</f>
        <v>4391.6303383600007</v>
      </c>
      <c r="S109" s="36">
        <f>SUMIFS(СВЦЭМ!$D$39:$D$782,СВЦЭМ!$A$39:$A$782,$A109,СВЦЭМ!$B$39:$B$782,S$83)+'СЕТ СН'!$H$11+СВЦЭМ!$D$10+'СЕТ СН'!$H$5-'СЕТ СН'!$H$21</f>
        <v>4364.2938964200002</v>
      </c>
      <c r="T109" s="36">
        <f>SUMIFS(СВЦЭМ!$D$39:$D$782,СВЦЭМ!$A$39:$A$782,$A109,СВЦЭМ!$B$39:$B$782,T$83)+'СЕТ СН'!$H$11+СВЦЭМ!$D$10+'СЕТ СН'!$H$5-'СЕТ СН'!$H$21</f>
        <v>4355.9421886</v>
      </c>
      <c r="U109" s="36">
        <f>SUMIFS(СВЦЭМ!$D$39:$D$782,СВЦЭМ!$A$39:$A$782,$A109,СВЦЭМ!$B$39:$B$782,U$83)+'СЕТ СН'!$H$11+СВЦЭМ!$D$10+'СЕТ СН'!$H$5-'СЕТ СН'!$H$21</f>
        <v>4350.4816434700006</v>
      </c>
      <c r="V109" s="36">
        <f>SUMIFS(СВЦЭМ!$D$39:$D$782,СВЦЭМ!$A$39:$A$782,$A109,СВЦЭМ!$B$39:$B$782,V$83)+'СЕТ СН'!$H$11+СВЦЭМ!$D$10+'СЕТ СН'!$H$5-'СЕТ СН'!$H$21</f>
        <v>4381.3792632599998</v>
      </c>
      <c r="W109" s="36">
        <f>SUMIFS(СВЦЭМ!$D$39:$D$782,СВЦЭМ!$A$39:$A$782,$A109,СВЦЭМ!$B$39:$B$782,W$83)+'СЕТ СН'!$H$11+СВЦЭМ!$D$10+'СЕТ СН'!$H$5-'СЕТ СН'!$H$21</f>
        <v>4401.8103012400006</v>
      </c>
      <c r="X109" s="36">
        <f>SUMIFS(СВЦЭМ!$D$39:$D$782,СВЦЭМ!$A$39:$A$782,$A109,СВЦЭМ!$B$39:$B$782,X$83)+'СЕТ СН'!$H$11+СВЦЭМ!$D$10+'СЕТ СН'!$H$5-'СЕТ СН'!$H$21</f>
        <v>4425.5783728699998</v>
      </c>
      <c r="Y109" s="36">
        <f>SUMIFS(СВЦЭМ!$D$39:$D$782,СВЦЭМ!$A$39:$A$782,$A109,СВЦЭМ!$B$39:$B$782,Y$83)+'СЕТ СН'!$H$11+СВЦЭМ!$D$10+'СЕТ СН'!$H$5-'СЕТ СН'!$H$21</f>
        <v>4437.4710953100002</v>
      </c>
    </row>
    <row r="110" spans="1:25" ht="15.75" x14ac:dyDescent="0.2">
      <c r="A110" s="35">
        <f t="shared" si="2"/>
        <v>44892</v>
      </c>
      <c r="B110" s="36">
        <f>SUMIFS(СВЦЭМ!$D$39:$D$782,СВЦЭМ!$A$39:$A$782,$A110,СВЦЭМ!$B$39:$B$782,B$83)+'СЕТ СН'!$H$11+СВЦЭМ!$D$10+'СЕТ СН'!$H$5-'СЕТ СН'!$H$21</f>
        <v>4469.7292438599998</v>
      </c>
      <c r="C110" s="36">
        <f>SUMIFS(СВЦЭМ!$D$39:$D$782,СВЦЭМ!$A$39:$A$782,$A110,СВЦЭМ!$B$39:$B$782,C$83)+'СЕТ СН'!$H$11+СВЦЭМ!$D$10+'СЕТ СН'!$H$5-'СЕТ СН'!$H$21</f>
        <v>4460.3071024300007</v>
      </c>
      <c r="D110" s="36">
        <f>SUMIFS(СВЦЭМ!$D$39:$D$782,СВЦЭМ!$A$39:$A$782,$A110,СВЦЭМ!$B$39:$B$782,D$83)+'СЕТ СН'!$H$11+СВЦЭМ!$D$10+'СЕТ СН'!$H$5-'СЕТ СН'!$H$21</f>
        <v>4458.9867609499997</v>
      </c>
      <c r="E110" s="36">
        <f>SUMIFS(СВЦЭМ!$D$39:$D$782,СВЦЭМ!$A$39:$A$782,$A110,СВЦЭМ!$B$39:$B$782,E$83)+'СЕТ СН'!$H$11+СВЦЭМ!$D$10+'СЕТ СН'!$H$5-'СЕТ СН'!$H$21</f>
        <v>4463.7936262000003</v>
      </c>
      <c r="F110" s="36">
        <f>SUMIFS(СВЦЭМ!$D$39:$D$782,СВЦЭМ!$A$39:$A$782,$A110,СВЦЭМ!$B$39:$B$782,F$83)+'СЕТ СН'!$H$11+СВЦЭМ!$D$10+'СЕТ СН'!$H$5-'СЕТ СН'!$H$21</f>
        <v>4490.3884759499997</v>
      </c>
      <c r="G110" s="36">
        <f>SUMIFS(СВЦЭМ!$D$39:$D$782,СВЦЭМ!$A$39:$A$782,$A110,СВЦЭМ!$B$39:$B$782,G$83)+'СЕТ СН'!$H$11+СВЦЭМ!$D$10+'СЕТ СН'!$H$5-'СЕТ СН'!$H$21</f>
        <v>4481.3853687600003</v>
      </c>
      <c r="H110" s="36">
        <f>SUMIFS(СВЦЭМ!$D$39:$D$782,СВЦЭМ!$A$39:$A$782,$A110,СВЦЭМ!$B$39:$B$782,H$83)+'СЕТ СН'!$H$11+СВЦЭМ!$D$10+'СЕТ СН'!$H$5-'СЕТ СН'!$H$21</f>
        <v>4468.1012479399997</v>
      </c>
      <c r="I110" s="36">
        <f>SUMIFS(СВЦЭМ!$D$39:$D$782,СВЦЭМ!$A$39:$A$782,$A110,СВЦЭМ!$B$39:$B$782,I$83)+'СЕТ СН'!$H$11+СВЦЭМ!$D$10+'СЕТ СН'!$H$5-'СЕТ СН'!$H$21</f>
        <v>4456.55165158</v>
      </c>
      <c r="J110" s="36">
        <f>SUMIFS(СВЦЭМ!$D$39:$D$782,СВЦЭМ!$A$39:$A$782,$A110,СВЦЭМ!$B$39:$B$782,J$83)+'СЕТ СН'!$H$11+СВЦЭМ!$D$10+'СЕТ СН'!$H$5-'СЕТ СН'!$H$21</f>
        <v>4464.7988714500007</v>
      </c>
      <c r="K110" s="36">
        <f>SUMIFS(СВЦЭМ!$D$39:$D$782,СВЦЭМ!$A$39:$A$782,$A110,СВЦЭМ!$B$39:$B$782,K$83)+'СЕТ СН'!$H$11+СВЦЭМ!$D$10+'СЕТ СН'!$H$5-'СЕТ СН'!$H$21</f>
        <v>4409.6638011599998</v>
      </c>
      <c r="L110" s="36">
        <f>SUMIFS(СВЦЭМ!$D$39:$D$782,СВЦЭМ!$A$39:$A$782,$A110,СВЦЭМ!$B$39:$B$782,L$83)+'СЕТ СН'!$H$11+СВЦЭМ!$D$10+'СЕТ СН'!$H$5-'СЕТ СН'!$H$21</f>
        <v>4365.1922129800005</v>
      </c>
      <c r="M110" s="36">
        <f>SUMIFS(СВЦЭМ!$D$39:$D$782,СВЦЭМ!$A$39:$A$782,$A110,СВЦЭМ!$B$39:$B$782,M$83)+'СЕТ СН'!$H$11+СВЦЭМ!$D$10+'СЕТ СН'!$H$5-'СЕТ СН'!$H$21</f>
        <v>4384.7318476500004</v>
      </c>
      <c r="N110" s="36">
        <f>SUMIFS(СВЦЭМ!$D$39:$D$782,СВЦЭМ!$A$39:$A$782,$A110,СВЦЭМ!$B$39:$B$782,N$83)+'СЕТ СН'!$H$11+СВЦЭМ!$D$10+'СЕТ СН'!$H$5-'СЕТ СН'!$H$21</f>
        <v>4402.4489565399999</v>
      </c>
      <c r="O110" s="36">
        <f>SUMIFS(СВЦЭМ!$D$39:$D$782,СВЦЭМ!$A$39:$A$782,$A110,СВЦЭМ!$B$39:$B$782,O$83)+'СЕТ СН'!$H$11+СВЦЭМ!$D$10+'СЕТ СН'!$H$5-'СЕТ СН'!$H$21</f>
        <v>4423.6727608300007</v>
      </c>
      <c r="P110" s="36">
        <f>SUMIFS(СВЦЭМ!$D$39:$D$782,СВЦЭМ!$A$39:$A$782,$A110,СВЦЭМ!$B$39:$B$782,P$83)+'СЕТ СН'!$H$11+СВЦЭМ!$D$10+'СЕТ СН'!$H$5-'СЕТ СН'!$H$21</f>
        <v>4432.1793878999997</v>
      </c>
      <c r="Q110" s="36">
        <f>SUMIFS(СВЦЭМ!$D$39:$D$782,СВЦЭМ!$A$39:$A$782,$A110,СВЦЭМ!$B$39:$B$782,Q$83)+'СЕТ СН'!$H$11+СВЦЭМ!$D$10+'СЕТ СН'!$H$5-'СЕТ СН'!$H$21</f>
        <v>4432.7973755000003</v>
      </c>
      <c r="R110" s="36">
        <f>SUMIFS(СВЦЭМ!$D$39:$D$782,СВЦЭМ!$A$39:$A$782,$A110,СВЦЭМ!$B$39:$B$782,R$83)+'СЕТ СН'!$H$11+СВЦЭМ!$D$10+'СЕТ СН'!$H$5-'СЕТ СН'!$H$21</f>
        <v>4430.0822934900007</v>
      </c>
      <c r="S110" s="36">
        <f>SUMIFS(СВЦЭМ!$D$39:$D$782,СВЦЭМ!$A$39:$A$782,$A110,СВЦЭМ!$B$39:$B$782,S$83)+'СЕТ СН'!$H$11+СВЦЭМ!$D$10+'СЕТ СН'!$H$5-'СЕТ СН'!$H$21</f>
        <v>4365.2419151300001</v>
      </c>
      <c r="T110" s="36">
        <f>SUMIFS(СВЦЭМ!$D$39:$D$782,СВЦЭМ!$A$39:$A$782,$A110,СВЦЭМ!$B$39:$B$782,T$83)+'СЕТ СН'!$H$11+СВЦЭМ!$D$10+'СЕТ СН'!$H$5-'СЕТ СН'!$H$21</f>
        <v>4348.0582411200003</v>
      </c>
      <c r="U110" s="36">
        <f>SUMIFS(СВЦЭМ!$D$39:$D$782,СВЦЭМ!$A$39:$A$782,$A110,СВЦЭМ!$B$39:$B$782,U$83)+'СЕТ СН'!$H$11+СВЦЭМ!$D$10+'СЕТ СН'!$H$5-'СЕТ СН'!$H$21</f>
        <v>4369.9354945800005</v>
      </c>
      <c r="V110" s="36">
        <f>SUMIFS(СВЦЭМ!$D$39:$D$782,СВЦЭМ!$A$39:$A$782,$A110,СВЦЭМ!$B$39:$B$782,V$83)+'СЕТ СН'!$H$11+СВЦЭМ!$D$10+'СЕТ СН'!$H$5-'СЕТ СН'!$H$21</f>
        <v>4381.9033644900001</v>
      </c>
      <c r="W110" s="36">
        <f>SUMIFS(СВЦЭМ!$D$39:$D$782,СВЦЭМ!$A$39:$A$782,$A110,СВЦЭМ!$B$39:$B$782,W$83)+'СЕТ СН'!$H$11+СВЦЭМ!$D$10+'СЕТ СН'!$H$5-'СЕТ СН'!$H$21</f>
        <v>4400.7384154800002</v>
      </c>
      <c r="X110" s="36">
        <f>SUMIFS(СВЦЭМ!$D$39:$D$782,СВЦЭМ!$A$39:$A$782,$A110,СВЦЭМ!$B$39:$B$782,X$83)+'СЕТ СН'!$H$11+СВЦЭМ!$D$10+'СЕТ СН'!$H$5-'СЕТ СН'!$H$21</f>
        <v>4397.8708944299997</v>
      </c>
      <c r="Y110" s="36">
        <f>SUMIFS(СВЦЭМ!$D$39:$D$782,СВЦЭМ!$A$39:$A$782,$A110,СВЦЭМ!$B$39:$B$782,Y$83)+'СЕТ СН'!$H$11+СВЦЭМ!$D$10+'СЕТ СН'!$H$5-'СЕТ СН'!$H$21</f>
        <v>4466.3563081800003</v>
      </c>
    </row>
    <row r="111" spans="1:25" ht="15.75" x14ac:dyDescent="0.2">
      <c r="A111" s="35">
        <f t="shared" si="2"/>
        <v>44893</v>
      </c>
      <c r="B111" s="36">
        <f>SUMIFS(СВЦЭМ!$D$39:$D$782,СВЦЭМ!$A$39:$A$782,$A111,СВЦЭМ!$B$39:$B$782,B$83)+'СЕТ СН'!$H$11+СВЦЭМ!$D$10+'СЕТ СН'!$H$5-'СЕТ СН'!$H$21</f>
        <v>4421.2016003400004</v>
      </c>
      <c r="C111" s="36">
        <f>SUMIFS(СВЦЭМ!$D$39:$D$782,СВЦЭМ!$A$39:$A$782,$A111,СВЦЭМ!$B$39:$B$782,C$83)+'СЕТ СН'!$H$11+СВЦЭМ!$D$10+'СЕТ СН'!$H$5-'СЕТ СН'!$H$21</f>
        <v>4441.1711178799997</v>
      </c>
      <c r="D111" s="36">
        <f>SUMIFS(СВЦЭМ!$D$39:$D$782,СВЦЭМ!$A$39:$A$782,$A111,СВЦЭМ!$B$39:$B$782,D$83)+'СЕТ СН'!$H$11+СВЦЭМ!$D$10+'СЕТ СН'!$H$5-'СЕТ СН'!$H$21</f>
        <v>4440.1994681599999</v>
      </c>
      <c r="E111" s="36">
        <f>SUMIFS(СВЦЭМ!$D$39:$D$782,СВЦЭМ!$A$39:$A$782,$A111,СВЦЭМ!$B$39:$B$782,E$83)+'СЕТ СН'!$H$11+СВЦЭМ!$D$10+'СЕТ СН'!$H$5-'СЕТ СН'!$H$21</f>
        <v>4440.9630216799997</v>
      </c>
      <c r="F111" s="36">
        <f>SUMIFS(СВЦЭМ!$D$39:$D$782,СВЦЭМ!$A$39:$A$782,$A111,СВЦЭМ!$B$39:$B$782,F$83)+'СЕТ СН'!$H$11+СВЦЭМ!$D$10+'СЕТ СН'!$H$5-'СЕТ СН'!$H$21</f>
        <v>4454.5766406900002</v>
      </c>
      <c r="G111" s="36">
        <f>SUMIFS(СВЦЭМ!$D$39:$D$782,СВЦЭМ!$A$39:$A$782,$A111,СВЦЭМ!$B$39:$B$782,G$83)+'СЕТ СН'!$H$11+СВЦЭМ!$D$10+'СЕТ СН'!$H$5-'СЕТ СН'!$H$21</f>
        <v>4450.6192712000002</v>
      </c>
      <c r="H111" s="36">
        <f>SUMIFS(СВЦЭМ!$D$39:$D$782,СВЦЭМ!$A$39:$A$782,$A111,СВЦЭМ!$B$39:$B$782,H$83)+'СЕТ СН'!$H$11+СВЦЭМ!$D$10+'СЕТ СН'!$H$5-'СЕТ СН'!$H$21</f>
        <v>4366.2258565800003</v>
      </c>
      <c r="I111" s="36">
        <f>SUMIFS(СВЦЭМ!$D$39:$D$782,СВЦЭМ!$A$39:$A$782,$A111,СВЦЭМ!$B$39:$B$782,I$83)+'СЕТ СН'!$H$11+СВЦЭМ!$D$10+'СЕТ СН'!$H$5-'СЕТ СН'!$H$21</f>
        <v>4351.0219709800003</v>
      </c>
      <c r="J111" s="36">
        <f>SUMIFS(СВЦЭМ!$D$39:$D$782,СВЦЭМ!$A$39:$A$782,$A111,СВЦЭМ!$B$39:$B$782,J$83)+'СЕТ СН'!$H$11+СВЦЭМ!$D$10+'СЕТ СН'!$H$5-'СЕТ СН'!$H$21</f>
        <v>4334.2566430500001</v>
      </c>
      <c r="K111" s="36">
        <f>SUMIFS(СВЦЭМ!$D$39:$D$782,СВЦЭМ!$A$39:$A$782,$A111,СВЦЭМ!$B$39:$B$782,K$83)+'СЕТ СН'!$H$11+СВЦЭМ!$D$10+'СЕТ СН'!$H$5-'СЕТ СН'!$H$21</f>
        <v>4303.5647024800001</v>
      </c>
      <c r="L111" s="36">
        <f>SUMIFS(СВЦЭМ!$D$39:$D$782,СВЦЭМ!$A$39:$A$782,$A111,СВЦЭМ!$B$39:$B$782,L$83)+'СЕТ СН'!$H$11+СВЦЭМ!$D$10+'СЕТ СН'!$H$5-'СЕТ СН'!$H$21</f>
        <v>4333.7233677900003</v>
      </c>
      <c r="M111" s="36">
        <f>SUMIFS(СВЦЭМ!$D$39:$D$782,СВЦЭМ!$A$39:$A$782,$A111,СВЦЭМ!$B$39:$B$782,M$83)+'СЕТ СН'!$H$11+СВЦЭМ!$D$10+'СЕТ СН'!$H$5-'СЕТ СН'!$H$21</f>
        <v>4357.7552368800007</v>
      </c>
      <c r="N111" s="36">
        <f>SUMIFS(СВЦЭМ!$D$39:$D$782,СВЦЭМ!$A$39:$A$782,$A111,СВЦЭМ!$B$39:$B$782,N$83)+'СЕТ СН'!$H$11+СВЦЭМ!$D$10+'СЕТ СН'!$H$5-'СЕТ СН'!$H$21</f>
        <v>4369.5859860800001</v>
      </c>
      <c r="O111" s="36">
        <f>SUMIFS(СВЦЭМ!$D$39:$D$782,СВЦЭМ!$A$39:$A$782,$A111,СВЦЭМ!$B$39:$B$782,O$83)+'СЕТ СН'!$H$11+СВЦЭМ!$D$10+'СЕТ СН'!$H$5-'СЕТ СН'!$H$21</f>
        <v>4382.0771420900001</v>
      </c>
      <c r="P111" s="36">
        <f>SUMIFS(СВЦЭМ!$D$39:$D$782,СВЦЭМ!$A$39:$A$782,$A111,СВЦЭМ!$B$39:$B$782,P$83)+'СЕТ СН'!$H$11+СВЦЭМ!$D$10+'СЕТ СН'!$H$5-'СЕТ СН'!$H$21</f>
        <v>4387.49639346</v>
      </c>
      <c r="Q111" s="36">
        <f>SUMIFS(СВЦЭМ!$D$39:$D$782,СВЦЭМ!$A$39:$A$782,$A111,СВЦЭМ!$B$39:$B$782,Q$83)+'СЕТ СН'!$H$11+СВЦЭМ!$D$10+'СЕТ СН'!$H$5-'СЕТ СН'!$H$21</f>
        <v>4360.8535104800003</v>
      </c>
      <c r="R111" s="36">
        <f>SUMIFS(СВЦЭМ!$D$39:$D$782,СВЦЭМ!$A$39:$A$782,$A111,СВЦЭМ!$B$39:$B$782,R$83)+'СЕТ СН'!$H$11+СВЦЭМ!$D$10+'СЕТ СН'!$H$5-'СЕТ СН'!$H$21</f>
        <v>4340.9012933100003</v>
      </c>
      <c r="S111" s="36">
        <f>SUMIFS(СВЦЭМ!$D$39:$D$782,СВЦЭМ!$A$39:$A$782,$A111,СВЦЭМ!$B$39:$B$782,S$83)+'СЕТ СН'!$H$11+СВЦЭМ!$D$10+'СЕТ СН'!$H$5-'СЕТ СН'!$H$21</f>
        <v>4296.85765378</v>
      </c>
      <c r="T111" s="36">
        <f>SUMIFS(СВЦЭМ!$D$39:$D$782,СВЦЭМ!$A$39:$A$782,$A111,СВЦЭМ!$B$39:$B$782,T$83)+'СЕТ СН'!$H$11+СВЦЭМ!$D$10+'СЕТ СН'!$H$5-'СЕТ СН'!$H$21</f>
        <v>4291.30471588</v>
      </c>
      <c r="U111" s="36">
        <f>SUMIFS(СВЦЭМ!$D$39:$D$782,СВЦЭМ!$A$39:$A$782,$A111,СВЦЭМ!$B$39:$B$782,U$83)+'СЕТ СН'!$H$11+СВЦЭМ!$D$10+'СЕТ СН'!$H$5-'СЕТ СН'!$H$21</f>
        <v>4299.6408671099998</v>
      </c>
      <c r="V111" s="36">
        <f>SUMIFS(СВЦЭМ!$D$39:$D$782,СВЦЭМ!$A$39:$A$782,$A111,СВЦЭМ!$B$39:$B$782,V$83)+'СЕТ СН'!$H$11+СВЦЭМ!$D$10+'СЕТ СН'!$H$5-'СЕТ СН'!$H$21</f>
        <v>4314.5345247200003</v>
      </c>
      <c r="W111" s="36">
        <f>SUMIFS(СВЦЭМ!$D$39:$D$782,СВЦЭМ!$A$39:$A$782,$A111,СВЦЭМ!$B$39:$B$782,W$83)+'СЕТ СН'!$H$11+СВЦЭМ!$D$10+'СЕТ СН'!$H$5-'СЕТ СН'!$H$21</f>
        <v>4342.2852661500001</v>
      </c>
      <c r="X111" s="36">
        <f>SUMIFS(СВЦЭМ!$D$39:$D$782,СВЦЭМ!$A$39:$A$782,$A111,СВЦЭМ!$B$39:$B$782,X$83)+'СЕТ СН'!$H$11+СВЦЭМ!$D$10+'СЕТ СН'!$H$5-'СЕТ СН'!$H$21</f>
        <v>4363.9167299399996</v>
      </c>
      <c r="Y111" s="36">
        <f>SUMIFS(СВЦЭМ!$D$39:$D$782,СВЦЭМ!$A$39:$A$782,$A111,СВЦЭМ!$B$39:$B$782,Y$83)+'СЕТ СН'!$H$11+СВЦЭМ!$D$10+'СЕТ СН'!$H$5-'СЕТ СН'!$H$21</f>
        <v>4370.3695232400005</v>
      </c>
    </row>
    <row r="112" spans="1:25" ht="15.75" x14ac:dyDescent="0.2">
      <c r="A112" s="35">
        <f t="shared" si="2"/>
        <v>44894</v>
      </c>
      <c r="B112" s="36">
        <f>SUMIFS(СВЦЭМ!$D$39:$D$782,СВЦЭМ!$A$39:$A$782,$A112,СВЦЭМ!$B$39:$B$782,B$83)+'СЕТ СН'!$H$11+СВЦЭМ!$D$10+'СЕТ СН'!$H$5-'СЕТ СН'!$H$21</f>
        <v>4388.9636605100004</v>
      </c>
      <c r="C112" s="36">
        <f>SUMIFS(СВЦЭМ!$D$39:$D$782,СВЦЭМ!$A$39:$A$782,$A112,СВЦЭМ!$B$39:$B$782,C$83)+'СЕТ СН'!$H$11+СВЦЭМ!$D$10+'СЕТ СН'!$H$5-'СЕТ СН'!$H$21</f>
        <v>4409.3606650299998</v>
      </c>
      <c r="D112" s="36">
        <f>SUMIFS(СВЦЭМ!$D$39:$D$782,СВЦЭМ!$A$39:$A$782,$A112,СВЦЭМ!$B$39:$B$782,D$83)+'СЕТ СН'!$H$11+СВЦЭМ!$D$10+'СЕТ СН'!$H$5-'СЕТ СН'!$H$21</f>
        <v>4432.0859477600006</v>
      </c>
      <c r="E112" s="36">
        <f>SUMIFS(СВЦЭМ!$D$39:$D$782,СВЦЭМ!$A$39:$A$782,$A112,СВЦЭМ!$B$39:$B$782,E$83)+'СЕТ СН'!$H$11+СВЦЭМ!$D$10+'СЕТ СН'!$H$5-'СЕТ СН'!$H$21</f>
        <v>4338.4669141800005</v>
      </c>
      <c r="F112" s="36">
        <f>SUMIFS(СВЦЭМ!$D$39:$D$782,СВЦЭМ!$A$39:$A$782,$A112,СВЦЭМ!$B$39:$B$782,F$83)+'СЕТ СН'!$H$11+СВЦЭМ!$D$10+'СЕТ СН'!$H$5-'СЕТ СН'!$H$21</f>
        <v>4304.1838929300002</v>
      </c>
      <c r="G112" s="36">
        <f>SUMIFS(СВЦЭМ!$D$39:$D$782,СВЦЭМ!$A$39:$A$782,$A112,СВЦЭМ!$B$39:$B$782,G$83)+'СЕТ СН'!$H$11+СВЦЭМ!$D$10+'СЕТ СН'!$H$5-'СЕТ СН'!$H$21</f>
        <v>4282.1229129399999</v>
      </c>
      <c r="H112" s="36">
        <f>SUMIFS(СВЦЭМ!$D$39:$D$782,СВЦЭМ!$A$39:$A$782,$A112,СВЦЭМ!$B$39:$B$782,H$83)+'СЕТ СН'!$H$11+СВЦЭМ!$D$10+'СЕТ СН'!$H$5-'СЕТ СН'!$H$21</f>
        <v>4236.1862734799997</v>
      </c>
      <c r="I112" s="36">
        <f>SUMIFS(СВЦЭМ!$D$39:$D$782,СВЦЭМ!$A$39:$A$782,$A112,СВЦЭМ!$B$39:$B$782,I$83)+'СЕТ СН'!$H$11+СВЦЭМ!$D$10+'СЕТ СН'!$H$5-'СЕТ СН'!$H$21</f>
        <v>4240.8678218799996</v>
      </c>
      <c r="J112" s="36">
        <f>SUMIFS(СВЦЭМ!$D$39:$D$782,СВЦЭМ!$A$39:$A$782,$A112,СВЦЭМ!$B$39:$B$782,J$83)+'СЕТ СН'!$H$11+СВЦЭМ!$D$10+'СЕТ СН'!$H$5-'СЕТ СН'!$H$21</f>
        <v>4145.0800217300002</v>
      </c>
      <c r="K112" s="36">
        <f>SUMIFS(СВЦЭМ!$D$39:$D$782,СВЦЭМ!$A$39:$A$782,$A112,СВЦЭМ!$B$39:$B$782,K$83)+'СЕТ СН'!$H$11+СВЦЭМ!$D$10+'СЕТ СН'!$H$5-'СЕТ СН'!$H$21</f>
        <v>4145.4396247200002</v>
      </c>
      <c r="L112" s="36">
        <f>SUMIFS(СВЦЭМ!$D$39:$D$782,СВЦЭМ!$A$39:$A$782,$A112,СВЦЭМ!$B$39:$B$782,L$83)+'СЕТ СН'!$H$11+СВЦЭМ!$D$10+'СЕТ СН'!$H$5-'СЕТ СН'!$H$21</f>
        <v>4143.4720241700006</v>
      </c>
      <c r="M112" s="36">
        <f>SUMIFS(СВЦЭМ!$D$39:$D$782,СВЦЭМ!$A$39:$A$782,$A112,СВЦЭМ!$B$39:$B$782,M$83)+'СЕТ СН'!$H$11+СВЦЭМ!$D$10+'СЕТ СН'!$H$5-'СЕТ СН'!$H$21</f>
        <v>4223.8172059200006</v>
      </c>
      <c r="N112" s="36">
        <f>SUMIFS(СВЦЭМ!$D$39:$D$782,СВЦЭМ!$A$39:$A$782,$A112,СВЦЭМ!$B$39:$B$782,N$83)+'СЕТ СН'!$H$11+СВЦЭМ!$D$10+'СЕТ СН'!$H$5-'СЕТ СН'!$H$21</f>
        <v>4306.7099354600005</v>
      </c>
      <c r="O112" s="36">
        <f>SUMIFS(СВЦЭМ!$D$39:$D$782,СВЦЭМ!$A$39:$A$782,$A112,СВЦЭМ!$B$39:$B$782,O$83)+'СЕТ СН'!$H$11+СВЦЭМ!$D$10+'СЕТ СН'!$H$5-'СЕТ СН'!$H$21</f>
        <v>4304.4868914799999</v>
      </c>
      <c r="P112" s="36">
        <f>SUMIFS(СВЦЭМ!$D$39:$D$782,СВЦЭМ!$A$39:$A$782,$A112,СВЦЭМ!$B$39:$B$782,P$83)+'СЕТ СН'!$H$11+СВЦЭМ!$D$10+'СЕТ СН'!$H$5-'СЕТ СН'!$H$21</f>
        <v>4308.6371304900003</v>
      </c>
      <c r="Q112" s="36">
        <f>SUMIFS(СВЦЭМ!$D$39:$D$782,СВЦЭМ!$A$39:$A$782,$A112,СВЦЭМ!$B$39:$B$782,Q$83)+'СЕТ СН'!$H$11+СВЦЭМ!$D$10+'СЕТ СН'!$H$5-'СЕТ СН'!$H$21</f>
        <v>4303.5029617199998</v>
      </c>
      <c r="R112" s="36">
        <f>SUMIFS(СВЦЭМ!$D$39:$D$782,СВЦЭМ!$A$39:$A$782,$A112,СВЦЭМ!$B$39:$B$782,R$83)+'СЕТ СН'!$H$11+СВЦЭМ!$D$10+'СЕТ СН'!$H$5-'СЕТ СН'!$H$21</f>
        <v>4214.7322026500005</v>
      </c>
      <c r="S112" s="36">
        <f>SUMIFS(СВЦЭМ!$D$39:$D$782,СВЦЭМ!$A$39:$A$782,$A112,СВЦЭМ!$B$39:$B$782,S$83)+'СЕТ СН'!$H$11+СВЦЭМ!$D$10+'СЕТ СН'!$H$5-'СЕТ СН'!$H$21</f>
        <v>4128.0602039400001</v>
      </c>
      <c r="T112" s="36">
        <f>SUMIFS(СВЦЭМ!$D$39:$D$782,СВЦЭМ!$A$39:$A$782,$A112,СВЦЭМ!$B$39:$B$782,T$83)+'СЕТ СН'!$H$11+СВЦЭМ!$D$10+'СЕТ СН'!$H$5-'СЕТ СН'!$H$21</f>
        <v>4055.7123776100002</v>
      </c>
      <c r="U112" s="36">
        <f>SUMIFS(СВЦЭМ!$D$39:$D$782,СВЦЭМ!$A$39:$A$782,$A112,СВЦЭМ!$B$39:$B$782,U$83)+'СЕТ СН'!$H$11+СВЦЭМ!$D$10+'СЕТ СН'!$H$5-'СЕТ СН'!$H$21</f>
        <v>4079.8214553200005</v>
      </c>
      <c r="V112" s="36">
        <f>SUMIFS(СВЦЭМ!$D$39:$D$782,СВЦЭМ!$A$39:$A$782,$A112,СВЦЭМ!$B$39:$B$782,V$83)+'СЕТ СН'!$H$11+СВЦЭМ!$D$10+'СЕТ СН'!$H$5-'СЕТ СН'!$H$21</f>
        <v>4097.7061147599998</v>
      </c>
      <c r="W112" s="36">
        <f>SUMIFS(СВЦЭМ!$D$39:$D$782,СВЦЭМ!$A$39:$A$782,$A112,СВЦЭМ!$B$39:$B$782,W$83)+'СЕТ СН'!$H$11+СВЦЭМ!$D$10+'СЕТ СН'!$H$5-'СЕТ СН'!$H$21</f>
        <v>4111.2709628400007</v>
      </c>
      <c r="X112" s="36">
        <f>SUMIFS(СВЦЭМ!$D$39:$D$782,СВЦЭМ!$A$39:$A$782,$A112,СВЦЭМ!$B$39:$B$782,X$83)+'СЕТ СН'!$H$11+СВЦЭМ!$D$10+'СЕТ СН'!$H$5-'СЕТ СН'!$H$21</f>
        <v>4127.52939006</v>
      </c>
      <c r="Y112" s="36">
        <f>SUMIFS(СВЦЭМ!$D$39:$D$782,СВЦЭМ!$A$39:$A$782,$A112,СВЦЭМ!$B$39:$B$782,Y$83)+'СЕТ СН'!$H$11+СВЦЭМ!$D$10+'СЕТ СН'!$H$5-'СЕТ СН'!$H$21</f>
        <v>4126.17296678</v>
      </c>
    </row>
    <row r="113" spans="1:27" ht="15.75" x14ac:dyDescent="0.2">
      <c r="A113" s="35">
        <f t="shared" si="2"/>
        <v>44895</v>
      </c>
      <c r="B113" s="36">
        <f>SUMIFS(СВЦЭМ!$D$39:$D$782,СВЦЭМ!$A$39:$A$782,$A113,СВЦЭМ!$B$39:$B$782,B$83)+'СЕТ СН'!$H$11+СВЦЭМ!$D$10+'СЕТ СН'!$H$5-'СЕТ СН'!$H$21</f>
        <v>4306.7490094100003</v>
      </c>
      <c r="C113" s="36">
        <f>SUMIFS(СВЦЭМ!$D$39:$D$782,СВЦЭМ!$A$39:$A$782,$A113,СВЦЭМ!$B$39:$B$782,C$83)+'СЕТ СН'!$H$11+СВЦЭМ!$D$10+'СЕТ СН'!$H$5-'СЕТ СН'!$H$21</f>
        <v>4325.7788542500002</v>
      </c>
      <c r="D113" s="36">
        <f>SUMIFS(СВЦЭМ!$D$39:$D$782,СВЦЭМ!$A$39:$A$782,$A113,СВЦЭМ!$B$39:$B$782,D$83)+'СЕТ СН'!$H$11+СВЦЭМ!$D$10+'СЕТ СН'!$H$5-'СЕТ СН'!$H$21</f>
        <v>4373.2661386300006</v>
      </c>
      <c r="E113" s="36">
        <f>SUMIFS(СВЦЭМ!$D$39:$D$782,СВЦЭМ!$A$39:$A$782,$A113,СВЦЭМ!$B$39:$B$782,E$83)+'СЕТ СН'!$H$11+СВЦЭМ!$D$10+'СЕТ СН'!$H$5-'СЕТ СН'!$H$21</f>
        <v>4403.4585660399998</v>
      </c>
      <c r="F113" s="36">
        <f>SUMIFS(СВЦЭМ!$D$39:$D$782,СВЦЭМ!$A$39:$A$782,$A113,СВЦЭМ!$B$39:$B$782,F$83)+'СЕТ СН'!$H$11+СВЦЭМ!$D$10+'СЕТ СН'!$H$5-'СЕТ СН'!$H$21</f>
        <v>4387.6894538699999</v>
      </c>
      <c r="G113" s="36">
        <f>SUMIFS(СВЦЭМ!$D$39:$D$782,СВЦЭМ!$A$39:$A$782,$A113,СВЦЭМ!$B$39:$B$782,G$83)+'СЕТ СН'!$H$11+СВЦЭМ!$D$10+'СЕТ СН'!$H$5-'СЕТ СН'!$H$21</f>
        <v>4351.4002763600001</v>
      </c>
      <c r="H113" s="36">
        <f>SUMIFS(СВЦЭМ!$D$39:$D$782,СВЦЭМ!$A$39:$A$782,$A113,СВЦЭМ!$B$39:$B$782,H$83)+'СЕТ СН'!$H$11+СВЦЭМ!$D$10+'СЕТ СН'!$H$5-'СЕТ СН'!$H$21</f>
        <v>4319.4354572700004</v>
      </c>
      <c r="I113" s="36">
        <f>SUMIFS(СВЦЭМ!$D$39:$D$782,СВЦЭМ!$A$39:$A$782,$A113,СВЦЭМ!$B$39:$B$782,I$83)+'СЕТ СН'!$H$11+СВЦЭМ!$D$10+'СЕТ СН'!$H$5-'СЕТ СН'!$H$21</f>
        <v>4318.0287383699997</v>
      </c>
      <c r="J113" s="36">
        <f>SUMIFS(СВЦЭМ!$D$39:$D$782,СВЦЭМ!$A$39:$A$782,$A113,СВЦЭМ!$B$39:$B$782,J$83)+'СЕТ СН'!$H$11+СВЦЭМ!$D$10+'СЕТ СН'!$H$5-'СЕТ СН'!$H$21</f>
        <v>4284.2814736399996</v>
      </c>
      <c r="K113" s="36">
        <f>SUMIFS(СВЦЭМ!$D$39:$D$782,СВЦЭМ!$A$39:$A$782,$A113,СВЦЭМ!$B$39:$B$782,K$83)+'СЕТ СН'!$H$11+СВЦЭМ!$D$10+'СЕТ СН'!$H$5-'СЕТ СН'!$H$21</f>
        <v>4255.3895259399997</v>
      </c>
      <c r="L113" s="36">
        <f>SUMIFS(СВЦЭМ!$D$39:$D$782,СВЦЭМ!$A$39:$A$782,$A113,СВЦЭМ!$B$39:$B$782,L$83)+'СЕТ СН'!$H$11+СВЦЭМ!$D$10+'СЕТ СН'!$H$5-'СЕТ СН'!$H$21</f>
        <v>4264.82329863</v>
      </c>
      <c r="M113" s="36">
        <f>SUMIFS(СВЦЭМ!$D$39:$D$782,СВЦЭМ!$A$39:$A$782,$A113,СВЦЭМ!$B$39:$B$782,M$83)+'СЕТ СН'!$H$11+СВЦЭМ!$D$10+'СЕТ СН'!$H$5-'СЕТ СН'!$H$21</f>
        <v>4277.8059389</v>
      </c>
      <c r="N113" s="36">
        <f>SUMIFS(СВЦЭМ!$D$39:$D$782,СВЦЭМ!$A$39:$A$782,$A113,СВЦЭМ!$B$39:$B$782,N$83)+'СЕТ СН'!$H$11+СВЦЭМ!$D$10+'СЕТ СН'!$H$5-'СЕТ СН'!$H$21</f>
        <v>4295.8773455</v>
      </c>
      <c r="O113" s="36">
        <f>SUMIFS(СВЦЭМ!$D$39:$D$782,СВЦЭМ!$A$39:$A$782,$A113,СВЦЭМ!$B$39:$B$782,O$83)+'СЕТ СН'!$H$11+СВЦЭМ!$D$10+'СЕТ СН'!$H$5-'СЕТ СН'!$H$21</f>
        <v>4309.6265561300006</v>
      </c>
      <c r="P113" s="36">
        <f>SUMIFS(СВЦЭМ!$D$39:$D$782,СВЦЭМ!$A$39:$A$782,$A113,СВЦЭМ!$B$39:$B$782,P$83)+'СЕТ СН'!$H$11+СВЦЭМ!$D$10+'СЕТ СН'!$H$5-'СЕТ СН'!$H$21</f>
        <v>4316.0347311700007</v>
      </c>
      <c r="Q113" s="36">
        <f>SUMIFS(СВЦЭМ!$D$39:$D$782,СВЦЭМ!$A$39:$A$782,$A113,СВЦЭМ!$B$39:$B$782,Q$83)+'СЕТ СН'!$H$11+СВЦЭМ!$D$10+'СЕТ СН'!$H$5-'СЕТ СН'!$H$21</f>
        <v>4310.8440029200001</v>
      </c>
      <c r="R113" s="36">
        <f>SUMIFS(СВЦЭМ!$D$39:$D$782,СВЦЭМ!$A$39:$A$782,$A113,СВЦЭМ!$B$39:$B$782,R$83)+'СЕТ СН'!$H$11+СВЦЭМ!$D$10+'СЕТ СН'!$H$5-'СЕТ СН'!$H$21</f>
        <v>4308.8423315800001</v>
      </c>
      <c r="S113" s="36">
        <f>SUMIFS(СВЦЭМ!$D$39:$D$782,СВЦЭМ!$A$39:$A$782,$A113,СВЦЭМ!$B$39:$B$782,S$83)+'СЕТ СН'!$H$11+СВЦЭМ!$D$10+'СЕТ СН'!$H$5-'СЕТ СН'!$H$21</f>
        <v>4282.8789502</v>
      </c>
      <c r="T113" s="36">
        <f>SUMIFS(СВЦЭМ!$D$39:$D$782,СВЦЭМ!$A$39:$A$782,$A113,СВЦЭМ!$B$39:$B$782,T$83)+'СЕТ СН'!$H$11+СВЦЭМ!$D$10+'СЕТ СН'!$H$5-'СЕТ СН'!$H$21</f>
        <v>4242.0377397100001</v>
      </c>
      <c r="U113" s="36">
        <f>SUMIFS(СВЦЭМ!$D$39:$D$782,СВЦЭМ!$A$39:$A$782,$A113,СВЦЭМ!$B$39:$B$782,U$83)+'СЕТ СН'!$H$11+СВЦЭМ!$D$10+'СЕТ СН'!$H$5-'СЕТ СН'!$H$21</f>
        <v>4280.4079239800003</v>
      </c>
      <c r="V113" s="36">
        <f>SUMIFS(СВЦЭМ!$D$39:$D$782,СВЦЭМ!$A$39:$A$782,$A113,СВЦЭМ!$B$39:$B$782,V$83)+'СЕТ СН'!$H$11+СВЦЭМ!$D$10+'СЕТ СН'!$H$5-'СЕТ СН'!$H$21</f>
        <v>4321.6099290500006</v>
      </c>
      <c r="W113" s="36">
        <f>SUMIFS(СВЦЭМ!$D$39:$D$782,СВЦЭМ!$A$39:$A$782,$A113,СВЦЭМ!$B$39:$B$782,W$83)+'СЕТ СН'!$H$11+СВЦЭМ!$D$10+'СЕТ СН'!$H$5-'СЕТ СН'!$H$21</f>
        <v>4344.0226516299999</v>
      </c>
      <c r="X113" s="36">
        <f>SUMIFS(СВЦЭМ!$D$39:$D$782,СВЦЭМ!$A$39:$A$782,$A113,СВЦЭМ!$B$39:$B$782,X$83)+'СЕТ СН'!$H$11+СВЦЭМ!$D$10+'СЕТ СН'!$H$5-'СЕТ СН'!$H$21</f>
        <v>4354.7383012400005</v>
      </c>
      <c r="Y113" s="36">
        <f>SUMIFS(СВЦЭМ!$D$39:$D$782,СВЦЭМ!$A$39:$A$782,$A113,СВЦЭМ!$B$39:$B$782,Y$83)+'СЕТ СН'!$H$11+СВЦЭМ!$D$10+'СЕТ СН'!$H$5-'СЕТ СН'!$H$21</f>
        <v>4362.9524746200004</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01.11.2022</v>
      </c>
      <c r="B120" s="36">
        <f>SUMIFS(СВЦЭМ!$D$39:$D$782,СВЦЭМ!$A$39:$A$782,$A120,СВЦЭМ!$B$39:$B$782,B$119)+'СЕТ СН'!$I$11+СВЦЭМ!$D$10+'СЕТ СН'!$I$5-'СЕТ СН'!$I$21</f>
        <v>4297.3306095200005</v>
      </c>
      <c r="C120" s="36">
        <f>SUMIFS(СВЦЭМ!$D$39:$D$782,СВЦЭМ!$A$39:$A$782,$A120,СВЦЭМ!$B$39:$B$782,C$119)+'СЕТ СН'!$I$11+СВЦЭМ!$D$10+'СЕТ СН'!$I$5-'СЕТ СН'!$I$21</f>
        <v>4327.9938182400001</v>
      </c>
      <c r="D120" s="36">
        <f>SUMIFS(СВЦЭМ!$D$39:$D$782,СВЦЭМ!$A$39:$A$782,$A120,СВЦЭМ!$B$39:$B$782,D$119)+'СЕТ СН'!$I$11+СВЦЭМ!$D$10+'СЕТ СН'!$I$5-'СЕТ СН'!$I$21</f>
        <v>4368.3872799000001</v>
      </c>
      <c r="E120" s="36">
        <f>SUMIFS(СВЦЭМ!$D$39:$D$782,СВЦЭМ!$A$39:$A$782,$A120,СВЦЭМ!$B$39:$B$782,E$119)+'СЕТ СН'!$I$11+СВЦЭМ!$D$10+'СЕТ СН'!$I$5-'СЕТ СН'!$I$21</f>
        <v>4363.9562948900002</v>
      </c>
      <c r="F120" s="36">
        <f>SUMIFS(СВЦЭМ!$D$39:$D$782,СВЦЭМ!$A$39:$A$782,$A120,СВЦЭМ!$B$39:$B$782,F$119)+'СЕТ СН'!$I$11+СВЦЭМ!$D$10+'СЕТ СН'!$I$5-'СЕТ СН'!$I$21</f>
        <v>4363.0048125000003</v>
      </c>
      <c r="G120" s="36">
        <f>SUMIFS(СВЦЭМ!$D$39:$D$782,СВЦЭМ!$A$39:$A$782,$A120,СВЦЭМ!$B$39:$B$782,G$119)+'СЕТ СН'!$I$11+СВЦЭМ!$D$10+'СЕТ СН'!$I$5-'СЕТ СН'!$I$21</f>
        <v>4338.4102501500001</v>
      </c>
      <c r="H120" s="36">
        <f>SUMIFS(СВЦЭМ!$D$39:$D$782,СВЦЭМ!$A$39:$A$782,$A120,СВЦЭМ!$B$39:$B$782,H$119)+'СЕТ СН'!$I$11+СВЦЭМ!$D$10+'СЕТ СН'!$I$5-'СЕТ СН'!$I$21</f>
        <v>4271.4263966100007</v>
      </c>
      <c r="I120" s="36">
        <f>SUMIFS(СВЦЭМ!$D$39:$D$782,СВЦЭМ!$A$39:$A$782,$A120,СВЦЭМ!$B$39:$B$782,I$119)+'СЕТ СН'!$I$11+СВЦЭМ!$D$10+'СЕТ СН'!$I$5-'СЕТ СН'!$I$21</f>
        <v>4262.7725273400001</v>
      </c>
      <c r="J120" s="36">
        <f>SUMIFS(СВЦЭМ!$D$39:$D$782,СВЦЭМ!$A$39:$A$782,$A120,СВЦЭМ!$B$39:$B$782,J$119)+'СЕТ СН'!$I$11+СВЦЭМ!$D$10+'СЕТ СН'!$I$5-'СЕТ СН'!$I$21</f>
        <v>4241.6402063700007</v>
      </c>
      <c r="K120" s="36">
        <f>SUMIFS(СВЦЭМ!$D$39:$D$782,СВЦЭМ!$A$39:$A$782,$A120,СВЦЭМ!$B$39:$B$782,K$119)+'СЕТ СН'!$I$11+СВЦЭМ!$D$10+'СЕТ СН'!$I$5-'СЕТ СН'!$I$21</f>
        <v>4218.7227121100004</v>
      </c>
      <c r="L120" s="36">
        <f>SUMIFS(СВЦЭМ!$D$39:$D$782,СВЦЭМ!$A$39:$A$782,$A120,СВЦЭМ!$B$39:$B$782,L$119)+'СЕТ СН'!$I$11+СВЦЭМ!$D$10+'СЕТ СН'!$I$5-'СЕТ СН'!$I$21</f>
        <v>4233.6416791700003</v>
      </c>
      <c r="M120" s="36">
        <f>SUMIFS(СВЦЭМ!$D$39:$D$782,СВЦЭМ!$A$39:$A$782,$A120,СВЦЭМ!$B$39:$B$782,M$119)+'СЕТ СН'!$I$11+СВЦЭМ!$D$10+'СЕТ СН'!$I$5-'СЕТ СН'!$I$21</f>
        <v>4261.67209877</v>
      </c>
      <c r="N120" s="36">
        <f>SUMIFS(СВЦЭМ!$D$39:$D$782,СВЦЭМ!$A$39:$A$782,$A120,СВЦЭМ!$B$39:$B$782,N$119)+'СЕТ СН'!$I$11+СВЦЭМ!$D$10+'СЕТ СН'!$I$5-'СЕТ СН'!$I$21</f>
        <v>4271.6984229200007</v>
      </c>
      <c r="O120" s="36">
        <f>SUMIFS(СВЦЭМ!$D$39:$D$782,СВЦЭМ!$A$39:$A$782,$A120,СВЦЭМ!$B$39:$B$782,O$119)+'СЕТ СН'!$I$11+СВЦЭМ!$D$10+'СЕТ СН'!$I$5-'СЕТ СН'!$I$21</f>
        <v>4257.2842792299998</v>
      </c>
      <c r="P120" s="36">
        <f>SUMIFS(СВЦЭМ!$D$39:$D$782,СВЦЭМ!$A$39:$A$782,$A120,СВЦЭМ!$B$39:$B$782,P$119)+'СЕТ СН'!$I$11+СВЦЭМ!$D$10+'СЕТ СН'!$I$5-'СЕТ СН'!$I$21</f>
        <v>4266.31466783</v>
      </c>
      <c r="Q120" s="36">
        <f>SUMIFS(СВЦЭМ!$D$39:$D$782,СВЦЭМ!$A$39:$A$782,$A120,СВЦЭМ!$B$39:$B$782,Q$119)+'СЕТ СН'!$I$11+СВЦЭМ!$D$10+'СЕТ СН'!$I$5-'СЕТ СН'!$I$21</f>
        <v>4269.8904119199997</v>
      </c>
      <c r="R120" s="36">
        <f>SUMIFS(СВЦЭМ!$D$39:$D$782,СВЦЭМ!$A$39:$A$782,$A120,СВЦЭМ!$B$39:$B$782,R$119)+'СЕТ СН'!$I$11+СВЦЭМ!$D$10+'СЕТ СН'!$I$5-'СЕТ СН'!$I$21</f>
        <v>4247.2428991800007</v>
      </c>
      <c r="S120" s="36">
        <f>SUMIFS(СВЦЭМ!$D$39:$D$782,СВЦЭМ!$A$39:$A$782,$A120,СВЦЭМ!$B$39:$B$782,S$119)+'СЕТ СН'!$I$11+СВЦЭМ!$D$10+'СЕТ СН'!$I$5-'СЕТ СН'!$I$21</f>
        <v>4194.8489043</v>
      </c>
      <c r="T120" s="36">
        <f>SUMIFS(СВЦЭМ!$D$39:$D$782,СВЦЭМ!$A$39:$A$782,$A120,СВЦЭМ!$B$39:$B$782,T$119)+'СЕТ СН'!$I$11+СВЦЭМ!$D$10+'СЕТ СН'!$I$5-'СЕТ СН'!$I$21</f>
        <v>4193.4633572100001</v>
      </c>
      <c r="U120" s="36">
        <f>SUMIFS(СВЦЭМ!$D$39:$D$782,СВЦЭМ!$A$39:$A$782,$A120,СВЦЭМ!$B$39:$B$782,U$119)+'СЕТ СН'!$I$11+СВЦЭМ!$D$10+'СЕТ СН'!$I$5-'СЕТ СН'!$I$21</f>
        <v>4210.9165759799998</v>
      </c>
      <c r="V120" s="36">
        <f>SUMIFS(СВЦЭМ!$D$39:$D$782,СВЦЭМ!$A$39:$A$782,$A120,СВЦЭМ!$B$39:$B$782,V$119)+'СЕТ СН'!$I$11+СВЦЭМ!$D$10+'СЕТ СН'!$I$5-'СЕТ СН'!$I$21</f>
        <v>4229.9392693</v>
      </c>
      <c r="W120" s="36">
        <f>SUMIFS(СВЦЭМ!$D$39:$D$782,СВЦЭМ!$A$39:$A$782,$A120,СВЦЭМ!$B$39:$B$782,W$119)+'СЕТ СН'!$I$11+СВЦЭМ!$D$10+'СЕТ СН'!$I$5-'СЕТ СН'!$I$21</f>
        <v>4239.2989023999999</v>
      </c>
      <c r="X120" s="36">
        <f>SUMIFS(СВЦЭМ!$D$39:$D$782,СВЦЭМ!$A$39:$A$782,$A120,СВЦЭМ!$B$39:$B$782,X$119)+'СЕТ СН'!$I$11+СВЦЭМ!$D$10+'СЕТ СН'!$I$5-'СЕТ СН'!$I$21</f>
        <v>4289.44005784</v>
      </c>
      <c r="Y120" s="36">
        <f>SUMIFS(СВЦЭМ!$D$39:$D$782,СВЦЭМ!$A$39:$A$782,$A120,СВЦЭМ!$B$39:$B$782,Y$119)+'СЕТ СН'!$I$11+СВЦЭМ!$D$10+'СЕТ СН'!$I$5-'СЕТ СН'!$I$21</f>
        <v>4323.3000814099996</v>
      </c>
      <c r="AA120" s="45"/>
    </row>
    <row r="121" spans="1:27" ht="15.75" x14ac:dyDescent="0.2">
      <c r="A121" s="35">
        <f>A120+1</f>
        <v>44867</v>
      </c>
      <c r="B121" s="36">
        <f>SUMIFS(СВЦЭМ!$D$39:$D$782,СВЦЭМ!$A$39:$A$782,$A121,СВЦЭМ!$B$39:$B$782,B$119)+'СЕТ СН'!$I$11+СВЦЭМ!$D$10+'СЕТ СН'!$I$5-'СЕТ СН'!$I$21</f>
        <v>4287.80566301</v>
      </c>
      <c r="C121" s="36">
        <f>SUMIFS(СВЦЭМ!$D$39:$D$782,СВЦЭМ!$A$39:$A$782,$A121,СВЦЭМ!$B$39:$B$782,C$119)+'СЕТ СН'!$I$11+СВЦЭМ!$D$10+'СЕТ СН'!$I$5-'СЕТ СН'!$I$21</f>
        <v>4316.9310072400003</v>
      </c>
      <c r="D121" s="36">
        <f>SUMIFS(СВЦЭМ!$D$39:$D$782,СВЦЭМ!$A$39:$A$782,$A121,СВЦЭМ!$B$39:$B$782,D$119)+'СЕТ СН'!$I$11+СВЦЭМ!$D$10+'СЕТ СН'!$I$5-'СЕТ СН'!$I$21</f>
        <v>4356.9082830699999</v>
      </c>
      <c r="E121" s="36">
        <f>SUMIFS(СВЦЭМ!$D$39:$D$782,СВЦЭМ!$A$39:$A$782,$A121,СВЦЭМ!$B$39:$B$782,E$119)+'СЕТ СН'!$I$11+СВЦЭМ!$D$10+'СЕТ СН'!$I$5-'СЕТ СН'!$I$21</f>
        <v>4342.9599921099998</v>
      </c>
      <c r="F121" s="36">
        <f>SUMIFS(СВЦЭМ!$D$39:$D$782,СВЦЭМ!$A$39:$A$782,$A121,СВЦЭМ!$B$39:$B$782,F$119)+'СЕТ СН'!$I$11+СВЦЭМ!$D$10+'СЕТ СН'!$I$5-'СЕТ СН'!$I$21</f>
        <v>4350.1143218699999</v>
      </c>
      <c r="G121" s="36">
        <f>SUMIFS(СВЦЭМ!$D$39:$D$782,СВЦЭМ!$A$39:$A$782,$A121,СВЦЭМ!$B$39:$B$782,G$119)+'СЕТ СН'!$I$11+СВЦЭМ!$D$10+'СЕТ СН'!$I$5-'СЕТ СН'!$I$21</f>
        <v>4357.2948528200004</v>
      </c>
      <c r="H121" s="36">
        <f>SUMIFS(СВЦЭМ!$D$39:$D$782,СВЦЭМ!$A$39:$A$782,$A121,СВЦЭМ!$B$39:$B$782,H$119)+'СЕТ СН'!$I$11+СВЦЭМ!$D$10+'СЕТ СН'!$I$5-'СЕТ СН'!$I$21</f>
        <v>4303.94360856</v>
      </c>
      <c r="I121" s="36">
        <f>SUMIFS(СВЦЭМ!$D$39:$D$782,СВЦЭМ!$A$39:$A$782,$A121,СВЦЭМ!$B$39:$B$782,I$119)+'СЕТ СН'!$I$11+СВЦЭМ!$D$10+'СЕТ СН'!$I$5-'СЕТ СН'!$I$21</f>
        <v>4292.9575184799996</v>
      </c>
      <c r="J121" s="36">
        <f>SUMIFS(СВЦЭМ!$D$39:$D$782,СВЦЭМ!$A$39:$A$782,$A121,СВЦЭМ!$B$39:$B$782,J$119)+'СЕТ СН'!$I$11+СВЦЭМ!$D$10+'СЕТ СН'!$I$5-'СЕТ СН'!$I$21</f>
        <v>4258.9107628399997</v>
      </c>
      <c r="K121" s="36">
        <f>SUMIFS(СВЦЭМ!$D$39:$D$782,СВЦЭМ!$A$39:$A$782,$A121,СВЦЭМ!$B$39:$B$782,K$119)+'СЕТ СН'!$I$11+СВЦЭМ!$D$10+'СЕТ СН'!$I$5-'СЕТ СН'!$I$21</f>
        <v>4243.9496411700002</v>
      </c>
      <c r="L121" s="36">
        <f>SUMIFS(СВЦЭМ!$D$39:$D$782,СВЦЭМ!$A$39:$A$782,$A121,СВЦЭМ!$B$39:$B$782,L$119)+'СЕТ СН'!$I$11+СВЦЭМ!$D$10+'СЕТ СН'!$I$5-'СЕТ СН'!$I$21</f>
        <v>4227.4553121999998</v>
      </c>
      <c r="M121" s="36">
        <f>SUMIFS(СВЦЭМ!$D$39:$D$782,СВЦЭМ!$A$39:$A$782,$A121,СВЦЭМ!$B$39:$B$782,M$119)+'СЕТ СН'!$I$11+СВЦЭМ!$D$10+'СЕТ СН'!$I$5-'СЕТ СН'!$I$21</f>
        <v>4242.0020547900003</v>
      </c>
      <c r="N121" s="36">
        <f>SUMIFS(СВЦЭМ!$D$39:$D$782,СВЦЭМ!$A$39:$A$782,$A121,СВЦЭМ!$B$39:$B$782,N$119)+'СЕТ СН'!$I$11+СВЦЭМ!$D$10+'СЕТ СН'!$I$5-'СЕТ СН'!$I$21</f>
        <v>4275.3430931000003</v>
      </c>
      <c r="O121" s="36">
        <f>SUMIFS(СВЦЭМ!$D$39:$D$782,СВЦЭМ!$A$39:$A$782,$A121,СВЦЭМ!$B$39:$B$782,O$119)+'СЕТ СН'!$I$11+СВЦЭМ!$D$10+'СЕТ СН'!$I$5-'СЕТ СН'!$I$21</f>
        <v>4260.9784766499997</v>
      </c>
      <c r="P121" s="36">
        <f>SUMIFS(СВЦЭМ!$D$39:$D$782,СВЦЭМ!$A$39:$A$782,$A121,СВЦЭМ!$B$39:$B$782,P$119)+'СЕТ СН'!$I$11+СВЦЭМ!$D$10+'СЕТ СН'!$I$5-'СЕТ СН'!$I$21</f>
        <v>4271.3790099600001</v>
      </c>
      <c r="Q121" s="36">
        <f>SUMIFS(СВЦЭМ!$D$39:$D$782,СВЦЭМ!$A$39:$A$782,$A121,СВЦЭМ!$B$39:$B$782,Q$119)+'СЕТ СН'!$I$11+СВЦЭМ!$D$10+'СЕТ СН'!$I$5-'СЕТ СН'!$I$21</f>
        <v>4275.7472225900001</v>
      </c>
      <c r="R121" s="36">
        <f>SUMIFS(СВЦЭМ!$D$39:$D$782,СВЦЭМ!$A$39:$A$782,$A121,СВЦЭМ!$B$39:$B$782,R$119)+'СЕТ СН'!$I$11+СВЦЭМ!$D$10+'СЕТ СН'!$I$5-'СЕТ СН'!$I$21</f>
        <v>4260.6061643800003</v>
      </c>
      <c r="S121" s="36">
        <f>SUMIFS(СВЦЭМ!$D$39:$D$782,СВЦЭМ!$A$39:$A$782,$A121,СВЦЭМ!$B$39:$B$782,S$119)+'СЕТ СН'!$I$11+СВЦЭМ!$D$10+'СЕТ СН'!$I$5-'СЕТ СН'!$I$21</f>
        <v>4246.0699615699996</v>
      </c>
      <c r="T121" s="36">
        <f>SUMIFS(СВЦЭМ!$D$39:$D$782,СВЦЭМ!$A$39:$A$782,$A121,СВЦЭМ!$B$39:$B$782,T$119)+'СЕТ СН'!$I$11+СВЦЭМ!$D$10+'СЕТ СН'!$I$5-'СЕТ СН'!$I$21</f>
        <v>4217.00289032</v>
      </c>
      <c r="U121" s="36">
        <f>SUMIFS(СВЦЭМ!$D$39:$D$782,СВЦЭМ!$A$39:$A$782,$A121,СВЦЭМ!$B$39:$B$782,U$119)+'СЕТ СН'!$I$11+СВЦЭМ!$D$10+'СЕТ СН'!$I$5-'СЕТ СН'!$I$21</f>
        <v>4212.5196722800001</v>
      </c>
      <c r="V121" s="36">
        <f>SUMIFS(СВЦЭМ!$D$39:$D$782,СВЦЭМ!$A$39:$A$782,$A121,СВЦЭМ!$B$39:$B$782,V$119)+'СЕТ СН'!$I$11+СВЦЭМ!$D$10+'СЕТ СН'!$I$5-'СЕТ СН'!$I$21</f>
        <v>4242.0717953500007</v>
      </c>
      <c r="W121" s="36">
        <f>SUMIFS(СВЦЭМ!$D$39:$D$782,СВЦЭМ!$A$39:$A$782,$A121,СВЦЭМ!$B$39:$B$782,W$119)+'СЕТ СН'!$I$11+СВЦЭМ!$D$10+'СЕТ СН'!$I$5-'СЕТ СН'!$I$21</f>
        <v>4260.1248436200003</v>
      </c>
      <c r="X121" s="36">
        <f>SUMIFS(СВЦЭМ!$D$39:$D$782,СВЦЭМ!$A$39:$A$782,$A121,СВЦЭМ!$B$39:$B$782,X$119)+'СЕТ СН'!$I$11+СВЦЭМ!$D$10+'СЕТ СН'!$I$5-'СЕТ СН'!$I$21</f>
        <v>4279.6181488100001</v>
      </c>
      <c r="Y121" s="36">
        <f>SUMIFS(СВЦЭМ!$D$39:$D$782,СВЦЭМ!$A$39:$A$782,$A121,СВЦЭМ!$B$39:$B$782,Y$119)+'СЕТ СН'!$I$11+СВЦЭМ!$D$10+'СЕТ СН'!$I$5-'СЕТ СН'!$I$21</f>
        <v>4306.7927194800004</v>
      </c>
    </row>
    <row r="122" spans="1:27" ht="15.75" x14ac:dyDescent="0.2">
      <c r="A122" s="35">
        <f t="shared" ref="A122:A149" si="3">A121+1</f>
        <v>44868</v>
      </c>
      <c r="B122" s="36">
        <f>SUMIFS(СВЦЭМ!$D$39:$D$782,СВЦЭМ!$A$39:$A$782,$A122,СВЦЭМ!$B$39:$B$782,B$119)+'СЕТ СН'!$I$11+СВЦЭМ!$D$10+'СЕТ СН'!$I$5-'СЕТ СН'!$I$21</f>
        <v>4314.0778837100006</v>
      </c>
      <c r="C122" s="36">
        <f>SUMIFS(СВЦЭМ!$D$39:$D$782,СВЦЭМ!$A$39:$A$782,$A122,СВЦЭМ!$B$39:$B$782,C$119)+'СЕТ СН'!$I$11+СВЦЭМ!$D$10+'СЕТ СН'!$I$5-'СЕТ СН'!$I$21</f>
        <v>4337.4192610500004</v>
      </c>
      <c r="D122" s="36">
        <f>SUMIFS(СВЦЭМ!$D$39:$D$782,СВЦЭМ!$A$39:$A$782,$A122,СВЦЭМ!$B$39:$B$782,D$119)+'СЕТ СН'!$I$11+СВЦЭМ!$D$10+'СЕТ СН'!$I$5-'СЕТ СН'!$I$21</f>
        <v>4360.1154502400004</v>
      </c>
      <c r="E122" s="36">
        <f>SUMIFS(СВЦЭМ!$D$39:$D$782,СВЦЭМ!$A$39:$A$782,$A122,СВЦЭМ!$B$39:$B$782,E$119)+'СЕТ СН'!$I$11+СВЦЭМ!$D$10+'СЕТ СН'!$I$5-'СЕТ СН'!$I$21</f>
        <v>4324.5571598099996</v>
      </c>
      <c r="F122" s="36">
        <f>SUMIFS(СВЦЭМ!$D$39:$D$782,СВЦЭМ!$A$39:$A$782,$A122,СВЦЭМ!$B$39:$B$782,F$119)+'СЕТ СН'!$I$11+СВЦЭМ!$D$10+'СЕТ СН'!$I$5-'СЕТ СН'!$I$21</f>
        <v>4309.78774703</v>
      </c>
      <c r="G122" s="36">
        <f>SUMIFS(СВЦЭМ!$D$39:$D$782,СВЦЭМ!$A$39:$A$782,$A122,СВЦЭМ!$B$39:$B$782,G$119)+'СЕТ СН'!$I$11+СВЦЭМ!$D$10+'СЕТ СН'!$I$5-'СЕТ СН'!$I$21</f>
        <v>4265.7573734200005</v>
      </c>
      <c r="H122" s="36">
        <f>SUMIFS(СВЦЭМ!$D$39:$D$782,СВЦЭМ!$A$39:$A$782,$A122,СВЦЭМ!$B$39:$B$782,H$119)+'СЕТ СН'!$I$11+СВЦЭМ!$D$10+'СЕТ СН'!$I$5-'СЕТ СН'!$I$21</f>
        <v>4226.3355194200003</v>
      </c>
      <c r="I122" s="36">
        <f>SUMIFS(СВЦЭМ!$D$39:$D$782,СВЦЭМ!$A$39:$A$782,$A122,СВЦЭМ!$B$39:$B$782,I$119)+'СЕТ СН'!$I$11+СВЦЭМ!$D$10+'СЕТ СН'!$I$5-'СЕТ СН'!$I$21</f>
        <v>4192.3742780900002</v>
      </c>
      <c r="J122" s="36">
        <f>SUMIFS(СВЦЭМ!$D$39:$D$782,СВЦЭМ!$A$39:$A$782,$A122,СВЦЭМ!$B$39:$B$782,J$119)+'СЕТ СН'!$I$11+СВЦЭМ!$D$10+'СЕТ СН'!$I$5-'СЕТ СН'!$I$21</f>
        <v>4166.5059707199998</v>
      </c>
      <c r="K122" s="36">
        <f>SUMIFS(СВЦЭМ!$D$39:$D$782,СВЦЭМ!$A$39:$A$782,$A122,СВЦЭМ!$B$39:$B$782,K$119)+'СЕТ СН'!$I$11+СВЦЭМ!$D$10+'СЕТ СН'!$I$5-'СЕТ СН'!$I$21</f>
        <v>4189.2395122100006</v>
      </c>
      <c r="L122" s="36">
        <f>SUMIFS(СВЦЭМ!$D$39:$D$782,СВЦЭМ!$A$39:$A$782,$A122,СВЦЭМ!$B$39:$B$782,L$119)+'СЕТ СН'!$I$11+СВЦЭМ!$D$10+'СЕТ СН'!$I$5-'СЕТ СН'!$I$21</f>
        <v>4216.9549028700003</v>
      </c>
      <c r="M122" s="36">
        <f>SUMIFS(СВЦЭМ!$D$39:$D$782,СВЦЭМ!$A$39:$A$782,$A122,СВЦЭМ!$B$39:$B$782,M$119)+'СЕТ СН'!$I$11+СВЦЭМ!$D$10+'СЕТ СН'!$I$5-'СЕТ СН'!$I$21</f>
        <v>4249.4303151200002</v>
      </c>
      <c r="N122" s="36">
        <f>SUMIFS(СВЦЭМ!$D$39:$D$782,СВЦЭМ!$A$39:$A$782,$A122,СВЦЭМ!$B$39:$B$782,N$119)+'СЕТ СН'!$I$11+СВЦЭМ!$D$10+'СЕТ СН'!$I$5-'СЕТ СН'!$I$21</f>
        <v>4254.4438085299998</v>
      </c>
      <c r="O122" s="36">
        <f>SUMIFS(СВЦЭМ!$D$39:$D$782,СВЦЭМ!$A$39:$A$782,$A122,СВЦЭМ!$B$39:$B$782,O$119)+'СЕТ СН'!$I$11+СВЦЭМ!$D$10+'СЕТ СН'!$I$5-'СЕТ СН'!$I$21</f>
        <v>4252.3772675500004</v>
      </c>
      <c r="P122" s="36">
        <f>SUMIFS(СВЦЭМ!$D$39:$D$782,СВЦЭМ!$A$39:$A$782,$A122,СВЦЭМ!$B$39:$B$782,P$119)+'СЕТ СН'!$I$11+СВЦЭМ!$D$10+'СЕТ СН'!$I$5-'СЕТ СН'!$I$21</f>
        <v>4254.8860899600004</v>
      </c>
      <c r="Q122" s="36">
        <f>SUMIFS(СВЦЭМ!$D$39:$D$782,СВЦЭМ!$A$39:$A$782,$A122,СВЦЭМ!$B$39:$B$782,Q$119)+'СЕТ СН'!$I$11+СВЦЭМ!$D$10+'СЕТ СН'!$I$5-'СЕТ СН'!$I$21</f>
        <v>4260.9876755400001</v>
      </c>
      <c r="R122" s="36">
        <f>SUMIFS(СВЦЭМ!$D$39:$D$782,СВЦЭМ!$A$39:$A$782,$A122,СВЦЭМ!$B$39:$B$782,R$119)+'СЕТ СН'!$I$11+СВЦЭМ!$D$10+'СЕТ СН'!$I$5-'СЕТ СН'!$I$21</f>
        <v>4218.8302507799999</v>
      </c>
      <c r="S122" s="36">
        <f>SUMIFS(СВЦЭМ!$D$39:$D$782,СВЦЭМ!$A$39:$A$782,$A122,СВЦЭМ!$B$39:$B$782,S$119)+'СЕТ СН'!$I$11+СВЦЭМ!$D$10+'СЕТ СН'!$I$5-'СЕТ СН'!$I$21</f>
        <v>4181.6431050900001</v>
      </c>
      <c r="T122" s="36">
        <f>SUMIFS(СВЦЭМ!$D$39:$D$782,СВЦЭМ!$A$39:$A$782,$A122,СВЦЭМ!$B$39:$B$782,T$119)+'СЕТ СН'!$I$11+СВЦЭМ!$D$10+'СЕТ СН'!$I$5-'СЕТ СН'!$I$21</f>
        <v>4172.6700228300006</v>
      </c>
      <c r="U122" s="36">
        <f>SUMIFS(СВЦЭМ!$D$39:$D$782,СВЦЭМ!$A$39:$A$782,$A122,СВЦЭМ!$B$39:$B$782,U$119)+'СЕТ СН'!$I$11+СВЦЭМ!$D$10+'СЕТ СН'!$I$5-'СЕТ СН'!$I$21</f>
        <v>4182.1070630200002</v>
      </c>
      <c r="V122" s="36">
        <f>SUMIFS(СВЦЭМ!$D$39:$D$782,СВЦЭМ!$A$39:$A$782,$A122,СВЦЭМ!$B$39:$B$782,V$119)+'СЕТ СН'!$I$11+СВЦЭМ!$D$10+'СЕТ СН'!$I$5-'СЕТ СН'!$I$21</f>
        <v>4180.6481878499999</v>
      </c>
      <c r="W122" s="36">
        <f>SUMIFS(СВЦЭМ!$D$39:$D$782,СВЦЭМ!$A$39:$A$782,$A122,СВЦЭМ!$B$39:$B$782,W$119)+'СЕТ СН'!$I$11+СВЦЭМ!$D$10+'СЕТ СН'!$I$5-'СЕТ СН'!$I$21</f>
        <v>4178.2903609300001</v>
      </c>
      <c r="X122" s="36">
        <f>SUMIFS(СВЦЭМ!$D$39:$D$782,СВЦЭМ!$A$39:$A$782,$A122,СВЦЭМ!$B$39:$B$782,X$119)+'СЕТ СН'!$I$11+СВЦЭМ!$D$10+'СЕТ СН'!$I$5-'СЕТ СН'!$I$21</f>
        <v>4208.9139792700007</v>
      </c>
      <c r="Y122" s="36">
        <f>SUMIFS(СВЦЭМ!$D$39:$D$782,СВЦЭМ!$A$39:$A$782,$A122,СВЦЭМ!$B$39:$B$782,Y$119)+'СЕТ СН'!$I$11+СВЦЭМ!$D$10+'СЕТ СН'!$I$5-'СЕТ СН'!$I$21</f>
        <v>4252.9404120400004</v>
      </c>
    </row>
    <row r="123" spans="1:27" ht="15.75" x14ac:dyDescent="0.2">
      <c r="A123" s="35">
        <f t="shared" si="3"/>
        <v>44869</v>
      </c>
      <c r="B123" s="36">
        <f>SUMIFS(СВЦЭМ!$D$39:$D$782,СВЦЭМ!$A$39:$A$782,$A123,СВЦЭМ!$B$39:$B$782,B$119)+'СЕТ СН'!$I$11+СВЦЭМ!$D$10+'СЕТ СН'!$I$5-'СЕТ СН'!$I$21</f>
        <v>4195.2732728299998</v>
      </c>
      <c r="C123" s="36">
        <f>SUMIFS(СВЦЭМ!$D$39:$D$782,СВЦЭМ!$A$39:$A$782,$A123,СВЦЭМ!$B$39:$B$782,C$119)+'СЕТ СН'!$I$11+СВЦЭМ!$D$10+'СЕТ СН'!$I$5-'СЕТ СН'!$I$21</f>
        <v>4231.5369185600002</v>
      </c>
      <c r="D123" s="36">
        <f>SUMIFS(СВЦЭМ!$D$39:$D$782,СВЦЭМ!$A$39:$A$782,$A123,СВЦЭМ!$B$39:$B$782,D$119)+'СЕТ СН'!$I$11+СВЦЭМ!$D$10+'СЕТ СН'!$I$5-'СЕТ СН'!$I$21</f>
        <v>4294.5409399199998</v>
      </c>
      <c r="E123" s="36">
        <f>SUMIFS(СВЦЭМ!$D$39:$D$782,СВЦЭМ!$A$39:$A$782,$A123,СВЦЭМ!$B$39:$B$782,E$119)+'СЕТ СН'!$I$11+СВЦЭМ!$D$10+'СЕТ СН'!$I$5-'СЕТ СН'!$I$21</f>
        <v>4294.0149110900002</v>
      </c>
      <c r="F123" s="36">
        <f>SUMIFS(СВЦЭМ!$D$39:$D$782,СВЦЭМ!$A$39:$A$782,$A123,СВЦЭМ!$B$39:$B$782,F$119)+'СЕТ СН'!$I$11+СВЦЭМ!$D$10+'СЕТ СН'!$I$5-'СЕТ СН'!$I$21</f>
        <v>4303.2326420500003</v>
      </c>
      <c r="G123" s="36">
        <f>SUMIFS(СВЦЭМ!$D$39:$D$782,СВЦЭМ!$A$39:$A$782,$A123,СВЦЭМ!$B$39:$B$782,G$119)+'СЕТ СН'!$I$11+СВЦЭМ!$D$10+'СЕТ СН'!$I$5-'СЕТ СН'!$I$21</f>
        <v>4319.34384039</v>
      </c>
      <c r="H123" s="36">
        <f>SUMIFS(СВЦЭМ!$D$39:$D$782,СВЦЭМ!$A$39:$A$782,$A123,СВЦЭМ!$B$39:$B$782,H$119)+'СЕТ СН'!$I$11+СВЦЭМ!$D$10+'СЕТ СН'!$I$5-'СЕТ СН'!$I$21</f>
        <v>4301.9894260199999</v>
      </c>
      <c r="I123" s="36">
        <f>SUMIFS(СВЦЭМ!$D$39:$D$782,СВЦЭМ!$A$39:$A$782,$A123,СВЦЭМ!$B$39:$B$782,I$119)+'СЕТ СН'!$I$11+СВЦЭМ!$D$10+'СЕТ СН'!$I$5-'СЕТ СН'!$I$21</f>
        <v>4275.3976131199997</v>
      </c>
      <c r="J123" s="36">
        <f>SUMIFS(СВЦЭМ!$D$39:$D$782,СВЦЭМ!$A$39:$A$782,$A123,СВЦЭМ!$B$39:$B$782,J$119)+'СЕТ СН'!$I$11+СВЦЭМ!$D$10+'СЕТ СН'!$I$5-'СЕТ СН'!$I$21</f>
        <v>4220.5087831500005</v>
      </c>
      <c r="K123" s="36">
        <f>SUMIFS(СВЦЭМ!$D$39:$D$782,СВЦЭМ!$A$39:$A$782,$A123,СВЦЭМ!$B$39:$B$782,K$119)+'СЕТ СН'!$I$11+СВЦЭМ!$D$10+'СЕТ СН'!$I$5-'СЕТ СН'!$I$21</f>
        <v>4180.8989029900004</v>
      </c>
      <c r="L123" s="36">
        <f>SUMIFS(СВЦЭМ!$D$39:$D$782,СВЦЭМ!$A$39:$A$782,$A123,СВЦЭМ!$B$39:$B$782,L$119)+'СЕТ СН'!$I$11+СВЦЭМ!$D$10+'СЕТ СН'!$I$5-'СЕТ СН'!$I$21</f>
        <v>4177.4418814800001</v>
      </c>
      <c r="M123" s="36">
        <f>SUMIFS(СВЦЭМ!$D$39:$D$782,СВЦЭМ!$A$39:$A$782,$A123,СВЦЭМ!$B$39:$B$782,M$119)+'СЕТ СН'!$I$11+СВЦЭМ!$D$10+'СЕТ СН'!$I$5-'СЕТ СН'!$I$21</f>
        <v>4195.5401624700007</v>
      </c>
      <c r="N123" s="36">
        <f>SUMIFS(СВЦЭМ!$D$39:$D$782,СВЦЭМ!$A$39:$A$782,$A123,СВЦЭМ!$B$39:$B$782,N$119)+'СЕТ СН'!$I$11+СВЦЭМ!$D$10+'СЕТ СН'!$I$5-'СЕТ СН'!$I$21</f>
        <v>4220.3060072400003</v>
      </c>
      <c r="O123" s="36">
        <f>SUMIFS(СВЦЭМ!$D$39:$D$782,СВЦЭМ!$A$39:$A$782,$A123,СВЦЭМ!$B$39:$B$782,O$119)+'СЕТ СН'!$I$11+СВЦЭМ!$D$10+'СЕТ СН'!$I$5-'СЕТ СН'!$I$21</f>
        <v>4231.1564197400003</v>
      </c>
      <c r="P123" s="36">
        <f>SUMIFS(СВЦЭМ!$D$39:$D$782,СВЦЭМ!$A$39:$A$782,$A123,СВЦЭМ!$B$39:$B$782,P$119)+'СЕТ СН'!$I$11+СВЦЭМ!$D$10+'СЕТ СН'!$I$5-'СЕТ СН'!$I$21</f>
        <v>4239.7495838100003</v>
      </c>
      <c r="Q123" s="36">
        <f>SUMIFS(СВЦЭМ!$D$39:$D$782,СВЦЭМ!$A$39:$A$782,$A123,СВЦЭМ!$B$39:$B$782,Q$119)+'СЕТ СН'!$I$11+СВЦЭМ!$D$10+'СЕТ СН'!$I$5-'СЕТ СН'!$I$21</f>
        <v>4243.7456032600003</v>
      </c>
      <c r="R123" s="36">
        <f>SUMIFS(СВЦЭМ!$D$39:$D$782,СВЦЭМ!$A$39:$A$782,$A123,СВЦЭМ!$B$39:$B$782,R$119)+'СЕТ СН'!$I$11+СВЦЭМ!$D$10+'СЕТ СН'!$I$5-'СЕТ СН'!$I$21</f>
        <v>4211.98819895</v>
      </c>
      <c r="S123" s="36">
        <f>SUMIFS(СВЦЭМ!$D$39:$D$782,СВЦЭМ!$A$39:$A$782,$A123,СВЦЭМ!$B$39:$B$782,S$119)+'СЕТ СН'!$I$11+СВЦЭМ!$D$10+'СЕТ СН'!$I$5-'СЕТ СН'!$I$21</f>
        <v>4155.3736951800001</v>
      </c>
      <c r="T123" s="36">
        <f>SUMIFS(СВЦЭМ!$D$39:$D$782,СВЦЭМ!$A$39:$A$782,$A123,СВЦЭМ!$B$39:$B$782,T$119)+'СЕТ СН'!$I$11+СВЦЭМ!$D$10+'СЕТ СН'!$I$5-'СЕТ СН'!$I$21</f>
        <v>4142.6658262400006</v>
      </c>
      <c r="U123" s="36">
        <f>SUMIFS(СВЦЭМ!$D$39:$D$782,СВЦЭМ!$A$39:$A$782,$A123,СВЦЭМ!$B$39:$B$782,U$119)+'СЕТ СН'!$I$11+СВЦЭМ!$D$10+'СЕТ СН'!$I$5-'СЕТ СН'!$I$21</f>
        <v>4150.5982152100005</v>
      </c>
      <c r="V123" s="36">
        <f>SUMIFS(СВЦЭМ!$D$39:$D$782,СВЦЭМ!$A$39:$A$782,$A123,СВЦЭМ!$B$39:$B$782,V$119)+'СЕТ СН'!$I$11+СВЦЭМ!$D$10+'СЕТ СН'!$I$5-'СЕТ СН'!$I$21</f>
        <v>4167.58278032</v>
      </c>
      <c r="W123" s="36">
        <f>SUMIFS(СВЦЭМ!$D$39:$D$782,СВЦЭМ!$A$39:$A$782,$A123,СВЦЭМ!$B$39:$B$782,W$119)+'СЕТ СН'!$I$11+СВЦЭМ!$D$10+'СЕТ СН'!$I$5-'СЕТ СН'!$I$21</f>
        <v>4200.1209060700003</v>
      </c>
      <c r="X123" s="36">
        <f>SUMIFS(СВЦЭМ!$D$39:$D$782,СВЦЭМ!$A$39:$A$782,$A123,СВЦЭМ!$B$39:$B$782,X$119)+'СЕТ СН'!$I$11+СВЦЭМ!$D$10+'СЕТ СН'!$I$5-'СЕТ СН'!$I$21</f>
        <v>4249.4321895200001</v>
      </c>
      <c r="Y123" s="36">
        <f>SUMIFS(СВЦЭМ!$D$39:$D$782,СВЦЭМ!$A$39:$A$782,$A123,СВЦЭМ!$B$39:$B$782,Y$119)+'СЕТ СН'!$I$11+СВЦЭМ!$D$10+'СЕТ СН'!$I$5-'СЕТ СН'!$I$21</f>
        <v>4293.7747662100001</v>
      </c>
    </row>
    <row r="124" spans="1:27" ht="15.75" x14ac:dyDescent="0.2">
      <c r="A124" s="35">
        <f t="shared" si="3"/>
        <v>44870</v>
      </c>
      <c r="B124" s="36">
        <f>SUMIFS(СВЦЭМ!$D$39:$D$782,СВЦЭМ!$A$39:$A$782,$A124,СВЦЭМ!$B$39:$B$782,B$119)+'СЕТ СН'!$I$11+СВЦЭМ!$D$10+'СЕТ СН'!$I$5-'СЕТ СН'!$I$21</f>
        <v>4229.0436735900003</v>
      </c>
      <c r="C124" s="36">
        <f>SUMIFS(СВЦЭМ!$D$39:$D$782,СВЦЭМ!$A$39:$A$782,$A124,СВЦЭМ!$B$39:$B$782,C$119)+'СЕТ СН'!$I$11+СВЦЭМ!$D$10+'СЕТ СН'!$I$5-'СЕТ СН'!$I$21</f>
        <v>4241.83019143</v>
      </c>
      <c r="D124" s="36">
        <f>SUMIFS(СВЦЭМ!$D$39:$D$782,СВЦЭМ!$A$39:$A$782,$A124,СВЦЭМ!$B$39:$B$782,D$119)+'СЕТ СН'!$I$11+СВЦЭМ!$D$10+'СЕТ СН'!$I$5-'СЕТ СН'!$I$21</f>
        <v>4265.1256308499997</v>
      </c>
      <c r="E124" s="36">
        <f>SUMIFS(СВЦЭМ!$D$39:$D$782,СВЦЭМ!$A$39:$A$782,$A124,СВЦЭМ!$B$39:$B$782,E$119)+'СЕТ СН'!$I$11+СВЦЭМ!$D$10+'СЕТ СН'!$I$5-'СЕТ СН'!$I$21</f>
        <v>4251.6559262000001</v>
      </c>
      <c r="F124" s="36">
        <f>SUMIFS(СВЦЭМ!$D$39:$D$782,СВЦЭМ!$A$39:$A$782,$A124,СВЦЭМ!$B$39:$B$782,F$119)+'СЕТ СН'!$I$11+СВЦЭМ!$D$10+'СЕТ СН'!$I$5-'СЕТ СН'!$I$21</f>
        <v>4267.8075148400003</v>
      </c>
      <c r="G124" s="36">
        <f>SUMIFS(СВЦЭМ!$D$39:$D$782,СВЦЭМ!$A$39:$A$782,$A124,СВЦЭМ!$B$39:$B$782,G$119)+'СЕТ СН'!$I$11+СВЦЭМ!$D$10+'СЕТ СН'!$I$5-'СЕТ СН'!$I$21</f>
        <v>4274.4185446000001</v>
      </c>
      <c r="H124" s="36">
        <f>SUMIFS(СВЦЭМ!$D$39:$D$782,СВЦЭМ!$A$39:$A$782,$A124,СВЦЭМ!$B$39:$B$782,H$119)+'СЕТ СН'!$I$11+СВЦЭМ!$D$10+'СЕТ СН'!$I$5-'СЕТ СН'!$I$21</f>
        <v>4253.3937669900006</v>
      </c>
      <c r="I124" s="36">
        <f>SUMIFS(СВЦЭМ!$D$39:$D$782,СВЦЭМ!$A$39:$A$782,$A124,СВЦЭМ!$B$39:$B$782,I$119)+'СЕТ СН'!$I$11+СВЦЭМ!$D$10+'СЕТ СН'!$I$5-'СЕТ СН'!$I$21</f>
        <v>4238.6347476199999</v>
      </c>
      <c r="J124" s="36">
        <f>SUMIFS(СВЦЭМ!$D$39:$D$782,СВЦЭМ!$A$39:$A$782,$A124,СВЦЭМ!$B$39:$B$782,J$119)+'СЕТ СН'!$I$11+СВЦЭМ!$D$10+'СЕТ СН'!$I$5-'СЕТ СН'!$I$21</f>
        <v>4188.9064675899999</v>
      </c>
      <c r="K124" s="36">
        <f>SUMIFS(СВЦЭМ!$D$39:$D$782,СВЦЭМ!$A$39:$A$782,$A124,СВЦЭМ!$B$39:$B$782,K$119)+'СЕТ СН'!$I$11+СВЦЭМ!$D$10+'СЕТ СН'!$I$5-'СЕТ СН'!$I$21</f>
        <v>4174.8975195900002</v>
      </c>
      <c r="L124" s="36">
        <f>SUMIFS(СВЦЭМ!$D$39:$D$782,СВЦЭМ!$A$39:$A$782,$A124,СВЦЭМ!$B$39:$B$782,L$119)+'СЕТ СН'!$I$11+СВЦЭМ!$D$10+'СЕТ СН'!$I$5-'СЕТ СН'!$I$21</f>
        <v>4165.454291</v>
      </c>
      <c r="M124" s="36">
        <f>SUMIFS(СВЦЭМ!$D$39:$D$782,СВЦЭМ!$A$39:$A$782,$A124,СВЦЭМ!$B$39:$B$782,M$119)+'СЕТ СН'!$I$11+СВЦЭМ!$D$10+'СЕТ СН'!$I$5-'СЕТ СН'!$I$21</f>
        <v>4182.3677349999998</v>
      </c>
      <c r="N124" s="36">
        <f>SUMIFS(СВЦЭМ!$D$39:$D$782,СВЦЭМ!$A$39:$A$782,$A124,СВЦЭМ!$B$39:$B$782,N$119)+'СЕТ СН'!$I$11+СВЦЭМ!$D$10+'СЕТ СН'!$I$5-'СЕТ СН'!$I$21</f>
        <v>4199.2667649200002</v>
      </c>
      <c r="O124" s="36">
        <f>SUMIFS(СВЦЭМ!$D$39:$D$782,СВЦЭМ!$A$39:$A$782,$A124,СВЦЭМ!$B$39:$B$782,O$119)+'СЕТ СН'!$I$11+СВЦЭМ!$D$10+'СЕТ СН'!$I$5-'СЕТ СН'!$I$21</f>
        <v>4202.12479549</v>
      </c>
      <c r="P124" s="36">
        <f>SUMIFS(СВЦЭМ!$D$39:$D$782,СВЦЭМ!$A$39:$A$782,$A124,СВЦЭМ!$B$39:$B$782,P$119)+'СЕТ СН'!$I$11+СВЦЭМ!$D$10+'СЕТ СН'!$I$5-'СЕТ СН'!$I$21</f>
        <v>4223.44974207</v>
      </c>
      <c r="Q124" s="36">
        <f>SUMIFS(СВЦЭМ!$D$39:$D$782,СВЦЭМ!$A$39:$A$782,$A124,СВЦЭМ!$B$39:$B$782,Q$119)+'СЕТ СН'!$I$11+СВЦЭМ!$D$10+'СЕТ СН'!$I$5-'СЕТ СН'!$I$21</f>
        <v>4237.22959102</v>
      </c>
      <c r="R124" s="36">
        <f>SUMIFS(СВЦЭМ!$D$39:$D$782,СВЦЭМ!$A$39:$A$782,$A124,СВЦЭМ!$B$39:$B$782,R$119)+'СЕТ СН'!$I$11+СВЦЭМ!$D$10+'СЕТ СН'!$I$5-'СЕТ СН'!$I$21</f>
        <v>4190.4785570599997</v>
      </c>
      <c r="S124" s="36">
        <f>SUMIFS(СВЦЭМ!$D$39:$D$782,СВЦЭМ!$A$39:$A$782,$A124,СВЦЭМ!$B$39:$B$782,S$119)+'СЕТ СН'!$I$11+СВЦЭМ!$D$10+'СЕТ СН'!$I$5-'СЕТ СН'!$I$21</f>
        <v>4118.7046887699998</v>
      </c>
      <c r="T124" s="36">
        <f>SUMIFS(СВЦЭМ!$D$39:$D$782,СВЦЭМ!$A$39:$A$782,$A124,СВЦЭМ!$B$39:$B$782,T$119)+'СЕТ СН'!$I$11+СВЦЭМ!$D$10+'СЕТ СН'!$I$5-'СЕТ СН'!$I$21</f>
        <v>4127.5574934300002</v>
      </c>
      <c r="U124" s="36">
        <f>SUMIFS(СВЦЭМ!$D$39:$D$782,СВЦЭМ!$A$39:$A$782,$A124,СВЦЭМ!$B$39:$B$782,U$119)+'СЕТ СН'!$I$11+СВЦЭМ!$D$10+'СЕТ СН'!$I$5-'СЕТ СН'!$I$21</f>
        <v>4143.27601065</v>
      </c>
      <c r="V124" s="36">
        <f>SUMIFS(СВЦЭМ!$D$39:$D$782,СВЦЭМ!$A$39:$A$782,$A124,СВЦЭМ!$B$39:$B$782,V$119)+'СЕТ СН'!$I$11+СВЦЭМ!$D$10+'СЕТ СН'!$I$5-'СЕТ СН'!$I$21</f>
        <v>4175.50343324</v>
      </c>
      <c r="W124" s="36">
        <f>SUMIFS(СВЦЭМ!$D$39:$D$782,СВЦЭМ!$A$39:$A$782,$A124,СВЦЭМ!$B$39:$B$782,W$119)+'СЕТ СН'!$I$11+СВЦЭМ!$D$10+'СЕТ СН'!$I$5-'СЕТ СН'!$I$21</f>
        <v>4195.47623191</v>
      </c>
      <c r="X124" s="36">
        <f>SUMIFS(СВЦЭМ!$D$39:$D$782,СВЦЭМ!$A$39:$A$782,$A124,СВЦЭМ!$B$39:$B$782,X$119)+'СЕТ СН'!$I$11+СВЦЭМ!$D$10+'СЕТ СН'!$I$5-'СЕТ СН'!$I$21</f>
        <v>4230.6377060300001</v>
      </c>
      <c r="Y124" s="36">
        <f>SUMIFS(СВЦЭМ!$D$39:$D$782,СВЦЭМ!$A$39:$A$782,$A124,СВЦЭМ!$B$39:$B$782,Y$119)+'СЕТ СН'!$I$11+СВЦЭМ!$D$10+'СЕТ СН'!$I$5-'СЕТ СН'!$I$21</f>
        <v>4256.5222134200003</v>
      </c>
    </row>
    <row r="125" spans="1:27" ht="15.75" x14ac:dyDescent="0.2">
      <c r="A125" s="35">
        <f t="shared" si="3"/>
        <v>44871</v>
      </c>
      <c r="B125" s="36">
        <f>SUMIFS(СВЦЭМ!$D$39:$D$782,СВЦЭМ!$A$39:$A$782,$A125,СВЦЭМ!$B$39:$B$782,B$119)+'СЕТ СН'!$I$11+СВЦЭМ!$D$10+'СЕТ СН'!$I$5-'СЕТ СН'!$I$21</f>
        <v>4136.6225924099999</v>
      </c>
      <c r="C125" s="36">
        <f>SUMIFS(СВЦЭМ!$D$39:$D$782,СВЦЭМ!$A$39:$A$782,$A125,СВЦЭМ!$B$39:$B$782,C$119)+'СЕТ СН'!$I$11+СВЦЭМ!$D$10+'СЕТ СН'!$I$5-'СЕТ СН'!$I$21</f>
        <v>4160.7558425100005</v>
      </c>
      <c r="D125" s="36">
        <f>SUMIFS(СВЦЭМ!$D$39:$D$782,СВЦЭМ!$A$39:$A$782,$A125,СВЦЭМ!$B$39:$B$782,D$119)+'СЕТ СН'!$I$11+СВЦЭМ!$D$10+'СЕТ СН'!$I$5-'СЕТ СН'!$I$21</f>
        <v>4185.2761559400005</v>
      </c>
      <c r="E125" s="36">
        <f>SUMIFS(СВЦЭМ!$D$39:$D$782,СВЦЭМ!$A$39:$A$782,$A125,СВЦЭМ!$B$39:$B$782,E$119)+'СЕТ СН'!$I$11+СВЦЭМ!$D$10+'СЕТ СН'!$I$5-'СЕТ СН'!$I$21</f>
        <v>4185.8958594200003</v>
      </c>
      <c r="F125" s="36">
        <f>SUMIFS(СВЦЭМ!$D$39:$D$782,СВЦЭМ!$A$39:$A$782,$A125,СВЦЭМ!$B$39:$B$782,F$119)+'СЕТ СН'!$I$11+СВЦЭМ!$D$10+'СЕТ СН'!$I$5-'СЕТ СН'!$I$21</f>
        <v>4186.9545608500002</v>
      </c>
      <c r="G125" s="36">
        <f>SUMIFS(СВЦЭМ!$D$39:$D$782,СВЦЭМ!$A$39:$A$782,$A125,СВЦЭМ!$B$39:$B$782,G$119)+'СЕТ СН'!$I$11+СВЦЭМ!$D$10+'СЕТ СН'!$I$5-'СЕТ СН'!$I$21</f>
        <v>4196.1222226999998</v>
      </c>
      <c r="H125" s="36">
        <f>SUMIFS(СВЦЭМ!$D$39:$D$782,СВЦЭМ!$A$39:$A$782,$A125,СВЦЭМ!$B$39:$B$782,H$119)+'СЕТ СН'!$I$11+СВЦЭМ!$D$10+'СЕТ СН'!$I$5-'СЕТ СН'!$I$21</f>
        <v>4194.7548725800007</v>
      </c>
      <c r="I125" s="36">
        <f>SUMIFS(СВЦЭМ!$D$39:$D$782,СВЦЭМ!$A$39:$A$782,$A125,СВЦЭМ!$B$39:$B$782,I$119)+'СЕТ СН'!$I$11+СВЦЭМ!$D$10+'СЕТ СН'!$I$5-'СЕТ СН'!$I$21</f>
        <v>4144.3459131600002</v>
      </c>
      <c r="J125" s="36">
        <f>SUMIFS(СВЦЭМ!$D$39:$D$782,СВЦЭМ!$A$39:$A$782,$A125,СВЦЭМ!$B$39:$B$782,J$119)+'СЕТ СН'!$I$11+СВЦЭМ!$D$10+'СЕТ СН'!$I$5-'СЕТ СН'!$I$21</f>
        <v>4115.0481401500001</v>
      </c>
      <c r="K125" s="36">
        <f>SUMIFS(СВЦЭМ!$D$39:$D$782,СВЦЭМ!$A$39:$A$782,$A125,СВЦЭМ!$B$39:$B$782,K$119)+'СЕТ СН'!$I$11+СВЦЭМ!$D$10+'СЕТ СН'!$I$5-'СЕТ СН'!$I$21</f>
        <v>4091.3081569600004</v>
      </c>
      <c r="L125" s="36">
        <f>SUMIFS(СВЦЭМ!$D$39:$D$782,СВЦЭМ!$A$39:$A$782,$A125,СВЦЭМ!$B$39:$B$782,L$119)+'СЕТ СН'!$I$11+СВЦЭМ!$D$10+'СЕТ СН'!$I$5-'СЕТ СН'!$I$21</f>
        <v>4087.1750214600002</v>
      </c>
      <c r="M125" s="36">
        <f>SUMIFS(СВЦЭМ!$D$39:$D$782,СВЦЭМ!$A$39:$A$782,$A125,СВЦЭМ!$B$39:$B$782,M$119)+'СЕТ СН'!$I$11+СВЦЭМ!$D$10+'СЕТ СН'!$I$5-'СЕТ СН'!$I$21</f>
        <v>4114.1591239099998</v>
      </c>
      <c r="N125" s="36">
        <f>SUMIFS(СВЦЭМ!$D$39:$D$782,СВЦЭМ!$A$39:$A$782,$A125,СВЦЭМ!$B$39:$B$782,N$119)+'СЕТ СН'!$I$11+СВЦЭМ!$D$10+'СЕТ СН'!$I$5-'СЕТ СН'!$I$21</f>
        <v>4140.9332610900001</v>
      </c>
      <c r="O125" s="36">
        <f>SUMIFS(СВЦЭМ!$D$39:$D$782,СВЦЭМ!$A$39:$A$782,$A125,СВЦЭМ!$B$39:$B$782,O$119)+'СЕТ СН'!$I$11+СВЦЭМ!$D$10+'СЕТ СН'!$I$5-'СЕТ СН'!$I$21</f>
        <v>4148.0470766100007</v>
      </c>
      <c r="P125" s="36">
        <f>SUMIFS(СВЦЭМ!$D$39:$D$782,СВЦЭМ!$A$39:$A$782,$A125,СВЦЭМ!$B$39:$B$782,P$119)+'СЕТ СН'!$I$11+СВЦЭМ!$D$10+'СЕТ СН'!$I$5-'СЕТ СН'!$I$21</f>
        <v>4156.6384532700004</v>
      </c>
      <c r="Q125" s="36">
        <f>SUMIFS(СВЦЭМ!$D$39:$D$782,СВЦЭМ!$A$39:$A$782,$A125,СВЦЭМ!$B$39:$B$782,Q$119)+'СЕТ СН'!$I$11+СВЦЭМ!$D$10+'СЕТ СН'!$I$5-'СЕТ СН'!$I$21</f>
        <v>4156.1397812499999</v>
      </c>
      <c r="R125" s="36">
        <f>SUMIFS(СВЦЭМ!$D$39:$D$782,СВЦЭМ!$A$39:$A$782,$A125,СВЦЭМ!$B$39:$B$782,R$119)+'СЕТ СН'!$I$11+СВЦЭМ!$D$10+'СЕТ СН'!$I$5-'СЕТ СН'!$I$21</f>
        <v>4109.1497760000002</v>
      </c>
      <c r="S125" s="36">
        <f>SUMIFS(СВЦЭМ!$D$39:$D$782,СВЦЭМ!$A$39:$A$782,$A125,СВЦЭМ!$B$39:$B$782,S$119)+'СЕТ СН'!$I$11+СВЦЭМ!$D$10+'СЕТ СН'!$I$5-'СЕТ СН'!$I$21</f>
        <v>4072.1212242300003</v>
      </c>
      <c r="T125" s="36">
        <f>SUMIFS(СВЦЭМ!$D$39:$D$782,СВЦЭМ!$A$39:$A$782,$A125,СВЦЭМ!$B$39:$B$782,T$119)+'СЕТ СН'!$I$11+СВЦЭМ!$D$10+'СЕТ СН'!$I$5-'СЕТ СН'!$I$21</f>
        <v>4079.9055485700001</v>
      </c>
      <c r="U125" s="36">
        <f>SUMIFS(СВЦЭМ!$D$39:$D$782,СВЦЭМ!$A$39:$A$782,$A125,СВЦЭМ!$B$39:$B$782,U$119)+'СЕТ СН'!$I$11+СВЦЭМ!$D$10+'СЕТ СН'!$I$5-'СЕТ СН'!$I$21</f>
        <v>4085.3369942400004</v>
      </c>
      <c r="V125" s="36">
        <f>SUMIFS(СВЦЭМ!$D$39:$D$782,СВЦЭМ!$A$39:$A$782,$A125,СВЦЭМ!$B$39:$B$782,V$119)+'СЕТ СН'!$I$11+СВЦЭМ!$D$10+'СЕТ СН'!$I$5-'СЕТ СН'!$I$21</f>
        <v>4109.4738051300001</v>
      </c>
      <c r="W125" s="36">
        <f>SUMIFS(СВЦЭМ!$D$39:$D$782,СВЦЭМ!$A$39:$A$782,$A125,СВЦЭМ!$B$39:$B$782,W$119)+'СЕТ СН'!$I$11+СВЦЭМ!$D$10+'СЕТ СН'!$I$5-'СЕТ СН'!$I$21</f>
        <v>4144.3371442200005</v>
      </c>
      <c r="X125" s="36">
        <f>SUMIFS(СВЦЭМ!$D$39:$D$782,СВЦЭМ!$A$39:$A$782,$A125,СВЦЭМ!$B$39:$B$782,X$119)+'СЕТ СН'!$I$11+СВЦЭМ!$D$10+'СЕТ СН'!$I$5-'СЕТ СН'!$I$21</f>
        <v>4174.5208342200003</v>
      </c>
      <c r="Y125" s="36">
        <f>SUMIFS(СВЦЭМ!$D$39:$D$782,СВЦЭМ!$A$39:$A$782,$A125,СВЦЭМ!$B$39:$B$782,Y$119)+'СЕТ СН'!$I$11+СВЦЭМ!$D$10+'СЕТ СН'!$I$5-'СЕТ СН'!$I$21</f>
        <v>4214.0758810000007</v>
      </c>
    </row>
    <row r="126" spans="1:27" ht="15.75" x14ac:dyDescent="0.2">
      <c r="A126" s="35">
        <f t="shared" si="3"/>
        <v>44872</v>
      </c>
      <c r="B126" s="36">
        <f>SUMIFS(СВЦЭМ!$D$39:$D$782,СВЦЭМ!$A$39:$A$782,$A126,СВЦЭМ!$B$39:$B$782,B$119)+'СЕТ СН'!$I$11+СВЦЭМ!$D$10+'СЕТ СН'!$I$5-'СЕТ СН'!$I$21</f>
        <v>4239.0768658200004</v>
      </c>
      <c r="C126" s="36">
        <f>SUMIFS(СВЦЭМ!$D$39:$D$782,СВЦЭМ!$A$39:$A$782,$A126,СВЦЭМ!$B$39:$B$782,C$119)+'СЕТ СН'!$I$11+СВЦЭМ!$D$10+'СЕТ СН'!$I$5-'СЕТ СН'!$I$21</f>
        <v>4279.1448941500003</v>
      </c>
      <c r="D126" s="36">
        <f>SUMIFS(СВЦЭМ!$D$39:$D$782,СВЦЭМ!$A$39:$A$782,$A126,СВЦЭМ!$B$39:$B$782,D$119)+'СЕТ СН'!$I$11+СВЦЭМ!$D$10+'СЕТ СН'!$I$5-'СЕТ СН'!$I$21</f>
        <v>4319.1615462200007</v>
      </c>
      <c r="E126" s="36">
        <f>SUMIFS(СВЦЭМ!$D$39:$D$782,СВЦЭМ!$A$39:$A$782,$A126,СВЦЭМ!$B$39:$B$782,E$119)+'СЕТ СН'!$I$11+СВЦЭМ!$D$10+'СЕТ СН'!$I$5-'СЕТ СН'!$I$21</f>
        <v>4308.1785978099997</v>
      </c>
      <c r="F126" s="36">
        <f>SUMIFS(СВЦЭМ!$D$39:$D$782,СВЦЭМ!$A$39:$A$782,$A126,СВЦЭМ!$B$39:$B$782,F$119)+'СЕТ СН'!$I$11+СВЦЭМ!$D$10+'СЕТ СН'!$I$5-'СЕТ СН'!$I$21</f>
        <v>4314.0687556299999</v>
      </c>
      <c r="G126" s="36">
        <f>SUMIFS(СВЦЭМ!$D$39:$D$782,СВЦЭМ!$A$39:$A$782,$A126,СВЦЭМ!$B$39:$B$782,G$119)+'СЕТ СН'!$I$11+СВЦЭМ!$D$10+'СЕТ СН'!$I$5-'СЕТ СН'!$I$21</f>
        <v>4321.5603809599997</v>
      </c>
      <c r="H126" s="36">
        <f>SUMIFS(СВЦЭМ!$D$39:$D$782,СВЦЭМ!$A$39:$A$782,$A126,СВЦЭМ!$B$39:$B$782,H$119)+'СЕТ СН'!$I$11+СВЦЭМ!$D$10+'СЕТ СН'!$I$5-'СЕТ СН'!$I$21</f>
        <v>4269.72942091</v>
      </c>
      <c r="I126" s="36">
        <f>SUMIFS(СВЦЭМ!$D$39:$D$782,СВЦЭМ!$A$39:$A$782,$A126,СВЦЭМ!$B$39:$B$782,I$119)+'СЕТ СН'!$I$11+СВЦЭМ!$D$10+'СЕТ СН'!$I$5-'СЕТ СН'!$I$21</f>
        <v>4214.2900242800006</v>
      </c>
      <c r="J126" s="36">
        <f>SUMIFS(СВЦЭМ!$D$39:$D$782,СВЦЭМ!$A$39:$A$782,$A126,СВЦЭМ!$B$39:$B$782,J$119)+'СЕТ СН'!$I$11+СВЦЭМ!$D$10+'СЕТ СН'!$I$5-'СЕТ СН'!$I$21</f>
        <v>4178.7272095099997</v>
      </c>
      <c r="K126" s="36">
        <f>SUMIFS(СВЦЭМ!$D$39:$D$782,СВЦЭМ!$A$39:$A$782,$A126,СВЦЭМ!$B$39:$B$782,K$119)+'СЕТ СН'!$I$11+СВЦЭМ!$D$10+'СЕТ СН'!$I$5-'СЕТ СН'!$I$21</f>
        <v>4168.4548165100005</v>
      </c>
      <c r="L126" s="36">
        <f>SUMIFS(СВЦЭМ!$D$39:$D$782,СВЦЭМ!$A$39:$A$782,$A126,СВЦЭМ!$B$39:$B$782,L$119)+'СЕТ СН'!$I$11+СВЦЭМ!$D$10+'СЕТ СН'!$I$5-'СЕТ СН'!$I$21</f>
        <v>4169.21694613</v>
      </c>
      <c r="M126" s="36">
        <f>SUMIFS(СВЦЭМ!$D$39:$D$782,СВЦЭМ!$A$39:$A$782,$A126,СВЦЭМ!$B$39:$B$782,M$119)+'СЕТ СН'!$I$11+СВЦЭМ!$D$10+'СЕТ СН'!$I$5-'СЕТ СН'!$I$21</f>
        <v>4180.9221496800001</v>
      </c>
      <c r="N126" s="36">
        <f>SUMIFS(СВЦЭМ!$D$39:$D$782,СВЦЭМ!$A$39:$A$782,$A126,СВЦЭМ!$B$39:$B$782,N$119)+'СЕТ СН'!$I$11+СВЦЭМ!$D$10+'СЕТ СН'!$I$5-'СЕТ СН'!$I$21</f>
        <v>4190.2944787699998</v>
      </c>
      <c r="O126" s="36">
        <f>SUMIFS(СВЦЭМ!$D$39:$D$782,СВЦЭМ!$A$39:$A$782,$A126,СВЦЭМ!$B$39:$B$782,O$119)+'СЕТ СН'!$I$11+СВЦЭМ!$D$10+'СЕТ СН'!$I$5-'СЕТ СН'!$I$21</f>
        <v>4179.4160663900002</v>
      </c>
      <c r="P126" s="36">
        <f>SUMIFS(СВЦЭМ!$D$39:$D$782,СВЦЭМ!$A$39:$A$782,$A126,СВЦЭМ!$B$39:$B$782,P$119)+'СЕТ СН'!$I$11+СВЦЭМ!$D$10+'СЕТ СН'!$I$5-'СЕТ СН'!$I$21</f>
        <v>4190.9447972400003</v>
      </c>
      <c r="Q126" s="36">
        <f>SUMIFS(СВЦЭМ!$D$39:$D$782,СВЦЭМ!$A$39:$A$782,$A126,СВЦЭМ!$B$39:$B$782,Q$119)+'СЕТ СН'!$I$11+СВЦЭМ!$D$10+'СЕТ СН'!$I$5-'СЕТ СН'!$I$21</f>
        <v>4231.2928816100002</v>
      </c>
      <c r="R126" s="36">
        <f>SUMIFS(СВЦЭМ!$D$39:$D$782,СВЦЭМ!$A$39:$A$782,$A126,СВЦЭМ!$B$39:$B$782,R$119)+'СЕТ СН'!$I$11+СВЦЭМ!$D$10+'СЕТ СН'!$I$5-'СЕТ СН'!$I$21</f>
        <v>4198.1172568700003</v>
      </c>
      <c r="S126" s="36">
        <f>SUMIFS(СВЦЭМ!$D$39:$D$782,СВЦЭМ!$A$39:$A$782,$A126,СВЦЭМ!$B$39:$B$782,S$119)+'СЕТ СН'!$I$11+СВЦЭМ!$D$10+'СЕТ СН'!$I$5-'СЕТ СН'!$I$21</f>
        <v>4172.7447117700003</v>
      </c>
      <c r="T126" s="36">
        <f>SUMIFS(СВЦЭМ!$D$39:$D$782,СВЦЭМ!$A$39:$A$782,$A126,СВЦЭМ!$B$39:$B$782,T$119)+'СЕТ СН'!$I$11+СВЦЭМ!$D$10+'СЕТ СН'!$I$5-'СЕТ СН'!$I$21</f>
        <v>4182.4053802799999</v>
      </c>
      <c r="U126" s="36">
        <f>SUMIFS(СВЦЭМ!$D$39:$D$782,СВЦЭМ!$A$39:$A$782,$A126,СВЦЭМ!$B$39:$B$782,U$119)+'СЕТ СН'!$I$11+СВЦЭМ!$D$10+'СЕТ СН'!$I$5-'СЕТ СН'!$I$21</f>
        <v>4179.4248378600005</v>
      </c>
      <c r="V126" s="36">
        <f>SUMIFS(СВЦЭМ!$D$39:$D$782,СВЦЭМ!$A$39:$A$782,$A126,СВЦЭМ!$B$39:$B$782,V$119)+'СЕТ СН'!$I$11+СВЦЭМ!$D$10+'СЕТ СН'!$I$5-'СЕТ СН'!$I$21</f>
        <v>4161.6720982400002</v>
      </c>
      <c r="W126" s="36">
        <f>SUMIFS(СВЦЭМ!$D$39:$D$782,СВЦЭМ!$A$39:$A$782,$A126,СВЦЭМ!$B$39:$B$782,W$119)+'СЕТ СН'!$I$11+СВЦЭМ!$D$10+'СЕТ СН'!$I$5-'СЕТ СН'!$I$21</f>
        <v>4176.3006663900005</v>
      </c>
      <c r="X126" s="36">
        <f>SUMIFS(СВЦЭМ!$D$39:$D$782,СВЦЭМ!$A$39:$A$782,$A126,СВЦЭМ!$B$39:$B$782,X$119)+'СЕТ СН'!$I$11+СВЦЭМ!$D$10+'СЕТ СН'!$I$5-'СЕТ СН'!$I$21</f>
        <v>4206.6390501400001</v>
      </c>
      <c r="Y126" s="36">
        <f>SUMIFS(СВЦЭМ!$D$39:$D$782,СВЦЭМ!$A$39:$A$782,$A126,СВЦЭМ!$B$39:$B$782,Y$119)+'СЕТ СН'!$I$11+СВЦЭМ!$D$10+'СЕТ СН'!$I$5-'СЕТ СН'!$I$21</f>
        <v>4207.6250684400002</v>
      </c>
    </row>
    <row r="127" spans="1:27" ht="15.75" x14ac:dyDescent="0.2">
      <c r="A127" s="35">
        <f t="shared" si="3"/>
        <v>44873</v>
      </c>
      <c r="B127" s="36">
        <f>SUMIFS(СВЦЭМ!$D$39:$D$782,СВЦЭМ!$A$39:$A$782,$A127,СВЦЭМ!$B$39:$B$782,B$119)+'СЕТ СН'!$I$11+СВЦЭМ!$D$10+'СЕТ СН'!$I$5-'СЕТ СН'!$I$21</f>
        <v>4227.3174705199999</v>
      </c>
      <c r="C127" s="36">
        <f>SUMIFS(СВЦЭМ!$D$39:$D$782,СВЦЭМ!$A$39:$A$782,$A127,СВЦЭМ!$B$39:$B$782,C$119)+'СЕТ СН'!$I$11+СВЦЭМ!$D$10+'СЕТ СН'!$I$5-'СЕТ СН'!$I$21</f>
        <v>4265.9680852000001</v>
      </c>
      <c r="D127" s="36">
        <f>SUMIFS(СВЦЭМ!$D$39:$D$782,СВЦЭМ!$A$39:$A$782,$A127,СВЦЭМ!$B$39:$B$782,D$119)+'СЕТ СН'!$I$11+СВЦЭМ!$D$10+'СЕТ СН'!$I$5-'СЕТ СН'!$I$21</f>
        <v>4311.1962589800005</v>
      </c>
      <c r="E127" s="36">
        <f>SUMIFS(СВЦЭМ!$D$39:$D$782,СВЦЭМ!$A$39:$A$782,$A127,СВЦЭМ!$B$39:$B$782,E$119)+'СЕТ СН'!$I$11+СВЦЭМ!$D$10+'СЕТ СН'!$I$5-'СЕТ СН'!$I$21</f>
        <v>4299.26930705</v>
      </c>
      <c r="F127" s="36">
        <f>SUMIFS(СВЦЭМ!$D$39:$D$782,СВЦЭМ!$A$39:$A$782,$A127,СВЦЭМ!$B$39:$B$782,F$119)+'СЕТ СН'!$I$11+СВЦЭМ!$D$10+'СЕТ СН'!$I$5-'СЕТ СН'!$I$21</f>
        <v>4302.5247727200003</v>
      </c>
      <c r="G127" s="36">
        <f>SUMIFS(СВЦЭМ!$D$39:$D$782,СВЦЭМ!$A$39:$A$782,$A127,СВЦЭМ!$B$39:$B$782,G$119)+'СЕТ СН'!$I$11+СВЦЭМ!$D$10+'СЕТ СН'!$I$5-'СЕТ СН'!$I$21</f>
        <v>4315.5549497100001</v>
      </c>
      <c r="H127" s="36">
        <f>SUMIFS(СВЦЭМ!$D$39:$D$782,СВЦЭМ!$A$39:$A$782,$A127,СВЦЭМ!$B$39:$B$782,H$119)+'СЕТ СН'!$I$11+СВЦЭМ!$D$10+'СЕТ СН'!$I$5-'СЕТ СН'!$I$21</f>
        <v>4270.8025008800005</v>
      </c>
      <c r="I127" s="36">
        <f>SUMIFS(СВЦЭМ!$D$39:$D$782,СВЦЭМ!$A$39:$A$782,$A127,СВЦЭМ!$B$39:$B$782,I$119)+'СЕТ СН'!$I$11+СВЦЭМ!$D$10+'СЕТ СН'!$I$5-'СЕТ СН'!$I$21</f>
        <v>4254.1661446400003</v>
      </c>
      <c r="J127" s="36">
        <f>SUMIFS(СВЦЭМ!$D$39:$D$782,СВЦЭМ!$A$39:$A$782,$A127,СВЦЭМ!$B$39:$B$782,J$119)+'СЕТ СН'!$I$11+СВЦЭМ!$D$10+'СЕТ СН'!$I$5-'СЕТ СН'!$I$21</f>
        <v>4220.6897350899999</v>
      </c>
      <c r="K127" s="36">
        <f>SUMIFS(СВЦЭМ!$D$39:$D$782,СВЦЭМ!$A$39:$A$782,$A127,СВЦЭМ!$B$39:$B$782,K$119)+'СЕТ СН'!$I$11+СВЦЭМ!$D$10+'СЕТ СН'!$I$5-'СЕТ СН'!$I$21</f>
        <v>4192.6365823800006</v>
      </c>
      <c r="L127" s="36">
        <f>SUMIFS(СВЦЭМ!$D$39:$D$782,СВЦЭМ!$A$39:$A$782,$A127,СВЦЭМ!$B$39:$B$782,L$119)+'СЕТ СН'!$I$11+СВЦЭМ!$D$10+'СЕТ СН'!$I$5-'СЕТ СН'!$I$21</f>
        <v>4182.3985076899999</v>
      </c>
      <c r="M127" s="36">
        <f>SUMIFS(СВЦЭМ!$D$39:$D$782,СВЦЭМ!$A$39:$A$782,$A127,СВЦЭМ!$B$39:$B$782,M$119)+'СЕТ СН'!$I$11+СВЦЭМ!$D$10+'СЕТ СН'!$I$5-'СЕТ СН'!$I$21</f>
        <v>4185.8310559199999</v>
      </c>
      <c r="N127" s="36">
        <f>SUMIFS(СВЦЭМ!$D$39:$D$782,СВЦЭМ!$A$39:$A$782,$A127,СВЦЭМ!$B$39:$B$782,N$119)+'СЕТ СН'!$I$11+СВЦЭМ!$D$10+'СЕТ СН'!$I$5-'СЕТ СН'!$I$21</f>
        <v>4187.8901402600004</v>
      </c>
      <c r="O127" s="36">
        <f>SUMIFS(СВЦЭМ!$D$39:$D$782,СВЦЭМ!$A$39:$A$782,$A127,СВЦЭМ!$B$39:$B$782,O$119)+'СЕТ СН'!$I$11+СВЦЭМ!$D$10+'СЕТ СН'!$I$5-'СЕТ СН'!$I$21</f>
        <v>4184.12453637</v>
      </c>
      <c r="P127" s="36">
        <f>SUMIFS(СВЦЭМ!$D$39:$D$782,СВЦЭМ!$A$39:$A$782,$A127,СВЦЭМ!$B$39:$B$782,P$119)+'СЕТ СН'!$I$11+СВЦЭМ!$D$10+'СЕТ СН'!$I$5-'СЕТ СН'!$I$21</f>
        <v>4194.4320348900001</v>
      </c>
      <c r="Q127" s="36">
        <f>SUMIFS(СВЦЭМ!$D$39:$D$782,СВЦЭМ!$A$39:$A$782,$A127,СВЦЭМ!$B$39:$B$782,Q$119)+'СЕТ СН'!$I$11+СВЦЭМ!$D$10+'СЕТ СН'!$I$5-'СЕТ СН'!$I$21</f>
        <v>4221.12306171</v>
      </c>
      <c r="R127" s="36">
        <f>SUMIFS(СВЦЭМ!$D$39:$D$782,СВЦЭМ!$A$39:$A$782,$A127,СВЦЭМ!$B$39:$B$782,R$119)+'СЕТ СН'!$I$11+СВЦЭМ!$D$10+'СЕТ СН'!$I$5-'СЕТ СН'!$I$21</f>
        <v>4214.1506503800001</v>
      </c>
      <c r="S127" s="36">
        <f>SUMIFS(СВЦЭМ!$D$39:$D$782,СВЦЭМ!$A$39:$A$782,$A127,СВЦЭМ!$B$39:$B$782,S$119)+'СЕТ СН'!$I$11+СВЦЭМ!$D$10+'СЕТ СН'!$I$5-'СЕТ СН'!$I$21</f>
        <v>4203.7716</v>
      </c>
      <c r="T127" s="36">
        <f>SUMIFS(СВЦЭМ!$D$39:$D$782,СВЦЭМ!$A$39:$A$782,$A127,СВЦЭМ!$B$39:$B$782,T$119)+'СЕТ СН'!$I$11+СВЦЭМ!$D$10+'СЕТ СН'!$I$5-'СЕТ СН'!$I$21</f>
        <v>4193.9570519600002</v>
      </c>
      <c r="U127" s="36">
        <f>SUMIFS(СВЦЭМ!$D$39:$D$782,СВЦЭМ!$A$39:$A$782,$A127,СВЦЭМ!$B$39:$B$782,U$119)+'СЕТ СН'!$I$11+СВЦЭМ!$D$10+'СЕТ СН'!$I$5-'СЕТ СН'!$I$21</f>
        <v>4191.1481387599997</v>
      </c>
      <c r="V127" s="36">
        <f>SUMIFS(СВЦЭМ!$D$39:$D$782,СВЦЭМ!$A$39:$A$782,$A127,СВЦЭМ!$B$39:$B$782,V$119)+'СЕТ СН'!$I$11+СВЦЭМ!$D$10+'СЕТ СН'!$I$5-'СЕТ СН'!$I$21</f>
        <v>4193.0269681</v>
      </c>
      <c r="W127" s="36">
        <f>SUMIFS(СВЦЭМ!$D$39:$D$782,СВЦЭМ!$A$39:$A$782,$A127,СВЦЭМ!$B$39:$B$782,W$119)+'СЕТ СН'!$I$11+СВЦЭМ!$D$10+'СЕТ СН'!$I$5-'СЕТ СН'!$I$21</f>
        <v>4199.7069115600007</v>
      </c>
      <c r="X127" s="36">
        <f>SUMIFS(СВЦЭМ!$D$39:$D$782,СВЦЭМ!$A$39:$A$782,$A127,СВЦЭМ!$B$39:$B$782,X$119)+'СЕТ СН'!$I$11+СВЦЭМ!$D$10+'СЕТ СН'!$I$5-'СЕТ СН'!$I$21</f>
        <v>4199.0216052699998</v>
      </c>
      <c r="Y127" s="36">
        <f>SUMIFS(СВЦЭМ!$D$39:$D$782,СВЦЭМ!$A$39:$A$782,$A127,СВЦЭМ!$B$39:$B$782,Y$119)+'СЕТ СН'!$I$11+СВЦЭМ!$D$10+'СЕТ СН'!$I$5-'СЕТ СН'!$I$21</f>
        <v>4208.4983242799999</v>
      </c>
    </row>
    <row r="128" spans="1:27" ht="15.75" x14ac:dyDescent="0.2">
      <c r="A128" s="35">
        <f t="shared" si="3"/>
        <v>44874</v>
      </c>
      <c r="B128" s="36">
        <f>SUMIFS(СВЦЭМ!$D$39:$D$782,СВЦЭМ!$A$39:$A$782,$A128,СВЦЭМ!$B$39:$B$782,B$119)+'СЕТ СН'!$I$11+СВЦЭМ!$D$10+'СЕТ СН'!$I$5-'СЕТ СН'!$I$21</f>
        <v>4367.7802752999996</v>
      </c>
      <c r="C128" s="36">
        <f>SUMIFS(СВЦЭМ!$D$39:$D$782,СВЦЭМ!$A$39:$A$782,$A128,СВЦЭМ!$B$39:$B$782,C$119)+'СЕТ СН'!$I$11+СВЦЭМ!$D$10+'СЕТ СН'!$I$5-'СЕТ СН'!$I$21</f>
        <v>4366.7243025500002</v>
      </c>
      <c r="D128" s="36">
        <f>SUMIFS(СВЦЭМ!$D$39:$D$782,СВЦЭМ!$A$39:$A$782,$A128,СВЦЭМ!$B$39:$B$782,D$119)+'СЕТ СН'!$I$11+СВЦЭМ!$D$10+'СЕТ СН'!$I$5-'СЕТ СН'!$I$21</f>
        <v>4381.5597840999999</v>
      </c>
      <c r="E128" s="36">
        <f>SUMIFS(СВЦЭМ!$D$39:$D$782,СВЦЭМ!$A$39:$A$782,$A128,СВЦЭМ!$B$39:$B$782,E$119)+'СЕТ СН'!$I$11+СВЦЭМ!$D$10+'СЕТ СН'!$I$5-'СЕТ СН'!$I$21</f>
        <v>4365.6348576999999</v>
      </c>
      <c r="F128" s="36">
        <f>SUMIFS(СВЦЭМ!$D$39:$D$782,СВЦЭМ!$A$39:$A$782,$A128,СВЦЭМ!$B$39:$B$782,F$119)+'СЕТ СН'!$I$11+СВЦЭМ!$D$10+'СЕТ СН'!$I$5-'СЕТ СН'!$I$21</f>
        <v>4361.6296303400004</v>
      </c>
      <c r="G128" s="36">
        <f>SUMIFS(СВЦЭМ!$D$39:$D$782,СВЦЭМ!$A$39:$A$782,$A128,СВЦЭМ!$B$39:$B$782,G$119)+'СЕТ СН'!$I$11+СВЦЭМ!$D$10+'СЕТ СН'!$I$5-'СЕТ СН'!$I$21</f>
        <v>4363.3885504299997</v>
      </c>
      <c r="H128" s="36">
        <f>SUMIFS(СВЦЭМ!$D$39:$D$782,СВЦЭМ!$A$39:$A$782,$A128,СВЦЭМ!$B$39:$B$782,H$119)+'СЕТ СН'!$I$11+СВЦЭМ!$D$10+'СЕТ СН'!$I$5-'СЕТ СН'!$I$21</f>
        <v>4313.9597976499999</v>
      </c>
      <c r="I128" s="36">
        <f>SUMIFS(СВЦЭМ!$D$39:$D$782,СВЦЭМ!$A$39:$A$782,$A128,СВЦЭМ!$B$39:$B$782,I$119)+'СЕТ СН'!$I$11+СВЦЭМ!$D$10+'СЕТ СН'!$I$5-'СЕТ СН'!$I$21</f>
        <v>4263.7624684100001</v>
      </c>
      <c r="J128" s="36">
        <f>SUMIFS(СВЦЭМ!$D$39:$D$782,СВЦЭМ!$A$39:$A$782,$A128,СВЦЭМ!$B$39:$B$782,J$119)+'СЕТ СН'!$I$11+СВЦЭМ!$D$10+'СЕТ СН'!$I$5-'СЕТ СН'!$I$21</f>
        <v>4248.7487742100002</v>
      </c>
      <c r="K128" s="36">
        <f>SUMIFS(СВЦЭМ!$D$39:$D$782,СВЦЭМ!$A$39:$A$782,$A128,СВЦЭМ!$B$39:$B$782,K$119)+'СЕТ СН'!$I$11+СВЦЭМ!$D$10+'СЕТ СН'!$I$5-'СЕТ СН'!$I$21</f>
        <v>4260.0174582400005</v>
      </c>
      <c r="L128" s="36">
        <f>SUMIFS(СВЦЭМ!$D$39:$D$782,СВЦЭМ!$A$39:$A$782,$A128,СВЦЭМ!$B$39:$B$782,L$119)+'СЕТ СН'!$I$11+СВЦЭМ!$D$10+'СЕТ СН'!$I$5-'СЕТ СН'!$I$21</f>
        <v>4276.2082394899999</v>
      </c>
      <c r="M128" s="36">
        <f>SUMIFS(СВЦЭМ!$D$39:$D$782,СВЦЭМ!$A$39:$A$782,$A128,СВЦЭМ!$B$39:$B$782,M$119)+'СЕТ СН'!$I$11+СВЦЭМ!$D$10+'СЕТ СН'!$I$5-'СЕТ СН'!$I$21</f>
        <v>4298.4257602600001</v>
      </c>
      <c r="N128" s="36">
        <f>SUMIFS(СВЦЭМ!$D$39:$D$782,СВЦЭМ!$A$39:$A$782,$A128,СВЦЭМ!$B$39:$B$782,N$119)+'СЕТ СН'!$I$11+СВЦЭМ!$D$10+'СЕТ СН'!$I$5-'СЕТ СН'!$I$21</f>
        <v>4335.6195042899999</v>
      </c>
      <c r="O128" s="36">
        <f>SUMIFS(СВЦЭМ!$D$39:$D$782,СВЦЭМ!$A$39:$A$782,$A128,СВЦЭМ!$B$39:$B$782,O$119)+'СЕТ СН'!$I$11+СВЦЭМ!$D$10+'СЕТ СН'!$I$5-'СЕТ СН'!$I$21</f>
        <v>4329.8525365799997</v>
      </c>
      <c r="P128" s="36">
        <f>SUMIFS(СВЦЭМ!$D$39:$D$782,СВЦЭМ!$A$39:$A$782,$A128,СВЦЭМ!$B$39:$B$782,P$119)+'СЕТ СН'!$I$11+СВЦЭМ!$D$10+'СЕТ СН'!$I$5-'СЕТ СН'!$I$21</f>
        <v>4325.0936449700002</v>
      </c>
      <c r="Q128" s="36">
        <f>SUMIFS(СВЦЭМ!$D$39:$D$782,СВЦЭМ!$A$39:$A$782,$A128,СВЦЭМ!$B$39:$B$782,Q$119)+'СЕТ СН'!$I$11+СВЦЭМ!$D$10+'СЕТ СН'!$I$5-'СЕТ СН'!$I$21</f>
        <v>4300.8246048999999</v>
      </c>
      <c r="R128" s="36">
        <f>SUMIFS(СВЦЭМ!$D$39:$D$782,СВЦЭМ!$A$39:$A$782,$A128,СВЦЭМ!$B$39:$B$782,R$119)+'СЕТ СН'!$I$11+СВЦЭМ!$D$10+'СЕТ СН'!$I$5-'СЕТ СН'!$I$21</f>
        <v>4276.4403268599999</v>
      </c>
      <c r="S128" s="36">
        <f>SUMIFS(СВЦЭМ!$D$39:$D$782,СВЦЭМ!$A$39:$A$782,$A128,СВЦЭМ!$B$39:$B$782,S$119)+'СЕТ СН'!$I$11+СВЦЭМ!$D$10+'СЕТ СН'!$I$5-'СЕТ СН'!$I$21</f>
        <v>4242.6327037999999</v>
      </c>
      <c r="T128" s="36">
        <f>SUMIFS(СВЦЭМ!$D$39:$D$782,СВЦЭМ!$A$39:$A$782,$A128,СВЦЭМ!$B$39:$B$782,T$119)+'СЕТ СН'!$I$11+СВЦЭМ!$D$10+'СЕТ СН'!$I$5-'СЕТ СН'!$I$21</f>
        <v>4286.0095144200004</v>
      </c>
      <c r="U128" s="36">
        <f>SUMIFS(СВЦЭМ!$D$39:$D$782,СВЦЭМ!$A$39:$A$782,$A128,СВЦЭМ!$B$39:$B$782,U$119)+'СЕТ СН'!$I$11+СВЦЭМ!$D$10+'СЕТ СН'!$I$5-'СЕТ СН'!$I$21</f>
        <v>4285.7500551000003</v>
      </c>
      <c r="V128" s="36">
        <f>SUMIFS(СВЦЭМ!$D$39:$D$782,СВЦЭМ!$A$39:$A$782,$A128,СВЦЭМ!$B$39:$B$782,V$119)+'СЕТ СН'!$I$11+СВЦЭМ!$D$10+'СЕТ СН'!$I$5-'СЕТ СН'!$I$21</f>
        <v>4300.6642091000003</v>
      </c>
      <c r="W128" s="36">
        <f>SUMIFS(СВЦЭМ!$D$39:$D$782,СВЦЭМ!$A$39:$A$782,$A128,СВЦЭМ!$B$39:$B$782,W$119)+'СЕТ СН'!$I$11+СВЦЭМ!$D$10+'СЕТ СН'!$I$5-'СЕТ СН'!$I$21</f>
        <v>4203.2605298100007</v>
      </c>
      <c r="X128" s="36">
        <f>SUMIFS(СВЦЭМ!$D$39:$D$782,СВЦЭМ!$A$39:$A$782,$A128,СВЦЭМ!$B$39:$B$782,X$119)+'СЕТ СН'!$I$11+СВЦЭМ!$D$10+'СЕТ СН'!$I$5-'СЕТ СН'!$I$21</f>
        <v>4204.8807870099999</v>
      </c>
      <c r="Y128" s="36">
        <f>SUMIFS(СВЦЭМ!$D$39:$D$782,СВЦЭМ!$A$39:$A$782,$A128,СВЦЭМ!$B$39:$B$782,Y$119)+'СЕТ СН'!$I$11+СВЦЭМ!$D$10+'СЕТ СН'!$I$5-'СЕТ СН'!$I$21</f>
        <v>4173.2067625600002</v>
      </c>
    </row>
    <row r="129" spans="1:25" ht="15.75" x14ac:dyDescent="0.2">
      <c r="A129" s="35">
        <f t="shared" si="3"/>
        <v>44875</v>
      </c>
      <c r="B129" s="36">
        <f>SUMIFS(СВЦЭМ!$D$39:$D$782,СВЦЭМ!$A$39:$A$782,$A129,СВЦЭМ!$B$39:$B$782,B$119)+'СЕТ СН'!$I$11+СВЦЭМ!$D$10+'СЕТ СН'!$I$5-'СЕТ СН'!$I$21</f>
        <v>4290.2796117400003</v>
      </c>
      <c r="C129" s="36">
        <f>SUMIFS(СВЦЭМ!$D$39:$D$782,СВЦЭМ!$A$39:$A$782,$A129,СВЦЭМ!$B$39:$B$782,C$119)+'СЕТ СН'!$I$11+СВЦЭМ!$D$10+'СЕТ СН'!$I$5-'СЕТ СН'!$I$21</f>
        <v>4322.0625201399998</v>
      </c>
      <c r="D129" s="36">
        <f>SUMIFS(СВЦЭМ!$D$39:$D$782,СВЦЭМ!$A$39:$A$782,$A129,СВЦЭМ!$B$39:$B$782,D$119)+'СЕТ СН'!$I$11+СВЦЭМ!$D$10+'СЕТ СН'!$I$5-'СЕТ СН'!$I$21</f>
        <v>4382.6793081200003</v>
      </c>
      <c r="E129" s="36">
        <f>SUMIFS(СВЦЭМ!$D$39:$D$782,СВЦЭМ!$A$39:$A$782,$A129,СВЦЭМ!$B$39:$B$782,E$119)+'СЕТ СН'!$I$11+СВЦЭМ!$D$10+'СЕТ СН'!$I$5-'СЕТ СН'!$I$21</f>
        <v>4365.1554379700001</v>
      </c>
      <c r="F129" s="36">
        <f>SUMIFS(СВЦЭМ!$D$39:$D$782,СВЦЭМ!$A$39:$A$782,$A129,СВЦЭМ!$B$39:$B$782,F$119)+'СЕТ СН'!$I$11+СВЦЭМ!$D$10+'СЕТ СН'!$I$5-'СЕТ СН'!$I$21</f>
        <v>4388.00940928</v>
      </c>
      <c r="G129" s="36">
        <f>SUMIFS(СВЦЭМ!$D$39:$D$782,СВЦЭМ!$A$39:$A$782,$A129,СВЦЭМ!$B$39:$B$782,G$119)+'СЕТ СН'!$I$11+СВЦЭМ!$D$10+'СЕТ СН'!$I$5-'СЕТ СН'!$I$21</f>
        <v>4400.9594914500003</v>
      </c>
      <c r="H129" s="36">
        <f>SUMIFS(СВЦЭМ!$D$39:$D$782,СВЦЭМ!$A$39:$A$782,$A129,СВЦЭМ!$B$39:$B$782,H$119)+'СЕТ СН'!$I$11+СВЦЭМ!$D$10+'СЕТ СН'!$I$5-'СЕТ СН'!$I$21</f>
        <v>4367.8487904499998</v>
      </c>
      <c r="I129" s="36">
        <f>SUMIFS(СВЦЭМ!$D$39:$D$782,СВЦЭМ!$A$39:$A$782,$A129,СВЦЭМ!$B$39:$B$782,I$119)+'СЕТ СН'!$I$11+СВЦЭМ!$D$10+'СЕТ СН'!$I$5-'СЕТ СН'!$I$21</f>
        <v>4348.0304555800003</v>
      </c>
      <c r="J129" s="36">
        <f>SUMIFS(СВЦЭМ!$D$39:$D$782,СВЦЭМ!$A$39:$A$782,$A129,СВЦЭМ!$B$39:$B$782,J$119)+'СЕТ СН'!$I$11+СВЦЭМ!$D$10+'СЕТ СН'!$I$5-'СЕТ СН'!$I$21</f>
        <v>4328.9835975699998</v>
      </c>
      <c r="K129" s="36">
        <f>SUMIFS(СВЦЭМ!$D$39:$D$782,СВЦЭМ!$A$39:$A$782,$A129,СВЦЭМ!$B$39:$B$782,K$119)+'СЕТ СН'!$I$11+СВЦЭМ!$D$10+'СЕТ СН'!$I$5-'СЕТ СН'!$I$21</f>
        <v>4322.7537689999999</v>
      </c>
      <c r="L129" s="36">
        <f>SUMIFS(СВЦЭМ!$D$39:$D$782,СВЦЭМ!$A$39:$A$782,$A129,СВЦЭМ!$B$39:$B$782,L$119)+'СЕТ СН'!$I$11+СВЦЭМ!$D$10+'СЕТ СН'!$I$5-'СЕТ СН'!$I$21</f>
        <v>4335.6505528600001</v>
      </c>
      <c r="M129" s="36">
        <f>SUMIFS(СВЦЭМ!$D$39:$D$782,СВЦЭМ!$A$39:$A$782,$A129,СВЦЭМ!$B$39:$B$782,M$119)+'СЕТ СН'!$I$11+СВЦЭМ!$D$10+'СЕТ СН'!$I$5-'СЕТ СН'!$I$21</f>
        <v>4356.3264619600004</v>
      </c>
      <c r="N129" s="36">
        <f>SUMIFS(СВЦЭМ!$D$39:$D$782,СВЦЭМ!$A$39:$A$782,$A129,СВЦЭМ!$B$39:$B$782,N$119)+'СЕТ СН'!$I$11+СВЦЭМ!$D$10+'СЕТ СН'!$I$5-'СЕТ СН'!$I$21</f>
        <v>4366.4213892300004</v>
      </c>
      <c r="O129" s="36">
        <f>SUMIFS(СВЦЭМ!$D$39:$D$782,СВЦЭМ!$A$39:$A$782,$A129,СВЦЭМ!$B$39:$B$782,O$119)+'СЕТ СН'!$I$11+СВЦЭМ!$D$10+'СЕТ СН'!$I$5-'СЕТ СН'!$I$21</f>
        <v>4381.7267909500006</v>
      </c>
      <c r="P129" s="36">
        <f>SUMIFS(СВЦЭМ!$D$39:$D$782,СВЦЭМ!$A$39:$A$782,$A129,СВЦЭМ!$B$39:$B$782,P$119)+'СЕТ СН'!$I$11+СВЦЭМ!$D$10+'СЕТ СН'!$I$5-'СЕТ СН'!$I$21</f>
        <v>4394.5433011100004</v>
      </c>
      <c r="Q129" s="36">
        <f>SUMIFS(СВЦЭМ!$D$39:$D$782,СВЦЭМ!$A$39:$A$782,$A129,СВЦЭМ!$B$39:$B$782,Q$119)+'СЕТ СН'!$I$11+СВЦЭМ!$D$10+'СЕТ СН'!$I$5-'СЕТ СН'!$I$21</f>
        <v>4398.7806310800006</v>
      </c>
      <c r="R129" s="36">
        <f>SUMIFS(СВЦЭМ!$D$39:$D$782,СВЦЭМ!$A$39:$A$782,$A129,СВЦЭМ!$B$39:$B$782,R$119)+'СЕТ СН'!$I$11+СВЦЭМ!$D$10+'СЕТ СН'!$I$5-'СЕТ СН'!$I$21</f>
        <v>4395.5960017699999</v>
      </c>
      <c r="S129" s="36">
        <f>SUMIFS(СВЦЭМ!$D$39:$D$782,СВЦЭМ!$A$39:$A$782,$A129,СВЦЭМ!$B$39:$B$782,S$119)+'СЕТ СН'!$I$11+СВЦЭМ!$D$10+'СЕТ СН'!$I$5-'СЕТ СН'!$I$21</f>
        <v>4342.4403236100006</v>
      </c>
      <c r="T129" s="36">
        <f>SUMIFS(СВЦЭМ!$D$39:$D$782,СВЦЭМ!$A$39:$A$782,$A129,СВЦЭМ!$B$39:$B$782,T$119)+'СЕТ СН'!$I$11+СВЦЭМ!$D$10+'СЕТ СН'!$I$5-'СЕТ СН'!$I$21</f>
        <v>4292.1352143700005</v>
      </c>
      <c r="U129" s="36">
        <f>SUMIFS(СВЦЭМ!$D$39:$D$782,СВЦЭМ!$A$39:$A$782,$A129,СВЦЭМ!$B$39:$B$782,U$119)+'СЕТ СН'!$I$11+СВЦЭМ!$D$10+'СЕТ СН'!$I$5-'СЕТ СН'!$I$21</f>
        <v>4311.4705506299997</v>
      </c>
      <c r="V129" s="36">
        <f>SUMIFS(СВЦЭМ!$D$39:$D$782,СВЦЭМ!$A$39:$A$782,$A129,СВЦЭМ!$B$39:$B$782,V$119)+'СЕТ СН'!$I$11+СВЦЭМ!$D$10+'СЕТ СН'!$I$5-'СЕТ СН'!$I$21</f>
        <v>4316.2209703500002</v>
      </c>
      <c r="W129" s="36">
        <f>SUMIFS(СВЦЭМ!$D$39:$D$782,СВЦЭМ!$A$39:$A$782,$A129,СВЦЭМ!$B$39:$B$782,W$119)+'СЕТ СН'!$I$11+СВЦЭМ!$D$10+'СЕТ СН'!$I$5-'СЕТ СН'!$I$21</f>
        <v>4345.2555347100006</v>
      </c>
      <c r="X129" s="36">
        <f>SUMIFS(СВЦЭМ!$D$39:$D$782,СВЦЭМ!$A$39:$A$782,$A129,СВЦЭМ!$B$39:$B$782,X$119)+'СЕТ СН'!$I$11+СВЦЭМ!$D$10+'СЕТ СН'!$I$5-'СЕТ СН'!$I$21</f>
        <v>4365.6282389500002</v>
      </c>
      <c r="Y129" s="36">
        <f>SUMIFS(СВЦЭМ!$D$39:$D$782,СВЦЭМ!$A$39:$A$782,$A129,СВЦЭМ!$B$39:$B$782,Y$119)+'СЕТ СН'!$I$11+СВЦЭМ!$D$10+'СЕТ СН'!$I$5-'СЕТ СН'!$I$21</f>
        <v>4369.1267152099999</v>
      </c>
    </row>
    <row r="130" spans="1:25" ht="15.75" x14ac:dyDescent="0.2">
      <c r="A130" s="35">
        <f t="shared" si="3"/>
        <v>44876</v>
      </c>
      <c r="B130" s="36">
        <f>SUMIFS(СВЦЭМ!$D$39:$D$782,СВЦЭМ!$A$39:$A$782,$A130,СВЦЭМ!$B$39:$B$782,B$119)+'СЕТ СН'!$I$11+СВЦЭМ!$D$10+'СЕТ СН'!$I$5-'СЕТ СН'!$I$21</f>
        <v>4279.0626735700007</v>
      </c>
      <c r="C130" s="36">
        <f>SUMIFS(СВЦЭМ!$D$39:$D$782,СВЦЭМ!$A$39:$A$782,$A130,СВЦЭМ!$B$39:$B$782,C$119)+'СЕТ СН'!$I$11+СВЦЭМ!$D$10+'СЕТ СН'!$I$5-'СЕТ СН'!$I$21</f>
        <v>4387.0177985400005</v>
      </c>
      <c r="D130" s="36">
        <f>SUMIFS(СВЦЭМ!$D$39:$D$782,СВЦЭМ!$A$39:$A$782,$A130,СВЦЭМ!$B$39:$B$782,D$119)+'СЕТ СН'!$I$11+СВЦЭМ!$D$10+'СЕТ СН'!$I$5-'СЕТ СН'!$I$21</f>
        <v>4487.4438020600001</v>
      </c>
      <c r="E130" s="36">
        <f>SUMIFS(СВЦЭМ!$D$39:$D$782,СВЦЭМ!$A$39:$A$782,$A130,СВЦЭМ!$B$39:$B$782,E$119)+'СЕТ СН'!$I$11+СВЦЭМ!$D$10+'СЕТ СН'!$I$5-'СЕТ СН'!$I$21</f>
        <v>4487.14928917</v>
      </c>
      <c r="F130" s="36">
        <f>SUMIFS(СВЦЭМ!$D$39:$D$782,СВЦЭМ!$A$39:$A$782,$A130,СВЦЭМ!$B$39:$B$782,F$119)+'СЕТ СН'!$I$11+СВЦЭМ!$D$10+'СЕТ СН'!$I$5-'СЕТ СН'!$I$21</f>
        <v>4468.9700795500003</v>
      </c>
      <c r="G130" s="36">
        <f>SUMIFS(СВЦЭМ!$D$39:$D$782,СВЦЭМ!$A$39:$A$782,$A130,СВЦЭМ!$B$39:$B$782,G$119)+'СЕТ СН'!$I$11+СВЦЭМ!$D$10+'СЕТ СН'!$I$5-'СЕТ СН'!$I$21</f>
        <v>4455.3262395199999</v>
      </c>
      <c r="H130" s="36">
        <f>SUMIFS(СВЦЭМ!$D$39:$D$782,СВЦЭМ!$A$39:$A$782,$A130,СВЦЭМ!$B$39:$B$782,H$119)+'СЕТ СН'!$I$11+СВЦЭМ!$D$10+'СЕТ СН'!$I$5-'СЕТ СН'!$I$21</f>
        <v>4411.41226319</v>
      </c>
      <c r="I130" s="36">
        <f>SUMIFS(СВЦЭМ!$D$39:$D$782,СВЦЭМ!$A$39:$A$782,$A130,СВЦЭМ!$B$39:$B$782,I$119)+'СЕТ СН'!$I$11+СВЦЭМ!$D$10+'СЕТ СН'!$I$5-'СЕТ СН'!$I$21</f>
        <v>4392.57991305</v>
      </c>
      <c r="J130" s="36">
        <f>SUMIFS(СВЦЭМ!$D$39:$D$782,СВЦЭМ!$A$39:$A$782,$A130,СВЦЭМ!$B$39:$B$782,J$119)+'СЕТ СН'!$I$11+СВЦЭМ!$D$10+'СЕТ СН'!$I$5-'СЕТ СН'!$I$21</f>
        <v>4332.7061163199996</v>
      </c>
      <c r="K130" s="36">
        <f>SUMIFS(СВЦЭМ!$D$39:$D$782,СВЦЭМ!$A$39:$A$782,$A130,СВЦЭМ!$B$39:$B$782,K$119)+'СЕТ СН'!$I$11+СВЦЭМ!$D$10+'СЕТ СН'!$I$5-'СЕТ СН'!$I$21</f>
        <v>4333.9156665299997</v>
      </c>
      <c r="L130" s="36">
        <f>SUMIFS(СВЦЭМ!$D$39:$D$782,СВЦЭМ!$A$39:$A$782,$A130,СВЦЭМ!$B$39:$B$782,L$119)+'СЕТ СН'!$I$11+СВЦЭМ!$D$10+'СЕТ СН'!$I$5-'СЕТ СН'!$I$21</f>
        <v>4353.3894504800001</v>
      </c>
      <c r="M130" s="36">
        <f>SUMIFS(СВЦЭМ!$D$39:$D$782,СВЦЭМ!$A$39:$A$782,$A130,СВЦЭМ!$B$39:$B$782,M$119)+'СЕТ СН'!$I$11+СВЦЭМ!$D$10+'СЕТ СН'!$I$5-'СЕТ СН'!$I$21</f>
        <v>4377.4538900200005</v>
      </c>
      <c r="N130" s="36">
        <f>SUMIFS(СВЦЭМ!$D$39:$D$782,СВЦЭМ!$A$39:$A$782,$A130,СВЦЭМ!$B$39:$B$782,N$119)+'СЕТ СН'!$I$11+СВЦЭМ!$D$10+'СЕТ СН'!$I$5-'СЕТ СН'!$I$21</f>
        <v>4392.3796695399997</v>
      </c>
      <c r="O130" s="36">
        <f>SUMIFS(СВЦЭМ!$D$39:$D$782,СВЦЭМ!$A$39:$A$782,$A130,СВЦЭМ!$B$39:$B$782,O$119)+'СЕТ СН'!$I$11+СВЦЭМ!$D$10+'СЕТ СН'!$I$5-'СЕТ СН'!$I$21</f>
        <v>4402.4867767599999</v>
      </c>
      <c r="P130" s="36">
        <f>SUMIFS(СВЦЭМ!$D$39:$D$782,СВЦЭМ!$A$39:$A$782,$A130,СВЦЭМ!$B$39:$B$782,P$119)+'СЕТ СН'!$I$11+СВЦЭМ!$D$10+'СЕТ СН'!$I$5-'СЕТ СН'!$I$21</f>
        <v>4377.9766878500004</v>
      </c>
      <c r="Q130" s="36">
        <f>SUMIFS(СВЦЭМ!$D$39:$D$782,СВЦЭМ!$A$39:$A$782,$A130,СВЦЭМ!$B$39:$B$782,Q$119)+'СЕТ СН'!$I$11+СВЦЭМ!$D$10+'СЕТ СН'!$I$5-'СЕТ СН'!$I$21</f>
        <v>4378.8080783100004</v>
      </c>
      <c r="R130" s="36">
        <f>SUMIFS(СВЦЭМ!$D$39:$D$782,СВЦЭМ!$A$39:$A$782,$A130,СВЦЭМ!$B$39:$B$782,R$119)+'СЕТ СН'!$I$11+СВЦЭМ!$D$10+'СЕТ СН'!$I$5-'СЕТ СН'!$I$21</f>
        <v>4363.4867915499999</v>
      </c>
      <c r="S130" s="36">
        <f>SUMIFS(СВЦЭМ!$D$39:$D$782,СВЦЭМ!$A$39:$A$782,$A130,СВЦЭМ!$B$39:$B$782,S$119)+'СЕТ СН'!$I$11+СВЦЭМ!$D$10+'СЕТ СН'!$I$5-'СЕТ СН'!$I$21</f>
        <v>4305.7432789100003</v>
      </c>
      <c r="T130" s="36">
        <f>SUMIFS(СВЦЭМ!$D$39:$D$782,СВЦЭМ!$A$39:$A$782,$A130,СВЦЭМ!$B$39:$B$782,T$119)+'СЕТ СН'!$I$11+СВЦЭМ!$D$10+'СЕТ СН'!$I$5-'СЕТ СН'!$I$21</f>
        <v>4305.3541203700006</v>
      </c>
      <c r="U130" s="36">
        <f>SUMIFS(СВЦЭМ!$D$39:$D$782,СВЦЭМ!$A$39:$A$782,$A130,СВЦЭМ!$B$39:$B$782,U$119)+'СЕТ СН'!$I$11+СВЦЭМ!$D$10+'СЕТ СН'!$I$5-'СЕТ СН'!$I$21</f>
        <v>4326.4119628400003</v>
      </c>
      <c r="V130" s="36">
        <f>SUMIFS(СВЦЭМ!$D$39:$D$782,СВЦЭМ!$A$39:$A$782,$A130,СВЦЭМ!$B$39:$B$782,V$119)+'СЕТ СН'!$I$11+СВЦЭМ!$D$10+'СЕТ СН'!$I$5-'СЕТ СН'!$I$21</f>
        <v>4350.4943987799998</v>
      </c>
      <c r="W130" s="36">
        <f>SUMIFS(СВЦЭМ!$D$39:$D$782,СВЦЭМ!$A$39:$A$782,$A130,СВЦЭМ!$B$39:$B$782,W$119)+'СЕТ СН'!$I$11+СВЦЭМ!$D$10+'СЕТ СН'!$I$5-'СЕТ СН'!$I$21</f>
        <v>4350.9606187999998</v>
      </c>
      <c r="X130" s="36">
        <f>SUMIFS(СВЦЭМ!$D$39:$D$782,СВЦЭМ!$A$39:$A$782,$A130,СВЦЭМ!$B$39:$B$782,X$119)+'СЕТ СН'!$I$11+СВЦЭМ!$D$10+'СЕТ СН'!$I$5-'СЕТ СН'!$I$21</f>
        <v>4322.1203593800001</v>
      </c>
      <c r="Y130" s="36">
        <f>SUMIFS(СВЦЭМ!$D$39:$D$782,СВЦЭМ!$A$39:$A$782,$A130,СВЦЭМ!$B$39:$B$782,Y$119)+'СЕТ СН'!$I$11+СВЦЭМ!$D$10+'СЕТ СН'!$I$5-'СЕТ СН'!$I$21</f>
        <v>4333.0989658100007</v>
      </c>
    </row>
    <row r="131" spans="1:25" ht="15.75" x14ac:dyDescent="0.2">
      <c r="A131" s="35">
        <f t="shared" si="3"/>
        <v>44877</v>
      </c>
      <c r="B131" s="36">
        <f>SUMIFS(СВЦЭМ!$D$39:$D$782,СВЦЭМ!$A$39:$A$782,$A131,СВЦЭМ!$B$39:$B$782,B$119)+'СЕТ СН'!$I$11+СВЦЭМ!$D$10+'СЕТ СН'!$I$5-'СЕТ СН'!$I$21</f>
        <v>4261.4687554900001</v>
      </c>
      <c r="C131" s="36">
        <f>SUMIFS(СВЦЭМ!$D$39:$D$782,СВЦЭМ!$A$39:$A$782,$A131,СВЦЭМ!$B$39:$B$782,C$119)+'СЕТ СН'!$I$11+СВЦЭМ!$D$10+'СЕТ СН'!$I$5-'СЕТ СН'!$I$21</f>
        <v>4292.3836286300002</v>
      </c>
      <c r="D131" s="36">
        <f>SUMIFS(СВЦЭМ!$D$39:$D$782,СВЦЭМ!$A$39:$A$782,$A131,СВЦЭМ!$B$39:$B$782,D$119)+'СЕТ СН'!$I$11+СВЦЭМ!$D$10+'СЕТ СН'!$I$5-'СЕТ СН'!$I$21</f>
        <v>4333.6113455699997</v>
      </c>
      <c r="E131" s="36">
        <f>SUMIFS(СВЦЭМ!$D$39:$D$782,СВЦЭМ!$A$39:$A$782,$A131,СВЦЭМ!$B$39:$B$782,E$119)+'СЕТ СН'!$I$11+СВЦЭМ!$D$10+'СЕТ СН'!$I$5-'СЕТ СН'!$I$21</f>
        <v>4349.5449366100001</v>
      </c>
      <c r="F131" s="36">
        <f>SUMIFS(СВЦЭМ!$D$39:$D$782,СВЦЭМ!$A$39:$A$782,$A131,СВЦЭМ!$B$39:$B$782,F$119)+'СЕТ СН'!$I$11+СВЦЭМ!$D$10+'СЕТ СН'!$I$5-'СЕТ СН'!$I$21</f>
        <v>4350.1145816400003</v>
      </c>
      <c r="G131" s="36">
        <f>SUMIFS(СВЦЭМ!$D$39:$D$782,СВЦЭМ!$A$39:$A$782,$A131,СВЦЭМ!$B$39:$B$782,G$119)+'СЕТ СН'!$I$11+СВЦЭМ!$D$10+'СЕТ СН'!$I$5-'СЕТ СН'!$I$21</f>
        <v>4356.8733103100003</v>
      </c>
      <c r="H131" s="36">
        <f>SUMIFS(СВЦЭМ!$D$39:$D$782,СВЦЭМ!$A$39:$A$782,$A131,СВЦЭМ!$B$39:$B$782,H$119)+'СЕТ СН'!$I$11+СВЦЭМ!$D$10+'СЕТ СН'!$I$5-'СЕТ СН'!$I$21</f>
        <v>4348.91134702</v>
      </c>
      <c r="I131" s="36">
        <f>SUMIFS(СВЦЭМ!$D$39:$D$782,СВЦЭМ!$A$39:$A$782,$A131,СВЦЭМ!$B$39:$B$782,I$119)+'СЕТ СН'!$I$11+СВЦЭМ!$D$10+'СЕТ СН'!$I$5-'СЕТ СН'!$I$21</f>
        <v>4330.0632547000005</v>
      </c>
      <c r="J131" s="36">
        <f>SUMIFS(СВЦЭМ!$D$39:$D$782,СВЦЭМ!$A$39:$A$782,$A131,СВЦЭМ!$B$39:$B$782,J$119)+'СЕТ СН'!$I$11+СВЦЭМ!$D$10+'СЕТ СН'!$I$5-'СЕТ СН'!$I$21</f>
        <v>4295.1910586800004</v>
      </c>
      <c r="K131" s="36">
        <f>SUMIFS(СВЦЭМ!$D$39:$D$782,СВЦЭМ!$A$39:$A$782,$A131,СВЦЭМ!$B$39:$B$782,K$119)+'СЕТ СН'!$I$11+СВЦЭМ!$D$10+'СЕТ СН'!$I$5-'СЕТ СН'!$I$21</f>
        <v>4273.7658853399998</v>
      </c>
      <c r="L131" s="36">
        <f>SUMIFS(СВЦЭМ!$D$39:$D$782,СВЦЭМ!$A$39:$A$782,$A131,СВЦЭМ!$B$39:$B$782,L$119)+'СЕТ СН'!$I$11+СВЦЭМ!$D$10+'СЕТ СН'!$I$5-'СЕТ СН'!$I$21</f>
        <v>4254.6353653100005</v>
      </c>
      <c r="M131" s="36">
        <f>SUMIFS(СВЦЭМ!$D$39:$D$782,СВЦЭМ!$A$39:$A$782,$A131,СВЦЭМ!$B$39:$B$782,M$119)+'СЕТ СН'!$I$11+СВЦЭМ!$D$10+'СЕТ СН'!$I$5-'СЕТ СН'!$I$21</f>
        <v>4294.9389625700005</v>
      </c>
      <c r="N131" s="36">
        <f>SUMIFS(СВЦЭМ!$D$39:$D$782,СВЦЭМ!$A$39:$A$782,$A131,СВЦЭМ!$B$39:$B$782,N$119)+'СЕТ СН'!$I$11+СВЦЭМ!$D$10+'СЕТ СН'!$I$5-'СЕТ СН'!$I$21</f>
        <v>4316.4029968499999</v>
      </c>
      <c r="O131" s="36">
        <f>SUMIFS(СВЦЭМ!$D$39:$D$782,СВЦЭМ!$A$39:$A$782,$A131,СВЦЭМ!$B$39:$B$782,O$119)+'СЕТ СН'!$I$11+СВЦЭМ!$D$10+'СЕТ СН'!$I$5-'СЕТ СН'!$I$21</f>
        <v>4333.57825615</v>
      </c>
      <c r="P131" s="36">
        <f>SUMIFS(СВЦЭМ!$D$39:$D$782,СВЦЭМ!$A$39:$A$782,$A131,СВЦЭМ!$B$39:$B$782,P$119)+'СЕТ СН'!$I$11+СВЦЭМ!$D$10+'СЕТ СН'!$I$5-'СЕТ СН'!$I$21</f>
        <v>4339.6486779699999</v>
      </c>
      <c r="Q131" s="36">
        <f>SUMIFS(СВЦЭМ!$D$39:$D$782,СВЦЭМ!$A$39:$A$782,$A131,СВЦЭМ!$B$39:$B$782,Q$119)+'СЕТ СН'!$I$11+СВЦЭМ!$D$10+'СЕТ СН'!$I$5-'СЕТ СН'!$I$21</f>
        <v>4324.8022332500004</v>
      </c>
      <c r="R131" s="36">
        <f>SUMIFS(СВЦЭМ!$D$39:$D$782,СВЦЭМ!$A$39:$A$782,$A131,СВЦЭМ!$B$39:$B$782,R$119)+'СЕТ СН'!$I$11+СВЦЭМ!$D$10+'СЕТ СН'!$I$5-'СЕТ СН'!$I$21</f>
        <v>4298.6925042000003</v>
      </c>
      <c r="S131" s="36">
        <f>SUMIFS(СВЦЭМ!$D$39:$D$782,СВЦЭМ!$A$39:$A$782,$A131,СВЦЭМ!$B$39:$B$782,S$119)+'СЕТ СН'!$I$11+СВЦЭМ!$D$10+'СЕТ СН'!$I$5-'СЕТ СН'!$I$21</f>
        <v>4261.6759859600006</v>
      </c>
      <c r="T131" s="36">
        <f>SUMIFS(СВЦЭМ!$D$39:$D$782,СВЦЭМ!$A$39:$A$782,$A131,СВЦЭМ!$B$39:$B$782,T$119)+'СЕТ СН'!$I$11+СВЦЭМ!$D$10+'СЕТ СН'!$I$5-'СЕТ СН'!$I$21</f>
        <v>4260.6820676699999</v>
      </c>
      <c r="U131" s="36">
        <f>SUMIFS(СВЦЭМ!$D$39:$D$782,СВЦЭМ!$A$39:$A$782,$A131,СВЦЭМ!$B$39:$B$782,U$119)+'СЕТ СН'!$I$11+СВЦЭМ!$D$10+'СЕТ СН'!$I$5-'СЕТ СН'!$I$21</f>
        <v>4283.7573077800007</v>
      </c>
      <c r="V131" s="36">
        <f>SUMIFS(СВЦЭМ!$D$39:$D$782,СВЦЭМ!$A$39:$A$782,$A131,СВЦЭМ!$B$39:$B$782,V$119)+'СЕТ СН'!$I$11+СВЦЭМ!$D$10+'СЕТ СН'!$I$5-'СЕТ СН'!$I$21</f>
        <v>4305.6540695900003</v>
      </c>
      <c r="W131" s="36">
        <f>SUMIFS(СВЦЭМ!$D$39:$D$782,СВЦЭМ!$A$39:$A$782,$A131,СВЦЭМ!$B$39:$B$782,W$119)+'СЕТ СН'!$I$11+СВЦЭМ!$D$10+'СЕТ СН'!$I$5-'СЕТ СН'!$I$21</f>
        <v>4332.3658863500004</v>
      </c>
      <c r="X131" s="36">
        <f>SUMIFS(СВЦЭМ!$D$39:$D$782,СВЦЭМ!$A$39:$A$782,$A131,СВЦЭМ!$B$39:$B$782,X$119)+'СЕТ СН'!$I$11+СВЦЭМ!$D$10+'СЕТ СН'!$I$5-'СЕТ СН'!$I$21</f>
        <v>4352.2714510400001</v>
      </c>
      <c r="Y131" s="36">
        <f>SUMIFS(СВЦЭМ!$D$39:$D$782,СВЦЭМ!$A$39:$A$782,$A131,СВЦЭМ!$B$39:$B$782,Y$119)+'СЕТ СН'!$I$11+СВЦЭМ!$D$10+'СЕТ СН'!$I$5-'СЕТ СН'!$I$21</f>
        <v>4380.3256754800004</v>
      </c>
    </row>
    <row r="132" spans="1:25" ht="15.75" x14ac:dyDescent="0.2">
      <c r="A132" s="35">
        <f t="shared" si="3"/>
        <v>44878</v>
      </c>
      <c r="B132" s="36">
        <f>SUMIFS(СВЦЭМ!$D$39:$D$782,СВЦЭМ!$A$39:$A$782,$A132,СВЦЭМ!$B$39:$B$782,B$119)+'СЕТ СН'!$I$11+СВЦЭМ!$D$10+'СЕТ СН'!$I$5-'СЕТ СН'!$I$21</f>
        <v>4339.3101713100004</v>
      </c>
      <c r="C132" s="36">
        <f>SUMIFS(СВЦЭМ!$D$39:$D$782,СВЦЭМ!$A$39:$A$782,$A132,СВЦЭМ!$B$39:$B$782,C$119)+'СЕТ СН'!$I$11+СВЦЭМ!$D$10+'СЕТ СН'!$I$5-'СЕТ СН'!$I$21</f>
        <v>4370.2445248200002</v>
      </c>
      <c r="D132" s="36">
        <f>SUMIFS(СВЦЭМ!$D$39:$D$782,СВЦЭМ!$A$39:$A$782,$A132,СВЦЭМ!$B$39:$B$782,D$119)+'СЕТ СН'!$I$11+СВЦЭМ!$D$10+'СЕТ СН'!$I$5-'СЕТ СН'!$I$21</f>
        <v>4383.9126726100003</v>
      </c>
      <c r="E132" s="36">
        <f>SUMIFS(СВЦЭМ!$D$39:$D$782,СВЦЭМ!$A$39:$A$782,$A132,СВЦЭМ!$B$39:$B$782,E$119)+'СЕТ СН'!$I$11+СВЦЭМ!$D$10+'СЕТ СН'!$I$5-'СЕТ СН'!$I$21</f>
        <v>4368.8016367199998</v>
      </c>
      <c r="F132" s="36">
        <f>SUMIFS(СВЦЭМ!$D$39:$D$782,СВЦЭМ!$A$39:$A$782,$A132,СВЦЭМ!$B$39:$B$782,F$119)+'СЕТ СН'!$I$11+СВЦЭМ!$D$10+'СЕТ СН'!$I$5-'СЕТ СН'!$I$21</f>
        <v>4369.2351512200003</v>
      </c>
      <c r="G132" s="36">
        <f>SUMIFS(СВЦЭМ!$D$39:$D$782,СВЦЭМ!$A$39:$A$782,$A132,СВЦЭМ!$B$39:$B$782,G$119)+'СЕТ СН'!$I$11+СВЦЭМ!$D$10+'СЕТ СН'!$I$5-'СЕТ СН'!$I$21</f>
        <v>4372.5035453999999</v>
      </c>
      <c r="H132" s="36">
        <f>SUMIFS(СВЦЭМ!$D$39:$D$782,СВЦЭМ!$A$39:$A$782,$A132,СВЦЭМ!$B$39:$B$782,H$119)+'СЕТ СН'!$I$11+СВЦЭМ!$D$10+'СЕТ СН'!$I$5-'СЕТ СН'!$I$21</f>
        <v>4347.5360535400005</v>
      </c>
      <c r="I132" s="36">
        <f>SUMIFS(СВЦЭМ!$D$39:$D$782,СВЦЭМ!$A$39:$A$782,$A132,СВЦЭМ!$B$39:$B$782,I$119)+'СЕТ СН'!$I$11+СВЦЭМ!$D$10+'СЕТ СН'!$I$5-'СЕТ СН'!$I$21</f>
        <v>4339.9525847700006</v>
      </c>
      <c r="J132" s="36">
        <f>SUMIFS(СВЦЭМ!$D$39:$D$782,СВЦЭМ!$A$39:$A$782,$A132,СВЦЭМ!$B$39:$B$782,J$119)+'СЕТ СН'!$I$11+СВЦЭМ!$D$10+'СЕТ СН'!$I$5-'СЕТ СН'!$I$21</f>
        <v>4294.6914255700003</v>
      </c>
      <c r="K132" s="36">
        <f>SUMIFS(СВЦЭМ!$D$39:$D$782,СВЦЭМ!$A$39:$A$782,$A132,СВЦЭМ!$B$39:$B$782,K$119)+'СЕТ СН'!$I$11+СВЦЭМ!$D$10+'СЕТ СН'!$I$5-'СЕТ СН'!$I$21</f>
        <v>4264.9684821700002</v>
      </c>
      <c r="L132" s="36">
        <f>SUMIFS(СВЦЭМ!$D$39:$D$782,СВЦЭМ!$A$39:$A$782,$A132,СВЦЭМ!$B$39:$B$782,L$119)+'СЕТ СН'!$I$11+СВЦЭМ!$D$10+'СЕТ СН'!$I$5-'СЕТ СН'!$I$21</f>
        <v>4249.9145617600007</v>
      </c>
      <c r="M132" s="36">
        <f>SUMIFS(СВЦЭМ!$D$39:$D$782,СВЦЭМ!$A$39:$A$782,$A132,СВЦЭМ!$B$39:$B$782,M$119)+'СЕТ СН'!$I$11+СВЦЭМ!$D$10+'СЕТ СН'!$I$5-'СЕТ СН'!$I$21</f>
        <v>4275.3398459600003</v>
      </c>
      <c r="N132" s="36">
        <f>SUMIFS(СВЦЭМ!$D$39:$D$782,СВЦЭМ!$A$39:$A$782,$A132,СВЦЭМ!$B$39:$B$782,N$119)+'СЕТ СН'!$I$11+СВЦЭМ!$D$10+'СЕТ СН'!$I$5-'СЕТ СН'!$I$21</f>
        <v>4307.3838875900001</v>
      </c>
      <c r="O132" s="36">
        <f>SUMIFS(СВЦЭМ!$D$39:$D$782,СВЦЭМ!$A$39:$A$782,$A132,СВЦЭМ!$B$39:$B$782,O$119)+'СЕТ СН'!$I$11+СВЦЭМ!$D$10+'СЕТ СН'!$I$5-'СЕТ СН'!$I$21</f>
        <v>4319.0527687800004</v>
      </c>
      <c r="P132" s="36">
        <f>SUMIFS(СВЦЭМ!$D$39:$D$782,СВЦЭМ!$A$39:$A$782,$A132,СВЦЭМ!$B$39:$B$782,P$119)+'СЕТ СН'!$I$11+СВЦЭМ!$D$10+'СЕТ СН'!$I$5-'СЕТ СН'!$I$21</f>
        <v>4319.53812096</v>
      </c>
      <c r="Q132" s="36">
        <f>SUMIFS(СВЦЭМ!$D$39:$D$782,СВЦЭМ!$A$39:$A$782,$A132,СВЦЭМ!$B$39:$B$782,Q$119)+'СЕТ СН'!$I$11+СВЦЭМ!$D$10+'СЕТ СН'!$I$5-'СЕТ СН'!$I$21</f>
        <v>4316.23737136</v>
      </c>
      <c r="R132" s="36">
        <f>SUMIFS(СВЦЭМ!$D$39:$D$782,СВЦЭМ!$A$39:$A$782,$A132,СВЦЭМ!$B$39:$B$782,R$119)+'СЕТ СН'!$I$11+СВЦЭМ!$D$10+'СЕТ СН'!$I$5-'СЕТ СН'!$I$21</f>
        <v>4294.3276265200002</v>
      </c>
      <c r="S132" s="36">
        <f>SUMIFS(СВЦЭМ!$D$39:$D$782,СВЦЭМ!$A$39:$A$782,$A132,СВЦЭМ!$B$39:$B$782,S$119)+'СЕТ СН'!$I$11+СВЦЭМ!$D$10+'СЕТ СН'!$I$5-'СЕТ СН'!$I$21</f>
        <v>4252.1150405099997</v>
      </c>
      <c r="T132" s="36">
        <f>SUMIFS(СВЦЭМ!$D$39:$D$782,СВЦЭМ!$A$39:$A$782,$A132,СВЦЭМ!$B$39:$B$782,T$119)+'СЕТ СН'!$I$11+СВЦЭМ!$D$10+'СЕТ СН'!$I$5-'СЕТ СН'!$I$21</f>
        <v>4222.1804054300001</v>
      </c>
      <c r="U132" s="36">
        <f>SUMIFS(СВЦЭМ!$D$39:$D$782,СВЦЭМ!$A$39:$A$782,$A132,СВЦЭМ!$B$39:$B$782,U$119)+'СЕТ СН'!$I$11+СВЦЭМ!$D$10+'СЕТ СН'!$I$5-'СЕТ СН'!$I$21</f>
        <v>4238.4361927600003</v>
      </c>
      <c r="V132" s="36">
        <f>SUMIFS(СВЦЭМ!$D$39:$D$782,СВЦЭМ!$A$39:$A$782,$A132,СВЦЭМ!$B$39:$B$782,V$119)+'СЕТ СН'!$I$11+СВЦЭМ!$D$10+'СЕТ СН'!$I$5-'СЕТ СН'!$I$21</f>
        <v>4263.9931873900005</v>
      </c>
      <c r="W132" s="36">
        <f>SUMIFS(СВЦЭМ!$D$39:$D$782,СВЦЭМ!$A$39:$A$782,$A132,СВЦЭМ!$B$39:$B$782,W$119)+'СЕТ СН'!$I$11+СВЦЭМ!$D$10+'СЕТ СН'!$I$5-'СЕТ СН'!$I$21</f>
        <v>4305.5957563800002</v>
      </c>
      <c r="X132" s="36">
        <f>SUMIFS(СВЦЭМ!$D$39:$D$782,СВЦЭМ!$A$39:$A$782,$A132,СВЦЭМ!$B$39:$B$782,X$119)+'СЕТ СН'!$I$11+СВЦЭМ!$D$10+'СЕТ СН'!$I$5-'СЕТ СН'!$I$21</f>
        <v>4308.3532554700005</v>
      </c>
      <c r="Y132" s="36">
        <f>SUMIFS(СВЦЭМ!$D$39:$D$782,СВЦЭМ!$A$39:$A$782,$A132,СВЦЭМ!$B$39:$B$782,Y$119)+'СЕТ СН'!$I$11+СВЦЭМ!$D$10+'СЕТ СН'!$I$5-'СЕТ СН'!$I$21</f>
        <v>4346.0646387899997</v>
      </c>
    </row>
    <row r="133" spans="1:25" ht="15.75" x14ac:dyDescent="0.2">
      <c r="A133" s="35">
        <f t="shared" si="3"/>
        <v>44879</v>
      </c>
      <c r="B133" s="36">
        <f>SUMIFS(СВЦЭМ!$D$39:$D$782,СВЦЭМ!$A$39:$A$782,$A133,СВЦЭМ!$B$39:$B$782,B$119)+'СЕТ СН'!$I$11+СВЦЭМ!$D$10+'СЕТ СН'!$I$5-'СЕТ СН'!$I$21</f>
        <v>4315.1059058600003</v>
      </c>
      <c r="C133" s="36">
        <f>SUMIFS(СВЦЭМ!$D$39:$D$782,СВЦЭМ!$A$39:$A$782,$A133,СВЦЭМ!$B$39:$B$782,C$119)+'СЕТ СН'!$I$11+СВЦЭМ!$D$10+'СЕТ СН'!$I$5-'СЕТ СН'!$I$21</f>
        <v>4332.4690820699998</v>
      </c>
      <c r="D133" s="36">
        <f>SUMIFS(СВЦЭМ!$D$39:$D$782,СВЦЭМ!$A$39:$A$782,$A133,СВЦЭМ!$B$39:$B$782,D$119)+'СЕТ СН'!$I$11+СВЦЭМ!$D$10+'СЕТ СН'!$I$5-'СЕТ СН'!$I$21</f>
        <v>4346.9930050000003</v>
      </c>
      <c r="E133" s="36">
        <f>SUMIFS(СВЦЭМ!$D$39:$D$782,СВЦЭМ!$A$39:$A$782,$A133,СВЦЭМ!$B$39:$B$782,E$119)+'СЕТ СН'!$I$11+СВЦЭМ!$D$10+'СЕТ СН'!$I$5-'СЕТ СН'!$I$21</f>
        <v>4349.2198082699997</v>
      </c>
      <c r="F133" s="36">
        <f>SUMIFS(СВЦЭМ!$D$39:$D$782,СВЦЭМ!$A$39:$A$782,$A133,СВЦЭМ!$B$39:$B$782,F$119)+'СЕТ СН'!$I$11+СВЦЭМ!$D$10+'СЕТ СН'!$I$5-'СЕТ СН'!$I$21</f>
        <v>4350.1825230000004</v>
      </c>
      <c r="G133" s="36">
        <f>SUMIFS(СВЦЭМ!$D$39:$D$782,СВЦЭМ!$A$39:$A$782,$A133,СВЦЭМ!$B$39:$B$782,G$119)+'СЕТ СН'!$I$11+СВЦЭМ!$D$10+'СЕТ СН'!$I$5-'СЕТ СН'!$I$21</f>
        <v>4332.3734687100005</v>
      </c>
      <c r="H133" s="36">
        <f>SUMIFS(СВЦЭМ!$D$39:$D$782,СВЦЭМ!$A$39:$A$782,$A133,СВЦЭМ!$B$39:$B$782,H$119)+'СЕТ СН'!$I$11+СВЦЭМ!$D$10+'СЕТ СН'!$I$5-'СЕТ СН'!$I$21</f>
        <v>4276.0860732300007</v>
      </c>
      <c r="I133" s="36">
        <f>SUMIFS(СВЦЭМ!$D$39:$D$782,СВЦЭМ!$A$39:$A$782,$A133,СВЦЭМ!$B$39:$B$782,I$119)+'СЕТ СН'!$I$11+СВЦЭМ!$D$10+'СЕТ СН'!$I$5-'СЕТ СН'!$I$21</f>
        <v>4289.46145265</v>
      </c>
      <c r="J133" s="36">
        <f>SUMIFS(СВЦЭМ!$D$39:$D$782,СВЦЭМ!$A$39:$A$782,$A133,СВЦЭМ!$B$39:$B$782,J$119)+'СЕТ СН'!$I$11+СВЦЭМ!$D$10+'СЕТ СН'!$I$5-'СЕТ СН'!$I$21</f>
        <v>4265.7014692100001</v>
      </c>
      <c r="K133" s="36">
        <f>SUMIFS(СВЦЭМ!$D$39:$D$782,СВЦЭМ!$A$39:$A$782,$A133,СВЦЭМ!$B$39:$B$782,K$119)+'СЕТ СН'!$I$11+СВЦЭМ!$D$10+'СЕТ СН'!$I$5-'СЕТ СН'!$I$21</f>
        <v>4255.3020080300003</v>
      </c>
      <c r="L133" s="36">
        <f>SUMIFS(СВЦЭМ!$D$39:$D$782,СВЦЭМ!$A$39:$A$782,$A133,СВЦЭМ!$B$39:$B$782,L$119)+'СЕТ СН'!$I$11+СВЦЭМ!$D$10+'СЕТ СН'!$I$5-'СЕТ СН'!$I$21</f>
        <v>4257.2995522600004</v>
      </c>
      <c r="M133" s="36">
        <f>SUMIFS(СВЦЭМ!$D$39:$D$782,СВЦЭМ!$A$39:$A$782,$A133,СВЦЭМ!$B$39:$B$782,M$119)+'СЕТ СН'!$I$11+СВЦЭМ!$D$10+'СЕТ СН'!$I$5-'СЕТ СН'!$I$21</f>
        <v>4267.7046418500004</v>
      </c>
      <c r="N133" s="36">
        <f>SUMIFS(СВЦЭМ!$D$39:$D$782,СВЦЭМ!$A$39:$A$782,$A133,СВЦЭМ!$B$39:$B$782,N$119)+'СЕТ СН'!$I$11+СВЦЭМ!$D$10+'СЕТ СН'!$I$5-'СЕТ СН'!$I$21</f>
        <v>4281.54345698</v>
      </c>
      <c r="O133" s="36">
        <f>SUMIFS(СВЦЭМ!$D$39:$D$782,СВЦЭМ!$A$39:$A$782,$A133,СВЦЭМ!$B$39:$B$782,O$119)+'СЕТ СН'!$I$11+СВЦЭМ!$D$10+'СЕТ СН'!$I$5-'СЕТ СН'!$I$21</f>
        <v>4289.43897509</v>
      </c>
      <c r="P133" s="36">
        <f>SUMIFS(СВЦЭМ!$D$39:$D$782,СВЦЭМ!$A$39:$A$782,$A133,СВЦЭМ!$B$39:$B$782,P$119)+'СЕТ СН'!$I$11+СВЦЭМ!$D$10+'СЕТ СН'!$I$5-'СЕТ СН'!$I$21</f>
        <v>4299.8854366900005</v>
      </c>
      <c r="Q133" s="36">
        <f>SUMIFS(СВЦЭМ!$D$39:$D$782,СВЦЭМ!$A$39:$A$782,$A133,СВЦЭМ!$B$39:$B$782,Q$119)+'СЕТ СН'!$I$11+СВЦЭМ!$D$10+'СЕТ СН'!$I$5-'СЕТ СН'!$I$21</f>
        <v>4276.1710425399997</v>
      </c>
      <c r="R133" s="36">
        <f>SUMIFS(СВЦЭМ!$D$39:$D$782,СВЦЭМ!$A$39:$A$782,$A133,СВЦЭМ!$B$39:$B$782,R$119)+'СЕТ СН'!$I$11+СВЦЭМ!$D$10+'СЕТ СН'!$I$5-'СЕТ СН'!$I$21</f>
        <v>4254.8678482400001</v>
      </c>
      <c r="S133" s="36">
        <f>SUMIFS(СВЦЭМ!$D$39:$D$782,СВЦЭМ!$A$39:$A$782,$A133,СВЦЭМ!$B$39:$B$782,S$119)+'СЕТ СН'!$I$11+СВЦЭМ!$D$10+'СЕТ СН'!$I$5-'СЕТ СН'!$I$21</f>
        <v>4224.1851885100004</v>
      </c>
      <c r="T133" s="36">
        <f>SUMIFS(СВЦЭМ!$D$39:$D$782,СВЦЭМ!$A$39:$A$782,$A133,СВЦЭМ!$B$39:$B$782,T$119)+'СЕТ СН'!$I$11+СВЦЭМ!$D$10+'СЕТ СН'!$I$5-'СЕТ СН'!$I$21</f>
        <v>4252.4428461799998</v>
      </c>
      <c r="U133" s="36">
        <f>SUMIFS(СВЦЭМ!$D$39:$D$782,СВЦЭМ!$A$39:$A$782,$A133,СВЦЭМ!$B$39:$B$782,U$119)+'СЕТ СН'!$I$11+СВЦЭМ!$D$10+'СЕТ СН'!$I$5-'СЕТ СН'!$I$21</f>
        <v>4250.6236386500004</v>
      </c>
      <c r="V133" s="36">
        <f>SUMIFS(СВЦЭМ!$D$39:$D$782,СВЦЭМ!$A$39:$A$782,$A133,СВЦЭМ!$B$39:$B$782,V$119)+'СЕТ СН'!$I$11+СВЦЭМ!$D$10+'СЕТ СН'!$I$5-'СЕТ СН'!$I$21</f>
        <v>4276.67019867</v>
      </c>
      <c r="W133" s="36">
        <f>SUMIFS(СВЦЭМ!$D$39:$D$782,СВЦЭМ!$A$39:$A$782,$A133,СВЦЭМ!$B$39:$B$782,W$119)+'СЕТ СН'!$I$11+СВЦЭМ!$D$10+'СЕТ СН'!$I$5-'СЕТ СН'!$I$21</f>
        <v>4296.1154072500003</v>
      </c>
      <c r="X133" s="36">
        <f>SUMIFS(СВЦЭМ!$D$39:$D$782,СВЦЭМ!$A$39:$A$782,$A133,СВЦЭМ!$B$39:$B$782,X$119)+'СЕТ СН'!$I$11+СВЦЭМ!$D$10+'СЕТ СН'!$I$5-'СЕТ СН'!$I$21</f>
        <v>4302.5315723000003</v>
      </c>
      <c r="Y133" s="36">
        <f>SUMIFS(СВЦЭМ!$D$39:$D$782,СВЦЭМ!$A$39:$A$782,$A133,СВЦЭМ!$B$39:$B$782,Y$119)+'СЕТ СН'!$I$11+СВЦЭМ!$D$10+'СЕТ СН'!$I$5-'СЕТ СН'!$I$21</f>
        <v>4340.2880002700003</v>
      </c>
    </row>
    <row r="134" spans="1:25" ht="15.75" x14ac:dyDescent="0.2">
      <c r="A134" s="35">
        <f t="shared" si="3"/>
        <v>44880</v>
      </c>
      <c r="B134" s="36">
        <f>SUMIFS(СВЦЭМ!$D$39:$D$782,СВЦЭМ!$A$39:$A$782,$A134,СВЦЭМ!$B$39:$B$782,B$119)+'СЕТ СН'!$I$11+СВЦЭМ!$D$10+'СЕТ СН'!$I$5-'СЕТ СН'!$I$21</f>
        <v>4343.8549699200003</v>
      </c>
      <c r="C134" s="36">
        <f>SUMIFS(СВЦЭМ!$D$39:$D$782,СВЦЭМ!$A$39:$A$782,$A134,СВЦЭМ!$B$39:$B$782,C$119)+'СЕТ СН'!$I$11+СВЦЭМ!$D$10+'СЕТ СН'!$I$5-'СЕТ СН'!$I$21</f>
        <v>4375.15736698</v>
      </c>
      <c r="D134" s="36">
        <f>SUMIFS(СВЦЭМ!$D$39:$D$782,СВЦЭМ!$A$39:$A$782,$A134,СВЦЭМ!$B$39:$B$782,D$119)+'СЕТ СН'!$I$11+СВЦЭМ!$D$10+'СЕТ СН'!$I$5-'СЕТ СН'!$I$21</f>
        <v>4366.9204319500004</v>
      </c>
      <c r="E134" s="36">
        <f>SUMIFS(СВЦЭМ!$D$39:$D$782,СВЦЭМ!$A$39:$A$782,$A134,СВЦЭМ!$B$39:$B$782,E$119)+'СЕТ СН'!$I$11+СВЦЭМ!$D$10+'СЕТ СН'!$I$5-'СЕТ СН'!$I$21</f>
        <v>4348.8663665100003</v>
      </c>
      <c r="F134" s="36">
        <f>SUMIFS(СВЦЭМ!$D$39:$D$782,СВЦЭМ!$A$39:$A$782,$A134,СВЦЭМ!$B$39:$B$782,F$119)+'СЕТ СН'!$I$11+СВЦЭМ!$D$10+'СЕТ СН'!$I$5-'СЕТ СН'!$I$21</f>
        <v>4356.7890495000001</v>
      </c>
      <c r="G134" s="36">
        <f>SUMIFS(СВЦЭМ!$D$39:$D$782,СВЦЭМ!$A$39:$A$782,$A134,СВЦЭМ!$B$39:$B$782,G$119)+'СЕТ СН'!$I$11+СВЦЭМ!$D$10+'СЕТ СН'!$I$5-'СЕТ СН'!$I$21</f>
        <v>4370.8219242599998</v>
      </c>
      <c r="H134" s="36">
        <f>SUMIFS(СВЦЭМ!$D$39:$D$782,СВЦЭМ!$A$39:$A$782,$A134,СВЦЭМ!$B$39:$B$782,H$119)+'СЕТ СН'!$I$11+СВЦЭМ!$D$10+'СЕТ СН'!$I$5-'СЕТ СН'!$I$21</f>
        <v>4309.4177007199996</v>
      </c>
      <c r="I134" s="36">
        <f>SUMIFS(СВЦЭМ!$D$39:$D$782,СВЦЭМ!$A$39:$A$782,$A134,СВЦЭМ!$B$39:$B$782,I$119)+'СЕТ СН'!$I$11+СВЦЭМ!$D$10+'СЕТ СН'!$I$5-'СЕТ СН'!$I$21</f>
        <v>4311.2951742900004</v>
      </c>
      <c r="J134" s="36">
        <f>SUMIFS(СВЦЭМ!$D$39:$D$782,СВЦЭМ!$A$39:$A$782,$A134,СВЦЭМ!$B$39:$B$782,J$119)+'СЕТ СН'!$I$11+СВЦЭМ!$D$10+'СЕТ СН'!$I$5-'СЕТ СН'!$I$21</f>
        <v>4279.1008683300006</v>
      </c>
      <c r="K134" s="36">
        <f>SUMIFS(СВЦЭМ!$D$39:$D$782,СВЦЭМ!$A$39:$A$782,$A134,СВЦЭМ!$B$39:$B$782,K$119)+'СЕТ СН'!$I$11+СВЦЭМ!$D$10+'СЕТ СН'!$I$5-'СЕТ СН'!$I$21</f>
        <v>4271.7900719299996</v>
      </c>
      <c r="L134" s="36">
        <f>SUMIFS(СВЦЭМ!$D$39:$D$782,СВЦЭМ!$A$39:$A$782,$A134,СВЦЭМ!$B$39:$B$782,L$119)+'СЕТ СН'!$I$11+СВЦЭМ!$D$10+'СЕТ СН'!$I$5-'СЕТ СН'!$I$21</f>
        <v>4280.5405179099998</v>
      </c>
      <c r="M134" s="36">
        <f>SUMIFS(СВЦЭМ!$D$39:$D$782,СВЦЭМ!$A$39:$A$782,$A134,СВЦЭМ!$B$39:$B$782,M$119)+'СЕТ СН'!$I$11+СВЦЭМ!$D$10+'СЕТ СН'!$I$5-'СЕТ СН'!$I$21</f>
        <v>4304.3125430700002</v>
      </c>
      <c r="N134" s="36">
        <f>SUMIFS(СВЦЭМ!$D$39:$D$782,СВЦЭМ!$A$39:$A$782,$A134,СВЦЭМ!$B$39:$B$782,N$119)+'СЕТ СН'!$I$11+СВЦЭМ!$D$10+'СЕТ СН'!$I$5-'СЕТ СН'!$I$21</f>
        <v>4315.5397608000003</v>
      </c>
      <c r="O134" s="36">
        <f>SUMIFS(СВЦЭМ!$D$39:$D$782,СВЦЭМ!$A$39:$A$782,$A134,СВЦЭМ!$B$39:$B$782,O$119)+'СЕТ СН'!$I$11+СВЦЭМ!$D$10+'СЕТ СН'!$I$5-'СЕТ СН'!$I$21</f>
        <v>4322.86467627</v>
      </c>
      <c r="P134" s="36">
        <f>SUMIFS(СВЦЭМ!$D$39:$D$782,СВЦЭМ!$A$39:$A$782,$A134,СВЦЭМ!$B$39:$B$782,P$119)+'СЕТ СН'!$I$11+СВЦЭМ!$D$10+'СЕТ СН'!$I$5-'СЕТ СН'!$I$21</f>
        <v>4333.07235709</v>
      </c>
      <c r="Q134" s="36">
        <f>SUMIFS(СВЦЭМ!$D$39:$D$782,СВЦЭМ!$A$39:$A$782,$A134,СВЦЭМ!$B$39:$B$782,Q$119)+'СЕТ СН'!$I$11+СВЦЭМ!$D$10+'СЕТ СН'!$I$5-'СЕТ СН'!$I$21</f>
        <v>4334.0021092099996</v>
      </c>
      <c r="R134" s="36">
        <f>SUMIFS(СВЦЭМ!$D$39:$D$782,СВЦЭМ!$A$39:$A$782,$A134,СВЦЭМ!$B$39:$B$782,R$119)+'СЕТ СН'!$I$11+СВЦЭМ!$D$10+'СЕТ СН'!$I$5-'СЕТ СН'!$I$21</f>
        <v>4326.9179781299999</v>
      </c>
      <c r="S134" s="36">
        <f>SUMIFS(СВЦЭМ!$D$39:$D$782,СВЦЭМ!$A$39:$A$782,$A134,СВЦЭМ!$B$39:$B$782,S$119)+'СЕТ СН'!$I$11+СВЦЭМ!$D$10+'СЕТ СН'!$I$5-'СЕТ СН'!$I$21</f>
        <v>4281.8474232899998</v>
      </c>
      <c r="T134" s="36">
        <f>SUMIFS(СВЦЭМ!$D$39:$D$782,СВЦЭМ!$A$39:$A$782,$A134,СВЦЭМ!$B$39:$B$782,T$119)+'СЕТ СН'!$I$11+СВЦЭМ!$D$10+'СЕТ СН'!$I$5-'СЕТ СН'!$I$21</f>
        <v>4218.3519699099998</v>
      </c>
      <c r="U134" s="36">
        <f>SUMIFS(СВЦЭМ!$D$39:$D$782,СВЦЭМ!$A$39:$A$782,$A134,СВЦЭМ!$B$39:$B$782,U$119)+'СЕТ СН'!$I$11+СВЦЭМ!$D$10+'СЕТ СН'!$I$5-'СЕТ СН'!$I$21</f>
        <v>4219.2307221499996</v>
      </c>
      <c r="V134" s="36">
        <f>SUMIFS(СВЦЭМ!$D$39:$D$782,СВЦЭМ!$A$39:$A$782,$A134,СВЦЭМ!$B$39:$B$782,V$119)+'СЕТ СН'!$I$11+СВЦЭМ!$D$10+'СЕТ СН'!$I$5-'СЕТ СН'!$I$21</f>
        <v>4238.6699441999999</v>
      </c>
      <c r="W134" s="36">
        <f>SUMIFS(СВЦЭМ!$D$39:$D$782,СВЦЭМ!$A$39:$A$782,$A134,СВЦЭМ!$B$39:$B$782,W$119)+'СЕТ СН'!$I$11+СВЦЭМ!$D$10+'СЕТ СН'!$I$5-'СЕТ СН'!$I$21</f>
        <v>4277.6927105699997</v>
      </c>
      <c r="X134" s="36">
        <f>SUMIFS(СВЦЭМ!$D$39:$D$782,СВЦЭМ!$A$39:$A$782,$A134,СВЦЭМ!$B$39:$B$782,X$119)+'СЕТ СН'!$I$11+СВЦЭМ!$D$10+'СЕТ СН'!$I$5-'СЕТ СН'!$I$21</f>
        <v>4297.2984266900003</v>
      </c>
      <c r="Y134" s="36">
        <f>SUMIFS(СВЦЭМ!$D$39:$D$782,СВЦЭМ!$A$39:$A$782,$A134,СВЦЭМ!$B$39:$B$782,Y$119)+'СЕТ СН'!$I$11+СВЦЭМ!$D$10+'СЕТ СН'!$I$5-'СЕТ СН'!$I$21</f>
        <v>4322.0049681300006</v>
      </c>
    </row>
    <row r="135" spans="1:25" ht="15.75" x14ac:dyDescent="0.2">
      <c r="A135" s="35">
        <f t="shared" si="3"/>
        <v>44881</v>
      </c>
      <c r="B135" s="36">
        <f>SUMIFS(СВЦЭМ!$D$39:$D$782,СВЦЭМ!$A$39:$A$782,$A135,СВЦЭМ!$B$39:$B$782,B$119)+'СЕТ СН'!$I$11+СВЦЭМ!$D$10+'СЕТ СН'!$I$5-'СЕТ СН'!$I$21</f>
        <v>4331.2936910099997</v>
      </c>
      <c r="C135" s="36">
        <f>SUMIFS(СВЦЭМ!$D$39:$D$782,СВЦЭМ!$A$39:$A$782,$A135,СВЦЭМ!$B$39:$B$782,C$119)+'СЕТ СН'!$I$11+СВЦЭМ!$D$10+'СЕТ СН'!$I$5-'СЕТ СН'!$I$21</f>
        <v>4360.2232223000001</v>
      </c>
      <c r="D135" s="36">
        <f>SUMIFS(СВЦЭМ!$D$39:$D$782,СВЦЭМ!$A$39:$A$782,$A135,СВЦЭМ!$B$39:$B$782,D$119)+'СЕТ СН'!$I$11+СВЦЭМ!$D$10+'СЕТ СН'!$I$5-'СЕТ СН'!$I$21</f>
        <v>4387.3206198500002</v>
      </c>
      <c r="E135" s="36">
        <f>SUMIFS(СВЦЭМ!$D$39:$D$782,СВЦЭМ!$A$39:$A$782,$A135,СВЦЭМ!$B$39:$B$782,E$119)+'СЕТ СН'!$I$11+СВЦЭМ!$D$10+'СЕТ СН'!$I$5-'СЕТ СН'!$I$21</f>
        <v>4384.9880393700005</v>
      </c>
      <c r="F135" s="36">
        <f>SUMIFS(СВЦЭМ!$D$39:$D$782,СВЦЭМ!$A$39:$A$782,$A135,СВЦЭМ!$B$39:$B$782,F$119)+'СЕТ СН'!$I$11+СВЦЭМ!$D$10+'СЕТ СН'!$I$5-'СЕТ СН'!$I$21</f>
        <v>4364.1295995300006</v>
      </c>
      <c r="G135" s="36">
        <f>SUMIFS(СВЦЭМ!$D$39:$D$782,СВЦЭМ!$A$39:$A$782,$A135,СВЦЭМ!$B$39:$B$782,G$119)+'СЕТ СН'!$I$11+СВЦЭМ!$D$10+'СЕТ СН'!$I$5-'СЕТ СН'!$I$21</f>
        <v>4356.7209559100002</v>
      </c>
      <c r="H135" s="36">
        <f>SUMIFS(СВЦЭМ!$D$39:$D$782,СВЦЭМ!$A$39:$A$782,$A135,СВЦЭМ!$B$39:$B$782,H$119)+'СЕТ СН'!$I$11+СВЦЭМ!$D$10+'СЕТ СН'!$I$5-'СЕТ СН'!$I$21</f>
        <v>4330.6508859900005</v>
      </c>
      <c r="I135" s="36">
        <f>SUMIFS(СВЦЭМ!$D$39:$D$782,СВЦЭМ!$A$39:$A$782,$A135,СВЦЭМ!$B$39:$B$782,I$119)+'СЕТ СН'!$I$11+СВЦЭМ!$D$10+'СЕТ СН'!$I$5-'СЕТ СН'!$I$21</f>
        <v>4330.1101581200001</v>
      </c>
      <c r="J135" s="36">
        <f>SUMIFS(СВЦЭМ!$D$39:$D$782,СВЦЭМ!$A$39:$A$782,$A135,СВЦЭМ!$B$39:$B$782,J$119)+'СЕТ СН'!$I$11+СВЦЭМ!$D$10+'СЕТ СН'!$I$5-'СЕТ СН'!$I$21</f>
        <v>4305.3881402500001</v>
      </c>
      <c r="K135" s="36">
        <f>SUMIFS(СВЦЭМ!$D$39:$D$782,СВЦЭМ!$A$39:$A$782,$A135,СВЦЭМ!$B$39:$B$782,K$119)+'СЕТ СН'!$I$11+СВЦЭМ!$D$10+'СЕТ СН'!$I$5-'СЕТ СН'!$I$21</f>
        <v>4302.5095264199999</v>
      </c>
      <c r="L135" s="36">
        <f>SUMIFS(СВЦЭМ!$D$39:$D$782,СВЦЭМ!$A$39:$A$782,$A135,СВЦЭМ!$B$39:$B$782,L$119)+'СЕТ СН'!$I$11+СВЦЭМ!$D$10+'СЕТ СН'!$I$5-'СЕТ СН'!$I$21</f>
        <v>4309.99080151</v>
      </c>
      <c r="M135" s="36">
        <f>SUMIFS(СВЦЭМ!$D$39:$D$782,СВЦЭМ!$A$39:$A$782,$A135,СВЦЭМ!$B$39:$B$782,M$119)+'СЕТ СН'!$I$11+СВЦЭМ!$D$10+'СЕТ СН'!$I$5-'СЕТ СН'!$I$21</f>
        <v>4332.1963687999996</v>
      </c>
      <c r="N135" s="36">
        <f>SUMIFS(СВЦЭМ!$D$39:$D$782,СВЦЭМ!$A$39:$A$782,$A135,СВЦЭМ!$B$39:$B$782,N$119)+'СЕТ СН'!$I$11+СВЦЭМ!$D$10+'СЕТ СН'!$I$5-'СЕТ СН'!$I$21</f>
        <v>4331.5847317500002</v>
      </c>
      <c r="O135" s="36">
        <f>SUMIFS(СВЦЭМ!$D$39:$D$782,СВЦЭМ!$A$39:$A$782,$A135,СВЦЭМ!$B$39:$B$782,O$119)+'СЕТ СН'!$I$11+СВЦЭМ!$D$10+'СЕТ СН'!$I$5-'СЕТ СН'!$I$21</f>
        <v>4344.7759126399997</v>
      </c>
      <c r="P135" s="36">
        <f>SUMIFS(СВЦЭМ!$D$39:$D$782,СВЦЭМ!$A$39:$A$782,$A135,СВЦЭМ!$B$39:$B$782,P$119)+'СЕТ СН'!$I$11+СВЦЭМ!$D$10+'СЕТ СН'!$I$5-'СЕТ СН'!$I$21</f>
        <v>4359.5186258699996</v>
      </c>
      <c r="Q135" s="36">
        <f>SUMIFS(СВЦЭМ!$D$39:$D$782,СВЦЭМ!$A$39:$A$782,$A135,СВЦЭМ!$B$39:$B$782,Q$119)+'СЕТ СН'!$I$11+СВЦЭМ!$D$10+'СЕТ СН'!$I$5-'СЕТ СН'!$I$21</f>
        <v>4331.41042707</v>
      </c>
      <c r="R135" s="36">
        <f>SUMIFS(СВЦЭМ!$D$39:$D$782,СВЦЭМ!$A$39:$A$782,$A135,СВЦЭМ!$B$39:$B$782,R$119)+'СЕТ СН'!$I$11+СВЦЭМ!$D$10+'СЕТ СН'!$I$5-'СЕТ СН'!$I$21</f>
        <v>4321.61609744</v>
      </c>
      <c r="S135" s="36">
        <f>SUMIFS(СВЦЭМ!$D$39:$D$782,СВЦЭМ!$A$39:$A$782,$A135,СВЦЭМ!$B$39:$B$782,S$119)+'СЕТ СН'!$I$11+СВЦЭМ!$D$10+'СЕТ СН'!$I$5-'СЕТ СН'!$I$21</f>
        <v>4282.0867455999996</v>
      </c>
      <c r="T135" s="36">
        <f>SUMIFS(СВЦЭМ!$D$39:$D$782,СВЦЭМ!$A$39:$A$782,$A135,СВЦЭМ!$B$39:$B$782,T$119)+'СЕТ СН'!$I$11+СВЦЭМ!$D$10+'СЕТ СН'!$I$5-'СЕТ СН'!$I$21</f>
        <v>4259.5060022600001</v>
      </c>
      <c r="U135" s="36">
        <f>SUMIFS(СВЦЭМ!$D$39:$D$782,СВЦЭМ!$A$39:$A$782,$A135,СВЦЭМ!$B$39:$B$782,U$119)+'СЕТ СН'!$I$11+СВЦЭМ!$D$10+'СЕТ СН'!$I$5-'СЕТ СН'!$I$21</f>
        <v>4274.8413016300001</v>
      </c>
      <c r="V135" s="36">
        <f>SUMIFS(СВЦЭМ!$D$39:$D$782,СВЦЭМ!$A$39:$A$782,$A135,СВЦЭМ!$B$39:$B$782,V$119)+'СЕТ СН'!$I$11+СВЦЭМ!$D$10+'СЕТ СН'!$I$5-'СЕТ СН'!$I$21</f>
        <v>4301.9418538200007</v>
      </c>
      <c r="W135" s="36">
        <f>SUMIFS(СВЦЭМ!$D$39:$D$782,СВЦЭМ!$A$39:$A$782,$A135,СВЦЭМ!$B$39:$B$782,W$119)+'СЕТ СН'!$I$11+СВЦЭМ!$D$10+'СЕТ СН'!$I$5-'СЕТ СН'!$I$21</f>
        <v>4302.2974120300005</v>
      </c>
      <c r="X135" s="36">
        <f>SUMIFS(СВЦЭМ!$D$39:$D$782,СВЦЭМ!$A$39:$A$782,$A135,СВЦЭМ!$B$39:$B$782,X$119)+'СЕТ СН'!$I$11+СВЦЭМ!$D$10+'СЕТ СН'!$I$5-'СЕТ СН'!$I$21</f>
        <v>4325.58915118</v>
      </c>
      <c r="Y135" s="36">
        <f>SUMIFS(СВЦЭМ!$D$39:$D$782,СВЦЭМ!$A$39:$A$782,$A135,СВЦЭМ!$B$39:$B$782,Y$119)+'СЕТ СН'!$I$11+СВЦЭМ!$D$10+'СЕТ СН'!$I$5-'СЕТ СН'!$I$21</f>
        <v>4374.0192635399999</v>
      </c>
    </row>
    <row r="136" spans="1:25" ht="15.75" x14ac:dyDescent="0.2">
      <c r="A136" s="35">
        <f t="shared" si="3"/>
        <v>44882</v>
      </c>
      <c r="B136" s="36">
        <f>SUMIFS(СВЦЭМ!$D$39:$D$782,СВЦЭМ!$A$39:$A$782,$A136,СВЦЭМ!$B$39:$B$782,B$119)+'СЕТ СН'!$I$11+СВЦЭМ!$D$10+'СЕТ СН'!$I$5-'СЕТ СН'!$I$21</f>
        <v>4315.1453091900003</v>
      </c>
      <c r="C136" s="36">
        <f>SUMIFS(СВЦЭМ!$D$39:$D$782,СВЦЭМ!$A$39:$A$782,$A136,СВЦЭМ!$B$39:$B$782,C$119)+'СЕТ СН'!$I$11+СВЦЭМ!$D$10+'СЕТ СН'!$I$5-'СЕТ СН'!$I$21</f>
        <v>4331.7511195300003</v>
      </c>
      <c r="D136" s="36">
        <f>SUMIFS(СВЦЭМ!$D$39:$D$782,СВЦЭМ!$A$39:$A$782,$A136,СВЦЭМ!$B$39:$B$782,D$119)+'СЕТ СН'!$I$11+СВЦЭМ!$D$10+'СЕТ СН'!$I$5-'СЕТ СН'!$I$21</f>
        <v>4359.03214415</v>
      </c>
      <c r="E136" s="36">
        <f>SUMIFS(СВЦЭМ!$D$39:$D$782,СВЦЭМ!$A$39:$A$782,$A136,СВЦЭМ!$B$39:$B$782,E$119)+'СЕТ СН'!$I$11+СВЦЭМ!$D$10+'СЕТ СН'!$I$5-'СЕТ СН'!$I$21</f>
        <v>4355.3230890699997</v>
      </c>
      <c r="F136" s="36">
        <f>SUMIFS(СВЦЭМ!$D$39:$D$782,СВЦЭМ!$A$39:$A$782,$A136,СВЦЭМ!$B$39:$B$782,F$119)+'СЕТ СН'!$I$11+СВЦЭМ!$D$10+'СЕТ СН'!$I$5-'СЕТ СН'!$I$21</f>
        <v>4358.1566862</v>
      </c>
      <c r="G136" s="36">
        <f>SUMIFS(СВЦЭМ!$D$39:$D$782,СВЦЭМ!$A$39:$A$782,$A136,СВЦЭМ!$B$39:$B$782,G$119)+'СЕТ СН'!$I$11+СВЦЭМ!$D$10+'СЕТ СН'!$I$5-'СЕТ СН'!$I$21</f>
        <v>4363.1371477700004</v>
      </c>
      <c r="H136" s="36">
        <f>SUMIFS(СВЦЭМ!$D$39:$D$782,СВЦЭМ!$A$39:$A$782,$A136,СВЦЭМ!$B$39:$B$782,H$119)+'СЕТ СН'!$I$11+СВЦЭМ!$D$10+'СЕТ СН'!$I$5-'СЕТ СН'!$I$21</f>
        <v>4302.2344321800001</v>
      </c>
      <c r="I136" s="36">
        <f>SUMIFS(СВЦЭМ!$D$39:$D$782,СВЦЭМ!$A$39:$A$782,$A136,СВЦЭМ!$B$39:$B$782,I$119)+'СЕТ СН'!$I$11+СВЦЭМ!$D$10+'СЕТ СН'!$I$5-'СЕТ СН'!$I$21</f>
        <v>4234.9613896299998</v>
      </c>
      <c r="J136" s="36">
        <f>SUMIFS(СВЦЭМ!$D$39:$D$782,СВЦЭМ!$A$39:$A$782,$A136,СВЦЭМ!$B$39:$B$782,J$119)+'СЕТ СН'!$I$11+СВЦЭМ!$D$10+'СЕТ СН'!$I$5-'СЕТ СН'!$I$21</f>
        <v>4261.89502077</v>
      </c>
      <c r="K136" s="36">
        <f>SUMIFS(СВЦЭМ!$D$39:$D$782,СВЦЭМ!$A$39:$A$782,$A136,СВЦЭМ!$B$39:$B$782,K$119)+'СЕТ СН'!$I$11+СВЦЭМ!$D$10+'СЕТ СН'!$I$5-'СЕТ СН'!$I$21</f>
        <v>4266.99672749</v>
      </c>
      <c r="L136" s="36">
        <f>SUMIFS(СВЦЭМ!$D$39:$D$782,СВЦЭМ!$A$39:$A$782,$A136,СВЦЭМ!$B$39:$B$782,L$119)+'СЕТ СН'!$I$11+СВЦЭМ!$D$10+'СЕТ СН'!$I$5-'СЕТ СН'!$I$21</f>
        <v>4271.66795112</v>
      </c>
      <c r="M136" s="36">
        <f>SUMIFS(СВЦЭМ!$D$39:$D$782,СВЦЭМ!$A$39:$A$782,$A136,СВЦЭМ!$B$39:$B$782,M$119)+'СЕТ СН'!$I$11+СВЦЭМ!$D$10+'СЕТ СН'!$I$5-'СЕТ СН'!$I$21</f>
        <v>4293.9229421500004</v>
      </c>
      <c r="N136" s="36">
        <f>SUMIFS(СВЦЭМ!$D$39:$D$782,СВЦЭМ!$A$39:$A$782,$A136,СВЦЭМ!$B$39:$B$782,N$119)+'СЕТ СН'!$I$11+СВЦЭМ!$D$10+'СЕТ СН'!$I$5-'СЕТ СН'!$I$21</f>
        <v>4282.5019652199999</v>
      </c>
      <c r="O136" s="36">
        <f>SUMIFS(СВЦЭМ!$D$39:$D$782,СВЦЭМ!$A$39:$A$782,$A136,СВЦЭМ!$B$39:$B$782,O$119)+'СЕТ СН'!$I$11+СВЦЭМ!$D$10+'СЕТ СН'!$I$5-'СЕТ СН'!$I$21</f>
        <v>4311.88856906</v>
      </c>
      <c r="P136" s="36">
        <f>SUMIFS(СВЦЭМ!$D$39:$D$782,СВЦЭМ!$A$39:$A$782,$A136,СВЦЭМ!$B$39:$B$782,P$119)+'СЕТ СН'!$I$11+СВЦЭМ!$D$10+'СЕТ СН'!$I$5-'СЕТ СН'!$I$21</f>
        <v>4318.1952118999998</v>
      </c>
      <c r="Q136" s="36">
        <f>SUMIFS(СВЦЭМ!$D$39:$D$782,СВЦЭМ!$A$39:$A$782,$A136,СВЦЭМ!$B$39:$B$782,Q$119)+'СЕТ СН'!$I$11+СВЦЭМ!$D$10+'СЕТ СН'!$I$5-'СЕТ СН'!$I$21</f>
        <v>4302.8226752600003</v>
      </c>
      <c r="R136" s="36">
        <f>SUMIFS(СВЦЭМ!$D$39:$D$782,СВЦЭМ!$A$39:$A$782,$A136,СВЦЭМ!$B$39:$B$782,R$119)+'СЕТ СН'!$I$11+СВЦЭМ!$D$10+'СЕТ СН'!$I$5-'СЕТ СН'!$I$21</f>
        <v>4282.5097653900002</v>
      </c>
      <c r="S136" s="36">
        <f>SUMIFS(СВЦЭМ!$D$39:$D$782,СВЦЭМ!$A$39:$A$782,$A136,СВЦЭМ!$B$39:$B$782,S$119)+'СЕТ СН'!$I$11+СВЦЭМ!$D$10+'СЕТ СН'!$I$5-'СЕТ СН'!$I$21</f>
        <v>4271.2201763900002</v>
      </c>
      <c r="T136" s="36">
        <f>SUMIFS(СВЦЭМ!$D$39:$D$782,СВЦЭМ!$A$39:$A$782,$A136,СВЦЭМ!$B$39:$B$782,T$119)+'СЕТ СН'!$I$11+СВЦЭМ!$D$10+'СЕТ СН'!$I$5-'СЕТ СН'!$I$21</f>
        <v>4229.0096106700003</v>
      </c>
      <c r="U136" s="36">
        <f>SUMIFS(СВЦЭМ!$D$39:$D$782,СВЦЭМ!$A$39:$A$782,$A136,СВЦЭМ!$B$39:$B$782,U$119)+'СЕТ СН'!$I$11+СВЦЭМ!$D$10+'СЕТ СН'!$I$5-'СЕТ СН'!$I$21</f>
        <v>4244.2562781500001</v>
      </c>
      <c r="V136" s="36">
        <f>SUMIFS(СВЦЭМ!$D$39:$D$782,СВЦЭМ!$A$39:$A$782,$A136,СВЦЭМ!$B$39:$B$782,V$119)+'СЕТ СН'!$I$11+СВЦЭМ!$D$10+'СЕТ СН'!$I$5-'СЕТ СН'!$I$21</f>
        <v>4258.0726802099998</v>
      </c>
      <c r="W136" s="36">
        <f>SUMIFS(СВЦЭМ!$D$39:$D$782,СВЦЭМ!$A$39:$A$782,$A136,СВЦЭМ!$B$39:$B$782,W$119)+'СЕТ СН'!$I$11+СВЦЭМ!$D$10+'СЕТ СН'!$I$5-'СЕТ СН'!$I$21</f>
        <v>4272.0961319400003</v>
      </c>
      <c r="X136" s="36">
        <f>SUMIFS(СВЦЭМ!$D$39:$D$782,СВЦЭМ!$A$39:$A$782,$A136,СВЦЭМ!$B$39:$B$782,X$119)+'СЕТ СН'!$I$11+СВЦЭМ!$D$10+'СЕТ СН'!$I$5-'СЕТ СН'!$I$21</f>
        <v>4290.0948117799999</v>
      </c>
      <c r="Y136" s="36">
        <f>SUMIFS(СВЦЭМ!$D$39:$D$782,СВЦЭМ!$A$39:$A$782,$A136,СВЦЭМ!$B$39:$B$782,Y$119)+'СЕТ СН'!$I$11+СВЦЭМ!$D$10+'СЕТ СН'!$I$5-'СЕТ СН'!$I$21</f>
        <v>4321.1138907800005</v>
      </c>
    </row>
    <row r="137" spans="1:25" ht="15.75" x14ac:dyDescent="0.2">
      <c r="A137" s="35">
        <f t="shared" si="3"/>
        <v>44883</v>
      </c>
      <c r="B137" s="36">
        <f>SUMIFS(СВЦЭМ!$D$39:$D$782,СВЦЭМ!$A$39:$A$782,$A137,СВЦЭМ!$B$39:$B$782,B$119)+'СЕТ СН'!$I$11+СВЦЭМ!$D$10+'СЕТ СН'!$I$5-'СЕТ СН'!$I$21</f>
        <v>4319.8866536400001</v>
      </c>
      <c r="C137" s="36">
        <f>SUMIFS(СВЦЭМ!$D$39:$D$782,СВЦЭМ!$A$39:$A$782,$A137,СВЦЭМ!$B$39:$B$782,C$119)+'СЕТ СН'!$I$11+СВЦЭМ!$D$10+'СЕТ СН'!$I$5-'СЕТ СН'!$I$21</f>
        <v>4349.9813481900001</v>
      </c>
      <c r="D137" s="36">
        <f>SUMIFS(СВЦЭМ!$D$39:$D$782,СВЦЭМ!$A$39:$A$782,$A137,СВЦЭМ!$B$39:$B$782,D$119)+'СЕТ СН'!$I$11+СВЦЭМ!$D$10+'СЕТ СН'!$I$5-'СЕТ СН'!$I$21</f>
        <v>4361.6347561700004</v>
      </c>
      <c r="E137" s="36">
        <f>SUMIFS(СВЦЭМ!$D$39:$D$782,СВЦЭМ!$A$39:$A$782,$A137,СВЦЭМ!$B$39:$B$782,E$119)+'СЕТ СН'!$I$11+СВЦЭМ!$D$10+'СЕТ СН'!$I$5-'СЕТ СН'!$I$21</f>
        <v>4366.2569933300001</v>
      </c>
      <c r="F137" s="36">
        <f>SUMIFS(СВЦЭМ!$D$39:$D$782,СВЦЭМ!$A$39:$A$782,$A137,СВЦЭМ!$B$39:$B$782,F$119)+'СЕТ СН'!$I$11+СВЦЭМ!$D$10+'СЕТ СН'!$I$5-'СЕТ СН'!$I$21</f>
        <v>4388.5056548800003</v>
      </c>
      <c r="G137" s="36">
        <f>SUMIFS(СВЦЭМ!$D$39:$D$782,СВЦЭМ!$A$39:$A$782,$A137,СВЦЭМ!$B$39:$B$782,G$119)+'СЕТ СН'!$I$11+СВЦЭМ!$D$10+'СЕТ СН'!$I$5-'СЕТ СН'!$I$21</f>
        <v>4375.2214500299997</v>
      </c>
      <c r="H137" s="36">
        <f>SUMIFS(СВЦЭМ!$D$39:$D$782,СВЦЭМ!$A$39:$A$782,$A137,СВЦЭМ!$B$39:$B$782,H$119)+'СЕТ СН'!$I$11+СВЦЭМ!$D$10+'СЕТ СН'!$I$5-'СЕТ СН'!$I$21</f>
        <v>4340.2320293499997</v>
      </c>
      <c r="I137" s="36">
        <f>SUMIFS(СВЦЭМ!$D$39:$D$782,СВЦЭМ!$A$39:$A$782,$A137,СВЦЭМ!$B$39:$B$782,I$119)+'СЕТ СН'!$I$11+СВЦЭМ!$D$10+'СЕТ СН'!$I$5-'СЕТ СН'!$I$21</f>
        <v>4314.5494172300005</v>
      </c>
      <c r="J137" s="36">
        <f>SUMIFS(СВЦЭМ!$D$39:$D$782,СВЦЭМ!$A$39:$A$782,$A137,СВЦЭМ!$B$39:$B$782,J$119)+'СЕТ СН'!$I$11+СВЦЭМ!$D$10+'СЕТ СН'!$I$5-'СЕТ СН'!$I$21</f>
        <v>4282.5241516300002</v>
      </c>
      <c r="K137" s="36">
        <f>SUMIFS(СВЦЭМ!$D$39:$D$782,СВЦЭМ!$A$39:$A$782,$A137,СВЦЭМ!$B$39:$B$782,K$119)+'СЕТ СН'!$I$11+СВЦЭМ!$D$10+'СЕТ СН'!$I$5-'СЕТ СН'!$I$21</f>
        <v>4271.2733654000003</v>
      </c>
      <c r="L137" s="36">
        <f>SUMIFS(СВЦЭМ!$D$39:$D$782,СВЦЭМ!$A$39:$A$782,$A137,СВЦЭМ!$B$39:$B$782,L$119)+'СЕТ СН'!$I$11+СВЦЭМ!$D$10+'СЕТ СН'!$I$5-'СЕТ СН'!$I$21</f>
        <v>4272.9577789699997</v>
      </c>
      <c r="M137" s="36">
        <f>SUMIFS(СВЦЭМ!$D$39:$D$782,СВЦЭМ!$A$39:$A$782,$A137,СВЦЭМ!$B$39:$B$782,M$119)+'СЕТ СН'!$I$11+СВЦЭМ!$D$10+'СЕТ СН'!$I$5-'СЕТ СН'!$I$21</f>
        <v>4298.4248580200001</v>
      </c>
      <c r="N137" s="36">
        <f>SUMIFS(СВЦЭМ!$D$39:$D$782,СВЦЭМ!$A$39:$A$782,$A137,СВЦЭМ!$B$39:$B$782,N$119)+'СЕТ СН'!$I$11+СВЦЭМ!$D$10+'СЕТ СН'!$I$5-'СЕТ СН'!$I$21</f>
        <v>4320.1001340299999</v>
      </c>
      <c r="O137" s="36">
        <f>SUMIFS(СВЦЭМ!$D$39:$D$782,СВЦЭМ!$A$39:$A$782,$A137,СВЦЭМ!$B$39:$B$782,O$119)+'СЕТ СН'!$I$11+СВЦЭМ!$D$10+'СЕТ СН'!$I$5-'СЕТ СН'!$I$21</f>
        <v>4314.5196233000006</v>
      </c>
      <c r="P137" s="36">
        <f>SUMIFS(СВЦЭМ!$D$39:$D$782,СВЦЭМ!$A$39:$A$782,$A137,СВЦЭМ!$B$39:$B$782,P$119)+'СЕТ СН'!$I$11+СВЦЭМ!$D$10+'СЕТ СН'!$I$5-'СЕТ СН'!$I$21</f>
        <v>4316.9588439099998</v>
      </c>
      <c r="Q137" s="36">
        <f>SUMIFS(СВЦЭМ!$D$39:$D$782,СВЦЭМ!$A$39:$A$782,$A137,СВЦЭМ!$B$39:$B$782,Q$119)+'СЕТ СН'!$I$11+СВЦЭМ!$D$10+'СЕТ СН'!$I$5-'СЕТ СН'!$I$21</f>
        <v>4331.5485589700002</v>
      </c>
      <c r="R137" s="36">
        <f>SUMIFS(СВЦЭМ!$D$39:$D$782,СВЦЭМ!$A$39:$A$782,$A137,СВЦЭМ!$B$39:$B$782,R$119)+'СЕТ СН'!$I$11+СВЦЭМ!$D$10+'СЕТ СН'!$I$5-'СЕТ СН'!$I$21</f>
        <v>4331.6997153800003</v>
      </c>
      <c r="S137" s="36">
        <f>SUMIFS(СВЦЭМ!$D$39:$D$782,СВЦЭМ!$A$39:$A$782,$A137,СВЦЭМ!$B$39:$B$782,S$119)+'СЕТ СН'!$I$11+СВЦЭМ!$D$10+'СЕТ СН'!$I$5-'СЕТ СН'!$I$21</f>
        <v>4312.9323537700002</v>
      </c>
      <c r="T137" s="36">
        <f>SUMIFS(СВЦЭМ!$D$39:$D$782,СВЦЭМ!$A$39:$A$782,$A137,СВЦЭМ!$B$39:$B$782,T$119)+'СЕТ СН'!$I$11+СВЦЭМ!$D$10+'СЕТ СН'!$I$5-'СЕТ СН'!$I$21</f>
        <v>4259.7052044900001</v>
      </c>
      <c r="U137" s="36">
        <f>SUMIFS(СВЦЭМ!$D$39:$D$782,СВЦЭМ!$A$39:$A$782,$A137,СВЦЭМ!$B$39:$B$782,U$119)+'СЕТ СН'!$I$11+СВЦЭМ!$D$10+'СЕТ СН'!$I$5-'СЕТ СН'!$I$21</f>
        <v>4257.3530979000006</v>
      </c>
      <c r="V137" s="36">
        <f>SUMIFS(СВЦЭМ!$D$39:$D$782,СВЦЭМ!$A$39:$A$782,$A137,СВЦЭМ!$B$39:$B$782,V$119)+'СЕТ СН'!$I$11+СВЦЭМ!$D$10+'СЕТ СН'!$I$5-'СЕТ СН'!$I$21</f>
        <v>4274.5839248900002</v>
      </c>
      <c r="W137" s="36">
        <f>SUMIFS(СВЦЭМ!$D$39:$D$782,СВЦЭМ!$A$39:$A$782,$A137,СВЦЭМ!$B$39:$B$782,W$119)+'СЕТ СН'!$I$11+СВЦЭМ!$D$10+'СЕТ СН'!$I$5-'СЕТ СН'!$I$21</f>
        <v>4291.7557633699998</v>
      </c>
      <c r="X137" s="36">
        <f>SUMIFS(СВЦЭМ!$D$39:$D$782,СВЦЭМ!$A$39:$A$782,$A137,СВЦЭМ!$B$39:$B$782,X$119)+'СЕТ СН'!$I$11+СВЦЭМ!$D$10+'СЕТ СН'!$I$5-'СЕТ СН'!$I$21</f>
        <v>4303.7467697800002</v>
      </c>
      <c r="Y137" s="36">
        <f>SUMIFS(СВЦЭМ!$D$39:$D$782,СВЦЭМ!$A$39:$A$782,$A137,СВЦЭМ!$B$39:$B$782,Y$119)+'СЕТ СН'!$I$11+СВЦЭМ!$D$10+'СЕТ СН'!$I$5-'СЕТ СН'!$I$21</f>
        <v>4314.6045951699998</v>
      </c>
    </row>
    <row r="138" spans="1:25" ht="15.75" x14ac:dyDescent="0.2">
      <c r="A138" s="35">
        <f t="shared" si="3"/>
        <v>44884</v>
      </c>
      <c r="B138" s="36">
        <f>SUMIFS(СВЦЭМ!$D$39:$D$782,СВЦЭМ!$A$39:$A$782,$A138,СВЦЭМ!$B$39:$B$782,B$119)+'СЕТ СН'!$I$11+СВЦЭМ!$D$10+'СЕТ СН'!$I$5-'СЕТ СН'!$I$21</f>
        <v>4364.7807043399998</v>
      </c>
      <c r="C138" s="36">
        <f>SUMIFS(СВЦЭМ!$D$39:$D$782,СВЦЭМ!$A$39:$A$782,$A138,СВЦЭМ!$B$39:$B$782,C$119)+'СЕТ СН'!$I$11+СВЦЭМ!$D$10+'СЕТ СН'!$I$5-'СЕТ СН'!$I$21</f>
        <v>4391.18522648</v>
      </c>
      <c r="D138" s="36">
        <f>SUMIFS(СВЦЭМ!$D$39:$D$782,СВЦЭМ!$A$39:$A$782,$A138,СВЦЭМ!$B$39:$B$782,D$119)+'СЕТ СН'!$I$11+СВЦЭМ!$D$10+'СЕТ СН'!$I$5-'СЕТ СН'!$I$21</f>
        <v>4412.6357215300004</v>
      </c>
      <c r="E138" s="36">
        <f>SUMIFS(СВЦЭМ!$D$39:$D$782,СВЦЭМ!$A$39:$A$782,$A138,СВЦЭМ!$B$39:$B$782,E$119)+'СЕТ СН'!$I$11+СВЦЭМ!$D$10+'СЕТ СН'!$I$5-'СЕТ СН'!$I$21</f>
        <v>4417.00502418</v>
      </c>
      <c r="F138" s="36">
        <f>SUMIFS(СВЦЭМ!$D$39:$D$782,СВЦЭМ!$A$39:$A$782,$A138,СВЦЭМ!$B$39:$B$782,F$119)+'СЕТ СН'!$I$11+СВЦЭМ!$D$10+'СЕТ СН'!$I$5-'СЕТ СН'!$I$21</f>
        <v>4445.8105981799999</v>
      </c>
      <c r="G138" s="36">
        <f>SUMIFS(СВЦЭМ!$D$39:$D$782,СВЦЭМ!$A$39:$A$782,$A138,СВЦЭМ!$B$39:$B$782,G$119)+'СЕТ СН'!$I$11+СВЦЭМ!$D$10+'СЕТ СН'!$I$5-'СЕТ СН'!$I$21</f>
        <v>4333.8662499900001</v>
      </c>
      <c r="H138" s="36">
        <f>SUMIFS(СВЦЭМ!$D$39:$D$782,СВЦЭМ!$A$39:$A$782,$A138,СВЦЭМ!$B$39:$B$782,H$119)+'СЕТ СН'!$I$11+СВЦЭМ!$D$10+'СЕТ СН'!$I$5-'СЕТ СН'!$I$21</f>
        <v>4289.3129906800004</v>
      </c>
      <c r="I138" s="36">
        <f>SUMIFS(СВЦЭМ!$D$39:$D$782,СВЦЭМ!$A$39:$A$782,$A138,СВЦЭМ!$B$39:$B$782,I$119)+'СЕТ СН'!$I$11+СВЦЭМ!$D$10+'СЕТ СН'!$I$5-'СЕТ СН'!$I$21</f>
        <v>4282.8146558600001</v>
      </c>
      <c r="J138" s="36">
        <f>SUMIFS(СВЦЭМ!$D$39:$D$782,СВЦЭМ!$A$39:$A$782,$A138,СВЦЭМ!$B$39:$B$782,J$119)+'СЕТ СН'!$I$11+СВЦЭМ!$D$10+'СЕТ СН'!$I$5-'СЕТ СН'!$I$21</f>
        <v>4164.3191145600003</v>
      </c>
      <c r="K138" s="36">
        <f>SUMIFS(СВЦЭМ!$D$39:$D$782,СВЦЭМ!$A$39:$A$782,$A138,СВЦЭМ!$B$39:$B$782,K$119)+'СЕТ СН'!$I$11+СВЦЭМ!$D$10+'СЕТ СН'!$I$5-'СЕТ СН'!$I$21</f>
        <v>4130.8741282400006</v>
      </c>
      <c r="L138" s="36">
        <f>SUMIFS(СВЦЭМ!$D$39:$D$782,СВЦЭМ!$A$39:$A$782,$A138,СВЦЭМ!$B$39:$B$782,L$119)+'СЕТ СН'!$I$11+СВЦЭМ!$D$10+'СЕТ СН'!$I$5-'СЕТ СН'!$I$21</f>
        <v>4122.5470122500001</v>
      </c>
      <c r="M138" s="36">
        <f>SUMIFS(СВЦЭМ!$D$39:$D$782,СВЦЭМ!$A$39:$A$782,$A138,СВЦЭМ!$B$39:$B$782,M$119)+'СЕТ СН'!$I$11+СВЦЭМ!$D$10+'СЕТ СН'!$I$5-'СЕТ СН'!$I$21</f>
        <v>4194.1971014400006</v>
      </c>
      <c r="N138" s="36">
        <f>SUMIFS(СВЦЭМ!$D$39:$D$782,СВЦЭМ!$A$39:$A$782,$A138,СВЦЭМ!$B$39:$B$782,N$119)+'СЕТ СН'!$I$11+СВЦЭМ!$D$10+'СЕТ СН'!$I$5-'СЕТ СН'!$I$21</f>
        <v>4279.1648884699998</v>
      </c>
      <c r="O138" s="36">
        <f>SUMIFS(СВЦЭМ!$D$39:$D$782,СВЦЭМ!$A$39:$A$782,$A138,СВЦЭМ!$B$39:$B$782,O$119)+'СЕТ СН'!$I$11+СВЦЭМ!$D$10+'СЕТ СН'!$I$5-'СЕТ СН'!$I$21</f>
        <v>4273.3569992000002</v>
      </c>
      <c r="P138" s="36">
        <f>SUMIFS(СВЦЭМ!$D$39:$D$782,СВЦЭМ!$A$39:$A$782,$A138,СВЦЭМ!$B$39:$B$782,P$119)+'СЕТ СН'!$I$11+СВЦЭМ!$D$10+'СЕТ СН'!$I$5-'СЕТ СН'!$I$21</f>
        <v>4282.7150408699999</v>
      </c>
      <c r="Q138" s="36">
        <f>SUMIFS(СВЦЭМ!$D$39:$D$782,СВЦЭМ!$A$39:$A$782,$A138,СВЦЭМ!$B$39:$B$782,Q$119)+'СЕТ СН'!$I$11+СВЦЭМ!$D$10+'СЕТ СН'!$I$5-'СЕТ СН'!$I$21</f>
        <v>4285.1239092599999</v>
      </c>
      <c r="R138" s="36">
        <f>SUMIFS(СВЦЭМ!$D$39:$D$782,СВЦЭМ!$A$39:$A$782,$A138,СВЦЭМ!$B$39:$B$782,R$119)+'СЕТ СН'!$I$11+СВЦЭМ!$D$10+'СЕТ СН'!$I$5-'СЕТ СН'!$I$21</f>
        <v>4217.0292225600006</v>
      </c>
      <c r="S138" s="36">
        <f>SUMIFS(СВЦЭМ!$D$39:$D$782,СВЦЭМ!$A$39:$A$782,$A138,СВЦЭМ!$B$39:$B$782,S$119)+'СЕТ СН'!$I$11+СВЦЭМ!$D$10+'СЕТ СН'!$I$5-'СЕТ СН'!$I$21</f>
        <v>4160.0668899700004</v>
      </c>
      <c r="T138" s="36">
        <f>SUMIFS(СВЦЭМ!$D$39:$D$782,СВЦЭМ!$A$39:$A$782,$A138,СВЦЭМ!$B$39:$B$782,T$119)+'СЕТ СН'!$I$11+СВЦЭМ!$D$10+'СЕТ СН'!$I$5-'СЕТ СН'!$I$21</f>
        <v>4066.2372584700001</v>
      </c>
      <c r="U138" s="36">
        <f>SUMIFS(СВЦЭМ!$D$39:$D$782,СВЦЭМ!$A$39:$A$782,$A138,СВЦЭМ!$B$39:$B$782,U$119)+'СЕТ СН'!$I$11+СВЦЭМ!$D$10+'СЕТ СН'!$I$5-'СЕТ СН'!$I$21</f>
        <v>4067.0886468400004</v>
      </c>
      <c r="V138" s="36">
        <f>SUMIFS(СВЦЭМ!$D$39:$D$782,СВЦЭМ!$A$39:$A$782,$A138,СВЦЭМ!$B$39:$B$782,V$119)+'СЕТ СН'!$I$11+СВЦЭМ!$D$10+'СЕТ СН'!$I$5-'СЕТ СН'!$I$21</f>
        <v>4075.5375764</v>
      </c>
      <c r="W138" s="36">
        <f>SUMIFS(СВЦЭМ!$D$39:$D$782,СВЦЭМ!$A$39:$A$782,$A138,СВЦЭМ!$B$39:$B$782,W$119)+'СЕТ СН'!$I$11+СВЦЭМ!$D$10+'СЕТ СН'!$I$5-'СЕТ СН'!$I$21</f>
        <v>4094.9069837000002</v>
      </c>
      <c r="X138" s="36">
        <f>SUMIFS(СВЦЭМ!$D$39:$D$782,СВЦЭМ!$A$39:$A$782,$A138,СВЦЭМ!$B$39:$B$782,X$119)+'СЕТ СН'!$I$11+СВЦЭМ!$D$10+'СЕТ СН'!$I$5-'СЕТ СН'!$I$21</f>
        <v>4094.6231021100002</v>
      </c>
      <c r="Y138" s="36">
        <f>SUMIFS(СВЦЭМ!$D$39:$D$782,СВЦЭМ!$A$39:$A$782,$A138,СВЦЭМ!$B$39:$B$782,Y$119)+'СЕТ СН'!$I$11+СВЦЭМ!$D$10+'СЕТ СН'!$I$5-'СЕТ СН'!$I$21</f>
        <v>4098.7876409999999</v>
      </c>
    </row>
    <row r="139" spans="1:25" ht="15.75" x14ac:dyDescent="0.2">
      <c r="A139" s="35">
        <f t="shared" si="3"/>
        <v>44885</v>
      </c>
      <c r="B139" s="36">
        <f>SUMIFS(СВЦЭМ!$D$39:$D$782,СВЦЭМ!$A$39:$A$782,$A139,СВЦЭМ!$B$39:$B$782,B$119)+'СЕТ СН'!$I$11+СВЦЭМ!$D$10+'СЕТ СН'!$I$5-'СЕТ СН'!$I$21</f>
        <v>4371.2032894900003</v>
      </c>
      <c r="C139" s="36">
        <f>SUMIFS(СВЦЭМ!$D$39:$D$782,СВЦЭМ!$A$39:$A$782,$A139,СВЦЭМ!$B$39:$B$782,C$119)+'СЕТ СН'!$I$11+СВЦЭМ!$D$10+'СЕТ СН'!$I$5-'СЕТ СН'!$I$21</f>
        <v>4408.5277428200006</v>
      </c>
      <c r="D139" s="36">
        <f>SUMIFS(СВЦЭМ!$D$39:$D$782,СВЦЭМ!$A$39:$A$782,$A139,СВЦЭМ!$B$39:$B$782,D$119)+'СЕТ СН'!$I$11+СВЦЭМ!$D$10+'СЕТ СН'!$I$5-'СЕТ СН'!$I$21</f>
        <v>4415.6057663499996</v>
      </c>
      <c r="E139" s="36">
        <f>SUMIFS(СВЦЭМ!$D$39:$D$782,СВЦЭМ!$A$39:$A$782,$A139,СВЦЭМ!$B$39:$B$782,E$119)+'СЕТ СН'!$I$11+СВЦЭМ!$D$10+'СЕТ СН'!$I$5-'СЕТ СН'!$I$21</f>
        <v>4400.0797123400007</v>
      </c>
      <c r="F139" s="36">
        <f>SUMIFS(СВЦЭМ!$D$39:$D$782,СВЦЭМ!$A$39:$A$782,$A139,СВЦЭМ!$B$39:$B$782,F$119)+'СЕТ СН'!$I$11+СВЦЭМ!$D$10+'СЕТ СН'!$I$5-'СЕТ СН'!$I$21</f>
        <v>4421.3748983900005</v>
      </c>
      <c r="G139" s="36">
        <f>SUMIFS(СВЦЭМ!$D$39:$D$782,СВЦЭМ!$A$39:$A$782,$A139,СВЦЭМ!$B$39:$B$782,G$119)+'СЕТ СН'!$I$11+СВЦЭМ!$D$10+'СЕТ СН'!$I$5-'СЕТ СН'!$I$21</f>
        <v>4415.6756432700004</v>
      </c>
      <c r="H139" s="36">
        <f>SUMIFS(СВЦЭМ!$D$39:$D$782,СВЦЭМ!$A$39:$A$782,$A139,СВЦЭМ!$B$39:$B$782,H$119)+'СЕТ СН'!$I$11+СВЦЭМ!$D$10+'СЕТ СН'!$I$5-'СЕТ СН'!$I$21</f>
        <v>4406.35673692</v>
      </c>
      <c r="I139" s="36">
        <f>SUMIFS(СВЦЭМ!$D$39:$D$782,СВЦЭМ!$A$39:$A$782,$A139,СВЦЭМ!$B$39:$B$782,I$119)+'СЕТ СН'!$I$11+СВЦЭМ!$D$10+'СЕТ СН'!$I$5-'СЕТ СН'!$I$21</f>
        <v>4416.8327587000003</v>
      </c>
      <c r="J139" s="36">
        <f>SUMIFS(СВЦЭМ!$D$39:$D$782,СВЦЭМ!$A$39:$A$782,$A139,СВЦЭМ!$B$39:$B$782,J$119)+'СЕТ СН'!$I$11+СВЦЭМ!$D$10+'СЕТ СН'!$I$5-'СЕТ СН'!$I$21</f>
        <v>4369.9068510699999</v>
      </c>
      <c r="K139" s="36">
        <f>SUMIFS(СВЦЭМ!$D$39:$D$782,СВЦЭМ!$A$39:$A$782,$A139,СВЦЭМ!$B$39:$B$782,K$119)+'СЕТ СН'!$I$11+СВЦЭМ!$D$10+'СЕТ СН'!$I$5-'СЕТ СН'!$I$21</f>
        <v>4318.5995233900003</v>
      </c>
      <c r="L139" s="36">
        <f>SUMIFS(СВЦЭМ!$D$39:$D$782,СВЦЭМ!$A$39:$A$782,$A139,СВЦЭМ!$B$39:$B$782,L$119)+'СЕТ СН'!$I$11+СВЦЭМ!$D$10+'СЕТ СН'!$I$5-'СЕТ СН'!$I$21</f>
        <v>4308.7173410100004</v>
      </c>
      <c r="M139" s="36">
        <f>SUMIFS(СВЦЭМ!$D$39:$D$782,СВЦЭМ!$A$39:$A$782,$A139,СВЦЭМ!$B$39:$B$782,M$119)+'СЕТ СН'!$I$11+СВЦЭМ!$D$10+'СЕТ СН'!$I$5-'СЕТ СН'!$I$21</f>
        <v>4322.5147819000003</v>
      </c>
      <c r="N139" s="36">
        <f>SUMIFS(СВЦЭМ!$D$39:$D$782,СВЦЭМ!$A$39:$A$782,$A139,СВЦЭМ!$B$39:$B$782,N$119)+'СЕТ СН'!$I$11+СВЦЭМ!$D$10+'СЕТ СН'!$I$5-'СЕТ СН'!$I$21</f>
        <v>4335.2117916900006</v>
      </c>
      <c r="O139" s="36">
        <f>SUMIFS(СВЦЭМ!$D$39:$D$782,СВЦЭМ!$A$39:$A$782,$A139,СВЦЭМ!$B$39:$B$782,O$119)+'СЕТ СН'!$I$11+СВЦЭМ!$D$10+'СЕТ СН'!$I$5-'СЕТ СН'!$I$21</f>
        <v>4332.8863336000004</v>
      </c>
      <c r="P139" s="36">
        <f>SUMIFS(СВЦЭМ!$D$39:$D$782,СВЦЭМ!$A$39:$A$782,$A139,СВЦЭМ!$B$39:$B$782,P$119)+'СЕТ СН'!$I$11+СВЦЭМ!$D$10+'СЕТ СН'!$I$5-'СЕТ СН'!$I$21</f>
        <v>4343.4246203900002</v>
      </c>
      <c r="Q139" s="36">
        <f>SUMIFS(СВЦЭМ!$D$39:$D$782,СВЦЭМ!$A$39:$A$782,$A139,СВЦЭМ!$B$39:$B$782,Q$119)+'СЕТ СН'!$I$11+СВЦЭМ!$D$10+'СЕТ СН'!$I$5-'СЕТ СН'!$I$21</f>
        <v>4347.85506824</v>
      </c>
      <c r="R139" s="36">
        <f>SUMIFS(СВЦЭМ!$D$39:$D$782,СВЦЭМ!$A$39:$A$782,$A139,СВЦЭМ!$B$39:$B$782,R$119)+'СЕТ СН'!$I$11+СВЦЭМ!$D$10+'СЕТ СН'!$I$5-'СЕТ СН'!$I$21</f>
        <v>4333.4897787200007</v>
      </c>
      <c r="S139" s="36">
        <f>SUMIFS(СВЦЭМ!$D$39:$D$782,СВЦЭМ!$A$39:$A$782,$A139,СВЦЭМ!$B$39:$B$782,S$119)+'СЕТ СН'!$I$11+СВЦЭМ!$D$10+'СЕТ СН'!$I$5-'СЕТ СН'!$I$21</f>
        <v>4329.2749364900001</v>
      </c>
      <c r="T139" s="36">
        <f>SUMIFS(СВЦЭМ!$D$39:$D$782,СВЦЭМ!$A$39:$A$782,$A139,СВЦЭМ!$B$39:$B$782,T$119)+'СЕТ СН'!$I$11+СВЦЭМ!$D$10+'СЕТ СН'!$I$5-'СЕТ СН'!$I$21</f>
        <v>4266.3823629199997</v>
      </c>
      <c r="U139" s="36">
        <f>SUMIFS(СВЦЭМ!$D$39:$D$782,СВЦЭМ!$A$39:$A$782,$A139,СВЦЭМ!$B$39:$B$782,U$119)+'СЕТ СН'!$I$11+СВЦЭМ!$D$10+'СЕТ СН'!$I$5-'СЕТ СН'!$I$21</f>
        <v>4271.5950525799999</v>
      </c>
      <c r="V139" s="36">
        <f>SUMIFS(СВЦЭМ!$D$39:$D$782,СВЦЭМ!$A$39:$A$782,$A139,СВЦЭМ!$B$39:$B$782,V$119)+'СЕТ СН'!$I$11+СВЦЭМ!$D$10+'СЕТ СН'!$I$5-'СЕТ СН'!$I$21</f>
        <v>4284.7441482499999</v>
      </c>
      <c r="W139" s="36">
        <f>SUMIFS(СВЦЭМ!$D$39:$D$782,СВЦЭМ!$A$39:$A$782,$A139,СВЦЭМ!$B$39:$B$782,W$119)+'СЕТ СН'!$I$11+СВЦЭМ!$D$10+'СЕТ СН'!$I$5-'СЕТ СН'!$I$21</f>
        <v>4305.1220847700006</v>
      </c>
      <c r="X139" s="36">
        <f>SUMIFS(СВЦЭМ!$D$39:$D$782,СВЦЭМ!$A$39:$A$782,$A139,СВЦЭМ!$B$39:$B$782,X$119)+'СЕТ СН'!$I$11+СВЦЭМ!$D$10+'СЕТ СН'!$I$5-'СЕТ СН'!$I$21</f>
        <v>4319.0405196299998</v>
      </c>
      <c r="Y139" s="36">
        <f>SUMIFS(СВЦЭМ!$D$39:$D$782,СВЦЭМ!$A$39:$A$782,$A139,СВЦЭМ!$B$39:$B$782,Y$119)+'СЕТ СН'!$I$11+СВЦЭМ!$D$10+'СЕТ СН'!$I$5-'СЕТ СН'!$I$21</f>
        <v>4343.5697202700003</v>
      </c>
    </row>
    <row r="140" spans="1:25" ht="15.75" x14ac:dyDescent="0.2">
      <c r="A140" s="35">
        <f t="shared" si="3"/>
        <v>44886</v>
      </c>
      <c r="B140" s="36">
        <f>SUMIFS(СВЦЭМ!$D$39:$D$782,СВЦЭМ!$A$39:$A$782,$A140,СВЦЭМ!$B$39:$B$782,B$119)+'СЕТ СН'!$I$11+СВЦЭМ!$D$10+'СЕТ СН'!$I$5-'СЕТ СН'!$I$21</f>
        <v>4406.1282222500004</v>
      </c>
      <c r="C140" s="36">
        <f>SUMIFS(СВЦЭМ!$D$39:$D$782,СВЦЭМ!$A$39:$A$782,$A140,СВЦЭМ!$B$39:$B$782,C$119)+'СЕТ СН'!$I$11+СВЦЭМ!$D$10+'СЕТ СН'!$I$5-'СЕТ СН'!$I$21</f>
        <v>4423.6886970900005</v>
      </c>
      <c r="D140" s="36">
        <f>SUMIFS(СВЦЭМ!$D$39:$D$782,СВЦЭМ!$A$39:$A$782,$A140,СВЦЭМ!$B$39:$B$782,D$119)+'СЕТ СН'!$I$11+СВЦЭМ!$D$10+'СЕТ СН'!$I$5-'СЕТ СН'!$I$21</f>
        <v>4444.8241663700001</v>
      </c>
      <c r="E140" s="36">
        <f>SUMIFS(СВЦЭМ!$D$39:$D$782,СВЦЭМ!$A$39:$A$782,$A140,СВЦЭМ!$B$39:$B$782,E$119)+'СЕТ СН'!$I$11+СВЦЭМ!$D$10+'СЕТ СН'!$I$5-'СЕТ СН'!$I$21</f>
        <v>4450.7442440000004</v>
      </c>
      <c r="F140" s="36">
        <f>SUMIFS(СВЦЭМ!$D$39:$D$782,СВЦЭМ!$A$39:$A$782,$A140,СВЦЭМ!$B$39:$B$782,F$119)+'СЕТ СН'!$I$11+СВЦЭМ!$D$10+'СЕТ СН'!$I$5-'СЕТ СН'!$I$21</f>
        <v>4473.0844933400003</v>
      </c>
      <c r="G140" s="36">
        <f>SUMIFS(СВЦЭМ!$D$39:$D$782,СВЦЭМ!$A$39:$A$782,$A140,СВЦЭМ!$B$39:$B$782,G$119)+'СЕТ СН'!$I$11+СВЦЭМ!$D$10+'СЕТ СН'!$I$5-'СЕТ СН'!$I$21</f>
        <v>4457.0947730500002</v>
      </c>
      <c r="H140" s="36">
        <f>SUMIFS(СВЦЭМ!$D$39:$D$782,СВЦЭМ!$A$39:$A$782,$A140,СВЦЭМ!$B$39:$B$782,H$119)+'СЕТ СН'!$I$11+СВЦЭМ!$D$10+'СЕТ СН'!$I$5-'СЕТ СН'!$I$21</f>
        <v>4403.0795641700006</v>
      </c>
      <c r="I140" s="36">
        <f>SUMIFS(СВЦЭМ!$D$39:$D$782,СВЦЭМ!$A$39:$A$782,$A140,СВЦЭМ!$B$39:$B$782,I$119)+'СЕТ СН'!$I$11+СВЦЭМ!$D$10+'СЕТ СН'!$I$5-'СЕТ СН'!$I$21</f>
        <v>4352.4011519900005</v>
      </c>
      <c r="J140" s="36">
        <f>SUMIFS(СВЦЭМ!$D$39:$D$782,СВЦЭМ!$A$39:$A$782,$A140,СВЦЭМ!$B$39:$B$782,J$119)+'СЕТ СН'!$I$11+СВЦЭМ!$D$10+'СЕТ СН'!$I$5-'СЕТ СН'!$I$21</f>
        <v>4327.6367651600003</v>
      </c>
      <c r="K140" s="36">
        <f>SUMIFS(СВЦЭМ!$D$39:$D$782,СВЦЭМ!$A$39:$A$782,$A140,СВЦЭМ!$B$39:$B$782,K$119)+'СЕТ СН'!$I$11+СВЦЭМ!$D$10+'СЕТ СН'!$I$5-'СЕТ СН'!$I$21</f>
        <v>4337.5709366199999</v>
      </c>
      <c r="L140" s="36">
        <f>SUMIFS(СВЦЭМ!$D$39:$D$782,СВЦЭМ!$A$39:$A$782,$A140,СВЦЭМ!$B$39:$B$782,L$119)+'СЕТ СН'!$I$11+СВЦЭМ!$D$10+'СЕТ СН'!$I$5-'СЕТ СН'!$I$21</f>
        <v>4335.4712536900006</v>
      </c>
      <c r="M140" s="36">
        <f>SUMIFS(СВЦЭМ!$D$39:$D$782,СВЦЭМ!$A$39:$A$782,$A140,СВЦЭМ!$B$39:$B$782,M$119)+'СЕТ СН'!$I$11+СВЦЭМ!$D$10+'СЕТ СН'!$I$5-'СЕТ СН'!$I$21</f>
        <v>4333.9264058899998</v>
      </c>
      <c r="N140" s="36">
        <f>SUMIFS(СВЦЭМ!$D$39:$D$782,СВЦЭМ!$A$39:$A$782,$A140,СВЦЭМ!$B$39:$B$782,N$119)+'СЕТ СН'!$I$11+СВЦЭМ!$D$10+'СЕТ СН'!$I$5-'СЕТ СН'!$I$21</f>
        <v>4346.4350416799998</v>
      </c>
      <c r="O140" s="36">
        <f>SUMIFS(СВЦЭМ!$D$39:$D$782,СВЦЭМ!$A$39:$A$782,$A140,СВЦЭМ!$B$39:$B$782,O$119)+'СЕТ СН'!$I$11+СВЦЭМ!$D$10+'СЕТ СН'!$I$5-'СЕТ СН'!$I$21</f>
        <v>4342.10098466</v>
      </c>
      <c r="P140" s="36">
        <f>SUMIFS(СВЦЭМ!$D$39:$D$782,СВЦЭМ!$A$39:$A$782,$A140,СВЦЭМ!$B$39:$B$782,P$119)+'СЕТ СН'!$I$11+СВЦЭМ!$D$10+'СЕТ СН'!$I$5-'СЕТ СН'!$I$21</f>
        <v>4352.7205648300005</v>
      </c>
      <c r="Q140" s="36">
        <f>SUMIFS(СВЦЭМ!$D$39:$D$782,СВЦЭМ!$A$39:$A$782,$A140,СВЦЭМ!$B$39:$B$782,Q$119)+'СЕТ СН'!$I$11+СВЦЭМ!$D$10+'СЕТ СН'!$I$5-'СЕТ СН'!$I$21</f>
        <v>4351.4261021900002</v>
      </c>
      <c r="R140" s="36">
        <f>SUMIFS(СВЦЭМ!$D$39:$D$782,СВЦЭМ!$A$39:$A$782,$A140,СВЦЭМ!$B$39:$B$782,R$119)+'СЕТ СН'!$I$11+СВЦЭМ!$D$10+'СЕТ СН'!$I$5-'СЕТ СН'!$I$21</f>
        <v>4337.1628778800005</v>
      </c>
      <c r="S140" s="36">
        <f>SUMIFS(СВЦЭМ!$D$39:$D$782,СВЦЭМ!$A$39:$A$782,$A140,СВЦЭМ!$B$39:$B$782,S$119)+'СЕТ СН'!$I$11+СВЦЭМ!$D$10+'СЕТ СН'!$I$5-'СЕТ СН'!$I$21</f>
        <v>4350.7017771600003</v>
      </c>
      <c r="T140" s="36">
        <f>SUMIFS(СВЦЭМ!$D$39:$D$782,СВЦЭМ!$A$39:$A$782,$A140,СВЦЭМ!$B$39:$B$782,T$119)+'СЕТ СН'!$I$11+СВЦЭМ!$D$10+'СЕТ СН'!$I$5-'СЕТ СН'!$I$21</f>
        <v>4332.86592217</v>
      </c>
      <c r="U140" s="36">
        <f>SUMIFS(СВЦЭМ!$D$39:$D$782,СВЦЭМ!$A$39:$A$782,$A140,СВЦЭМ!$B$39:$B$782,U$119)+'СЕТ СН'!$I$11+СВЦЭМ!$D$10+'СЕТ СН'!$I$5-'СЕТ СН'!$I$21</f>
        <v>4336.1711453900007</v>
      </c>
      <c r="V140" s="36">
        <f>SUMIFS(СВЦЭМ!$D$39:$D$782,СВЦЭМ!$A$39:$A$782,$A140,СВЦЭМ!$B$39:$B$782,V$119)+'СЕТ СН'!$I$11+СВЦЭМ!$D$10+'СЕТ СН'!$I$5-'СЕТ СН'!$I$21</f>
        <v>4333.4276768700001</v>
      </c>
      <c r="W140" s="36">
        <f>SUMIFS(СВЦЭМ!$D$39:$D$782,СВЦЭМ!$A$39:$A$782,$A140,СВЦЭМ!$B$39:$B$782,W$119)+'СЕТ СН'!$I$11+СВЦЭМ!$D$10+'СЕТ СН'!$I$5-'СЕТ СН'!$I$21</f>
        <v>4350.3101917000004</v>
      </c>
      <c r="X140" s="36">
        <f>SUMIFS(СВЦЭМ!$D$39:$D$782,СВЦЭМ!$A$39:$A$782,$A140,СВЦЭМ!$B$39:$B$782,X$119)+'СЕТ СН'!$I$11+СВЦЭМ!$D$10+'СЕТ СН'!$I$5-'СЕТ СН'!$I$21</f>
        <v>4369.2477608099998</v>
      </c>
      <c r="Y140" s="36">
        <f>SUMIFS(СВЦЭМ!$D$39:$D$782,СВЦЭМ!$A$39:$A$782,$A140,СВЦЭМ!$B$39:$B$782,Y$119)+'СЕТ СН'!$I$11+СВЦЭМ!$D$10+'СЕТ СН'!$I$5-'СЕТ СН'!$I$21</f>
        <v>4402.21275461</v>
      </c>
    </row>
    <row r="141" spans="1:25" ht="15.75" x14ac:dyDescent="0.2">
      <c r="A141" s="35">
        <f t="shared" si="3"/>
        <v>44887</v>
      </c>
      <c r="B141" s="36">
        <f>SUMIFS(СВЦЭМ!$D$39:$D$782,СВЦЭМ!$A$39:$A$782,$A141,СВЦЭМ!$B$39:$B$782,B$119)+'СЕТ СН'!$I$11+СВЦЭМ!$D$10+'СЕТ СН'!$I$5-'СЕТ СН'!$I$21</f>
        <v>4353.0941445999997</v>
      </c>
      <c r="C141" s="36">
        <f>SUMIFS(СВЦЭМ!$D$39:$D$782,СВЦЭМ!$A$39:$A$782,$A141,СВЦЭМ!$B$39:$B$782,C$119)+'СЕТ СН'!$I$11+СВЦЭМ!$D$10+'СЕТ СН'!$I$5-'СЕТ СН'!$I$21</f>
        <v>4379.6368150600001</v>
      </c>
      <c r="D141" s="36">
        <f>SUMIFS(СВЦЭМ!$D$39:$D$782,СВЦЭМ!$A$39:$A$782,$A141,СВЦЭМ!$B$39:$B$782,D$119)+'СЕТ СН'!$I$11+СВЦЭМ!$D$10+'СЕТ СН'!$I$5-'СЕТ СН'!$I$21</f>
        <v>4375.1473445700003</v>
      </c>
      <c r="E141" s="36">
        <f>SUMIFS(СВЦЭМ!$D$39:$D$782,СВЦЭМ!$A$39:$A$782,$A141,СВЦЭМ!$B$39:$B$782,E$119)+'СЕТ СН'!$I$11+СВЦЭМ!$D$10+'СЕТ СН'!$I$5-'СЕТ СН'!$I$21</f>
        <v>4367.9338021500007</v>
      </c>
      <c r="F141" s="36">
        <f>SUMIFS(СВЦЭМ!$D$39:$D$782,СВЦЭМ!$A$39:$A$782,$A141,СВЦЭМ!$B$39:$B$782,F$119)+'СЕТ СН'!$I$11+СВЦЭМ!$D$10+'СЕТ СН'!$I$5-'СЕТ СН'!$I$21</f>
        <v>4423.1636413200004</v>
      </c>
      <c r="G141" s="36">
        <f>SUMIFS(СВЦЭМ!$D$39:$D$782,СВЦЭМ!$A$39:$A$782,$A141,СВЦЭМ!$B$39:$B$782,G$119)+'СЕТ СН'!$I$11+СВЦЭМ!$D$10+'СЕТ СН'!$I$5-'СЕТ СН'!$I$21</f>
        <v>4377.5764177199999</v>
      </c>
      <c r="H141" s="36">
        <f>SUMIFS(СВЦЭМ!$D$39:$D$782,СВЦЭМ!$A$39:$A$782,$A141,СВЦЭМ!$B$39:$B$782,H$119)+'СЕТ СН'!$I$11+СВЦЭМ!$D$10+'СЕТ СН'!$I$5-'СЕТ СН'!$I$21</f>
        <v>4364.6136142400001</v>
      </c>
      <c r="I141" s="36">
        <f>SUMIFS(СВЦЭМ!$D$39:$D$782,СВЦЭМ!$A$39:$A$782,$A141,СВЦЭМ!$B$39:$B$782,I$119)+'СЕТ СН'!$I$11+СВЦЭМ!$D$10+'СЕТ СН'!$I$5-'СЕТ СН'!$I$21</f>
        <v>4359.6606791699996</v>
      </c>
      <c r="J141" s="36">
        <f>SUMIFS(СВЦЭМ!$D$39:$D$782,СВЦЭМ!$A$39:$A$782,$A141,СВЦЭМ!$B$39:$B$782,J$119)+'СЕТ СН'!$I$11+СВЦЭМ!$D$10+'СЕТ СН'!$I$5-'СЕТ СН'!$I$21</f>
        <v>4350.0807376700004</v>
      </c>
      <c r="K141" s="36">
        <f>SUMIFS(СВЦЭМ!$D$39:$D$782,СВЦЭМ!$A$39:$A$782,$A141,СВЦЭМ!$B$39:$B$782,K$119)+'СЕТ СН'!$I$11+СВЦЭМ!$D$10+'СЕТ СН'!$I$5-'СЕТ СН'!$I$21</f>
        <v>4321.7368061699999</v>
      </c>
      <c r="L141" s="36">
        <f>SUMIFS(СВЦЭМ!$D$39:$D$782,СВЦЭМ!$A$39:$A$782,$A141,СВЦЭМ!$B$39:$B$782,L$119)+'СЕТ СН'!$I$11+СВЦЭМ!$D$10+'СЕТ СН'!$I$5-'СЕТ СН'!$I$21</f>
        <v>4327.0377826200001</v>
      </c>
      <c r="M141" s="36">
        <f>SUMIFS(СВЦЭМ!$D$39:$D$782,СВЦЭМ!$A$39:$A$782,$A141,СВЦЭМ!$B$39:$B$782,M$119)+'СЕТ СН'!$I$11+СВЦЭМ!$D$10+'СЕТ СН'!$I$5-'СЕТ СН'!$I$21</f>
        <v>4331.8479401800005</v>
      </c>
      <c r="N141" s="36">
        <f>SUMIFS(СВЦЭМ!$D$39:$D$782,СВЦЭМ!$A$39:$A$782,$A141,СВЦЭМ!$B$39:$B$782,N$119)+'СЕТ СН'!$I$11+СВЦЭМ!$D$10+'СЕТ СН'!$I$5-'СЕТ СН'!$I$21</f>
        <v>4363.4861283700002</v>
      </c>
      <c r="O141" s="36">
        <f>SUMIFS(СВЦЭМ!$D$39:$D$782,СВЦЭМ!$A$39:$A$782,$A141,СВЦЭМ!$B$39:$B$782,O$119)+'СЕТ СН'!$I$11+СВЦЭМ!$D$10+'СЕТ СН'!$I$5-'СЕТ СН'!$I$21</f>
        <v>4327.2230135299997</v>
      </c>
      <c r="P141" s="36">
        <f>SUMIFS(СВЦЭМ!$D$39:$D$782,СВЦЭМ!$A$39:$A$782,$A141,СВЦЭМ!$B$39:$B$782,P$119)+'СЕТ СН'!$I$11+СВЦЭМ!$D$10+'СЕТ СН'!$I$5-'СЕТ СН'!$I$21</f>
        <v>4331.1560150300002</v>
      </c>
      <c r="Q141" s="36">
        <f>SUMIFS(СВЦЭМ!$D$39:$D$782,СВЦЭМ!$A$39:$A$782,$A141,СВЦЭМ!$B$39:$B$782,Q$119)+'СЕТ СН'!$I$11+СВЦЭМ!$D$10+'СЕТ СН'!$I$5-'СЕТ СН'!$I$21</f>
        <v>4354.0448691800002</v>
      </c>
      <c r="R141" s="36">
        <f>SUMIFS(СВЦЭМ!$D$39:$D$782,СВЦЭМ!$A$39:$A$782,$A141,СВЦЭМ!$B$39:$B$782,R$119)+'СЕТ СН'!$I$11+СВЦЭМ!$D$10+'СЕТ СН'!$I$5-'СЕТ СН'!$I$21</f>
        <v>4348.8000766200003</v>
      </c>
      <c r="S141" s="36">
        <f>SUMIFS(СВЦЭМ!$D$39:$D$782,СВЦЭМ!$A$39:$A$782,$A141,СВЦЭМ!$B$39:$B$782,S$119)+'СЕТ СН'!$I$11+СВЦЭМ!$D$10+'СЕТ СН'!$I$5-'СЕТ СН'!$I$21</f>
        <v>4351.8671672099999</v>
      </c>
      <c r="T141" s="36">
        <f>SUMIFS(СВЦЭМ!$D$39:$D$782,СВЦЭМ!$A$39:$A$782,$A141,СВЦЭМ!$B$39:$B$782,T$119)+'СЕТ СН'!$I$11+СВЦЭМ!$D$10+'СЕТ СН'!$I$5-'СЕТ СН'!$I$21</f>
        <v>4302.4809081900003</v>
      </c>
      <c r="U141" s="36">
        <f>SUMIFS(СВЦЭМ!$D$39:$D$782,СВЦЭМ!$A$39:$A$782,$A141,СВЦЭМ!$B$39:$B$782,U$119)+'СЕТ СН'!$I$11+СВЦЭМ!$D$10+'СЕТ СН'!$I$5-'СЕТ СН'!$I$21</f>
        <v>4294.6329858700001</v>
      </c>
      <c r="V141" s="36">
        <f>SUMIFS(СВЦЭМ!$D$39:$D$782,СВЦЭМ!$A$39:$A$782,$A141,СВЦЭМ!$B$39:$B$782,V$119)+'СЕТ СН'!$I$11+СВЦЭМ!$D$10+'СЕТ СН'!$I$5-'СЕТ СН'!$I$21</f>
        <v>4311.0946904299999</v>
      </c>
      <c r="W141" s="36">
        <f>SUMIFS(СВЦЭМ!$D$39:$D$782,СВЦЭМ!$A$39:$A$782,$A141,СВЦЭМ!$B$39:$B$782,W$119)+'СЕТ СН'!$I$11+СВЦЭМ!$D$10+'СЕТ СН'!$I$5-'СЕТ СН'!$I$21</f>
        <v>4304.9511926499999</v>
      </c>
      <c r="X141" s="36">
        <f>SUMIFS(СВЦЭМ!$D$39:$D$782,СВЦЭМ!$A$39:$A$782,$A141,СВЦЭМ!$B$39:$B$782,X$119)+'СЕТ СН'!$I$11+СВЦЭМ!$D$10+'СЕТ СН'!$I$5-'СЕТ СН'!$I$21</f>
        <v>4327.6487397300007</v>
      </c>
      <c r="Y141" s="36">
        <f>SUMIFS(СВЦЭМ!$D$39:$D$782,СВЦЭМ!$A$39:$A$782,$A141,СВЦЭМ!$B$39:$B$782,Y$119)+'СЕТ СН'!$I$11+СВЦЭМ!$D$10+'СЕТ СН'!$I$5-'СЕТ СН'!$I$21</f>
        <v>4337.5248666699999</v>
      </c>
    </row>
    <row r="142" spans="1:25" ht="15.75" x14ac:dyDescent="0.2">
      <c r="A142" s="35">
        <f t="shared" si="3"/>
        <v>44888</v>
      </c>
      <c r="B142" s="36">
        <f>SUMIFS(СВЦЭМ!$D$39:$D$782,СВЦЭМ!$A$39:$A$782,$A142,СВЦЭМ!$B$39:$B$782,B$119)+'СЕТ СН'!$I$11+СВЦЭМ!$D$10+'СЕТ СН'!$I$5-'СЕТ СН'!$I$21</f>
        <v>4341.3499055800003</v>
      </c>
      <c r="C142" s="36">
        <f>SUMIFS(СВЦЭМ!$D$39:$D$782,СВЦЭМ!$A$39:$A$782,$A142,СВЦЭМ!$B$39:$B$782,C$119)+'СЕТ СН'!$I$11+СВЦЭМ!$D$10+'СЕТ СН'!$I$5-'СЕТ СН'!$I$21</f>
        <v>4362.5909596700003</v>
      </c>
      <c r="D142" s="36">
        <f>SUMIFS(СВЦЭМ!$D$39:$D$782,СВЦЭМ!$A$39:$A$782,$A142,СВЦЭМ!$B$39:$B$782,D$119)+'СЕТ СН'!$I$11+СВЦЭМ!$D$10+'СЕТ СН'!$I$5-'СЕТ СН'!$I$21</f>
        <v>4398.0319578899998</v>
      </c>
      <c r="E142" s="36">
        <f>SUMIFS(СВЦЭМ!$D$39:$D$782,СВЦЭМ!$A$39:$A$782,$A142,СВЦЭМ!$B$39:$B$782,E$119)+'СЕТ СН'!$I$11+СВЦЭМ!$D$10+'СЕТ СН'!$I$5-'СЕТ СН'!$I$21</f>
        <v>4403.3385534500003</v>
      </c>
      <c r="F142" s="36">
        <f>SUMIFS(СВЦЭМ!$D$39:$D$782,СВЦЭМ!$A$39:$A$782,$A142,СВЦЭМ!$B$39:$B$782,F$119)+'СЕТ СН'!$I$11+СВЦЭМ!$D$10+'СЕТ СН'!$I$5-'СЕТ СН'!$I$21</f>
        <v>4436.0372177600002</v>
      </c>
      <c r="G142" s="36">
        <f>SUMIFS(СВЦЭМ!$D$39:$D$782,СВЦЭМ!$A$39:$A$782,$A142,СВЦЭМ!$B$39:$B$782,G$119)+'СЕТ СН'!$I$11+СВЦЭМ!$D$10+'СЕТ СН'!$I$5-'СЕТ СН'!$I$21</f>
        <v>4418.4259348200003</v>
      </c>
      <c r="H142" s="36">
        <f>SUMIFS(СВЦЭМ!$D$39:$D$782,СВЦЭМ!$A$39:$A$782,$A142,СВЦЭМ!$B$39:$B$782,H$119)+'СЕТ СН'!$I$11+СВЦЭМ!$D$10+'СЕТ СН'!$I$5-'СЕТ СН'!$I$21</f>
        <v>4364.79836067</v>
      </c>
      <c r="I142" s="36">
        <f>SUMIFS(СВЦЭМ!$D$39:$D$782,СВЦЭМ!$A$39:$A$782,$A142,СВЦЭМ!$B$39:$B$782,I$119)+'СЕТ СН'!$I$11+СВЦЭМ!$D$10+'СЕТ СН'!$I$5-'СЕТ СН'!$I$21</f>
        <v>4330.4840819399997</v>
      </c>
      <c r="J142" s="36">
        <f>SUMIFS(СВЦЭМ!$D$39:$D$782,СВЦЭМ!$A$39:$A$782,$A142,СВЦЭМ!$B$39:$B$782,J$119)+'СЕТ СН'!$I$11+СВЦЭМ!$D$10+'СЕТ СН'!$I$5-'СЕТ СН'!$I$21</f>
        <v>4309.2430817800005</v>
      </c>
      <c r="K142" s="36">
        <f>SUMIFS(СВЦЭМ!$D$39:$D$782,СВЦЭМ!$A$39:$A$782,$A142,СВЦЭМ!$B$39:$B$782,K$119)+'СЕТ СН'!$I$11+СВЦЭМ!$D$10+'СЕТ СН'!$I$5-'СЕТ СН'!$I$21</f>
        <v>4347.5279929600001</v>
      </c>
      <c r="L142" s="36">
        <f>SUMIFS(СВЦЭМ!$D$39:$D$782,СВЦЭМ!$A$39:$A$782,$A142,СВЦЭМ!$B$39:$B$782,L$119)+'СЕТ СН'!$I$11+СВЦЭМ!$D$10+'СЕТ СН'!$I$5-'СЕТ СН'!$I$21</f>
        <v>4372.7791207999999</v>
      </c>
      <c r="M142" s="36">
        <f>SUMIFS(СВЦЭМ!$D$39:$D$782,СВЦЭМ!$A$39:$A$782,$A142,СВЦЭМ!$B$39:$B$782,M$119)+'СЕТ СН'!$I$11+СВЦЭМ!$D$10+'СЕТ СН'!$I$5-'СЕТ СН'!$I$21</f>
        <v>4371.9518172799999</v>
      </c>
      <c r="N142" s="36">
        <f>SUMIFS(СВЦЭМ!$D$39:$D$782,СВЦЭМ!$A$39:$A$782,$A142,СВЦЭМ!$B$39:$B$782,N$119)+'СЕТ СН'!$I$11+СВЦЭМ!$D$10+'СЕТ СН'!$I$5-'СЕТ СН'!$I$21</f>
        <v>4393.1601800400003</v>
      </c>
      <c r="O142" s="36">
        <f>SUMIFS(СВЦЭМ!$D$39:$D$782,СВЦЭМ!$A$39:$A$782,$A142,СВЦЭМ!$B$39:$B$782,O$119)+'СЕТ СН'!$I$11+СВЦЭМ!$D$10+'СЕТ СН'!$I$5-'СЕТ СН'!$I$21</f>
        <v>4405.1361020100003</v>
      </c>
      <c r="P142" s="36">
        <f>SUMIFS(СВЦЭМ!$D$39:$D$782,СВЦЭМ!$A$39:$A$782,$A142,СВЦЭМ!$B$39:$B$782,P$119)+'СЕТ СН'!$I$11+СВЦЭМ!$D$10+'СЕТ СН'!$I$5-'СЕТ СН'!$I$21</f>
        <v>4416.5236652900003</v>
      </c>
      <c r="Q142" s="36">
        <f>SUMIFS(СВЦЭМ!$D$39:$D$782,СВЦЭМ!$A$39:$A$782,$A142,СВЦЭМ!$B$39:$B$782,Q$119)+'СЕТ СН'!$I$11+СВЦЭМ!$D$10+'СЕТ СН'!$I$5-'СЕТ СН'!$I$21</f>
        <v>4407.1283933699997</v>
      </c>
      <c r="R142" s="36">
        <f>SUMIFS(СВЦЭМ!$D$39:$D$782,СВЦЭМ!$A$39:$A$782,$A142,СВЦЭМ!$B$39:$B$782,R$119)+'СЕТ СН'!$I$11+СВЦЭМ!$D$10+'СЕТ СН'!$I$5-'СЕТ СН'!$I$21</f>
        <v>4409.5124160900004</v>
      </c>
      <c r="S142" s="36">
        <f>SUMIFS(СВЦЭМ!$D$39:$D$782,СВЦЭМ!$A$39:$A$782,$A142,СВЦЭМ!$B$39:$B$782,S$119)+'СЕТ СН'!$I$11+СВЦЭМ!$D$10+'СЕТ СН'!$I$5-'СЕТ СН'!$I$21</f>
        <v>4390.94291479</v>
      </c>
      <c r="T142" s="36">
        <f>SUMIFS(СВЦЭМ!$D$39:$D$782,СВЦЭМ!$A$39:$A$782,$A142,СВЦЭМ!$B$39:$B$782,T$119)+'СЕТ СН'!$I$11+СВЦЭМ!$D$10+'СЕТ СН'!$I$5-'СЕТ СН'!$I$21</f>
        <v>4341.6137735100001</v>
      </c>
      <c r="U142" s="36">
        <f>SUMIFS(СВЦЭМ!$D$39:$D$782,СВЦЭМ!$A$39:$A$782,$A142,СВЦЭМ!$B$39:$B$782,U$119)+'СЕТ СН'!$I$11+СВЦЭМ!$D$10+'СЕТ СН'!$I$5-'СЕТ СН'!$I$21</f>
        <v>4322.0161069900005</v>
      </c>
      <c r="V142" s="36">
        <f>SUMIFS(СВЦЭМ!$D$39:$D$782,СВЦЭМ!$A$39:$A$782,$A142,СВЦЭМ!$B$39:$B$782,V$119)+'СЕТ СН'!$I$11+СВЦЭМ!$D$10+'СЕТ СН'!$I$5-'СЕТ СН'!$I$21</f>
        <v>4307.7862425500007</v>
      </c>
      <c r="W142" s="36">
        <f>SUMIFS(СВЦЭМ!$D$39:$D$782,СВЦЭМ!$A$39:$A$782,$A142,СВЦЭМ!$B$39:$B$782,W$119)+'СЕТ СН'!$I$11+СВЦЭМ!$D$10+'СЕТ СН'!$I$5-'СЕТ СН'!$I$21</f>
        <v>4323.53865451</v>
      </c>
      <c r="X142" s="36">
        <f>SUMIFS(СВЦЭМ!$D$39:$D$782,СВЦЭМ!$A$39:$A$782,$A142,СВЦЭМ!$B$39:$B$782,X$119)+'СЕТ СН'!$I$11+СВЦЭМ!$D$10+'СЕТ СН'!$I$5-'СЕТ СН'!$I$21</f>
        <v>4323.3510419200002</v>
      </c>
      <c r="Y142" s="36">
        <f>SUMIFS(СВЦЭМ!$D$39:$D$782,СВЦЭМ!$A$39:$A$782,$A142,СВЦЭМ!$B$39:$B$782,Y$119)+'СЕТ СН'!$I$11+СВЦЭМ!$D$10+'СЕТ СН'!$I$5-'СЕТ СН'!$I$21</f>
        <v>4335.3041760699998</v>
      </c>
    </row>
    <row r="143" spans="1:25" ht="15.75" x14ac:dyDescent="0.2">
      <c r="A143" s="35">
        <f t="shared" si="3"/>
        <v>44889</v>
      </c>
      <c r="B143" s="36">
        <f>SUMIFS(СВЦЭМ!$D$39:$D$782,СВЦЭМ!$A$39:$A$782,$A143,СВЦЭМ!$B$39:$B$782,B$119)+'СЕТ СН'!$I$11+СВЦЭМ!$D$10+'СЕТ СН'!$I$5-'СЕТ СН'!$I$21</f>
        <v>4421.1789078000002</v>
      </c>
      <c r="C143" s="36">
        <f>SUMIFS(СВЦЭМ!$D$39:$D$782,СВЦЭМ!$A$39:$A$782,$A143,СВЦЭМ!$B$39:$B$782,C$119)+'СЕТ СН'!$I$11+СВЦЭМ!$D$10+'СЕТ СН'!$I$5-'СЕТ СН'!$I$21</f>
        <v>4449.91648799</v>
      </c>
      <c r="D143" s="36">
        <f>SUMIFS(СВЦЭМ!$D$39:$D$782,СВЦЭМ!$A$39:$A$782,$A143,СВЦЭМ!$B$39:$B$782,D$119)+'СЕТ СН'!$I$11+СВЦЭМ!$D$10+'СЕТ СН'!$I$5-'СЕТ СН'!$I$21</f>
        <v>4454.7710942900003</v>
      </c>
      <c r="E143" s="36">
        <f>SUMIFS(СВЦЭМ!$D$39:$D$782,СВЦЭМ!$A$39:$A$782,$A143,СВЦЭМ!$B$39:$B$782,E$119)+'СЕТ СН'!$I$11+СВЦЭМ!$D$10+'СЕТ СН'!$I$5-'СЕТ СН'!$I$21</f>
        <v>4461.6139432300006</v>
      </c>
      <c r="F143" s="36">
        <f>SUMIFS(СВЦЭМ!$D$39:$D$782,СВЦЭМ!$A$39:$A$782,$A143,СВЦЭМ!$B$39:$B$782,F$119)+'СЕТ СН'!$I$11+СВЦЭМ!$D$10+'СЕТ СН'!$I$5-'СЕТ СН'!$I$21</f>
        <v>4470.6961687000003</v>
      </c>
      <c r="G143" s="36">
        <f>SUMIFS(СВЦЭМ!$D$39:$D$782,СВЦЭМ!$A$39:$A$782,$A143,СВЦЭМ!$B$39:$B$782,G$119)+'СЕТ СН'!$I$11+СВЦЭМ!$D$10+'СЕТ СН'!$I$5-'СЕТ СН'!$I$21</f>
        <v>4468.4193704299996</v>
      </c>
      <c r="H143" s="36">
        <f>SUMIFS(СВЦЭМ!$D$39:$D$782,СВЦЭМ!$A$39:$A$782,$A143,СВЦЭМ!$B$39:$B$782,H$119)+'СЕТ СН'!$I$11+СВЦЭМ!$D$10+'СЕТ СН'!$I$5-'СЕТ СН'!$I$21</f>
        <v>4455.4089514999996</v>
      </c>
      <c r="I143" s="36">
        <f>SUMIFS(СВЦЭМ!$D$39:$D$782,СВЦЭМ!$A$39:$A$782,$A143,СВЦЭМ!$B$39:$B$782,I$119)+'СЕТ СН'!$I$11+СВЦЭМ!$D$10+'СЕТ СН'!$I$5-'СЕТ СН'!$I$21</f>
        <v>4414.9810765299999</v>
      </c>
      <c r="J143" s="36">
        <f>SUMIFS(СВЦЭМ!$D$39:$D$782,СВЦЭМ!$A$39:$A$782,$A143,СВЦЭМ!$B$39:$B$782,J$119)+'СЕТ СН'!$I$11+СВЦЭМ!$D$10+'СЕТ СН'!$I$5-'СЕТ СН'!$I$21</f>
        <v>4374.0774804299999</v>
      </c>
      <c r="K143" s="36">
        <f>SUMIFS(СВЦЭМ!$D$39:$D$782,СВЦЭМ!$A$39:$A$782,$A143,СВЦЭМ!$B$39:$B$782,K$119)+'СЕТ СН'!$I$11+СВЦЭМ!$D$10+'СЕТ СН'!$I$5-'СЕТ СН'!$I$21</f>
        <v>4432.3331659599999</v>
      </c>
      <c r="L143" s="36">
        <f>SUMIFS(СВЦЭМ!$D$39:$D$782,СВЦЭМ!$A$39:$A$782,$A143,СВЦЭМ!$B$39:$B$782,L$119)+'СЕТ СН'!$I$11+СВЦЭМ!$D$10+'СЕТ СН'!$I$5-'СЕТ СН'!$I$21</f>
        <v>4493.6178061800001</v>
      </c>
      <c r="M143" s="36">
        <f>SUMIFS(СВЦЭМ!$D$39:$D$782,СВЦЭМ!$A$39:$A$782,$A143,СВЦЭМ!$B$39:$B$782,M$119)+'СЕТ СН'!$I$11+СВЦЭМ!$D$10+'СЕТ СН'!$I$5-'СЕТ СН'!$I$21</f>
        <v>4494.6507195100003</v>
      </c>
      <c r="N143" s="36">
        <f>SUMIFS(СВЦЭМ!$D$39:$D$782,СВЦЭМ!$A$39:$A$782,$A143,СВЦЭМ!$B$39:$B$782,N$119)+'СЕТ СН'!$I$11+СВЦЭМ!$D$10+'СЕТ СН'!$I$5-'СЕТ СН'!$I$21</f>
        <v>4520.9028967300001</v>
      </c>
      <c r="O143" s="36">
        <f>SUMIFS(СВЦЭМ!$D$39:$D$782,СВЦЭМ!$A$39:$A$782,$A143,СВЦЭМ!$B$39:$B$782,O$119)+'СЕТ СН'!$I$11+СВЦЭМ!$D$10+'СЕТ СН'!$I$5-'СЕТ СН'!$I$21</f>
        <v>4524.3663040199999</v>
      </c>
      <c r="P143" s="36">
        <f>SUMIFS(СВЦЭМ!$D$39:$D$782,СВЦЭМ!$A$39:$A$782,$A143,СВЦЭМ!$B$39:$B$782,P$119)+'СЕТ СН'!$I$11+СВЦЭМ!$D$10+'СЕТ СН'!$I$5-'СЕТ СН'!$I$21</f>
        <v>4531.12029291</v>
      </c>
      <c r="Q143" s="36">
        <f>SUMIFS(СВЦЭМ!$D$39:$D$782,СВЦЭМ!$A$39:$A$782,$A143,СВЦЭМ!$B$39:$B$782,Q$119)+'СЕТ СН'!$I$11+СВЦЭМ!$D$10+'СЕТ СН'!$I$5-'СЕТ СН'!$I$21</f>
        <v>4529.6572831000003</v>
      </c>
      <c r="R143" s="36">
        <f>SUMIFS(СВЦЭМ!$D$39:$D$782,СВЦЭМ!$A$39:$A$782,$A143,СВЦЭМ!$B$39:$B$782,R$119)+'СЕТ СН'!$I$11+СВЦЭМ!$D$10+'СЕТ СН'!$I$5-'СЕТ СН'!$I$21</f>
        <v>4524.2731962400003</v>
      </c>
      <c r="S143" s="36">
        <f>SUMIFS(СВЦЭМ!$D$39:$D$782,СВЦЭМ!$A$39:$A$782,$A143,СВЦЭМ!$B$39:$B$782,S$119)+'СЕТ СН'!$I$11+СВЦЭМ!$D$10+'СЕТ СН'!$I$5-'СЕТ СН'!$I$21</f>
        <v>4476.08843376</v>
      </c>
      <c r="T143" s="36">
        <f>SUMIFS(СВЦЭМ!$D$39:$D$782,СВЦЭМ!$A$39:$A$782,$A143,СВЦЭМ!$B$39:$B$782,T$119)+'СЕТ СН'!$I$11+СВЦЭМ!$D$10+'СЕТ СН'!$I$5-'СЕТ СН'!$I$21</f>
        <v>4419.0867859099999</v>
      </c>
      <c r="U143" s="36">
        <f>SUMIFS(СВЦЭМ!$D$39:$D$782,СВЦЭМ!$A$39:$A$782,$A143,СВЦЭМ!$B$39:$B$782,U$119)+'СЕТ СН'!$I$11+СВЦЭМ!$D$10+'СЕТ СН'!$I$5-'СЕТ СН'!$I$21</f>
        <v>4376.0036999599997</v>
      </c>
      <c r="V143" s="36">
        <f>SUMIFS(СВЦЭМ!$D$39:$D$782,СВЦЭМ!$A$39:$A$782,$A143,СВЦЭМ!$B$39:$B$782,V$119)+'СЕТ СН'!$I$11+СВЦЭМ!$D$10+'СЕТ СН'!$I$5-'СЕТ СН'!$I$21</f>
        <v>4374.8849582000003</v>
      </c>
      <c r="W143" s="36">
        <f>SUMIFS(СВЦЭМ!$D$39:$D$782,СВЦЭМ!$A$39:$A$782,$A143,СВЦЭМ!$B$39:$B$782,W$119)+'СЕТ СН'!$I$11+СВЦЭМ!$D$10+'СЕТ СН'!$I$5-'СЕТ СН'!$I$21</f>
        <v>4389.1528193200002</v>
      </c>
      <c r="X143" s="36">
        <f>SUMIFS(СВЦЭМ!$D$39:$D$782,СВЦЭМ!$A$39:$A$782,$A143,СВЦЭМ!$B$39:$B$782,X$119)+'СЕТ СН'!$I$11+СВЦЭМ!$D$10+'СЕТ СН'!$I$5-'СЕТ СН'!$I$21</f>
        <v>4398.0086282700004</v>
      </c>
      <c r="Y143" s="36">
        <f>SUMIFS(СВЦЭМ!$D$39:$D$782,СВЦЭМ!$A$39:$A$782,$A143,СВЦЭМ!$B$39:$B$782,Y$119)+'СЕТ СН'!$I$11+СВЦЭМ!$D$10+'СЕТ СН'!$I$5-'СЕТ СН'!$I$21</f>
        <v>4422.6275161900003</v>
      </c>
    </row>
    <row r="144" spans="1:25" ht="15.75" x14ac:dyDescent="0.2">
      <c r="A144" s="35">
        <f t="shared" si="3"/>
        <v>44890</v>
      </c>
      <c r="B144" s="36">
        <f>SUMIFS(СВЦЭМ!$D$39:$D$782,СВЦЭМ!$A$39:$A$782,$A144,СВЦЭМ!$B$39:$B$782,B$119)+'СЕТ СН'!$I$11+СВЦЭМ!$D$10+'СЕТ СН'!$I$5-'СЕТ СН'!$I$21</f>
        <v>4339.8381193900004</v>
      </c>
      <c r="C144" s="36">
        <f>SUMIFS(СВЦЭМ!$D$39:$D$782,СВЦЭМ!$A$39:$A$782,$A144,СВЦЭМ!$B$39:$B$782,C$119)+'СЕТ СН'!$I$11+СВЦЭМ!$D$10+'СЕТ СН'!$I$5-'СЕТ СН'!$I$21</f>
        <v>4403.5765518200005</v>
      </c>
      <c r="D144" s="36">
        <f>SUMIFS(СВЦЭМ!$D$39:$D$782,СВЦЭМ!$A$39:$A$782,$A144,СВЦЭМ!$B$39:$B$782,D$119)+'СЕТ СН'!$I$11+СВЦЭМ!$D$10+'СЕТ СН'!$I$5-'СЕТ СН'!$I$21</f>
        <v>4461.2561268099998</v>
      </c>
      <c r="E144" s="36">
        <f>SUMIFS(СВЦЭМ!$D$39:$D$782,СВЦЭМ!$A$39:$A$782,$A144,СВЦЭМ!$B$39:$B$782,E$119)+'СЕТ СН'!$I$11+СВЦЭМ!$D$10+'СЕТ СН'!$I$5-'СЕТ СН'!$I$21</f>
        <v>4479.2831304600004</v>
      </c>
      <c r="F144" s="36">
        <f>SUMIFS(СВЦЭМ!$D$39:$D$782,СВЦЭМ!$A$39:$A$782,$A144,СВЦЭМ!$B$39:$B$782,F$119)+'СЕТ СН'!$I$11+СВЦЭМ!$D$10+'СЕТ СН'!$I$5-'СЕТ СН'!$I$21</f>
        <v>4478.7604061600005</v>
      </c>
      <c r="G144" s="36">
        <f>SUMIFS(СВЦЭМ!$D$39:$D$782,СВЦЭМ!$A$39:$A$782,$A144,СВЦЭМ!$B$39:$B$782,G$119)+'СЕТ СН'!$I$11+СВЦЭМ!$D$10+'СЕТ СН'!$I$5-'СЕТ СН'!$I$21</f>
        <v>4467.2512947599998</v>
      </c>
      <c r="H144" s="36">
        <f>SUMIFS(СВЦЭМ!$D$39:$D$782,СВЦЭМ!$A$39:$A$782,$A144,СВЦЭМ!$B$39:$B$782,H$119)+'СЕТ СН'!$I$11+СВЦЭМ!$D$10+'СЕТ СН'!$I$5-'СЕТ СН'!$I$21</f>
        <v>4432.6314914300001</v>
      </c>
      <c r="I144" s="36">
        <f>SUMIFS(СВЦЭМ!$D$39:$D$782,СВЦЭМ!$A$39:$A$782,$A144,СВЦЭМ!$B$39:$B$782,I$119)+'СЕТ СН'!$I$11+СВЦЭМ!$D$10+'СЕТ СН'!$I$5-'СЕТ СН'!$I$21</f>
        <v>4385.4953187600004</v>
      </c>
      <c r="J144" s="36">
        <f>SUMIFS(СВЦЭМ!$D$39:$D$782,СВЦЭМ!$A$39:$A$782,$A144,СВЦЭМ!$B$39:$B$782,J$119)+'СЕТ СН'!$I$11+СВЦЭМ!$D$10+'СЕТ СН'!$I$5-'СЕТ СН'!$I$21</f>
        <v>4345.0628149000004</v>
      </c>
      <c r="K144" s="36">
        <f>SUMIFS(СВЦЭМ!$D$39:$D$782,СВЦЭМ!$A$39:$A$782,$A144,СВЦЭМ!$B$39:$B$782,K$119)+'СЕТ СН'!$I$11+СВЦЭМ!$D$10+'СЕТ СН'!$I$5-'СЕТ СН'!$I$21</f>
        <v>4367.6417597899999</v>
      </c>
      <c r="L144" s="36">
        <f>SUMIFS(СВЦЭМ!$D$39:$D$782,СВЦЭМ!$A$39:$A$782,$A144,СВЦЭМ!$B$39:$B$782,L$119)+'СЕТ СН'!$I$11+СВЦЭМ!$D$10+'СЕТ СН'!$I$5-'СЕТ СН'!$I$21</f>
        <v>4357.5804608300004</v>
      </c>
      <c r="M144" s="36">
        <f>SUMIFS(СВЦЭМ!$D$39:$D$782,СВЦЭМ!$A$39:$A$782,$A144,СВЦЭМ!$B$39:$B$782,M$119)+'СЕТ СН'!$I$11+СВЦЭМ!$D$10+'СЕТ СН'!$I$5-'СЕТ СН'!$I$21</f>
        <v>4374.6960341600006</v>
      </c>
      <c r="N144" s="36">
        <f>SUMIFS(СВЦЭМ!$D$39:$D$782,СВЦЭМ!$A$39:$A$782,$A144,СВЦЭМ!$B$39:$B$782,N$119)+'СЕТ СН'!$I$11+СВЦЭМ!$D$10+'СЕТ СН'!$I$5-'СЕТ СН'!$I$21</f>
        <v>4394.9437072999999</v>
      </c>
      <c r="O144" s="36">
        <f>SUMIFS(СВЦЭМ!$D$39:$D$782,СВЦЭМ!$A$39:$A$782,$A144,СВЦЭМ!$B$39:$B$782,O$119)+'СЕТ СН'!$I$11+СВЦЭМ!$D$10+'СЕТ СН'!$I$5-'СЕТ СН'!$I$21</f>
        <v>4382.5522439699998</v>
      </c>
      <c r="P144" s="36">
        <f>SUMIFS(СВЦЭМ!$D$39:$D$782,СВЦЭМ!$A$39:$A$782,$A144,СВЦЭМ!$B$39:$B$782,P$119)+'СЕТ СН'!$I$11+СВЦЭМ!$D$10+'СЕТ СН'!$I$5-'СЕТ СН'!$I$21</f>
        <v>4389.1098396500001</v>
      </c>
      <c r="Q144" s="36">
        <f>SUMIFS(СВЦЭМ!$D$39:$D$782,СВЦЭМ!$A$39:$A$782,$A144,СВЦЭМ!$B$39:$B$782,Q$119)+'СЕТ СН'!$I$11+СВЦЭМ!$D$10+'СЕТ СН'!$I$5-'СЕТ СН'!$I$21</f>
        <v>4420.79007619</v>
      </c>
      <c r="R144" s="36">
        <f>SUMIFS(СВЦЭМ!$D$39:$D$782,СВЦЭМ!$A$39:$A$782,$A144,СВЦЭМ!$B$39:$B$782,R$119)+'СЕТ СН'!$I$11+СВЦЭМ!$D$10+'СЕТ СН'!$I$5-'СЕТ СН'!$I$21</f>
        <v>4404.5451002899999</v>
      </c>
      <c r="S144" s="36">
        <f>SUMIFS(СВЦЭМ!$D$39:$D$782,СВЦЭМ!$A$39:$A$782,$A144,СВЦЭМ!$B$39:$B$782,S$119)+'СЕТ СН'!$I$11+СВЦЭМ!$D$10+'СЕТ СН'!$I$5-'СЕТ СН'!$I$21</f>
        <v>4340.34454491</v>
      </c>
      <c r="T144" s="36">
        <f>SUMIFS(СВЦЭМ!$D$39:$D$782,СВЦЭМ!$A$39:$A$782,$A144,СВЦЭМ!$B$39:$B$782,T$119)+'СЕТ СН'!$I$11+СВЦЭМ!$D$10+'СЕТ СН'!$I$5-'СЕТ СН'!$I$21</f>
        <v>4325.58898658</v>
      </c>
      <c r="U144" s="36">
        <f>SUMIFS(СВЦЭМ!$D$39:$D$782,СВЦЭМ!$A$39:$A$782,$A144,СВЦЭМ!$B$39:$B$782,U$119)+'СЕТ СН'!$I$11+СВЦЭМ!$D$10+'СЕТ СН'!$I$5-'СЕТ СН'!$I$21</f>
        <v>4336.3793021700003</v>
      </c>
      <c r="V144" s="36">
        <f>SUMIFS(СВЦЭМ!$D$39:$D$782,СВЦЭМ!$A$39:$A$782,$A144,СВЦЭМ!$B$39:$B$782,V$119)+'СЕТ СН'!$I$11+СВЦЭМ!$D$10+'СЕТ СН'!$I$5-'СЕТ СН'!$I$21</f>
        <v>4353.6806660500006</v>
      </c>
      <c r="W144" s="36">
        <f>SUMIFS(СВЦЭМ!$D$39:$D$782,СВЦЭМ!$A$39:$A$782,$A144,СВЦЭМ!$B$39:$B$782,W$119)+'СЕТ СН'!$I$11+СВЦЭМ!$D$10+'СЕТ СН'!$I$5-'СЕТ СН'!$I$21</f>
        <v>4363.5384166900003</v>
      </c>
      <c r="X144" s="36">
        <f>SUMIFS(СВЦЭМ!$D$39:$D$782,СВЦЭМ!$A$39:$A$782,$A144,СВЦЭМ!$B$39:$B$782,X$119)+'СЕТ СН'!$I$11+СВЦЭМ!$D$10+'СЕТ СН'!$I$5-'СЕТ СН'!$I$21</f>
        <v>4372.6623124500002</v>
      </c>
      <c r="Y144" s="36">
        <f>SUMIFS(СВЦЭМ!$D$39:$D$782,СВЦЭМ!$A$39:$A$782,$A144,СВЦЭМ!$B$39:$B$782,Y$119)+'СЕТ СН'!$I$11+СВЦЭМ!$D$10+'СЕТ СН'!$I$5-'СЕТ СН'!$I$21</f>
        <v>4404.89420462</v>
      </c>
    </row>
    <row r="145" spans="1:27" ht="15.75" x14ac:dyDescent="0.2">
      <c r="A145" s="35">
        <f t="shared" si="3"/>
        <v>44891</v>
      </c>
      <c r="B145" s="36">
        <f>SUMIFS(СВЦЭМ!$D$39:$D$782,СВЦЭМ!$A$39:$A$782,$A145,СВЦЭМ!$B$39:$B$782,B$119)+'СЕТ СН'!$I$11+СВЦЭМ!$D$10+'СЕТ СН'!$I$5-'СЕТ СН'!$I$21</f>
        <v>4415.4119909500005</v>
      </c>
      <c r="C145" s="36">
        <f>SUMIFS(СВЦЭМ!$D$39:$D$782,СВЦЭМ!$A$39:$A$782,$A145,СВЦЭМ!$B$39:$B$782,C$119)+'СЕТ СН'!$I$11+СВЦЭМ!$D$10+'СЕТ СН'!$I$5-'СЕТ СН'!$I$21</f>
        <v>4436.3377175599999</v>
      </c>
      <c r="D145" s="36">
        <f>SUMIFS(СВЦЭМ!$D$39:$D$782,СВЦЭМ!$A$39:$A$782,$A145,СВЦЭМ!$B$39:$B$782,D$119)+'СЕТ СН'!$I$11+СВЦЭМ!$D$10+'СЕТ СН'!$I$5-'СЕТ СН'!$I$21</f>
        <v>4439.9384372300001</v>
      </c>
      <c r="E145" s="36">
        <f>SUMIFS(СВЦЭМ!$D$39:$D$782,СВЦЭМ!$A$39:$A$782,$A145,СВЦЭМ!$B$39:$B$782,E$119)+'СЕТ СН'!$I$11+СВЦЭМ!$D$10+'СЕТ СН'!$I$5-'СЕТ СН'!$I$21</f>
        <v>4444.0663006499999</v>
      </c>
      <c r="F145" s="36">
        <f>SUMIFS(СВЦЭМ!$D$39:$D$782,СВЦЭМ!$A$39:$A$782,$A145,СВЦЭМ!$B$39:$B$782,F$119)+'СЕТ СН'!$I$11+СВЦЭМ!$D$10+'СЕТ СН'!$I$5-'СЕТ СН'!$I$21</f>
        <v>4447.9137905699999</v>
      </c>
      <c r="G145" s="36">
        <f>SUMIFS(СВЦЭМ!$D$39:$D$782,СВЦЭМ!$A$39:$A$782,$A145,СВЦЭМ!$B$39:$B$782,G$119)+'СЕТ СН'!$I$11+СВЦЭМ!$D$10+'СЕТ СН'!$I$5-'СЕТ СН'!$I$21</f>
        <v>4430.2092788500004</v>
      </c>
      <c r="H145" s="36">
        <f>SUMIFS(СВЦЭМ!$D$39:$D$782,СВЦЭМ!$A$39:$A$782,$A145,СВЦЭМ!$B$39:$B$782,H$119)+'СЕТ СН'!$I$11+СВЦЭМ!$D$10+'СЕТ СН'!$I$5-'СЕТ СН'!$I$21</f>
        <v>4420.2043538799999</v>
      </c>
      <c r="I145" s="36">
        <f>SUMIFS(СВЦЭМ!$D$39:$D$782,СВЦЭМ!$A$39:$A$782,$A145,СВЦЭМ!$B$39:$B$782,I$119)+'СЕТ СН'!$I$11+СВЦЭМ!$D$10+'СЕТ СН'!$I$5-'СЕТ СН'!$I$21</f>
        <v>4410.8741759000004</v>
      </c>
      <c r="J145" s="36">
        <f>SUMIFS(СВЦЭМ!$D$39:$D$782,СВЦЭМ!$A$39:$A$782,$A145,СВЦЭМ!$B$39:$B$782,J$119)+'СЕТ СН'!$I$11+СВЦЭМ!$D$10+'СЕТ СН'!$I$5-'СЕТ СН'!$I$21</f>
        <v>4380.5802196200002</v>
      </c>
      <c r="K145" s="36">
        <f>SUMIFS(СВЦЭМ!$D$39:$D$782,СВЦЭМ!$A$39:$A$782,$A145,СВЦЭМ!$B$39:$B$782,K$119)+'СЕТ СН'!$I$11+СВЦЭМ!$D$10+'СЕТ СН'!$I$5-'СЕТ СН'!$I$21</f>
        <v>4354.6703404</v>
      </c>
      <c r="L145" s="36">
        <f>SUMIFS(СВЦЭМ!$D$39:$D$782,СВЦЭМ!$A$39:$A$782,$A145,СВЦЭМ!$B$39:$B$782,L$119)+'СЕТ СН'!$I$11+СВЦЭМ!$D$10+'СЕТ СН'!$I$5-'СЕТ СН'!$I$21</f>
        <v>4356.8233803599996</v>
      </c>
      <c r="M145" s="36">
        <f>SUMIFS(СВЦЭМ!$D$39:$D$782,СВЦЭМ!$A$39:$A$782,$A145,СВЦЭМ!$B$39:$B$782,M$119)+'СЕТ СН'!$I$11+СВЦЭМ!$D$10+'СЕТ СН'!$I$5-'СЕТ СН'!$I$21</f>
        <v>4378.7410033800006</v>
      </c>
      <c r="N145" s="36">
        <f>SUMIFS(СВЦЭМ!$D$39:$D$782,СВЦЭМ!$A$39:$A$782,$A145,СВЦЭМ!$B$39:$B$782,N$119)+'СЕТ СН'!$I$11+СВЦЭМ!$D$10+'СЕТ СН'!$I$5-'СЕТ СН'!$I$21</f>
        <v>4408.6599017300005</v>
      </c>
      <c r="O145" s="36">
        <f>SUMIFS(СВЦЭМ!$D$39:$D$782,СВЦЭМ!$A$39:$A$782,$A145,СВЦЭМ!$B$39:$B$782,O$119)+'СЕТ СН'!$I$11+СВЦЭМ!$D$10+'СЕТ СН'!$I$5-'СЕТ СН'!$I$21</f>
        <v>4407.4308546499997</v>
      </c>
      <c r="P145" s="36">
        <f>SUMIFS(СВЦЭМ!$D$39:$D$782,СВЦЭМ!$A$39:$A$782,$A145,СВЦЭМ!$B$39:$B$782,P$119)+'СЕТ СН'!$I$11+СВЦЭМ!$D$10+'СЕТ СН'!$I$5-'СЕТ СН'!$I$21</f>
        <v>4421.4471649099996</v>
      </c>
      <c r="Q145" s="36">
        <f>SUMIFS(СВЦЭМ!$D$39:$D$782,СВЦЭМ!$A$39:$A$782,$A145,СВЦЭМ!$B$39:$B$782,Q$119)+'СЕТ СН'!$I$11+СВЦЭМ!$D$10+'СЕТ СН'!$I$5-'СЕТ СН'!$I$21</f>
        <v>4421.5352684899999</v>
      </c>
      <c r="R145" s="36">
        <f>SUMIFS(СВЦЭМ!$D$39:$D$782,СВЦЭМ!$A$39:$A$782,$A145,СВЦЭМ!$B$39:$B$782,R$119)+'СЕТ СН'!$I$11+СВЦЭМ!$D$10+'СЕТ СН'!$I$5-'СЕТ СН'!$I$21</f>
        <v>4391.6303383600007</v>
      </c>
      <c r="S145" s="36">
        <f>SUMIFS(СВЦЭМ!$D$39:$D$782,СВЦЭМ!$A$39:$A$782,$A145,СВЦЭМ!$B$39:$B$782,S$119)+'СЕТ СН'!$I$11+СВЦЭМ!$D$10+'СЕТ СН'!$I$5-'СЕТ СН'!$I$21</f>
        <v>4364.2938964200002</v>
      </c>
      <c r="T145" s="36">
        <f>SUMIFS(СВЦЭМ!$D$39:$D$782,СВЦЭМ!$A$39:$A$782,$A145,СВЦЭМ!$B$39:$B$782,T$119)+'СЕТ СН'!$I$11+СВЦЭМ!$D$10+'СЕТ СН'!$I$5-'СЕТ СН'!$I$21</f>
        <v>4355.9421886</v>
      </c>
      <c r="U145" s="36">
        <f>SUMIFS(СВЦЭМ!$D$39:$D$782,СВЦЭМ!$A$39:$A$782,$A145,СВЦЭМ!$B$39:$B$782,U$119)+'СЕТ СН'!$I$11+СВЦЭМ!$D$10+'СЕТ СН'!$I$5-'СЕТ СН'!$I$21</f>
        <v>4350.4816434700006</v>
      </c>
      <c r="V145" s="36">
        <f>SUMIFS(СВЦЭМ!$D$39:$D$782,СВЦЭМ!$A$39:$A$782,$A145,СВЦЭМ!$B$39:$B$782,V$119)+'СЕТ СН'!$I$11+СВЦЭМ!$D$10+'СЕТ СН'!$I$5-'СЕТ СН'!$I$21</f>
        <v>4381.3792632599998</v>
      </c>
      <c r="W145" s="36">
        <f>SUMIFS(СВЦЭМ!$D$39:$D$782,СВЦЭМ!$A$39:$A$782,$A145,СВЦЭМ!$B$39:$B$782,W$119)+'СЕТ СН'!$I$11+СВЦЭМ!$D$10+'СЕТ СН'!$I$5-'СЕТ СН'!$I$21</f>
        <v>4401.8103012400006</v>
      </c>
      <c r="X145" s="36">
        <f>SUMIFS(СВЦЭМ!$D$39:$D$782,СВЦЭМ!$A$39:$A$782,$A145,СВЦЭМ!$B$39:$B$782,X$119)+'СЕТ СН'!$I$11+СВЦЭМ!$D$10+'СЕТ СН'!$I$5-'СЕТ СН'!$I$21</f>
        <v>4425.5783728699998</v>
      </c>
      <c r="Y145" s="36">
        <f>SUMIFS(СВЦЭМ!$D$39:$D$782,СВЦЭМ!$A$39:$A$782,$A145,СВЦЭМ!$B$39:$B$782,Y$119)+'СЕТ СН'!$I$11+СВЦЭМ!$D$10+'СЕТ СН'!$I$5-'СЕТ СН'!$I$21</f>
        <v>4437.4710953100002</v>
      </c>
    </row>
    <row r="146" spans="1:27" ht="15.75" x14ac:dyDescent="0.2">
      <c r="A146" s="35">
        <f t="shared" si="3"/>
        <v>44892</v>
      </c>
      <c r="B146" s="36">
        <f>SUMIFS(СВЦЭМ!$D$39:$D$782,СВЦЭМ!$A$39:$A$782,$A146,СВЦЭМ!$B$39:$B$782,B$119)+'СЕТ СН'!$I$11+СВЦЭМ!$D$10+'СЕТ СН'!$I$5-'СЕТ СН'!$I$21</f>
        <v>4469.7292438599998</v>
      </c>
      <c r="C146" s="36">
        <f>SUMIFS(СВЦЭМ!$D$39:$D$782,СВЦЭМ!$A$39:$A$782,$A146,СВЦЭМ!$B$39:$B$782,C$119)+'СЕТ СН'!$I$11+СВЦЭМ!$D$10+'СЕТ СН'!$I$5-'СЕТ СН'!$I$21</f>
        <v>4460.3071024300007</v>
      </c>
      <c r="D146" s="36">
        <f>SUMIFS(СВЦЭМ!$D$39:$D$782,СВЦЭМ!$A$39:$A$782,$A146,СВЦЭМ!$B$39:$B$782,D$119)+'СЕТ СН'!$I$11+СВЦЭМ!$D$10+'СЕТ СН'!$I$5-'СЕТ СН'!$I$21</f>
        <v>4458.9867609499997</v>
      </c>
      <c r="E146" s="36">
        <f>SUMIFS(СВЦЭМ!$D$39:$D$782,СВЦЭМ!$A$39:$A$782,$A146,СВЦЭМ!$B$39:$B$782,E$119)+'СЕТ СН'!$I$11+СВЦЭМ!$D$10+'СЕТ СН'!$I$5-'СЕТ СН'!$I$21</f>
        <v>4463.7936262000003</v>
      </c>
      <c r="F146" s="36">
        <f>SUMIFS(СВЦЭМ!$D$39:$D$782,СВЦЭМ!$A$39:$A$782,$A146,СВЦЭМ!$B$39:$B$782,F$119)+'СЕТ СН'!$I$11+СВЦЭМ!$D$10+'СЕТ СН'!$I$5-'СЕТ СН'!$I$21</f>
        <v>4490.3884759499997</v>
      </c>
      <c r="G146" s="36">
        <f>SUMIFS(СВЦЭМ!$D$39:$D$782,СВЦЭМ!$A$39:$A$782,$A146,СВЦЭМ!$B$39:$B$782,G$119)+'СЕТ СН'!$I$11+СВЦЭМ!$D$10+'СЕТ СН'!$I$5-'СЕТ СН'!$I$21</f>
        <v>4481.3853687600003</v>
      </c>
      <c r="H146" s="36">
        <f>SUMIFS(СВЦЭМ!$D$39:$D$782,СВЦЭМ!$A$39:$A$782,$A146,СВЦЭМ!$B$39:$B$782,H$119)+'СЕТ СН'!$I$11+СВЦЭМ!$D$10+'СЕТ СН'!$I$5-'СЕТ СН'!$I$21</f>
        <v>4468.1012479399997</v>
      </c>
      <c r="I146" s="36">
        <f>SUMIFS(СВЦЭМ!$D$39:$D$782,СВЦЭМ!$A$39:$A$782,$A146,СВЦЭМ!$B$39:$B$782,I$119)+'СЕТ СН'!$I$11+СВЦЭМ!$D$10+'СЕТ СН'!$I$5-'СЕТ СН'!$I$21</f>
        <v>4456.55165158</v>
      </c>
      <c r="J146" s="36">
        <f>SUMIFS(СВЦЭМ!$D$39:$D$782,СВЦЭМ!$A$39:$A$782,$A146,СВЦЭМ!$B$39:$B$782,J$119)+'СЕТ СН'!$I$11+СВЦЭМ!$D$10+'СЕТ СН'!$I$5-'СЕТ СН'!$I$21</f>
        <v>4464.7988714500007</v>
      </c>
      <c r="K146" s="36">
        <f>SUMIFS(СВЦЭМ!$D$39:$D$782,СВЦЭМ!$A$39:$A$782,$A146,СВЦЭМ!$B$39:$B$782,K$119)+'СЕТ СН'!$I$11+СВЦЭМ!$D$10+'СЕТ СН'!$I$5-'СЕТ СН'!$I$21</f>
        <v>4409.6638011599998</v>
      </c>
      <c r="L146" s="36">
        <f>SUMIFS(СВЦЭМ!$D$39:$D$782,СВЦЭМ!$A$39:$A$782,$A146,СВЦЭМ!$B$39:$B$782,L$119)+'СЕТ СН'!$I$11+СВЦЭМ!$D$10+'СЕТ СН'!$I$5-'СЕТ СН'!$I$21</f>
        <v>4365.1922129800005</v>
      </c>
      <c r="M146" s="36">
        <f>SUMIFS(СВЦЭМ!$D$39:$D$782,СВЦЭМ!$A$39:$A$782,$A146,СВЦЭМ!$B$39:$B$782,M$119)+'СЕТ СН'!$I$11+СВЦЭМ!$D$10+'СЕТ СН'!$I$5-'СЕТ СН'!$I$21</f>
        <v>4384.7318476500004</v>
      </c>
      <c r="N146" s="36">
        <f>SUMIFS(СВЦЭМ!$D$39:$D$782,СВЦЭМ!$A$39:$A$782,$A146,СВЦЭМ!$B$39:$B$782,N$119)+'СЕТ СН'!$I$11+СВЦЭМ!$D$10+'СЕТ СН'!$I$5-'СЕТ СН'!$I$21</f>
        <v>4402.4489565399999</v>
      </c>
      <c r="O146" s="36">
        <f>SUMIFS(СВЦЭМ!$D$39:$D$782,СВЦЭМ!$A$39:$A$782,$A146,СВЦЭМ!$B$39:$B$782,O$119)+'СЕТ СН'!$I$11+СВЦЭМ!$D$10+'СЕТ СН'!$I$5-'СЕТ СН'!$I$21</f>
        <v>4423.6727608300007</v>
      </c>
      <c r="P146" s="36">
        <f>SUMIFS(СВЦЭМ!$D$39:$D$782,СВЦЭМ!$A$39:$A$782,$A146,СВЦЭМ!$B$39:$B$782,P$119)+'СЕТ СН'!$I$11+СВЦЭМ!$D$10+'СЕТ СН'!$I$5-'СЕТ СН'!$I$21</f>
        <v>4432.1793878999997</v>
      </c>
      <c r="Q146" s="36">
        <f>SUMIFS(СВЦЭМ!$D$39:$D$782,СВЦЭМ!$A$39:$A$782,$A146,СВЦЭМ!$B$39:$B$782,Q$119)+'СЕТ СН'!$I$11+СВЦЭМ!$D$10+'СЕТ СН'!$I$5-'СЕТ СН'!$I$21</f>
        <v>4432.7973755000003</v>
      </c>
      <c r="R146" s="36">
        <f>SUMIFS(СВЦЭМ!$D$39:$D$782,СВЦЭМ!$A$39:$A$782,$A146,СВЦЭМ!$B$39:$B$782,R$119)+'СЕТ СН'!$I$11+СВЦЭМ!$D$10+'СЕТ СН'!$I$5-'СЕТ СН'!$I$21</f>
        <v>4430.0822934900007</v>
      </c>
      <c r="S146" s="36">
        <f>SUMIFS(СВЦЭМ!$D$39:$D$782,СВЦЭМ!$A$39:$A$782,$A146,СВЦЭМ!$B$39:$B$782,S$119)+'СЕТ СН'!$I$11+СВЦЭМ!$D$10+'СЕТ СН'!$I$5-'СЕТ СН'!$I$21</f>
        <v>4365.2419151300001</v>
      </c>
      <c r="T146" s="36">
        <f>SUMIFS(СВЦЭМ!$D$39:$D$782,СВЦЭМ!$A$39:$A$782,$A146,СВЦЭМ!$B$39:$B$782,T$119)+'СЕТ СН'!$I$11+СВЦЭМ!$D$10+'СЕТ СН'!$I$5-'СЕТ СН'!$I$21</f>
        <v>4348.0582411200003</v>
      </c>
      <c r="U146" s="36">
        <f>SUMIFS(СВЦЭМ!$D$39:$D$782,СВЦЭМ!$A$39:$A$782,$A146,СВЦЭМ!$B$39:$B$782,U$119)+'СЕТ СН'!$I$11+СВЦЭМ!$D$10+'СЕТ СН'!$I$5-'СЕТ СН'!$I$21</f>
        <v>4369.9354945800005</v>
      </c>
      <c r="V146" s="36">
        <f>SUMIFS(СВЦЭМ!$D$39:$D$782,СВЦЭМ!$A$39:$A$782,$A146,СВЦЭМ!$B$39:$B$782,V$119)+'СЕТ СН'!$I$11+СВЦЭМ!$D$10+'СЕТ СН'!$I$5-'СЕТ СН'!$I$21</f>
        <v>4381.9033644900001</v>
      </c>
      <c r="W146" s="36">
        <f>SUMIFS(СВЦЭМ!$D$39:$D$782,СВЦЭМ!$A$39:$A$782,$A146,СВЦЭМ!$B$39:$B$782,W$119)+'СЕТ СН'!$I$11+СВЦЭМ!$D$10+'СЕТ СН'!$I$5-'СЕТ СН'!$I$21</f>
        <v>4400.7384154800002</v>
      </c>
      <c r="X146" s="36">
        <f>SUMIFS(СВЦЭМ!$D$39:$D$782,СВЦЭМ!$A$39:$A$782,$A146,СВЦЭМ!$B$39:$B$782,X$119)+'СЕТ СН'!$I$11+СВЦЭМ!$D$10+'СЕТ СН'!$I$5-'СЕТ СН'!$I$21</f>
        <v>4397.8708944299997</v>
      </c>
      <c r="Y146" s="36">
        <f>SUMIFS(СВЦЭМ!$D$39:$D$782,СВЦЭМ!$A$39:$A$782,$A146,СВЦЭМ!$B$39:$B$782,Y$119)+'СЕТ СН'!$I$11+СВЦЭМ!$D$10+'СЕТ СН'!$I$5-'СЕТ СН'!$I$21</f>
        <v>4466.3563081800003</v>
      </c>
    </row>
    <row r="147" spans="1:27" ht="15.75" x14ac:dyDescent="0.2">
      <c r="A147" s="35">
        <f t="shared" si="3"/>
        <v>44893</v>
      </c>
      <c r="B147" s="36">
        <f>SUMIFS(СВЦЭМ!$D$39:$D$782,СВЦЭМ!$A$39:$A$782,$A147,СВЦЭМ!$B$39:$B$782,B$119)+'СЕТ СН'!$I$11+СВЦЭМ!$D$10+'СЕТ СН'!$I$5-'СЕТ СН'!$I$21</f>
        <v>4421.2016003400004</v>
      </c>
      <c r="C147" s="36">
        <f>SUMIFS(СВЦЭМ!$D$39:$D$782,СВЦЭМ!$A$39:$A$782,$A147,СВЦЭМ!$B$39:$B$782,C$119)+'СЕТ СН'!$I$11+СВЦЭМ!$D$10+'СЕТ СН'!$I$5-'СЕТ СН'!$I$21</f>
        <v>4441.1711178799997</v>
      </c>
      <c r="D147" s="36">
        <f>SUMIFS(СВЦЭМ!$D$39:$D$782,СВЦЭМ!$A$39:$A$782,$A147,СВЦЭМ!$B$39:$B$782,D$119)+'СЕТ СН'!$I$11+СВЦЭМ!$D$10+'СЕТ СН'!$I$5-'СЕТ СН'!$I$21</f>
        <v>4440.1994681599999</v>
      </c>
      <c r="E147" s="36">
        <f>SUMIFS(СВЦЭМ!$D$39:$D$782,СВЦЭМ!$A$39:$A$782,$A147,СВЦЭМ!$B$39:$B$782,E$119)+'СЕТ СН'!$I$11+СВЦЭМ!$D$10+'СЕТ СН'!$I$5-'СЕТ СН'!$I$21</f>
        <v>4440.9630216799997</v>
      </c>
      <c r="F147" s="36">
        <f>SUMIFS(СВЦЭМ!$D$39:$D$782,СВЦЭМ!$A$39:$A$782,$A147,СВЦЭМ!$B$39:$B$782,F$119)+'СЕТ СН'!$I$11+СВЦЭМ!$D$10+'СЕТ СН'!$I$5-'СЕТ СН'!$I$21</f>
        <v>4454.5766406900002</v>
      </c>
      <c r="G147" s="36">
        <f>SUMIFS(СВЦЭМ!$D$39:$D$782,СВЦЭМ!$A$39:$A$782,$A147,СВЦЭМ!$B$39:$B$782,G$119)+'СЕТ СН'!$I$11+СВЦЭМ!$D$10+'СЕТ СН'!$I$5-'СЕТ СН'!$I$21</f>
        <v>4450.6192712000002</v>
      </c>
      <c r="H147" s="36">
        <f>SUMIFS(СВЦЭМ!$D$39:$D$782,СВЦЭМ!$A$39:$A$782,$A147,СВЦЭМ!$B$39:$B$782,H$119)+'СЕТ СН'!$I$11+СВЦЭМ!$D$10+'СЕТ СН'!$I$5-'СЕТ СН'!$I$21</f>
        <v>4366.2258565800003</v>
      </c>
      <c r="I147" s="36">
        <f>SUMIFS(СВЦЭМ!$D$39:$D$782,СВЦЭМ!$A$39:$A$782,$A147,СВЦЭМ!$B$39:$B$782,I$119)+'СЕТ СН'!$I$11+СВЦЭМ!$D$10+'СЕТ СН'!$I$5-'СЕТ СН'!$I$21</f>
        <v>4351.0219709800003</v>
      </c>
      <c r="J147" s="36">
        <f>SUMIFS(СВЦЭМ!$D$39:$D$782,СВЦЭМ!$A$39:$A$782,$A147,СВЦЭМ!$B$39:$B$782,J$119)+'СЕТ СН'!$I$11+СВЦЭМ!$D$10+'СЕТ СН'!$I$5-'СЕТ СН'!$I$21</f>
        <v>4334.2566430500001</v>
      </c>
      <c r="K147" s="36">
        <f>SUMIFS(СВЦЭМ!$D$39:$D$782,СВЦЭМ!$A$39:$A$782,$A147,СВЦЭМ!$B$39:$B$782,K$119)+'СЕТ СН'!$I$11+СВЦЭМ!$D$10+'СЕТ СН'!$I$5-'СЕТ СН'!$I$21</f>
        <v>4303.5647024800001</v>
      </c>
      <c r="L147" s="36">
        <f>SUMIFS(СВЦЭМ!$D$39:$D$782,СВЦЭМ!$A$39:$A$782,$A147,СВЦЭМ!$B$39:$B$782,L$119)+'СЕТ СН'!$I$11+СВЦЭМ!$D$10+'СЕТ СН'!$I$5-'СЕТ СН'!$I$21</f>
        <v>4333.7233677900003</v>
      </c>
      <c r="M147" s="36">
        <f>SUMIFS(СВЦЭМ!$D$39:$D$782,СВЦЭМ!$A$39:$A$782,$A147,СВЦЭМ!$B$39:$B$782,M$119)+'СЕТ СН'!$I$11+СВЦЭМ!$D$10+'СЕТ СН'!$I$5-'СЕТ СН'!$I$21</f>
        <v>4357.7552368800007</v>
      </c>
      <c r="N147" s="36">
        <f>SUMIFS(СВЦЭМ!$D$39:$D$782,СВЦЭМ!$A$39:$A$782,$A147,СВЦЭМ!$B$39:$B$782,N$119)+'СЕТ СН'!$I$11+СВЦЭМ!$D$10+'СЕТ СН'!$I$5-'СЕТ СН'!$I$21</f>
        <v>4369.5859860800001</v>
      </c>
      <c r="O147" s="36">
        <f>SUMIFS(СВЦЭМ!$D$39:$D$782,СВЦЭМ!$A$39:$A$782,$A147,СВЦЭМ!$B$39:$B$782,O$119)+'СЕТ СН'!$I$11+СВЦЭМ!$D$10+'СЕТ СН'!$I$5-'СЕТ СН'!$I$21</f>
        <v>4382.0771420900001</v>
      </c>
      <c r="P147" s="36">
        <f>SUMIFS(СВЦЭМ!$D$39:$D$782,СВЦЭМ!$A$39:$A$782,$A147,СВЦЭМ!$B$39:$B$782,P$119)+'СЕТ СН'!$I$11+СВЦЭМ!$D$10+'СЕТ СН'!$I$5-'СЕТ СН'!$I$21</f>
        <v>4387.49639346</v>
      </c>
      <c r="Q147" s="36">
        <f>SUMIFS(СВЦЭМ!$D$39:$D$782,СВЦЭМ!$A$39:$A$782,$A147,СВЦЭМ!$B$39:$B$782,Q$119)+'СЕТ СН'!$I$11+СВЦЭМ!$D$10+'СЕТ СН'!$I$5-'СЕТ СН'!$I$21</f>
        <v>4360.8535104800003</v>
      </c>
      <c r="R147" s="36">
        <f>SUMIFS(СВЦЭМ!$D$39:$D$782,СВЦЭМ!$A$39:$A$782,$A147,СВЦЭМ!$B$39:$B$782,R$119)+'СЕТ СН'!$I$11+СВЦЭМ!$D$10+'СЕТ СН'!$I$5-'СЕТ СН'!$I$21</f>
        <v>4340.9012933100003</v>
      </c>
      <c r="S147" s="36">
        <f>SUMIFS(СВЦЭМ!$D$39:$D$782,СВЦЭМ!$A$39:$A$782,$A147,СВЦЭМ!$B$39:$B$782,S$119)+'СЕТ СН'!$I$11+СВЦЭМ!$D$10+'СЕТ СН'!$I$5-'СЕТ СН'!$I$21</f>
        <v>4296.85765378</v>
      </c>
      <c r="T147" s="36">
        <f>SUMIFS(СВЦЭМ!$D$39:$D$782,СВЦЭМ!$A$39:$A$782,$A147,СВЦЭМ!$B$39:$B$782,T$119)+'СЕТ СН'!$I$11+СВЦЭМ!$D$10+'СЕТ СН'!$I$5-'СЕТ СН'!$I$21</f>
        <v>4291.30471588</v>
      </c>
      <c r="U147" s="36">
        <f>SUMIFS(СВЦЭМ!$D$39:$D$782,СВЦЭМ!$A$39:$A$782,$A147,СВЦЭМ!$B$39:$B$782,U$119)+'СЕТ СН'!$I$11+СВЦЭМ!$D$10+'СЕТ СН'!$I$5-'СЕТ СН'!$I$21</f>
        <v>4299.6408671099998</v>
      </c>
      <c r="V147" s="36">
        <f>SUMIFS(СВЦЭМ!$D$39:$D$782,СВЦЭМ!$A$39:$A$782,$A147,СВЦЭМ!$B$39:$B$782,V$119)+'СЕТ СН'!$I$11+СВЦЭМ!$D$10+'СЕТ СН'!$I$5-'СЕТ СН'!$I$21</f>
        <v>4314.5345247200003</v>
      </c>
      <c r="W147" s="36">
        <f>SUMIFS(СВЦЭМ!$D$39:$D$782,СВЦЭМ!$A$39:$A$782,$A147,СВЦЭМ!$B$39:$B$782,W$119)+'СЕТ СН'!$I$11+СВЦЭМ!$D$10+'СЕТ СН'!$I$5-'СЕТ СН'!$I$21</f>
        <v>4342.2852661500001</v>
      </c>
      <c r="X147" s="36">
        <f>SUMIFS(СВЦЭМ!$D$39:$D$782,СВЦЭМ!$A$39:$A$782,$A147,СВЦЭМ!$B$39:$B$782,X$119)+'СЕТ СН'!$I$11+СВЦЭМ!$D$10+'СЕТ СН'!$I$5-'СЕТ СН'!$I$21</f>
        <v>4363.9167299399996</v>
      </c>
      <c r="Y147" s="36">
        <f>SUMIFS(СВЦЭМ!$D$39:$D$782,СВЦЭМ!$A$39:$A$782,$A147,СВЦЭМ!$B$39:$B$782,Y$119)+'СЕТ СН'!$I$11+СВЦЭМ!$D$10+'СЕТ СН'!$I$5-'СЕТ СН'!$I$21</f>
        <v>4370.3695232400005</v>
      </c>
    </row>
    <row r="148" spans="1:27" ht="15.75" x14ac:dyDescent="0.2">
      <c r="A148" s="35">
        <f t="shared" si="3"/>
        <v>44894</v>
      </c>
      <c r="B148" s="36">
        <f>SUMIFS(СВЦЭМ!$D$39:$D$782,СВЦЭМ!$A$39:$A$782,$A148,СВЦЭМ!$B$39:$B$782,B$119)+'СЕТ СН'!$I$11+СВЦЭМ!$D$10+'СЕТ СН'!$I$5-'СЕТ СН'!$I$21</f>
        <v>4388.9636605100004</v>
      </c>
      <c r="C148" s="36">
        <f>SUMIFS(СВЦЭМ!$D$39:$D$782,СВЦЭМ!$A$39:$A$782,$A148,СВЦЭМ!$B$39:$B$782,C$119)+'СЕТ СН'!$I$11+СВЦЭМ!$D$10+'СЕТ СН'!$I$5-'СЕТ СН'!$I$21</f>
        <v>4409.3606650299998</v>
      </c>
      <c r="D148" s="36">
        <f>SUMIFS(СВЦЭМ!$D$39:$D$782,СВЦЭМ!$A$39:$A$782,$A148,СВЦЭМ!$B$39:$B$782,D$119)+'СЕТ СН'!$I$11+СВЦЭМ!$D$10+'СЕТ СН'!$I$5-'СЕТ СН'!$I$21</f>
        <v>4432.0859477600006</v>
      </c>
      <c r="E148" s="36">
        <f>SUMIFS(СВЦЭМ!$D$39:$D$782,СВЦЭМ!$A$39:$A$782,$A148,СВЦЭМ!$B$39:$B$782,E$119)+'СЕТ СН'!$I$11+СВЦЭМ!$D$10+'СЕТ СН'!$I$5-'СЕТ СН'!$I$21</f>
        <v>4338.4669141800005</v>
      </c>
      <c r="F148" s="36">
        <f>SUMIFS(СВЦЭМ!$D$39:$D$782,СВЦЭМ!$A$39:$A$782,$A148,СВЦЭМ!$B$39:$B$782,F$119)+'СЕТ СН'!$I$11+СВЦЭМ!$D$10+'СЕТ СН'!$I$5-'СЕТ СН'!$I$21</f>
        <v>4304.1838929300002</v>
      </c>
      <c r="G148" s="36">
        <f>SUMIFS(СВЦЭМ!$D$39:$D$782,СВЦЭМ!$A$39:$A$782,$A148,СВЦЭМ!$B$39:$B$782,G$119)+'СЕТ СН'!$I$11+СВЦЭМ!$D$10+'СЕТ СН'!$I$5-'СЕТ СН'!$I$21</f>
        <v>4282.1229129399999</v>
      </c>
      <c r="H148" s="36">
        <f>SUMIFS(СВЦЭМ!$D$39:$D$782,СВЦЭМ!$A$39:$A$782,$A148,СВЦЭМ!$B$39:$B$782,H$119)+'СЕТ СН'!$I$11+СВЦЭМ!$D$10+'СЕТ СН'!$I$5-'СЕТ СН'!$I$21</f>
        <v>4236.1862734799997</v>
      </c>
      <c r="I148" s="36">
        <f>SUMIFS(СВЦЭМ!$D$39:$D$782,СВЦЭМ!$A$39:$A$782,$A148,СВЦЭМ!$B$39:$B$782,I$119)+'СЕТ СН'!$I$11+СВЦЭМ!$D$10+'СЕТ СН'!$I$5-'СЕТ СН'!$I$21</f>
        <v>4240.8678218799996</v>
      </c>
      <c r="J148" s="36">
        <f>SUMIFS(СВЦЭМ!$D$39:$D$782,СВЦЭМ!$A$39:$A$782,$A148,СВЦЭМ!$B$39:$B$782,J$119)+'СЕТ СН'!$I$11+СВЦЭМ!$D$10+'СЕТ СН'!$I$5-'СЕТ СН'!$I$21</f>
        <v>4145.0800217300002</v>
      </c>
      <c r="K148" s="36">
        <f>SUMIFS(СВЦЭМ!$D$39:$D$782,СВЦЭМ!$A$39:$A$782,$A148,СВЦЭМ!$B$39:$B$782,K$119)+'СЕТ СН'!$I$11+СВЦЭМ!$D$10+'СЕТ СН'!$I$5-'СЕТ СН'!$I$21</f>
        <v>4145.4396247200002</v>
      </c>
      <c r="L148" s="36">
        <f>SUMIFS(СВЦЭМ!$D$39:$D$782,СВЦЭМ!$A$39:$A$782,$A148,СВЦЭМ!$B$39:$B$782,L$119)+'СЕТ СН'!$I$11+СВЦЭМ!$D$10+'СЕТ СН'!$I$5-'СЕТ СН'!$I$21</f>
        <v>4143.4720241700006</v>
      </c>
      <c r="M148" s="36">
        <f>SUMIFS(СВЦЭМ!$D$39:$D$782,СВЦЭМ!$A$39:$A$782,$A148,СВЦЭМ!$B$39:$B$782,M$119)+'СЕТ СН'!$I$11+СВЦЭМ!$D$10+'СЕТ СН'!$I$5-'СЕТ СН'!$I$21</f>
        <v>4223.8172059200006</v>
      </c>
      <c r="N148" s="36">
        <f>SUMIFS(СВЦЭМ!$D$39:$D$782,СВЦЭМ!$A$39:$A$782,$A148,СВЦЭМ!$B$39:$B$782,N$119)+'СЕТ СН'!$I$11+СВЦЭМ!$D$10+'СЕТ СН'!$I$5-'СЕТ СН'!$I$21</f>
        <v>4306.7099354600005</v>
      </c>
      <c r="O148" s="36">
        <f>SUMIFS(СВЦЭМ!$D$39:$D$782,СВЦЭМ!$A$39:$A$782,$A148,СВЦЭМ!$B$39:$B$782,O$119)+'СЕТ СН'!$I$11+СВЦЭМ!$D$10+'СЕТ СН'!$I$5-'СЕТ СН'!$I$21</f>
        <v>4304.4868914799999</v>
      </c>
      <c r="P148" s="36">
        <f>SUMIFS(СВЦЭМ!$D$39:$D$782,СВЦЭМ!$A$39:$A$782,$A148,СВЦЭМ!$B$39:$B$782,P$119)+'СЕТ СН'!$I$11+СВЦЭМ!$D$10+'СЕТ СН'!$I$5-'СЕТ СН'!$I$21</f>
        <v>4308.6371304900003</v>
      </c>
      <c r="Q148" s="36">
        <f>SUMIFS(СВЦЭМ!$D$39:$D$782,СВЦЭМ!$A$39:$A$782,$A148,СВЦЭМ!$B$39:$B$782,Q$119)+'СЕТ СН'!$I$11+СВЦЭМ!$D$10+'СЕТ СН'!$I$5-'СЕТ СН'!$I$21</f>
        <v>4303.5029617199998</v>
      </c>
      <c r="R148" s="36">
        <f>SUMIFS(СВЦЭМ!$D$39:$D$782,СВЦЭМ!$A$39:$A$782,$A148,СВЦЭМ!$B$39:$B$782,R$119)+'СЕТ СН'!$I$11+СВЦЭМ!$D$10+'СЕТ СН'!$I$5-'СЕТ СН'!$I$21</f>
        <v>4214.7322026500005</v>
      </c>
      <c r="S148" s="36">
        <f>SUMIFS(СВЦЭМ!$D$39:$D$782,СВЦЭМ!$A$39:$A$782,$A148,СВЦЭМ!$B$39:$B$782,S$119)+'СЕТ СН'!$I$11+СВЦЭМ!$D$10+'СЕТ СН'!$I$5-'СЕТ СН'!$I$21</f>
        <v>4128.0602039400001</v>
      </c>
      <c r="T148" s="36">
        <f>SUMIFS(СВЦЭМ!$D$39:$D$782,СВЦЭМ!$A$39:$A$782,$A148,СВЦЭМ!$B$39:$B$782,T$119)+'СЕТ СН'!$I$11+СВЦЭМ!$D$10+'СЕТ СН'!$I$5-'СЕТ СН'!$I$21</f>
        <v>4055.7123776100002</v>
      </c>
      <c r="U148" s="36">
        <f>SUMIFS(СВЦЭМ!$D$39:$D$782,СВЦЭМ!$A$39:$A$782,$A148,СВЦЭМ!$B$39:$B$782,U$119)+'СЕТ СН'!$I$11+СВЦЭМ!$D$10+'СЕТ СН'!$I$5-'СЕТ СН'!$I$21</f>
        <v>4079.8214553200005</v>
      </c>
      <c r="V148" s="36">
        <f>SUMIFS(СВЦЭМ!$D$39:$D$782,СВЦЭМ!$A$39:$A$782,$A148,СВЦЭМ!$B$39:$B$782,V$119)+'СЕТ СН'!$I$11+СВЦЭМ!$D$10+'СЕТ СН'!$I$5-'СЕТ СН'!$I$21</f>
        <v>4097.7061147599998</v>
      </c>
      <c r="W148" s="36">
        <f>SUMIFS(СВЦЭМ!$D$39:$D$782,СВЦЭМ!$A$39:$A$782,$A148,СВЦЭМ!$B$39:$B$782,W$119)+'СЕТ СН'!$I$11+СВЦЭМ!$D$10+'СЕТ СН'!$I$5-'СЕТ СН'!$I$21</f>
        <v>4111.2709628400007</v>
      </c>
      <c r="X148" s="36">
        <f>SUMIFS(СВЦЭМ!$D$39:$D$782,СВЦЭМ!$A$39:$A$782,$A148,СВЦЭМ!$B$39:$B$782,X$119)+'СЕТ СН'!$I$11+СВЦЭМ!$D$10+'СЕТ СН'!$I$5-'СЕТ СН'!$I$21</f>
        <v>4127.52939006</v>
      </c>
      <c r="Y148" s="36">
        <f>SUMIFS(СВЦЭМ!$D$39:$D$782,СВЦЭМ!$A$39:$A$782,$A148,СВЦЭМ!$B$39:$B$782,Y$119)+'СЕТ СН'!$I$11+СВЦЭМ!$D$10+'СЕТ СН'!$I$5-'СЕТ СН'!$I$21</f>
        <v>4126.17296678</v>
      </c>
    </row>
    <row r="149" spans="1:27" ht="15.75" x14ac:dyDescent="0.2">
      <c r="A149" s="35">
        <f t="shared" si="3"/>
        <v>44895</v>
      </c>
      <c r="B149" s="36">
        <f>SUMIFS(СВЦЭМ!$D$39:$D$782,СВЦЭМ!$A$39:$A$782,$A149,СВЦЭМ!$B$39:$B$782,B$119)+'СЕТ СН'!$I$11+СВЦЭМ!$D$10+'СЕТ СН'!$I$5-'СЕТ СН'!$I$21</f>
        <v>4306.7490094100003</v>
      </c>
      <c r="C149" s="36">
        <f>SUMIFS(СВЦЭМ!$D$39:$D$782,СВЦЭМ!$A$39:$A$782,$A149,СВЦЭМ!$B$39:$B$782,C$119)+'СЕТ СН'!$I$11+СВЦЭМ!$D$10+'СЕТ СН'!$I$5-'СЕТ СН'!$I$21</f>
        <v>4325.7788542500002</v>
      </c>
      <c r="D149" s="36">
        <f>SUMIFS(СВЦЭМ!$D$39:$D$782,СВЦЭМ!$A$39:$A$782,$A149,СВЦЭМ!$B$39:$B$782,D$119)+'СЕТ СН'!$I$11+СВЦЭМ!$D$10+'СЕТ СН'!$I$5-'СЕТ СН'!$I$21</f>
        <v>4373.2661386300006</v>
      </c>
      <c r="E149" s="36">
        <f>SUMIFS(СВЦЭМ!$D$39:$D$782,СВЦЭМ!$A$39:$A$782,$A149,СВЦЭМ!$B$39:$B$782,E$119)+'СЕТ СН'!$I$11+СВЦЭМ!$D$10+'СЕТ СН'!$I$5-'СЕТ СН'!$I$21</f>
        <v>4403.4585660399998</v>
      </c>
      <c r="F149" s="36">
        <f>SUMIFS(СВЦЭМ!$D$39:$D$782,СВЦЭМ!$A$39:$A$782,$A149,СВЦЭМ!$B$39:$B$782,F$119)+'СЕТ СН'!$I$11+СВЦЭМ!$D$10+'СЕТ СН'!$I$5-'СЕТ СН'!$I$21</f>
        <v>4387.6894538699999</v>
      </c>
      <c r="G149" s="36">
        <f>SUMIFS(СВЦЭМ!$D$39:$D$782,СВЦЭМ!$A$39:$A$782,$A149,СВЦЭМ!$B$39:$B$782,G$119)+'СЕТ СН'!$I$11+СВЦЭМ!$D$10+'СЕТ СН'!$I$5-'СЕТ СН'!$I$21</f>
        <v>4351.4002763600001</v>
      </c>
      <c r="H149" s="36">
        <f>SUMIFS(СВЦЭМ!$D$39:$D$782,СВЦЭМ!$A$39:$A$782,$A149,СВЦЭМ!$B$39:$B$782,H$119)+'СЕТ СН'!$I$11+СВЦЭМ!$D$10+'СЕТ СН'!$I$5-'СЕТ СН'!$I$21</f>
        <v>4319.4354572700004</v>
      </c>
      <c r="I149" s="36">
        <f>SUMIFS(СВЦЭМ!$D$39:$D$782,СВЦЭМ!$A$39:$A$782,$A149,СВЦЭМ!$B$39:$B$782,I$119)+'СЕТ СН'!$I$11+СВЦЭМ!$D$10+'СЕТ СН'!$I$5-'СЕТ СН'!$I$21</f>
        <v>4318.0287383699997</v>
      </c>
      <c r="J149" s="36">
        <f>SUMIFS(СВЦЭМ!$D$39:$D$782,СВЦЭМ!$A$39:$A$782,$A149,СВЦЭМ!$B$39:$B$782,J$119)+'СЕТ СН'!$I$11+СВЦЭМ!$D$10+'СЕТ СН'!$I$5-'СЕТ СН'!$I$21</f>
        <v>4284.2814736399996</v>
      </c>
      <c r="K149" s="36">
        <f>SUMIFS(СВЦЭМ!$D$39:$D$782,СВЦЭМ!$A$39:$A$782,$A149,СВЦЭМ!$B$39:$B$782,K$119)+'СЕТ СН'!$I$11+СВЦЭМ!$D$10+'СЕТ СН'!$I$5-'СЕТ СН'!$I$21</f>
        <v>4255.3895259399997</v>
      </c>
      <c r="L149" s="36">
        <f>SUMIFS(СВЦЭМ!$D$39:$D$782,СВЦЭМ!$A$39:$A$782,$A149,СВЦЭМ!$B$39:$B$782,L$119)+'СЕТ СН'!$I$11+СВЦЭМ!$D$10+'СЕТ СН'!$I$5-'СЕТ СН'!$I$21</f>
        <v>4264.82329863</v>
      </c>
      <c r="M149" s="36">
        <f>SUMIFS(СВЦЭМ!$D$39:$D$782,СВЦЭМ!$A$39:$A$782,$A149,СВЦЭМ!$B$39:$B$782,M$119)+'СЕТ СН'!$I$11+СВЦЭМ!$D$10+'СЕТ СН'!$I$5-'СЕТ СН'!$I$21</f>
        <v>4277.8059389</v>
      </c>
      <c r="N149" s="36">
        <f>SUMIFS(СВЦЭМ!$D$39:$D$782,СВЦЭМ!$A$39:$A$782,$A149,СВЦЭМ!$B$39:$B$782,N$119)+'СЕТ СН'!$I$11+СВЦЭМ!$D$10+'СЕТ СН'!$I$5-'СЕТ СН'!$I$21</f>
        <v>4295.8773455</v>
      </c>
      <c r="O149" s="36">
        <f>SUMIFS(СВЦЭМ!$D$39:$D$782,СВЦЭМ!$A$39:$A$782,$A149,СВЦЭМ!$B$39:$B$782,O$119)+'СЕТ СН'!$I$11+СВЦЭМ!$D$10+'СЕТ СН'!$I$5-'СЕТ СН'!$I$21</f>
        <v>4309.6265561300006</v>
      </c>
      <c r="P149" s="36">
        <f>SUMIFS(СВЦЭМ!$D$39:$D$782,СВЦЭМ!$A$39:$A$782,$A149,СВЦЭМ!$B$39:$B$782,P$119)+'СЕТ СН'!$I$11+СВЦЭМ!$D$10+'СЕТ СН'!$I$5-'СЕТ СН'!$I$21</f>
        <v>4316.0347311700007</v>
      </c>
      <c r="Q149" s="36">
        <f>SUMIFS(СВЦЭМ!$D$39:$D$782,СВЦЭМ!$A$39:$A$782,$A149,СВЦЭМ!$B$39:$B$782,Q$119)+'СЕТ СН'!$I$11+СВЦЭМ!$D$10+'СЕТ СН'!$I$5-'СЕТ СН'!$I$21</f>
        <v>4310.8440029200001</v>
      </c>
      <c r="R149" s="36">
        <f>SUMIFS(СВЦЭМ!$D$39:$D$782,СВЦЭМ!$A$39:$A$782,$A149,СВЦЭМ!$B$39:$B$782,R$119)+'СЕТ СН'!$I$11+СВЦЭМ!$D$10+'СЕТ СН'!$I$5-'СЕТ СН'!$I$21</f>
        <v>4308.8423315800001</v>
      </c>
      <c r="S149" s="36">
        <f>SUMIFS(СВЦЭМ!$D$39:$D$782,СВЦЭМ!$A$39:$A$782,$A149,СВЦЭМ!$B$39:$B$782,S$119)+'СЕТ СН'!$I$11+СВЦЭМ!$D$10+'СЕТ СН'!$I$5-'СЕТ СН'!$I$21</f>
        <v>4282.8789502</v>
      </c>
      <c r="T149" s="36">
        <f>SUMIFS(СВЦЭМ!$D$39:$D$782,СВЦЭМ!$A$39:$A$782,$A149,СВЦЭМ!$B$39:$B$782,T$119)+'СЕТ СН'!$I$11+СВЦЭМ!$D$10+'СЕТ СН'!$I$5-'СЕТ СН'!$I$21</f>
        <v>4242.0377397100001</v>
      </c>
      <c r="U149" s="36">
        <f>SUMIFS(СВЦЭМ!$D$39:$D$782,СВЦЭМ!$A$39:$A$782,$A149,СВЦЭМ!$B$39:$B$782,U$119)+'СЕТ СН'!$I$11+СВЦЭМ!$D$10+'СЕТ СН'!$I$5-'СЕТ СН'!$I$21</f>
        <v>4280.4079239800003</v>
      </c>
      <c r="V149" s="36">
        <f>SUMIFS(СВЦЭМ!$D$39:$D$782,СВЦЭМ!$A$39:$A$782,$A149,СВЦЭМ!$B$39:$B$782,V$119)+'СЕТ СН'!$I$11+СВЦЭМ!$D$10+'СЕТ СН'!$I$5-'СЕТ СН'!$I$21</f>
        <v>4321.6099290500006</v>
      </c>
      <c r="W149" s="36">
        <f>SUMIFS(СВЦЭМ!$D$39:$D$782,СВЦЭМ!$A$39:$A$782,$A149,СВЦЭМ!$B$39:$B$782,W$119)+'СЕТ СН'!$I$11+СВЦЭМ!$D$10+'СЕТ СН'!$I$5-'СЕТ СН'!$I$21</f>
        <v>4344.0226516299999</v>
      </c>
      <c r="X149" s="36">
        <f>SUMIFS(СВЦЭМ!$D$39:$D$782,СВЦЭМ!$A$39:$A$782,$A149,СВЦЭМ!$B$39:$B$782,X$119)+'СЕТ СН'!$I$11+СВЦЭМ!$D$10+'СЕТ СН'!$I$5-'СЕТ СН'!$I$21</f>
        <v>4354.7383012400005</v>
      </c>
      <c r="Y149" s="36">
        <f>SUMIFS(СВЦЭМ!$D$39:$D$782,СВЦЭМ!$A$39:$A$782,$A149,СВЦЭМ!$B$39:$B$782,Y$119)+'СЕТ СН'!$I$11+СВЦЭМ!$D$10+'СЕТ СН'!$I$5-'СЕТ СН'!$I$21</f>
        <v>4362.9524746200004</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01.11.2022</v>
      </c>
      <c r="B156" s="36">
        <f>SUMIFS(СВЦЭМ!$E$39:$E$782,СВЦЭМ!$A$39:$A$782,$A156,СВЦЭМ!$B$39:$B$782,B$155)+'СЕТ СН'!$F$12</f>
        <v>196.14732405999999</v>
      </c>
      <c r="C156" s="36">
        <f>SUMIFS(СВЦЭМ!$E$39:$E$782,СВЦЭМ!$A$39:$A$782,$A156,СВЦЭМ!$B$39:$B$782,C$155)+'СЕТ СН'!$F$12</f>
        <v>201.66028025</v>
      </c>
      <c r="D156" s="36">
        <f>SUMIFS(СВЦЭМ!$E$39:$E$782,СВЦЭМ!$A$39:$A$782,$A156,СВЦЭМ!$B$39:$B$782,D$155)+'СЕТ СН'!$F$12</f>
        <v>208.9226443</v>
      </c>
      <c r="E156" s="36">
        <f>SUMIFS(СВЦЭМ!$E$39:$E$782,СВЦЭМ!$A$39:$A$782,$A156,СВЦЭМ!$B$39:$B$782,E$155)+'СЕТ СН'!$F$12</f>
        <v>208.12599492000001</v>
      </c>
      <c r="F156" s="36">
        <f>SUMIFS(СВЦЭМ!$E$39:$E$782,СВЦЭМ!$A$39:$A$782,$A156,СВЦЭМ!$B$39:$B$782,F$155)+'СЕТ СН'!$F$12</f>
        <v>207.95492734999999</v>
      </c>
      <c r="G156" s="36">
        <f>SUMIFS(СВЦЭМ!$E$39:$E$782,СВЦЭМ!$A$39:$A$782,$A156,СВЦЭМ!$B$39:$B$782,G$155)+'СЕТ СН'!$F$12</f>
        <v>203.53305663</v>
      </c>
      <c r="H156" s="36">
        <f>SUMIFS(СВЦЭМ!$E$39:$E$782,СВЦЭМ!$A$39:$A$782,$A156,СВЦЭМ!$B$39:$B$782,H$155)+'СЕТ СН'!$F$12</f>
        <v>191.4899905</v>
      </c>
      <c r="I156" s="36">
        <f>SUMIFS(СВЦЭМ!$E$39:$E$782,СВЦЭМ!$A$39:$A$782,$A156,СВЦЭМ!$B$39:$B$782,I$155)+'СЕТ СН'!$F$12</f>
        <v>189.93410628999999</v>
      </c>
      <c r="J156" s="36">
        <f>SUMIFS(СВЦЭМ!$E$39:$E$782,СВЦЭМ!$A$39:$A$782,$A156,СВЦЭМ!$B$39:$B$782,J$155)+'СЕТ СН'!$F$12</f>
        <v>186.13471397000001</v>
      </c>
      <c r="K156" s="36">
        <f>SUMIFS(СВЦЭМ!$E$39:$E$782,СВЦЭМ!$A$39:$A$782,$A156,СВЦЭМ!$B$39:$B$782,K$155)+'СЕТ СН'!$F$12</f>
        <v>182.01436429</v>
      </c>
      <c r="L156" s="36">
        <f>SUMIFS(СВЦЭМ!$E$39:$E$782,СВЦЭМ!$A$39:$A$782,$A156,СВЦЭМ!$B$39:$B$782,L$155)+'СЕТ СН'!$F$12</f>
        <v>184.69665409000001</v>
      </c>
      <c r="M156" s="36">
        <f>SUMIFS(СВЦЭМ!$E$39:$E$782,СВЦЭМ!$A$39:$A$782,$A156,СВЦЭМ!$B$39:$B$782,M$155)+'СЕТ СН'!$F$12</f>
        <v>189.73625959</v>
      </c>
      <c r="N156" s="36">
        <f>SUMIFS(СВЦЭМ!$E$39:$E$782,СВЦЭМ!$A$39:$A$782,$A156,СВЦЭМ!$B$39:$B$782,N$155)+'СЕТ СН'!$F$12</f>
        <v>191.53889827</v>
      </c>
      <c r="O156" s="36">
        <f>SUMIFS(СВЦЭМ!$E$39:$E$782,СВЦЭМ!$A$39:$A$782,$A156,СВЦЭМ!$B$39:$B$782,O$155)+'СЕТ СН'!$F$12</f>
        <v>188.94737096</v>
      </c>
      <c r="P156" s="36">
        <f>SUMIFS(СВЦЭМ!$E$39:$E$782,СВЦЭМ!$A$39:$A$782,$A156,СВЦЭМ!$B$39:$B$782,P$155)+'СЕТ СН'!$F$12</f>
        <v>190.57094979999999</v>
      </c>
      <c r="Q156" s="36">
        <f>SUMIFS(СВЦЭМ!$E$39:$E$782,СВЦЭМ!$A$39:$A$782,$A156,СВЦЭМ!$B$39:$B$782,Q$155)+'СЕТ СН'!$F$12</f>
        <v>191.21383491</v>
      </c>
      <c r="R156" s="36">
        <f>SUMIFS(СВЦЭМ!$E$39:$E$782,СВЦЭМ!$A$39:$A$782,$A156,СВЦЭМ!$B$39:$B$782,R$155)+'СЕТ СН'!$F$12</f>
        <v>187.14202538000001</v>
      </c>
      <c r="S156" s="36">
        <f>SUMIFS(СВЦЭМ!$E$39:$E$782,СВЦЭМ!$A$39:$A$782,$A156,СВЦЭМ!$B$39:$B$782,S$155)+'СЕТ СН'!$F$12</f>
        <v>177.72207845</v>
      </c>
      <c r="T156" s="36">
        <f>SUMIFS(СВЦЭМ!$E$39:$E$782,СВЦЭМ!$A$39:$A$782,$A156,СВЦЭМ!$B$39:$B$782,T$155)+'СЕТ СН'!$F$12</f>
        <v>177.47297012999999</v>
      </c>
      <c r="U156" s="36">
        <f>SUMIFS(СВЦЭМ!$E$39:$E$782,СВЦЭМ!$A$39:$A$782,$A156,СВЦЭМ!$B$39:$B$782,U$155)+'СЕТ СН'!$F$12</f>
        <v>180.61089451999999</v>
      </c>
      <c r="V156" s="36">
        <f>SUMIFS(СВЦЭМ!$E$39:$E$782,СВЦЭМ!$A$39:$A$782,$A156,СВЦЭМ!$B$39:$B$782,V$155)+'СЕТ СН'!$F$12</f>
        <v>184.03099566</v>
      </c>
      <c r="W156" s="36">
        <f>SUMIFS(СВЦЭМ!$E$39:$E$782,СВЦЭМ!$A$39:$A$782,$A156,СВЦЭМ!$B$39:$B$782,W$155)+'СЕТ СН'!$F$12</f>
        <v>185.71376956</v>
      </c>
      <c r="X156" s="36">
        <f>SUMIFS(СВЦЭМ!$E$39:$E$782,СВЦЭМ!$A$39:$A$782,$A156,СВЦЭМ!$B$39:$B$782,X$155)+'СЕТ СН'!$F$12</f>
        <v>194.72867715999999</v>
      </c>
      <c r="Y156" s="36">
        <f>SUMIFS(СВЦЭМ!$E$39:$E$782,СВЦЭМ!$A$39:$A$782,$A156,СВЦЭМ!$B$39:$B$782,Y$155)+'СЕТ СН'!$F$12</f>
        <v>200.81639057000001</v>
      </c>
      <c r="AA156" s="45"/>
    </row>
    <row r="157" spans="1:27" ht="15.75" x14ac:dyDescent="0.2">
      <c r="A157" s="35">
        <f>A156+1</f>
        <v>44867</v>
      </c>
      <c r="B157" s="36">
        <f>SUMIFS(СВЦЭМ!$E$39:$E$782,СВЦЭМ!$A$39:$A$782,$A157,СВЦЭМ!$B$39:$B$782,B$155)+'СЕТ СН'!$F$12</f>
        <v>194.43482836000001</v>
      </c>
      <c r="C157" s="36">
        <f>SUMIFS(СВЦЭМ!$E$39:$E$782,СВЦЭМ!$A$39:$A$782,$A157,СВЦЭМ!$B$39:$B$782,C$155)+'СЕТ СН'!$F$12</f>
        <v>199.671291</v>
      </c>
      <c r="D157" s="36">
        <f>SUMIFS(СВЦЭМ!$E$39:$E$782,СВЦЭМ!$A$39:$A$782,$A157,СВЦЭМ!$B$39:$B$782,D$155)+'СЕТ СН'!$F$12</f>
        <v>206.85882875999999</v>
      </c>
      <c r="E157" s="36">
        <f>SUMIFS(СВЦЭМ!$E$39:$E$782,СВЦЭМ!$A$39:$A$782,$A157,СВЦЭМ!$B$39:$B$782,E$155)+'СЕТ СН'!$F$12</f>
        <v>204.35105738999999</v>
      </c>
      <c r="F157" s="36">
        <f>SUMIFS(СВЦЭМ!$E$39:$E$782,СВЦЭМ!$A$39:$A$782,$A157,СВЦЭМ!$B$39:$B$782,F$155)+'СЕТ СН'!$F$12</f>
        <v>205.63733851000001</v>
      </c>
      <c r="G157" s="36">
        <f>SUMIFS(СВЦЭМ!$E$39:$E$782,СВЦЭМ!$A$39:$A$782,$A157,СВЦЭМ!$B$39:$B$782,G$155)+'СЕТ СН'!$F$12</f>
        <v>206.92833035999999</v>
      </c>
      <c r="H157" s="36">
        <f>SUMIFS(СВЦЭМ!$E$39:$E$782,СВЦЭМ!$A$39:$A$782,$A157,СВЦЭМ!$B$39:$B$782,H$155)+'СЕТ СН'!$F$12</f>
        <v>197.33627901</v>
      </c>
      <c r="I157" s="36">
        <f>SUMIFS(СВЦЭМ!$E$39:$E$782,СВЦЭМ!$A$39:$A$782,$A157,СВЦЭМ!$B$39:$B$782,I$155)+'СЕТ СН'!$F$12</f>
        <v>195.36108347000001</v>
      </c>
      <c r="J157" s="36">
        <f>SUMIFS(СВЦЭМ!$E$39:$E$782,СВЦЭМ!$A$39:$A$782,$A157,СВЦЭМ!$B$39:$B$782,J$155)+'СЕТ СН'!$F$12</f>
        <v>189.23979739000001</v>
      </c>
      <c r="K157" s="36">
        <f>SUMIFS(СВЦЭМ!$E$39:$E$782,СВЦЭМ!$A$39:$A$782,$A157,СВЦЭМ!$B$39:$B$782,K$155)+'СЕТ СН'!$F$12</f>
        <v>186.54992859999999</v>
      </c>
      <c r="L157" s="36">
        <f>SUMIFS(СВЦЭМ!$E$39:$E$782,СВЦЭМ!$A$39:$A$782,$A157,СВЦЭМ!$B$39:$B$782,L$155)+'СЕТ СН'!$F$12</f>
        <v>183.58440356</v>
      </c>
      <c r="M157" s="36">
        <f>SUMIFS(СВЦЭМ!$E$39:$E$782,СВЦЭМ!$A$39:$A$782,$A157,СВЦЭМ!$B$39:$B$782,M$155)+'СЕТ СН'!$F$12</f>
        <v>186.1997709</v>
      </c>
      <c r="N157" s="36">
        <f>SUMIFS(СВЦЭМ!$E$39:$E$782,СВЦЭМ!$A$39:$A$782,$A157,СВЦЭМ!$B$39:$B$782,N$155)+'СЕТ СН'!$F$12</f>
        <v>192.19417564</v>
      </c>
      <c r="O157" s="36">
        <f>SUMIFS(СВЦЭМ!$E$39:$E$782,СВЦЭМ!$A$39:$A$782,$A157,СВЦЭМ!$B$39:$B$782,O$155)+'СЕТ СН'!$F$12</f>
        <v>189.61155287</v>
      </c>
      <c r="P157" s="36">
        <f>SUMIFS(СВЦЭМ!$E$39:$E$782,СВЦЭМ!$A$39:$A$782,$A157,СВЦЭМ!$B$39:$B$782,P$155)+'СЕТ СН'!$F$12</f>
        <v>191.48147082</v>
      </c>
      <c r="Q157" s="36">
        <f>SUMIFS(СВЦЭМ!$E$39:$E$782,СВЦЭМ!$A$39:$A$782,$A157,СВЦЭМ!$B$39:$B$782,Q$155)+'СЕТ СН'!$F$12</f>
        <v>192.26683431999999</v>
      </c>
      <c r="R157" s="36">
        <f>SUMIFS(СВЦЭМ!$E$39:$E$782,СВЦЭМ!$A$39:$A$782,$A157,СВЦЭМ!$B$39:$B$782,R$155)+'СЕТ СН'!$F$12</f>
        <v>189.54461463000001</v>
      </c>
      <c r="S157" s="36">
        <f>SUMIFS(СВЦЭМ!$E$39:$E$782,СВЦЭМ!$A$39:$A$782,$A157,СВЦЭМ!$B$39:$B$782,S$155)+'СЕТ СН'!$F$12</f>
        <v>186.93114224000001</v>
      </c>
      <c r="T157" s="36">
        <f>SUMIFS(СВЦЭМ!$E$39:$E$782,СВЦЭМ!$A$39:$A$782,$A157,СВЦЭМ!$B$39:$B$782,T$155)+'СЕТ СН'!$F$12</f>
        <v>181.70515653000001</v>
      </c>
      <c r="U157" s="36">
        <f>SUMIFS(СВЦЭМ!$E$39:$E$782,СВЦЭМ!$A$39:$A$782,$A157,СВЦЭМ!$B$39:$B$782,U$155)+'СЕТ СН'!$F$12</f>
        <v>180.89911613999999</v>
      </c>
      <c r="V157" s="36">
        <f>SUMIFS(СВЦЭМ!$E$39:$E$782,СВЦЭМ!$A$39:$A$782,$A157,СВЦЭМ!$B$39:$B$782,V$155)+'СЕТ СН'!$F$12</f>
        <v>186.2123096</v>
      </c>
      <c r="W157" s="36">
        <f>SUMIFS(СВЦЭМ!$E$39:$E$782,СВЦЭМ!$A$39:$A$782,$A157,СВЦЭМ!$B$39:$B$782,W$155)+'СЕТ СН'!$F$12</f>
        <v>189.45807769000001</v>
      </c>
      <c r="X157" s="36">
        <f>SUMIFS(СВЦЭМ!$E$39:$E$782,СВЦЭМ!$A$39:$A$782,$A157,СВЦЭМ!$B$39:$B$782,X$155)+'СЕТ СН'!$F$12</f>
        <v>192.96279041</v>
      </c>
      <c r="Y157" s="36">
        <f>SUMIFS(СВЦЭМ!$E$39:$E$782,СВЦЭМ!$A$39:$A$782,$A157,СВЦЭМ!$B$39:$B$782,Y$155)+'СЕТ СН'!$F$12</f>
        <v>197.84852233000001</v>
      </c>
    </row>
    <row r="158" spans="1:27" ht="15.75" x14ac:dyDescent="0.2">
      <c r="A158" s="35">
        <f t="shared" ref="A158:A185" si="4">A157+1</f>
        <v>44868</v>
      </c>
      <c r="B158" s="36">
        <f>SUMIFS(СВЦЭМ!$E$39:$E$782,СВЦЭМ!$A$39:$A$782,$A158,СВЦЭМ!$B$39:$B$782,B$155)+'СЕТ СН'!$F$12</f>
        <v>199.15832626</v>
      </c>
      <c r="C158" s="36">
        <f>SUMIFS(СВЦЭМ!$E$39:$E$782,СВЦЭМ!$A$39:$A$782,$A158,СВЦЭМ!$B$39:$B$782,C$155)+'СЕТ СН'!$F$12</f>
        <v>203.35488612</v>
      </c>
      <c r="D158" s="36">
        <f>SUMIFS(СВЦЭМ!$E$39:$E$782,СВЦЭМ!$A$39:$A$782,$A158,СВЦЭМ!$B$39:$B$782,D$155)+'СЕТ СН'!$F$12</f>
        <v>207.43544721999999</v>
      </c>
      <c r="E158" s="36">
        <f>SUMIFS(СВЦЭМ!$E$39:$E$782,СВЦЭМ!$A$39:$A$782,$A158,СВЦЭМ!$B$39:$B$782,E$155)+'СЕТ СН'!$F$12</f>
        <v>201.04240143000001</v>
      </c>
      <c r="F158" s="36">
        <f>SUMIFS(СВЦЭМ!$E$39:$E$782,СВЦЭМ!$A$39:$A$782,$A158,СВЦЭМ!$B$39:$B$782,F$155)+'СЕТ СН'!$F$12</f>
        <v>198.38700008000001</v>
      </c>
      <c r="G158" s="36">
        <f>SUMIFS(СВЦЭМ!$E$39:$E$782,СВЦЭМ!$A$39:$A$782,$A158,СВЦЭМ!$B$39:$B$782,G$155)+'СЕТ СН'!$F$12</f>
        <v>190.47075351000001</v>
      </c>
      <c r="H158" s="36">
        <f>SUMIFS(СВЦЭМ!$E$39:$E$782,СВЦЭМ!$A$39:$A$782,$A158,СВЦЭМ!$B$39:$B$782,H$155)+'СЕТ СН'!$F$12</f>
        <v>183.38307535999999</v>
      </c>
      <c r="I158" s="36">
        <f>SUMIFS(СВЦЭМ!$E$39:$E$782,СВЦЭМ!$A$39:$A$782,$A158,СВЦЭМ!$B$39:$B$782,I$155)+'СЕТ СН'!$F$12</f>
        <v>177.27716396</v>
      </c>
      <c r="J158" s="36">
        <f>SUMIFS(СВЦЭМ!$E$39:$E$782,СВЦЭМ!$A$39:$A$782,$A158,СВЦЭМ!$B$39:$B$782,J$155)+'СЕТ СН'!$F$12</f>
        <v>172.62628588000001</v>
      </c>
      <c r="K158" s="36">
        <f>SUMIFS(СВЦЭМ!$E$39:$E$782,СВЦЭМ!$A$39:$A$782,$A158,СВЦЭМ!$B$39:$B$782,K$155)+'СЕТ СН'!$F$12</f>
        <v>176.71356256999999</v>
      </c>
      <c r="L158" s="36">
        <f>SUMIFS(СВЦЭМ!$E$39:$E$782,СВЦЭМ!$A$39:$A$782,$A158,СВЦЭМ!$B$39:$B$782,L$155)+'СЕТ СН'!$F$12</f>
        <v>181.69652884000001</v>
      </c>
      <c r="M158" s="36">
        <f>SUMIFS(СВЦЭМ!$E$39:$E$782,СВЦЭМ!$A$39:$A$782,$A158,СВЦЭМ!$B$39:$B$782,M$155)+'СЕТ СН'!$F$12</f>
        <v>187.53530216999999</v>
      </c>
      <c r="N158" s="36">
        <f>SUMIFS(СВЦЭМ!$E$39:$E$782,СВЦЭМ!$A$39:$A$782,$A158,СВЦЭМ!$B$39:$B$782,N$155)+'СЕТ СН'!$F$12</f>
        <v>188.43668106999999</v>
      </c>
      <c r="O158" s="36">
        <f>SUMIFS(СВЦЭМ!$E$39:$E$782,СВЦЭМ!$A$39:$A$782,$A158,СВЦЭМ!$B$39:$B$782,O$155)+'СЕТ СН'!$F$12</f>
        <v>188.06513645999999</v>
      </c>
      <c r="P158" s="36">
        <f>SUMIFS(СВЦЭМ!$E$39:$E$782,СВЦЭМ!$A$39:$A$782,$A158,СВЦЭМ!$B$39:$B$782,P$155)+'СЕТ СН'!$F$12</f>
        <v>188.51619911</v>
      </c>
      <c r="Q158" s="36">
        <f>SUMIFS(СВЦЭМ!$E$39:$E$782,СВЦЭМ!$A$39:$A$782,$A158,СВЦЭМ!$B$39:$B$782,Q$155)+'СЕТ СН'!$F$12</f>
        <v>189.61320674000001</v>
      </c>
      <c r="R158" s="36">
        <f>SUMIFS(СВЦЭМ!$E$39:$E$782,СВЦЭМ!$A$39:$A$782,$A158,СВЦЭМ!$B$39:$B$782,R$155)+'СЕТ СН'!$F$12</f>
        <v>182.03369873</v>
      </c>
      <c r="S158" s="36">
        <f>SUMIFS(СВЦЭМ!$E$39:$E$782,СВЦЭМ!$A$39:$A$782,$A158,СВЦЭМ!$B$39:$B$782,S$155)+'СЕТ СН'!$F$12</f>
        <v>175.3478001</v>
      </c>
      <c r="T158" s="36">
        <f>SUMIFS(СВЦЭМ!$E$39:$E$782,СВЦЭМ!$A$39:$A$782,$A158,СВЦЭМ!$B$39:$B$782,T$155)+'СЕТ СН'!$F$12</f>
        <v>173.73452441000001</v>
      </c>
      <c r="U158" s="36">
        <f>SUMIFS(СВЦЭМ!$E$39:$E$782,СВЦЭМ!$A$39:$A$782,$A158,СВЦЭМ!$B$39:$B$782,U$155)+'СЕТ СН'!$F$12</f>
        <v>175.43121536999999</v>
      </c>
      <c r="V158" s="36">
        <f>SUMIFS(СВЦЭМ!$E$39:$E$782,СВЦЭМ!$A$39:$A$782,$A158,СВЦЭМ!$B$39:$B$782,V$155)+'СЕТ СН'!$F$12</f>
        <v>175.16892335</v>
      </c>
      <c r="W158" s="36">
        <f>SUMIFS(СВЦЭМ!$E$39:$E$782,СВЦЭМ!$A$39:$A$782,$A158,СВЦЭМ!$B$39:$B$782,W$155)+'СЕТ СН'!$F$12</f>
        <v>174.74500827</v>
      </c>
      <c r="X158" s="36">
        <f>SUMIFS(СВЦЭМ!$E$39:$E$782,СВЦЭМ!$A$39:$A$782,$A158,СВЦЭМ!$B$39:$B$782,X$155)+'СЕТ СН'!$F$12</f>
        <v>180.25084648999999</v>
      </c>
      <c r="Y158" s="36">
        <f>SUMIFS(СВЦЭМ!$E$39:$E$782,СВЦЭМ!$A$39:$A$782,$A158,СВЦЭМ!$B$39:$B$782,Y$155)+'СЕТ СН'!$F$12</f>
        <v>188.16638454</v>
      </c>
    </row>
    <row r="159" spans="1:27" ht="15.75" x14ac:dyDescent="0.2">
      <c r="A159" s="35">
        <f t="shared" si="4"/>
        <v>44869</v>
      </c>
      <c r="B159" s="36">
        <f>SUMIFS(СВЦЭМ!$E$39:$E$782,СВЦЭМ!$A$39:$A$782,$A159,СВЦЭМ!$B$39:$B$782,B$155)+'СЕТ СН'!$F$12</f>
        <v>177.79837592000001</v>
      </c>
      <c r="C159" s="36">
        <f>SUMIFS(СВЦЭМ!$E$39:$E$782,СВЦЭМ!$A$39:$A$782,$A159,СВЦЭМ!$B$39:$B$782,C$155)+'СЕТ СН'!$F$12</f>
        <v>184.31823795</v>
      </c>
      <c r="D159" s="36">
        <f>SUMIFS(СВЦЭМ!$E$39:$E$782,СВЦЭМ!$A$39:$A$782,$A159,СВЦЭМ!$B$39:$B$782,D$155)+'СЕТ СН'!$F$12</f>
        <v>195.64576772999999</v>
      </c>
      <c r="E159" s="36">
        <f>SUMIFS(СВЦЭМ!$E$39:$E$782,СВЦЭМ!$A$39:$A$782,$A159,СВЦЭМ!$B$39:$B$782,E$155)+'СЕТ СН'!$F$12</f>
        <v>195.5511927</v>
      </c>
      <c r="F159" s="36">
        <f>SUMIFS(СВЦЭМ!$E$39:$E$782,СВЦЭМ!$A$39:$A$782,$A159,СВЦЭМ!$B$39:$B$782,F$155)+'СЕТ СН'!$F$12</f>
        <v>197.20845392999999</v>
      </c>
      <c r="G159" s="36">
        <f>SUMIFS(СВЦЭМ!$E$39:$E$782,СВЦЭМ!$A$39:$A$782,$A159,СВЦЭМ!$B$39:$B$782,G$155)+'СЕТ СН'!$F$12</f>
        <v>200.10509569000001</v>
      </c>
      <c r="H159" s="36">
        <f>SUMIFS(СВЦЭМ!$E$39:$E$782,СВЦЭМ!$A$39:$A$782,$A159,СВЦЭМ!$B$39:$B$782,H$155)+'СЕТ СН'!$F$12</f>
        <v>196.98493540000001</v>
      </c>
      <c r="I159" s="36">
        <f>SUMIFS(СВЦЭМ!$E$39:$E$782,СВЦЭМ!$A$39:$A$782,$A159,СВЦЭМ!$B$39:$B$782,I$155)+'СЕТ СН'!$F$12</f>
        <v>192.20397783000001</v>
      </c>
      <c r="J159" s="36">
        <f>SUMIFS(СВЦЭМ!$E$39:$E$782,СВЦЭМ!$A$39:$A$782,$A159,СВЦЭМ!$B$39:$B$782,J$155)+'СЕТ СН'!$F$12</f>
        <v>182.33548304999999</v>
      </c>
      <c r="K159" s="36">
        <f>SUMIFS(СВЦЭМ!$E$39:$E$782,СВЦЭМ!$A$39:$A$782,$A159,СВЦЭМ!$B$39:$B$782,K$155)+'СЕТ СН'!$F$12</f>
        <v>175.21399957</v>
      </c>
      <c r="L159" s="36">
        <f>SUMIFS(СВЦЭМ!$E$39:$E$782,СВЦЭМ!$A$39:$A$782,$A159,СВЦЭМ!$B$39:$B$782,L$155)+'СЕТ СН'!$F$12</f>
        <v>174.59245966</v>
      </c>
      <c r="M159" s="36">
        <f>SUMIFS(СВЦЭМ!$E$39:$E$782,СВЦЭМ!$A$39:$A$782,$A159,СВЦЭМ!$B$39:$B$782,M$155)+'СЕТ СН'!$F$12</f>
        <v>177.84636015999999</v>
      </c>
      <c r="N159" s="36">
        <f>SUMIFS(СВЦЭМ!$E$39:$E$782,СВЦЭМ!$A$39:$A$782,$A159,СВЦЭМ!$B$39:$B$782,N$155)+'СЕТ СН'!$F$12</f>
        <v>182.29902584999999</v>
      </c>
      <c r="O159" s="36">
        <f>SUMIFS(СВЦЭМ!$E$39:$E$782,СВЦЭМ!$A$39:$A$782,$A159,СВЦЭМ!$B$39:$B$782,O$155)+'СЕТ СН'!$F$12</f>
        <v>184.24982785</v>
      </c>
      <c r="P159" s="36">
        <f>SUMIFS(СВЦЭМ!$E$39:$E$782,СВЦЭМ!$A$39:$A$782,$A159,СВЦЭМ!$B$39:$B$782,P$155)+'СЕТ СН'!$F$12</f>
        <v>185.79479782999999</v>
      </c>
      <c r="Q159" s="36">
        <f>SUMIFS(СВЦЭМ!$E$39:$E$782,СВЦЭМ!$A$39:$A$782,$A159,СВЦЭМ!$B$39:$B$782,Q$155)+'СЕТ СН'!$F$12</f>
        <v>186.51324450000001</v>
      </c>
      <c r="R159" s="36">
        <f>SUMIFS(СВЦЭМ!$E$39:$E$782,СВЦЭМ!$A$39:$A$782,$A159,СВЦЭМ!$B$39:$B$782,R$155)+'СЕТ СН'!$F$12</f>
        <v>180.80356223999999</v>
      </c>
      <c r="S159" s="36">
        <f>SUMIFS(СВЦЭМ!$E$39:$E$782,СВЦЭМ!$A$39:$A$782,$A159,СВЦЭМ!$B$39:$B$782,S$155)+'СЕТ СН'!$F$12</f>
        <v>170.62480755999999</v>
      </c>
      <c r="T159" s="36">
        <f>SUMIFS(СВЦЭМ!$E$39:$E$782,СВЦЭМ!$A$39:$A$782,$A159,СВЦЭМ!$B$39:$B$782,T$155)+'СЕТ СН'!$F$12</f>
        <v>168.34005239000001</v>
      </c>
      <c r="U159" s="36">
        <f>SUMIFS(СВЦЭМ!$E$39:$E$782,СВЦЭМ!$A$39:$A$782,$A159,СВЦЭМ!$B$39:$B$782,U$155)+'СЕТ СН'!$F$12</f>
        <v>169.76622123000001</v>
      </c>
      <c r="V159" s="36">
        <f>SUMIFS(СВЦЭМ!$E$39:$E$782,СВЦЭМ!$A$39:$A$782,$A159,СВЦЭМ!$B$39:$B$782,V$155)+'СЕТ СН'!$F$12</f>
        <v>172.81988611</v>
      </c>
      <c r="W159" s="36">
        <f>SUMIFS(СВЦЭМ!$E$39:$E$782,СВЦЭМ!$A$39:$A$782,$A159,СВЦЭМ!$B$39:$B$782,W$155)+'СЕТ СН'!$F$12</f>
        <v>178.66993472999999</v>
      </c>
      <c r="X159" s="36">
        <f>SUMIFS(СВЦЭМ!$E$39:$E$782,СВЦЭМ!$A$39:$A$782,$A159,СВЦЭМ!$B$39:$B$782,X$155)+'СЕТ СН'!$F$12</f>
        <v>187.53563915999999</v>
      </c>
      <c r="Y159" s="36">
        <f>SUMIFS(СВЦЭМ!$E$39:$E$782,СВЦЭМ!$A$39:$A$782,$A159,СВЦЭМ!$B$39:$B$782,Y$155)+'СЕТ СН'!$F$12</f>
        <v>195.50801691000001</v>
      </c>
    </row>
    <row r="160" spans="1:27" ht="15.75" x14ac:dyDescent="0.2">
      <c r="A160" s="35">
        <f t="shared" si="4"/>
        <v>44870</v>
      </c>
      <c r="B160" s="36">
        <f>SUMIFS(СВЦЭМ!$E$39:$E$782,СВЦЭМ!$A$39:$A$782,$A160,СВЦЭМ!$B$39:$B$782,B$155)+'СЕТ СН'!$F$12</f>
        <v>183.86997597999999</v>
      </c>
      <c r="C160" s="36">
        <f>SUMIFS(СВЦЭМ!$E$39:$E$782,СВЦЭМ!$A$39:$A$782,$A160,СВЦЭМ!$B$39:$B$782,C$155)+'СЕТ СН'!$F$12</f>
        <v>186.16887148999999</v>
      </c>
      <c r="D160" s="36">
        <f>SUMIFS(СВЦЭМ!$E$39:$E$782,СВЦЭМ!$A$39:$A$782,$A160,СВЦЭМ!$B$39:$B$782,D$155)+'СЕТ СН'!$F$12</f>
        <v>190.35717213999999</v>
      </c>
      <c r="E160" s="36">
        <f>SUMIFS(СВЦЭМ!$E$39:$E$782,СВЦЭМ!$A$39:$A$782,$A160,СВЦЭМ!$B$39:$B$782,E$155)+'СЕТ СН'!$F$12</f>
        <v>187.93544607999999</v>
      </c>
      <c r="F160" s="36">
        <f>SUMIFS(СВЦЭМ!$E$39:$E$782,СВЦЭМ!$A$39:$A$782,$A160,СВЦЭМ!$B$39:$B$782,F$155)+'СЕТ СН'!$F$12</f>
        <v>190.83934962999999</v>
      </c>
      <c r="G160" s="36">
        <f>SUMIFS(СВЦЭМ!$E$39:$E$782,СВЦЭМ!$A$39:$A$782,$A160,СВЦЭМ!$B$39:$B$782,G$155)+'СЕТ СН'!$F$12</f>
        <v>192.02795053</v>
      </c>
      <c r="H160" s="36">
        <f>SUMIFS(СВЦЭМ!$E$39:$E$782,СВЦЭМ!$A$39:$A$782,$A160,СВЦЭМ!$B$39:$B$782,H$155)+'СЕТ СН'!$F$12</f>
        <v>188.24789349</v>
      </c>
      <c r="I160" s="36">
        <f>SUMIFS(СВЦЭМ!$E$39:$E$782,СВЦЭМ!$A$39:$A$782,$A160,СВЦЭМ!$B$39:$B$782,I$155)+'СЕТ СН'!$F$12</f>
        <v>185.59436077999999</v>
      </c>
      <c r="J160" s="36">
        <f>SUMIFS(СВЦЭМ!$E$39:$E$782,СВЦЭМ!$A$39:$A$782,$A160,СВЦЭМ!$B$39:$B$782,J$155)+'СЕТ СН'!$F$12</f>
        <v>176.65368429</v>
      </c>
      <c r="K160" s="36">
        <f>SUMIFS(СВЦЭМ!$E$39:$E$782,СВЦЭМ!$A$39:$A$782,$A160,СВЦЭМ!$B$39:$B$782,K$155)+'СЕТ СН'!$F$12</f>
        <v>174.13500735</v>
      </c>
      <c r="L160" s="36">
        <f>SUMIFS(СВЦЭМ!$E$39:$E$782,СВЦЭМ!$A$39:$A$782,$A160,СВЦЭМ!$B$39:$B$782,L$155)+'СЕТ СН'!$F$12</f>
        <v>172.43720377</v>
      </c>
      <c r="M160" s="36">
        <f>SUMIFS(СВЦЭМ!$E$39:$E$782,СВЦЭМ!$A$39:$A$782,$A160,СВЦЭМ!$B$39:$B$782,M$155)+'СЕТ СН'!$F$12</f>
        <v>175.47808173999999</v>
      </c>
      <c r="N160" s="36">
        <f>SUMIFS(СВЦЭМ!$E$39:$E$782,СВЦЭМ!$A$39:$A$782,$A160,СВЦЭМ!$B$39:$B$782,N$155)+'СЕТ СН'!$F$12</f>
        <v>178.51636819000001</v>
      </c>
      <c r="O160" s="36">
        <f>SUMIFS(СВЦЭМ!$E$39:$E$782,СВЦЭМ!$A$39:$A$782,$A160,СВЦЭМ!$B$39:$B$782,O$155)+'СЕТ СН'!$F$12</f>
        <v>179.03021518</v>
      </c>
      <c r="P160" s="36">
        <f>SUMIFS(СВЦЭМ!$E$39:$E$782,СВЦЭМ!$A$39:$A$782,$A160,СВЦЭМ!$B$39:$B$782,P$155)+'СЕТ СН'!$F$12</f>
        <v>182.86423977000001</v>
      </c>
      <c r="Q160" s="36">
        <f>SUMIFS(СВЦЭМ!$E$39:$E$782,СВЦЭМ!$A$39:$A$782,$A160,СВЦЭМ!$B$39:$B$782,Q$155)+'СЕТ СН'!$F$12</f>
        <v>185.34172685999999</v>
      </c>
      <c r="R160" s="36">
        <f>SUMIFS(СВЦЭМ!$E$39:$E$782,СВЦЭМ!$A$39:$A$782,$A160,СВЦЭМ!$B$39:$B$782,R$155)+'СЕТ СН'!$F$12</f>
        <v>176.93633116999999</v>
      </c>
      <c r="S160" s="36">
        <f>SUMIFS(СВЦЭМ!$E$39:$E$782,СВЦЭМ!$A$39:$A$782,$A160,СВЦЭМ!$B$39:$B$782,S$155)+'СЕТ СН'!$F$12</f>
        <v>164.03206549000001</v>
      </c>
      <c r="T160" s="36">
        <f>SUMIFS(СВЦЭМ!$E$39:$E$782,СВЦЭМ!$A$39:$A$782,$A160,СВЦЭМ!$B$39:$B$782,T$155)+'СЕТ СН'!$F$12</f>
        <v>165.62371640999999</v>
      </c>
      <c r="U160" s="36">
        <f>SUMIFS(СВЦЭМ!$E$39:$E$782,СВЦЭМ!$A$39:$A$782,$A160,СВЦЭМ!$B$39:$B$782,U$155)+'СЕТ СН'!$F$12</f>
        <v>168.44975779999999</v>
      </c>
      <c r="V160" s="36">
        <f>SUMIFS(СВЦЭМ!$E$39:$E$782,СВЦЭМ!$A$39:$A$782,$A160,СВЦЭМ!$B$39:$B$782,V$155)+'СЕТ СН'!$F$12</f>
        <v>174.24394491999999</v>
      </c>
      <c r="W160" s="36">
        <f>SUMIFS(СВЦЭМ!$E$39:$E$782,СВЦЭМ!$A$39:$A$782,$A160,СВЦЭМ!$B$39:$B$782,W$155)+'СЕТ СН'!$F$12</f>
        <v>177.83486604999999</v>
      </c>
      <c r="X160" s="36">
        <f>SUMIFS(СВЦЭМ!$E$39:$E$782,СВЦЭМ!$A$39:$A$782,$A160,СВЦЭМ!$B$39:$B$782,X$155)+'СЕТ СН'!$F$12</f>
        <v>184.15656801</v>
      </c>
      <c r="Y160" s="36">
        <f>SUMIFS(СВЦЭМ!$E$39:$E$782,СВЦЭМ!$A$39:$A$782,$A160,СВЦЭМ!$B$39:$B$782,Y$155)+'СЕТ СН'!$F$12</f>
        <v>188.81035869999999</v>
      </c>
    </row>
    <row r="161" spans="1:25" ht="15.75" x14ac:dyDescent="0.2">
      <c r="A161" s="35">
        <f t="shared" si="4"/>
        <v>44871</v>
      </c>
      <c r="B161" s="36">
        <f>SUMIFS(СВЦЭМ!$E$39:$E$782,СВЦЭМ!$A$39:$A$782,$A161,СВЦЭМ!$B$39:$B$782,B$155)+'СЕТ СН'!$F$12</f>
        <v>167.25353584999999</v>
      </c>
      <c r="C161" s="36">
        <f>SUMIFS(СВЦЭМ!$E$39:$E$782,СВЦЭМ!$A$39:$A$782,$A161,СВЦЭМ!$B$39:$B$782,C$155)+'СЕТ СН'!$F$12</f>
        <v>171.59246697</v>
      </c>
      <c r="D161" s="36">
        <f>SUMIFS(СВЦЭМ!$E$39:$E$782,СВЦЭМ!$A$39:$A$782,$A161,СВЦЭМ!$B$39:$B$782,D$155)+'СЕТ СН'!$F$12</f>
        <v>176.00098843999999</v>
      </c>
      <c r="E161" s="36">
        <f>SUMIFS(СВЦЭМ!$E$39:$E$782,СВЦЭМ!$A$39:$A$782,$A161,СВЦЭМ!$B$39:$B$782,E$155)+'СЕТ СН'!$F$12</f>
        <v>176.11240529</v>
      </c>
      <c r="F161" s="36">
        <f>SUMIFS(СВЦЭМ!$E$39:$E$782,СВЦЭМ!$A$39:$A$782,$A161,СВЦЭМ!$B$39:$B$782,F$155)+'СЕТ СН'!$F$12</f>
        <v>176.30274983999999</v>
      </c>
      <c r="G161" s="36">
        <f>SUMIFS(СВЦЭМ!$E$39:$E$782,СВЦЭМ!$A$39:$A$782,$A161,СВЦЭМ!$B$39:$B$782,G$155)+'СЕТ СН'!$F$12</f>
        <v>177.95100911</v>
      </c>
      <c r="H161" s="36">
        <f>SUMIFS(СВЦЭМ!$E$39:$E$782,СВЦЭМ!$A$39:$A$782,$A161,СВЦЭМ!$B$39:$B$782,H$155)+'СЕТ СН'!$F$12</f>
        <v>177.70517243</v>
      </c>
      <c r="I161" s="36">
        <f>SUMIFS(СВЦЭМ!$E$39:$E$782,СВЦЭМ!$A$39:$A$782,$A161,СВЦЭМ!$B$39:$B$782,I$155)+'СЕТ СН'!$F$12</f>
        <v>168.64211619</v>
      </c>
      <c r="J161" s="36">
        <f>SUMIFS(СВЦЭМ!$E$39:$E$782,СВЦЭМ!$A$39:$A$782,$A161,СВЦЭМ!$B$39:$B$782,J$155)+'СЕТ СН'!$F$12</f>
        <v>163.37465248000001</v>
      </c>
      <c r="K161" s="36">
        <f>SUMIFS(СВЦЭМ!$E$39:$E$782,СВЦЭМ!$A$39:$A$782,$A161,СВЦЭМ!$B$39:$B$782,K$155)+'СЕТ СН'!$F$12</f>
        <v>159.10642705000001</v>
      </c>
      <c r="L161" s="36">
        <f>SUMIFS(СВЦЭМ!$E$39:$E$782,СВЦЭМ!$A$39:$A$782,$A161,СВЦЭМ!$B$39:$B$782,L$155)+'СЕТ СН'!$F$12</f>
        <v>158.36332820000001</v>
      </c>
      <c r="M161" s="36">
        <f>SUMIFS(СВЦЭМ!$E$39:$E$782,СВЦЭМ!$A$39:$A$782,$A161,СВЦЭМ!$B$39:$B$782,M$155)+'СЕТ СН'!$F$12</f>
        <v>163.21481573</v>
      </c>
      <c r="N161" s="36">
        <f>SUMIFS(СВЦЭМ!$E$39:$E$782,СВЦЭМ!$A$39:$A$782,$A161,СВЦЭМ!$B$39:$B$782,N$155)+'СЕТ СН'!$F$12</f>
        <v>168.02855349000001</v>
      </c>
      <c r="O161" s="36">
        <f>SUMIFS(СВЦЭМ!$E$39:$E$782,СВЦЭМ!$A$39:$A$782,$A161,СВЦЭМ!$B$39:$B$782,O$155)+'СЕТ СН'!$F$12</f>
        <v>169.30755052999999</v>
      </c>
      <c r="P161" s="36">
        <f>SUMIFS(СВЦЭМ!$E$39:$E$782,СВЦЭМ!$A$39:$A$782,$A161,СВЦЭМ!$B$39:$B$782,P$155)+'СЕТ СН'!$F$12</f>
        <v>170.85219916</v>
      </c>
      <c r="Q161" s="36">
        <f>SUMIFS(СВЦЭМ!$E$39:$E$782,СВЦЭМ!$A$39:$A$782,$A161,СВЦЭМ!$B$39:$B$782,Q$155)+'СЕТ СН'!$F$12</f>
        <v>170.76254262</v>
      </c>
      <c r="R161" s="36">
        <f>SUMIFS(СВЦЭМ!$E$39:$E$782,СВЦЭМ!$A$39:$A$782,$A161,СВЦЭМ!$B$39:$B$782,R$155)+'СЕТ СН'!$F$12</f>
        <v>162.31418214999999</v>
      </c>
      <c r="S161" s="36">
        <f>SUMIFS(СВЦЭМ!$E$39:$E$782,СВЦЭМ!$A$39:$A$782,$A161,СВЦЭМ!$B$39:$B$782,S$155)+'СЕТ СН'!$F$12</f>
        <v>155.65679721000001</v>
      </c>
      <c r="T161" s="36">
        <f>SUMIFS(СВЦЭМ!$E$39:$E$782,СВЦЭМ!$A$39:$A$782,$A161,СВЦЭМ!$B$39:$B$782,T$155)+'СЕТ СН'!$F$12</f>
        <v>157.05634542999999</v>
      </c>
      <c r="U161" s="36">
        <f>SUMIFS(СВЦЭМ!$E$39:$E$782,СВЦЭМ!$A$39:$A$782,$A161,СВЦЭМ!$B$39:$B$782,U$155)+'СЕТ СН'!$F$12</f>
        <v>158.03286822000001</v>
      </c>
      <c r="V161" s="36">
        <f>SUMIFS(СВЦЭМ!$E$39:$E$782,СВЦЭМ!$A$39:$A$782,$A161,СВЦЭМ!$B$39:$B$782,V$155)+'СЕТ СН'!$F$12</f>
        <v>162.37243953999999</v>
      </c>
      <c r="W161" s="36">
        <f>SUMIFS(СВЦЭМ!$E$39:$E$782,СВЦЭМ!$A$39:$A$782,$A161,СВЦЭМ!$B$39:$B$782,W$155)+'СЕТ СН'!$F$12</f>
        <v>168.64053962</v>
      </c>
      <c r="X161" s="36">
        <f>SUMIFS(СВЦЭМ!$E$39:$E$782,СВЦЭМ!$A$39:$A$782,$A161,СВЦЭМ!$B$39:$B$782,X$155)+'СЕТ СН'!$F$12</f>
        <v>174.06728287000001</v>
      </c>
      <c r="Y161" s="36">
        <f>SUMIFS(СВЦЭМ!$E$39:$E$782,СВЦЭМ!$A$39:$A$782,$A161,СВЦЭМ!$B$39:$B$782,Y$155)+'СЕТ СН'!$F$12</f>
        <v>181.17890782000001</v>
      </c>
    </row>
    <row r="162" spans="1:25" ht="15.75" x14ac:dyDescent="0.2">
      <c r="A162" s="35">
        <f t="shared" si="4"/>
        <v>44872</v>
      </c>
      <c r="B162" s="36">
        <f>SUMIFS(СВЦЭМ!$E$39:$E$782,СВЦЭМ!$A$39:$A$782,$A162,СВЦЭМ!$B$39:$B$782,B$155)+'СЕТ СН'!$F$12</f>
        <v>185.67384946999999</v>
      </c>
      <c r="C162" s="36">
        <f>SUMIFS(СВЦЭМ!$E$39:$E$782,СВЦЭМ!$A$39:$A$782,$A162,СВЦЭМ!$B$39:$B$782,C$155)+'СЕТ СН'!$F$12</f>
        <v>192.87770366999999</v>
      </c>
      <c r="D162" s="36">
        <f>SUMIFS(СВЦЭМ!$E$39:$E$782,СВЦЭМ!$A$39:$A$782,$A162,СВЦЭМ!$B$39:$B$782,D$155)+'СЕТ СН'!$F$12</f>
        <v>200.07232091</v>
      </c>
      <c r="E162" s="36">
        <f>SUMIFS(СВЦЭМ!$E$39:$E$782,СВЦЭМ!$A$39:$A$782,$A162,СВЦЭМ!$B$39:$B$782,E$155)+'СЕТ СН'!$F$12</f>
        <v>198.09769019999999</v>
      </c>
      <c r="F162" s="36">
        <f>SUMIFS(СВЦЭМ!$E$39:$E$782,СВЦЭМ!$A$39:$A$782,$A162,СВЦЭМ!$B$39:$B$782,F$155)+'СЕТ СН'!$F$12</f>
        <v>199.15668511999999</v>
      </c>
      <c r="G162" s="36">
        <f>SUMIFS(СВЦЭМ!$E$39:$E$782,СВЦЭМ!$A$39:$A$782,$A162,СВЦЭМ!$B$39:$B$782,G$155)+'СЕТ СН'!$F$12</f>
        <v>200.50360881</v>
      </c>
      <c r="H162" s="36">
        <f>SUMIFS(СВЦЭМ!$E$39:$E$782,СВЦЭМ!$A$39:$A$782,$A162,СВЦЭМ!$B$39:$B$782,H$155)+'СЕТ СН'!$F$12</f>
        <v>191.18489023999999</v>
      </c>
      <c r="I162" s="36">
        <f>SUMIFS(СВЦЭМ!$E$39:$E$782,СВЦЭМ!$A$39:$A$782,$A162,СВЦЭМ!$B$39:$B$782,I$155)+'СЕТ СН'!$F$12</f>
        <v>181.21740876000001</v>
      </c>
      <c r="J162" s="36">
        <f>SUMIFS(СВЦЭМ!$E$39:$E$782,СВЦЭМ!$A$39:$A$782,$A162,СВЦЭМ!$B$39:$B$782,J$155)+'СЕТ СН'!$F$12</f>
        <v>174.82354953999999</v>
      </c>
      <c r="K162" s="36">
        <f>SUMIFS(СВЦЭМ!$E$39:$E$782,СВЦЭМ!$A$39:$A$782,$A162,СВЦЭМ!$B$39:$B$782,K$155)+'СЕТ СН'!$F$12</f>
        <v>172.97667000000001</v>
      </c>
      <c r="L162" s="36">
        <f>SUMIFS(СВЦЭМ!$E$39:$E$782,СВЦЭМ!$A$39:$A$782,$A162,СВЦЭМ!$B$39:$B$782,L$155)+'СЕТ СН'!$F$12</f>
        <v>173.11369372999999</v>
      </c>
      <c r="M162" s="36">
        <f>SUMIFS(СВЦЭМ!$E$39:$E$782,СВЦЭМ!$A$39:$A$782,$A162,СВЦЭМ!$B$39:$B$782,M$155)+'СЕТ СН'!$F$12</f>
        <v>175.21817910999999</v>
      </c>
      <c r="N162" s="36">
        <f>SUMIFS(СВЦЭМ!$E$39:$E$782,СВЦЭМ!$A$39:$A$782,$A162,СВЦЭМ!$B$39:$B$782,N$155)+'СЕТ СН'!$F$12</f>
        <v>176.90323563000001</v>
      </c>
      <c r="O162" s="36">
        <f>SUMIFS(СВЦЭМ!$E$39:$E$782,СВЦЭМ!$A$39:$A$782,$A162,СВЦЭМ!$B$39:$B$782,O$155)+'СЕТ СН'!$F$12</f>
        <v>174.94739952</v>
      </c>
      <c r="P162" s="36">
        <f>SUMIFS(СВЦЭМ!$E$39:$E$782,СВЦЭМ!$A$39:$A$782,$A162,СВЦЭМ!$B$39:$B$782,P$155)+'СЕТ СН'!$F$12</f>
        <v>177.02015677</v>
      </c>
      <c r="Q162" s="36">
        <f>SUMIFS(СВЦЭМ!$E$39:$E$782,СВЦЭМ!$A$39:$A$782,$A162,СВЦЭМ!$B$39:$B$782,Q$155)+'СЕТ СН'!$F$12</f>
        <v>184.27436241000001</v>
      </c>
      <c r="R162" s="36">
        <f>SUMIFS(СВЦЭМ!$E$39:$E$782,СВЦЭМ!$A$39:$A$782,$A162,СВЦЭМ!$B$39:$B$782,R$155)+'СЕТ СН'!$F$12</f>
        <v>178.30969747</v>
      </c>
      <c r="S162" s="36">
        <f>SUMIFS(СВЦЭМ!$E$39:$E$782,СВЦЭМ!$A$39:$A$782,$A162,СВЦЭМ!$B$39:$B$782,S$155)+'СЕТ СН'!$F$12</f>
        <v>173.74795277000001</v>
      </c>
      <c r="T162" s="36">
        <f>SUMIFS(СВЦЭМ!$E$39:$E$782,СВЦЭМ!$A$39:$A$782,$A162,СВЦЭМ!$B$39:$B$782,T$155)+'СЕТ СН'!$F$12</f>
        <v>175.48484999999999</v>
      </c>
      <c r="U162" s="36">
        <f>SUMIFS(СВЦЭМ!$E$39:$E$782,СВЦЭМ!$A$39:$A$782,$A162,СВЦЭМ!$B$39:$B$782,U$155)+'СЕТ СН'!$F$12</f>
        <v>174.94897653999999</v>
      </c>
      <c r="V162" s="36">
        <f>SUMIFS(СВЦЭМ!$E$39:$E$782,СВЦЭМ!$A$39:$A$782,$A162,СВЦЭМ!$B$39:$B$782,V$155)+'СЕТ СН'!$F$12</f>
        <v>171.75720111999999</v>
      </c>
      <c r="W162" s="36">
        <f>SUMIFS(СВЦЭМ!$E$39:$E$782,СВЦЭМ!$A$39:$A$782,$A162,СВЦЭМ!$B$39:$B$782,W$155)+'СЕТ СН'!$F$12</f>
        <v>174.38727993000001</v>
      </c>
      <c r="X162" s="36">
        <f>SUMIFS(СВЦЭМ!$E$39:$E$782,СВЦЭМ!$A$39:$A$782,$A162,СВЦЭМ!$B$39:$B$782,X$155)+'СЕТ СН'!$F$12</f>
        <v>179.84183565999999</v>
      </c>
      <c r="Y162" s="36">
        <f>SUMIFS(СВЦЭМ!$E$39:$E$782,СВЦЭМ!$A$39:$A$782,$A162,СВЦЭМ!$B$39:$B$782,Y$155)+'СЕТ СН'!$F$12</f>
        <v>180.01911246</v>
      </c>
    </row>
    <row r="163" spans="1:25" ht="15.75" x14ac:dyDescent="0.2">
      <c r="A163" s="35">
        <f t="shared" si="4"/>
        <v>44873</v>
      </c>
      <c r="B163" s="36">
        <f>SUMIFS(СВЦЭМ!$E$39:$E$782,СВЦЭМ!$A$39:$A$782,$A163,СВЦЭМ!$B$39:$B$782,B$155)+'СЕТ СН'!$F$12</f>
        <v>183.55962092999999</v>
      </c>
      <c r="C163" s="36">
        <f>SUMIFS(СВЦЭМ!$E$39:$E$782,СВЦЭМ!$A$39:$A$782,$A163,СВЦЭМ!$B$39:$B$782,C$155)+'СЕТ СН'!$F$12</f>
        <v>190.50863749999999</v>
      </c>
      <c r="D163" s="36">
        <f>SUMIFS(СВЦЭМ!$E$39:$E$782,СВЦЭМ!$A$39:$A$782,$A163,СВЦЭМ!$B$39:$B$782,D$155)+'СЕТ СН'!$F$12</f>
        <v>198.64023727</v>
      </c>
      <c r="E163" s="36">
        <f>SUMIFS(СВЦЭМ!$E$39:$E$782,СВЦЭМ!$A$39:$A$782,$A163,СВЦЭМ!$B$39:$B$782,E$155)+'СЕТ СН'!$F$12</f>
        <v>196.49588362</v>
      </c>
      <c r="F163" s="36">
        <f>SUMIFS(СВЦЭМ!$E$39:$E$782,СВЦЭМ!$A$39:$A$782,$A163,СВЦЭМ!$B$39:$B$782,F$155)+'СЕТ СН'!$F$12</f>
        <v>197.08118569000001</v>
      </c>
      <c r="G163" s="36">
        <f>SUMIFS(СВЦЭМ!$E$39:$E$782,СВЦЭМ!$A$39:$A$782,$A163,СВЦЭМ!$B$39:$B$782,G$155)+'СЕТ СН'!$F$12</f>
        <v>199.42388882</v>
      </c>
      <c r="H163" s="36">
        <f>SUMIFS(СВЦЭМ!$E$39:$E$782,СВЦЭМ!$A$39:$A$782,$A163,СВЦЭМ!$B$39:$B$782,H$155)+'СЕТ СН'!$F$12</f>
        <v>191.37781992000001</v>
      </c>
      <c r="I163" s="36">
        <f>SUMIFS(СВЦЭМ!$E$39:$E$782,СВЦЭМ!$A$39:$A$782,$A163,СВЦЭМ!$B$39:$B$782,I$155)+'СЕТ СН'!$F$12</f>
        <v>188.38675971999999</v>
      </c>
      <c r="J163" s="36">
        <f>SUMIFS(СВЦЭМ!$E$39:$E$782,СВЦЭМ!$A$39:$A$782,$A163,СВЦЭМ!$B$39:$B$782,J$155)+'СЕТ СН'!$F$12</f>
        <v>182.36801650000001</v>
      </c>
      <c r="K163" s="36">
        <f>SUMIFS(СВЦЭМ!$E$39:$E$782,СВЦЭМ!$A$39:$A$782,$A163,СВЦЭМ!$B$39:$B$782,K$155)+'СЕТ СН'!$F$12</f>
        <v>177.3243238</v>
      </c>
      <c r="L163" s="36">
        <f>SUMIFS(СВЦЭМ!$E$39:$E$782,СВЦЭМ!$A$39:$A$782,$A163,СВЦЭМ!$B$39:$B$782,L$155)+'СЕТ СН'!$F$12</f>
        <v>175.48361438000001</v>
      </c>
      <c r="M163" s="36">
        <f>SUMIFS(СВЦЭМ!$E$39:$E$782,СВЦЭМ!$A$39:$A$782,$A163,СВЦЭМ!$B$39:$B$782,M$155)+'СЕТ СН'!$F$12</f>
        <v>176.10075423000001</v>
      </c>
      <c r="N163" s="36">
        <f>SUMIFS(СВЦЭМ!$E$39:$E$782,СВЦЭМ!$A$39:$A$782,$A163,СВЦЭМ!$B$39:$B$782,N$155)+'СЕТ СН'!$F$12</f>
        <v>176.47095820000001</v>
      </c>
      <c r="O163" s="36">
        <f>SUMIFS(СВЦЭМ!$E$39:$E$782,СВЦЭМ!$A$39:$A$782,$A163,СВЦЭМ!$B$39:$B$782,O$155)+'СЕТ СН'!$F$12</f>
        <v>175.79393808</v>
      </c>
      <c r="P163" s="36">
        <f>SUMIFS(СВЦЭМ!$E$39:$E$782,СВЦЭМ!$A$39:$A$782,$A163,СВЦЭМ!$B$39:$B$782,P$155)+'СЕТ СН'!$F$12</f>
        <v>177.64712926000001</v>
      </c>
      <c r="Q163" s="36">
        <f>SUMIFS(СВЦЭМ!$E$39:$E$782,СВЦЭМ!$A$39:$A$782,$A163,СВЦЭМ!$B$39:$B$782,Q$155)+'СЕТ СН'!$F$12</f>
        <v>182.44592455</v>
      </c>
      <c r="R163" s="36">
        <f>SUMIFS(СВЦЭМ!$E$39:$E$782,СВЦЭМ!$A$39:$A$782,$A163,СВЦЭМ!$B$39:$B$782,R$155)+'СЕТ СН'!$F$12</f>
        <v>181.19235065000001</v>
      </c>
      <c r="S163" s="36">
        <f>SUMIFS(СВЦЭМ!$E$39:$E$782,СВЦЭМ!$A$39:$A$782,$A163,СВЦЭМ!$B$39:$B$782,S$155)+'СЕТ СН'!$F$12</f>
        <v>179.32629512</v>
      </c>
      <c r="T163" s="36">
        <f>SUMIFS(СВЦЭМ!$E$39:$E$782,СВЦЭМ!$A$39:$A$782,$A163,СВЦЭМ!$B$39:$B$782,T$155)+'СЕТ СН'!$F$12</f>
        <v>177.56173179999999</v>
      </c>
      <c r="U163" s="36">
        <f>SUMIFS(СВЦЭМ!$E$39:$E$782,СВЦЭМ!$A$39:$A$782,$A163,СВЦЭМ!$B$39:$B$782,U$155)+'СЕТ СН'!$F$12</f>
        <v>177.05671566000001</v>
      </c>
      <c r="V163" s="36">
        <f>SUMIFS(СВЦЭМ!$E$39:$E$782,СВЦЭМ!$A$39:$A$782,$A163,СВЦЭМ!$B$39:$B$782,V$155)+'СЕТ СН'!$F$12</f>
        <v>177.39451148000001</v>
      </c>
      <c r="W163" s="36">
        <f>SUMIFS(СВЦЭМ!$E$39:$E$782,СВЦЭМ!$A$39:$A$782,$A163,СВЦЭМ!$B$39:$B$782,W$155)+'СЕТ СН'!$F$12</f>
        <v>178.59550240999999</v>
      </c>
      <c r="X163" s="36">
        <f>SUMIFS(СВЦЭМ!$E$39:$E$782,СВЦЭМ!$A$39:$A$782,$A163,СВЦЭМ!$B$39:$B$782,X$155)+'СЕТ СН'!$F$12</f>
        <v>178.4722908</v>
      </c>
      <c r="Y163" s="36">
        <f>SUMIFS(СВЦЭМ!$E$39:$E$782,СВЦЭМ!$A$39:$A$782,$A163,СВЦЭМ!$B$39:$B$782,Y$155)+'СЕТ СН'!$F$12</f>
        <v>180.17611564000001</v>
      </c>
    </row>
    <row r="164" spans="1:25" ht="15.75" x14ac:dyDescent="0.2">
      <c r="A164" s="35">
        <f t="shared" si="4"/>
        <v>44874</v>
      </c>
      <c r="B164" s="36">
        <f>SUMIFS(СВЦЭМ!$E$39:$E$782,СВЦЭМ!$A$39:$A$782,$A164,СВЦЭМ!$B$39:$B$782,B$155)+'СЕТ СН'!$F$12</f>
        <v>208.81351058999999</v>
      </c>
      <c r="C164" s="36">
        <f>SUMIFS(СВЦЭМ!$E$39:$E$782,СВЦЭМ!$A$39:$A$782,$A164,СВЦЭМ!$B$39:$B$782,C$155)+'СЕТ СН'!$F$12</f>
        <v>208.62365663</v>
      </c>
      <c r="D164" s="36">
        <f>SUMIFS(СВЦЭМ!$E$39:$E$782,СВЦЭМ!$A$39:$A$782,$A164,СВЦЭМ!$B$39:$B$782,D$155)+'СЕТ СН'!$F$12</f>
        <v>211.29093652</v>
      </c>
      <c r="E164" s="36">
        <f>SUMIFS(СВЦЭМ!$E$39:$E$782,СВЦЭМ!$A$39:$A$782,$A164,СВЦЭМ!$B$39:$B$782,E$155)+'СЕТ СН'!$F$12</f>
        <v>208.42778471</v>
      </c>
      <c r="F164" s="36">
        <f>SUMIFS(СВЦЭМ!$E$39:$E$782,СВЦЭМ!$A$39:$A$782,$A164,СВЦЭМ!$B$39:$B$782,F$155)+'СЕТ СН'!$F$12</f>
        <v>207.70768254000001</v>
      </c>
      <c r="G164" s="36">
        <f>SUMIFS(СВЦЭМ!$E$39:$E$782,СВЦЭМ!$A$39:$A$782,$A164,СВЦЭМ!$B$39:$B$782,G$155)+'СЕТ СН'!$F$12</f>
        <v>208.02391981</v>
      </c>
      <c r="H164" s="36">
        <f>SUMIFS(СВЦЭМ!$E$39:$E$782,СВЦЭМ!$A$39:$A$782,$A164,СВЦЭМ!$B$39:$B$782,H$155)+'СЕТ СН'!$F$12</f>
        <v>199.13709549999999</v>
      </c>
      <c r="I164" s="36">
        <f>SUMIFS(СВЦЭМ!$E$39:$E$782,СВЦЭМ!$A$39:$A$782,$A164,СВЦЭМ!$B$39:$B$782,I$155)+'СЕТ СН'!$F$12</f>
        <v>190.11208837000001</v>
      </c>
      <c r="J164" s="36">
        <f>SUMIFS(СВЦЭМ!$E$39:$E$782,СВЦЭМ!$A$39:$A$782,$A164,СВЦЭМ!$B$39:$B$782,J$155)+'СЕТ СН'!$F$12</f>
        <v>187.41276753</v>
      </c>
      <c r="K164" s="36">
        <f>SUMIFS(СВЦЭМ!$E$39:$E$782,СВЦЭМ!$A$39:$A$782,$A164,СВЦЭМ!$B$39:$B$782,K$155)+'СЕТ СН'!$F$12</f>
        <v>189.43877080999999</v>
      </c>
      <c r="L164" s="36">
        <f>SUMIFS(СВЦЭМ!$E$39:$E$782,СВЦЭМ!$A$39:$A$782,$A164,СВЦЭМ!$B$39:$B$782,L$155)+'СЕТ СН'!$F$12</f>
        <v>192.34972081999999</v>
      </c>
      <c r="M164" s="36">
        <f>SUMIFS(СВЦЭМ!$E$39:$E$782,СВЦЭМ!$A$39:$A$782,$A164,СВЦЭМ!$B$39:$B$782,M$155)+'СЕТ СН'!$F$12</f>
        <v>196.34422185</v>
      </c>
      <c r="N164" s="36">
        <f>SUMIFS(СВЦЭМ!$E$39:$E$782,СВЦЭМ!$A$39:$A$782,$A164,СВЦЭМ!$B$39:$B$782,N$155)+'СЕТ СН'!$F$12</f>
        <v>203.03130680000001</v>
      </c>
      <c r="O164" s="36">
        <f>SUMIFS(СВЦЭМ!$E$39:$E$782,СВЦЭМ!$A$39:$A$782,$A164,СВЦЭМ!$B$39:$B$782,O$155)+'СЕТ СН'!$F$12</f>
        <v>201.99446030999999</v>
      </c>
      <c r="P164" s="36">
        <f>SUMIFS(СВЦЭМ!$E$39:$E$782,СВЦЭМ!$A$39:$A$782,$A164,СВЦЭМ!$B$39:$B$782,P$155)+'СЕТ СН'!$F$12</f>
        <v>201.13885640999999</v>
      </c>
      <c r="Q164" s="36">
        <f>SUMIFS(СВЦЭМ!$E$39:$E$782,СВЦЭМ!$A$39:$A$782,$A164,СВЦЭМ!$B$39:$B$782,Q$155)+'СЕТ СН'!$F$12</f>
        <v>196.77551152999999</v>
      </c>
      <c r="R164" s="36">
        <f>SUMIFS(СВЦЭМ!$E$39:$E$782,СВЦЭМ!$A$39:$A$782,$A164,СВЦЭМ!$B$39:$B$782,R$155)+'СЕТ СН'!$F$12</f>
        <v>192.39144794000001</v>
      </c>
      <c r="S164" s="36">
        <f>SUMIFS(СВЦЭМ!$E$39:$E$782,СВЦЭМ!$A$39:$A$782,$A164,СВЦЭМ!$B$39:$B$782,S$155)+'СЕТ СН'!$F$12</f>
        <v>186.31315566000001</v>
      </c>
      <c r="T164" s="36">
        <f>SUMIFS(СВЦЭМ!$E$39:$E$782,СВЦЭМ!$A$39:$A$782,$A164,СВЦЭМ!$B$39:$B$782,T$155)+'СЕТ СН'!$F$12</f>
        <v>194.11189776000001</v>
      </c>
      <c r="U164" s="36">
        <f>SUMIFS(СВЦЭМ!$E$39:$E$782,СВЦЭМ!$A$39:$A$782,$A164,СВЦЭМ!$B$39:$B$782,U$155)+'СЕТ СН'!$F$12</f>
        <v>194.06524941999999</v>
      </c>
      <c r="V164" s="36">
        <f>SUMIFS(СВЦЭМ!$E$39:$E$782,СВЦЭМ!$A$39:$A$782,$A164,СВЦЭМ!$B$39:$B$782,V$155)+'СЕТ СН'!$F$12</f>
        <v>196.74667387</v>
      </c>
      <c r="W164" s="36">
        <f>SUMIFS(СВЦЭМ!$E$39:$E$782,СВЦЭМ!$A$39:$A$782,$A164,СВЦЭМ!$B$39:$B$782,W$155)+'СЕТ СН'!$F$12</f>
        <v>179.23440951000001</v>
      </c>
      <c r="X164" s="36">
        <f>SUMIFS(СВЦЭМ!$E$39:$E$782,СВЦЭМ!$A$39:$A$782,$A164,СВЦЭМ!$B$39:$B$782,X$155)+'СЕТ СН'!$F$12</f>
        <v>179.52571649999999</v>
      </c>
      <c r="Y164" s="36">
        <f>SUMIFS(СВЦЭМ!$E$39:$E$782,СВЦЭМ!$A$39:$A$782,$A164,СВЦЭМ!$B$39:$B$782,Y$155)+'СЕТ СН'!$F$12</f>
        <v>173.83102516</v>
      </c>
    </row>
    <row r="165" spans="1:25" ht="15.75" x14ac:dyDescent="0.2">
      <c r="A165" s="35">
        <f t="shared" si="4"/>
        <v>44875</v>
      </c>
      <c r="B165" s="36">
        <f>SUMIFS(СВЦЭМ!$E$39:$E$782,СВЦЭМ!$A$39:$A$782,$A165,СВЦЭМ!$B$39:$B$782,B$155)+'СЕТ СН'!$F$12</f>
        <v>194.87962105</v>
      </c>
      <c r="C165" s="36">
        <f>SUMIFS(СВЦЭМ!$E$39:$E$782,СВЦЭМ!$A$39:$A$782,$A165,СВЦЭМ!$B$39:$B$782,C$155)+'СЕТ СН'!$F$12</f>
        <v>200.59388870000001</v>
      </c>
      <c r="D165" s="36">
        <f>SUMIFS(СВЦЭМ!$E$39:$E$782,СВЦЭМ!$A$39:$A$782,$A165,СВЦЭМ!$B$39:$B$782,D$155)+'СЕТ СН'!$F$12</f>
        <v>211.49221639999999</v>
      </c>
      <c r="E165" s="36">
        <f>SUMIFS(СВЦЭМ!$E$39:$E$782,СВЦЭМ!$A$39:$A$782,$A165,СВЦЭМ!$B$39:$B$782,E$155)+'СЕТ СН'!$F$12</f>
        <v>208.34158955999999</v>
      </c>
      <c r="F165" s="36">
        <f>SUMIFS(СВЦЭМ!$E$39:$E$782,СВЦЭМ!$A$39:$A$782,$A165,СВЦЭМ!$B$39:$B$782,F$155)+'СЕТ СН'!$F$12</f>
        <v>212.45051839999999</v>
      </c>
      <c r="G165" s="36">
        <f>SUMIFS(СВЦЭМ!$E$39:$E$782,СВЦЭМ!$A$39:$A$782,$A165,СВЦЭМ!$B$39:$B$782,G$155)+'СЕТ СН'!$F$12</f>
        <v>214.77882123000001</v>
      </c>
      <c r="H165" s="36">
        <f>SUMIFS(СВЦЭМ!$E$39:$E$782,СВЦЭМ!$A$39:$A$782,$A165,СВЦЭМ!$B$39:$B$782,H$155)+'СЕТ СН'!$F$12</f>
        <v>208.82582897</v>
      </c>
      <c r="I165" s="36">
        <f>SUMIFS(СВЦЭМ!$E$39:$E$782,СВЦЭМ!$A$39:$A$782,$A165,СВЦЭМ!$B$39:$B$782,I$155)+'СЕТ СН'!$F$12</f>
        <v>205.26267898</v>
      </c>
      <c r="J165" s="36">
        <f>SUMIFS(СВЦЭМ!$E$39:$E$782,СВЦЭМ!$A$39:$A$782,$A165,СВЦЭМ!$B$39:$B$782,J$155)+'СЕТ СН'!$F$12</f>
        <v>201.83823326000001</v>
      </c>
      <c r="K165" s="36">
        <f>SUMIFS(СВЦЭМ!$E$39:$E$782,СВЦЭМ!$A$39:$A$782,$A165,СВЦЭМ!$B$39:$B$782,K$155)+'СЕТ СН'!$F$12</f>
        <v>200.71816874000001</v>
      </c>
      <c r="L165" s="36">
        <f>SUMIFS(СВЦЭМ!$E$39:$E$782,СВЦЭМ!$A$39:$A$782,$A165,СВЦЭМ!$B$39:$B$782,L$155)+'СЕТ СН'!$F$12</f>
        <v>203.03688904000001</v>
      </c>
      <c r="M165" s="36">
        <f>SUMIFS(СВЦЭМ!$E$39:$E$782,СВЦЭМ!$A$39:$A$782,$A165,СВЦЭМ!$B$39:$B$782,M$155)+'СЕТ СН'!$F$12</f>
        <v>206.75422280999999</v>
      </c>
      <c r="N165" s="36">
        <f>SUMIFS(СВЦЭМ!$E$39:$E$782,СВЦЭМ!$A$39:$A$782,$A165,СВЦЭМ!$B$39:$B$782,N$155)+'СЕТ СН'!$F$12</f>
        <v>208.56919567</v>
      </c>
      <c r="O165" s="36">
        <f>SUMIFS(СВЦЭМ!$E$39:$E$782,СВЦЭМ!$A$39:$A$782,$A165,СВЦЭМ!$B$39:$B$782,O$155)+'СЕТ СН'!$F$12</f>
        <v>211.32096278</v>
      </c>
      <c r="P165" s="36">
        <f>SUMIFS(СВЦЭМ!$E$39:$E$782,СВЦЭМ!$A$39:$A$782,$A165,СВЦЭМ!$B$39:$B$782,P$155)+'СЕТ СН'!$F$12</f>
        <v>213.62525063000001</v>
      </c>
      <c r="Q165" s="36">
        <f>SUMIFS(СВЦЭМ!$E$39:$E$782,СВЦЭМ!$A$39:$A$782,$A165,СВЦЭМ!$B$39:$B$782,Q$155)+'СЕТ СН'!$F$12</f>
        <v>214.38708265</v>
      </c>
      <c r="R165" s="36">
        <f>SUMIFS(СВЦЭМ!$E$39:$E$782,СВЦЭМ!$A$39:$A$782,$A165,СВЦЭМ!$B$39:$B$782,R$155)+'СЕТ СН'!$F$12</f>
        <v>213.81451629</v>
      </c>
      <c r="S165" s="36">
        <f>SUMIFS(СВЦЭМ!$E$39:$E$782,СВЦЭМ!$A$39:$A$782,$A165,СВЦЭМ!$B$39:$B$782,S$155)+'СЕТ СН'!$F$12</f>
        <v>204.25762589000001</v>
      </c>
      <c r="T165" s="36">
        <f>SUMIFS(СВЦЭМ!$E$39:$E$782,СВЦЭМ!$A$39:$A$782,$A165,СВЦЭМ!$B$39:$B$782,T$155)+'СЕТ СН'!$F$12</f>
        <v>195.21324093000001</v>
      </c>
      <c r="U165" s="36">
        <f>SUMIFS(СВЦЭМ!$E$39:$E$782,СВЦЭМ!$A$39:$A$782,$A165,СВЦЭМ!$B$39:$B$782,U$155)+'СЕТ СН'!$F$12</f>
        <v>198.68955231999999</v>
      </c>
      <c r="V165" s="36">
        <f>SUMIFS(СВЦЭМ!$E$39:$E$782,СВЦЭМ!$A$39:$A$782,$A165,СВЦЭМ!$B$39:$B$782,V$155)+'СЕТ СН'!$F$12</f>
        <v>199.54363305999999</v>
      </c>
      <c r="W165" s="36">
        <f>SUMIFS(СВЦЭМ!$E$39:$E$782,СВЦЭМ!$A$39:$A$782,$A165,СВЦЭМ!$B$39:$B$782,W$155)+'СЕТ СН'!$F$12</f>
        <v>204.76377432999999</v>
      </c>
      <c r="X165" s="36">
        <f>SUMIFS(СВЦЭМ!$E$39:$E$782,СВЦЭМ!$A$39:$A$782,$A165,СВЦЭМ!$B$39:$B$782,X$155)+'СЕТ СН'!$F$12</f>
        <v>208.42659472</v>
      </c>
      <c r="Y165" s="36">
        <f>SUMIFS(СВЦЭМ!$E$39:$E$782,СВЦЭМ!$A$39:$A$782,$A165,СВЦЭМ!$B$39:$B$782,Y$155)+'СЕТ СН'!$F$12</f>
        <v>209.05558780999999</v>
      </c>
    </row>
    <row r="166" spans="1:25" ht="15.75" x14ac:dyDescent="0.2">
      <c r="A166" s="35">
        <f t="shared" si="4"/>
        <v>44876</v>
      </c>
      <c r="B166" s="36">
        <f>SUMIFS(СВЦЭМ!$E$39:$E$782,СВЦЭМ!$A$39:$A$782,$A166,СВЦЭМ!$B$39:$B$782,B$155)+'СЕТ СН'!$F$12</f>
        <v>192.86292119000001</v>
      </c>
      <c r="C166" s="36">
        <f>SUMIFS(СВЦЭМ!$E$39:$E$782,СВЦЭМ!$A$39:$A$782,$A166,СВЦЭМ!$B$39:$B$782,C$155)+'СЕТ СН'!$F$12</f>
        <v>212.27223613000001</v>
      </c>
      <c r="D166" s="36">
        <f>SUMIFS(СВЦЭМ!$E$39:$E$782,СВЦЭМ!$A$39:$A$782,$A166,СВЦЭМ!$B$39:$B$782,D$155)+'СЕТ СН'!$F$12</f>
        <v>230.32788592</v>
      </c>
      <c r="E166" s="36">
        <f>SUMIFS(СВЦЭМ!$E$39:$E$782,СВЦЭМ!$A$39:$A$782,$A166,СВЦЭМ!$B$39:$B$782,E$155)+'СЕТ СН'!$F$12</f>
        <v>230.27493527999999</v>
      </c>
      <c r="F166" s="36">
        <f>SUMIFS(СВЦЭМ!$E$39:$E$782,СВЦЭМ!$A$39:$A$782,$A166,СВЦЭМ!$B$39:$B$782,F$155)+'СЕТ СН'!$F$12</f>
        <v>227.00648457</v>
      </c>
      <c r="G166" s="36">
        <f>SUMIFS(СВЦЭМ!$E$39:$E$782,СВЦЭМ!$A$39:$A$782,$A166,СВЦЭМ!$B$39:$B$782,G$155)+'СЕТ СН'!$F$12</f>
        <v>224.55345059999999</v>
      </c>
      <c r="H166" s="36">
        <f>SUMIFS(СВЦЭМ!$E$39:$E$782,СВЦЭМ!$A$39:$A$782,$A166,СВЦЭМ!$B$39:$B$782,H$155)+'СЕТ СН'!$F$12</f>
        <v>216.65813116000001</v>
      </c>
      <c r="I166" s="36">
        <f>SUMIFS(СВЦЭМ!$E$39:$E$782,СВЦЭМ!$A$39:$A$782,$A166,СВЦЭМ!$B$39:$B$782,I$155)+'СЕТ СН'!$F$12</f>
        <v>213.27225193999999</v>
      </c>
      <c r="J166" s="36">
        <f>SUMIFS(СВЦЭМ!$E$39:$E$782,СВЦЭМ!$A$39:$A$782,$A166,СВЦЭМ!$B$39:$B$782,J$155)+'СЕТ СН'!$F$12</f>
        <v>202.50750707</v>
      </c>
      <c r="K166" s="36">
        <f>SUMIFS(СВЦЭМ!$E$39:$E$782,СВЦЭМ!$A$39:$A$782,$A166,СВЦЭМ!$B$39:$B$782,K$155)+'СЕТ СН'!$F$12</f>
        <v>202.72497281</v>
      </c>
      <c r="L166" s="36">
        <f>SUMIFS(СВЦЭМ!$E$39:$E$782,СВЦЭМ!$A$39:$A$782,$A166,СВЦЭМ!$B$39:$B$782,L$155)+'СЕТ СН'!$F$12</f>
        <v>206.22617579999999</v>
      </c>
      <c r="M166" s="36">
        <f>SUMIFS(СВЦЭМ!$E$39:$E$782,СВЦЭМ!$A$39:$A$782,$A166,СВЦЭМ!$B$39:$B$782,M$155)+'СЕТ СН'!$F$12</f>
        <v>210.55273543000001</v>
      </c>
      <c r="N166" s="36">
        <f>SUMIFS(СВЦЭМ!$E$39:$E$782,СВЦЭМ!$A$39:$A$782,$A166,СВЦЭМ!$B$39:$B$782,N$155)+'СЕТ СН'!$F$12</f>
        <v>213.23625003999999</v>
      </c>
      <c r="O166" s="36">
        <f>SUMIFS(СВЦЭМ!$E$39:$E$782,СВЦЭМ!$A$39:$A$782,$A166,СВЦЭМ!$B$39:$B$782,O$155)+'СЕТ СН'!$F$12</f>
        <v>215.05341275000001</v>
      </c>
      <c r="P166" s="36">
        <f>SUMIFS(СВЦЭМ!$E$39:$E$782,СВЦЭМ!$A$39:$A$782,$A166,СВЦЭМ!$B$39:$B$782,P$155)+'СЕТ СН'!$F$12</f>
        <v>210.64672956000001</v>
      </c>
      <c r="Q166" s="36">
        <f>SUMIFS(СВЦЭМ!$E$39:$E$782,СВЦЭМ!$A$39:$A$782,$A166,СВЦЭМ!$B$39:$B$782,Q$155)+'СЕТ СН'!$F$12</f>
        <v>210.79620573</v>
      </c>
      <c r="R166" s="36">
        <f>SUMIFS(СВЦЭМ!$E$39:$E$782,СВЦЭМ!$A$39:$A$782,$A166,СВЦЭМ!$B$39:$B$782,R$155)+'СЕТ СН'!$F$12</f>
        <v>208.04158264</v>
      </c>
      <c r="S166" s="36">
        <f>SUMIFS(СВЦЭМ!$E$39:$E$782,СВЦЭМ!$A$39:$A$782,$A166,СВЦЭМ!$B$39:$B$782,S$155)+'СЕТ СН'!$F$12</f>
        <v>197.65984280000001</v>
      </c>
      <c r="T166" s="36">
        <f>SUMIFS(СВЦЭМ!$E$39:$E$782,СВЦЭМ!$A$39:$A$782,$A166,СВЦЭМ!$B$39:$B$782,T$155)+'СЕТ СН'!$F$12</f>
        <v>197.58987576000001</v>
      </c>
      <c r="U166" s="36">
        <f>SUMIFS(СВЦЭМ!$E$39:$E$782,СВЦЭМ!$A$39:$A$782,$A166,СВЦЭМ!$B$39:$B$782,U$155)+'СЕТ СН'!$F$12</f>
        <v>201.37587755000001</v>
      </c>
      <c r="V166" s="36">
        <f>SUMIFS(СВЦЭМ!$E$39:$E$782,СВЦЭМ!$A$39:$A$782,$A166,СВЦЭМ!$B$39:$B$782,V$155)+'СЕТ СН'!$F$12</f>
        <v>205.70567276</v>
      </c>
      <c r="W166" s="36">
        <f>SUMIFS(СВЦЭМ!$E$39:$E$782,СВЦЭМ!$A$39:$A$782,$A166,СВЦЭМ!$B$39:$B$782,W$155)+'СЕТ СН'!$F$12</f>
        <v>205.78949473</v>
      </c>
      <c r="X166" s="36">
        <f>SUMIFS(СВЦЭМ!$E$39:$E$782,СВЦЭМ!$A$39:$A$782,$A166,СВЦЭМ!$B$39:$B$782,X$155)+'СЕТ СН'!$F$12</f>
        <v>200.60428766000001</v>
      </c>
      <c r="Y166" s="36">
        <f>SUMIFS(СВЦЭМ!$E$39:$E$782,СВЦЭМ!$A$39:$A$782,$A166,СВЦЭМ!$B$39:$B$782,Y$155)+'СЕТ СН'!$F$12</f>
        <v>202.57813770999999</v>
      </c>
    </row>
    <row r="167" spans="1:25" ht="15.75" x14ac:dyDescent="0.2">
      <c r="A167" s="35">
        <f t="shared" si="4"/>
        <v>44877</v>
      </c>
      <c r="B167" s="36">
        <f>SUMIFS(СВЦЭМ!$E$39:$E$782,СВЦЭМ!$A$39:$A$782,$A167,СВЦЭМ!$B$39:$B$782,B$155)+'СЕТ СН'!$F$12</f>
        <v>189.69970039</v>
      </c>
      <c r="C167" s="36">
        <f>SUMIFS(СВЦЭМ!$E$39:$E$782,СВЦЭМ!$A$39:$A$782,$A167,СВЦЭМ!$B$39:$B$782,C$155)+'СЕТ СН'!$F$12</f>
        <v>195.25790347</v>
      </c>
      <c r="D167" s="36">
        <f>SUMIFS(СВЦЭМ!$E$39:$E$782,СВЦЭМ!$A$39:$A$782,$A167,СВЦЭМ!$B$39:$B$782,D$155)+'СЕТ СН'!$F$12</f>
        <v>202.67025877</v>
      </c>
      <c r="E167" s="36">
        <f>SUMIFS(СВЦЭМ!$E$39:$E$782,СВЦЭМ!$A$39:$A$782,$A167,СВЦЭМ!$B$39:$B$782,E$155)+'СЕТ СН'!$F$12</f>
        <v>205.5349684</v>
      </c>
      <c r="F167" s="36">
        <f>SUMIFS(СВЦЭМ!$E$39:$E$782,СВЦЭМ!$A$39:$A$782,$A167,СВЦЭМ!$B$39:$B$782,F$155)+'СЕТ СН'!$F$12</f>
        <v>205.63738522</v>
      </c>
      <c r="G167" s="36">
        <f>SUMIFS(СВЦЭМ!$E$39:$E$782,СВЦЭМ!$A$39:$A$782,$A167,СВЦЭМ!$B$39:$B$782,G$155)+'СЕТ СН'!$F$12</f>
        <v>206.85254098999999</v>
      </c>
      <c r="H167" s="36">
        <f>SUMIFS(СВЦЭМ!$E$39:$E$782,СВЦЭМ!$A$39:$A$782,$A167,СВЦЭМ!$B$39:$B$782,H$155)+'СЕТ СН'!$F$12</f>
        <v>205.42105495999999</v>
      </c>
      <c r="I167" s="36">
        <f>SUMIFS(СВЦЭМ!$E$39:$E$782,СВЦЭМ!$A$39:$A$782,$A167,СВЦЭМ!$B$39:$B$782,I$155)+'СЕТ СН'!$F$12</f>
        <v>202.03234544</v>
      </c>
      <c r="J167" s="36">
        <f>SUMIFS(СВЦЭМ!$E$39:$E$782,СВЦЭМ!$A$39:$A$782,$A167,СВЦЭМ!$B$39:$B$782,J$155)+'СЕТ СН'!$F$12</f>
        <v>195.76265296</v>
      </c>
      <c r="K167" s="36">
        <f>SUMIFS(СВЦЭМ!$E$39:$E$782,СВЦЭМ!$A$39:$A$782,$A167,СВЦЭМ!$B$39:$B$782,K$155)+'СЕТ СН'!$F$12</f>
        <v>191.91060854</v>
      </c>
      <c r="L167" s="36">
        <f>SUMIFS(СВЦЭМ!$E$39:$E$782,СВЦЭМ!$A$39:$A$782,$A167,СВЦЭМ!$B$39:$B$782,L$155)+'СЕТ СН'!$F$12</f>
        <v>188.47112118000001</v>
      </c>
      <c r="M167" s="36">
        <f>SUMIFS(СВЦЭМ!$E$39:$E$782,СВЦЭМ!$A$39:$A$782,$A167,СВЦЭМ!$B$39:$B$782,M$155)+'СЕТ СН'!$F$12</f>
        <v>195.71732846</v>
      </c>
      <c r="N167" s="36">
        <f>SUMIFS(СВЦЭМ!$E$39:$E$782,СВЦЭМ!$A$39:$A$782,$A167,СВЦЭМ!$B$39:$B$782,N$155)+'СЕТ СН'!$F$12</f>
        <v>199.57635970999999</v>
      </c>
      <c r="O167" s="36">
        <f>SUMIFS(СВЦЭМ!$E$39:$E$782,СВЦЭМ!$A$39:$A$782,$A167,СВЦЭМ!$B$39:$B$782,O$155)+'СЕТ СН'!$F$12</f>
        <v>202.6643096</v>
      </c>
      <c r="P167" s="36">
        <f>SUMIFS(СВЦЭМ!$E$39:$E$782,СВЦЭМ!$A$39:$A$782,$A167,СВЦЭМ!$B$39:$B$782,P$155)+'СЕТ СН'!$F$12</f>
        <v>203.75571428999999</v>
      </c>
      <c r="Q167" s="36">
        <f>SUMIFS(СВЦЭМ!$E$39:$E$782,СВЦЭМ!$A$39:$A$782,$A167,СВЦЭМ!$B$39:$B$782,Q$155)+'СЕТ СН'!$F$12</f>
        <v>201.08646332000001</v>
      </c>
      <c r="R167" s="36">
        <f>SUMIFS(СВЦЭМ!$E$39:$E$782,СВЦЭМ!$A$39:$A$782,$A167,СВЦЭМ!$B$39:$B$782,R$155)+'СЕТ СН'!$F$12</f>
        <v>196.3921799</v>
      </c>
      <c r="S167" s="36">
        <f>SUMIFS(СВЦЭМ!$E$39:$E$782,СВЦЭМ!$A$39:$A$782,$A167,СВЦЭМ!$B$39:$B$782,S$155)+'СЕТ СН'!$F$12</f>
        <v>189.73695846999999</v>
      </c>
      <c r="T167" s="36">
        <f>SUMIFS(СВЦЭМ!$E$39:$E$782,СВЦЭМ!$A$39:$A$782,$A167,СВЦЭМ!$B$39:$B$782,T$155)+'СЕТ СН'!$F$12</f>
        <v>189.55826132000001</v>
      </c>
      <c r="U167" s="36">
        <f>SUMIFS(СВЦЭМ!$E$39:$E$782,СВЦЭМ!$A$39:$A$782,$A167,СВЦЭМ!$B$39:$B$782,U$155)+'СЕТ СН'!$F$12</f>
        <v>193.70697221</v>
      </c>
      <c r="V167" s="36">
        <f>SUMIFS(СВЦЭМ!$E$39:$E$782,СВЦЭМ!$A$39:$A$782,$A167,СВЦЭМ!$B$39:$B$782,V$155)+'СЕТ СН'!$F$12</f>
        <v>197.6438038</v>
      </c>
      <c r="W167" s="36">
        <f>SUMIFS(СВЦЭМ!$E$39:$E$782,СВЦЭМ!$A$39:$A$782,$A167,СВЦЭМ!$B$39:$B$782,W$155)+'СЕТ СН'!$F$12</f>
        <v>202.44633693</v>
      </c>
      <c r="X167" s="36">
        <f>SUMIFS(СВЦЭМ!$E$39:$E$782,СВЦЭМ!$A$39:$A$782,$A167,СВЦЭМ!$B$39:$B$782,X$155)+'СЕТ СН'!$F$12</f>
        <v>206.02517003</v>
      </c>
      <c r="Y167" s="36">
        <f>SUMIFS(СВЦЭМ!$E$39:$E$782,СВЦЭМ!$A$39:$A$782,$A167,СВЦЭМ!$B$39:$B$782,Y$155)+'СЕТ СН'!$F$12</f>
        <v>211.06905541</v>
      </c>
    </row>
    <row r="168" spans="1:25" ht="15.75" x14ac:dyDescent="0.2">
      <c r="A168" s="35">
        <f t="shared" si="4"/>
        <v>44878</v>
      </c>
      <c r="B168" s="36">
        <f>SUMIFS(СВЦЭМ!$E$39:$E$782,СВЦЭМ!$A$39:$A$782,$A168,СВЦЭМ!$B$39:$B$782,B$155)+'СЕТ СН'!$F$12</f>
        <v>203.69485398</v>
      </c>
      <c r="C168" s="36">
        <f>SUMIFS(СВЦЭМ!$E$39:$E$782,СВЦЭМ!$A$39:$A$782,$A168,СВЦЭМ!$B$39:$B$782,C$155)+'СЕТ СН'!$F$12</f>
        <v>209.25655945</v>
      </c>
      <c r="D168" s="36">
        <f>SUMIFS(СВЦЭМ!$E$39:$E$782,СВЦЭМ!$A$39:$A$782,$A168,СВЦЭМ!$B$39:$B$782,D$155)+'СЕТ СН'!$F$12</f>
        <v>211.71396372000001</v>
      </c>
      <c r="E168" s="36">
        <f>SUMIFS(СВЦЭМ!$E$39:$E$782,СВЦЭМ!$A$39:$A$782,$A168,СВЦЭМ!$B$39:$B$782,E$155)+'СЕТ СН'!$F$12</f>
        <v>208.99714176000001</v>
      </c>
      <c r="F168" s="36">
        <f>SUMIFS(СВЦЭМ!$E$39:$E$782,СВЦЭМ!$A$39:$A$782,$A168,СВЦЭМ!$B$39:$B$782,F$155)+'СЕТ СН'!$F$12</f>
        <v>209.07508358000001</v>
      </c>
      <c r="G168" s="36">
        <f>SUMIFS(СВЦЭМ!$E$39:$E$782,СВЦЭМ!$A$39:$A$782,$A168,СВЦЭМ!$B$39:$B$782,G$155)+'СЕТ СН'!$F$12</f>
        <v>209.66271008000001</v>
      </c>
      <c r="H168" s="36">
        <f>SUMIFS(СВЦЭМ!$E$39:$E$782,СВЦЭМ!$A$39:$A$782,$A168,СВЦЭМ!$B$39:$B$782,H$155)+'СЕТ СН'!$F$12</f>
        <v>205.17379013999999</v>
      </c>
      <c r="I168" s="36">
        <f>SUMIFS(СВЦЭМ!$E$39:$E$782,СВЦЭМ!$A$39:$A$782,$A168,СВЦЭМ!$B$39:$B$782,I$155)+'СЕТ СН'!$F$12</f>
        <v>203.81035387</v>
      </c>
      <c r="J168" s="36">
        <f>SUMIFS(СВЦЭМ!$E$39:$E$782,СВЦЭМ!$A$39:$A$782,$A168,СВЦЭМ!$B$39:$B$782,J$155)+'СЕТ СН'!$F$12</f>
        <v>195.67282363000001</v>
      </c>
      <c r="K168" s="36">
        <f>SUMIFS(СВЦЭМ!$E$39:$E$782,СВЦЭМ!$A$39:$A$782,$A168,СВЦЭМ!$B$39:$B$782,K$155)+'СЕТ СН'!$F$12</f>
        <v>190.32891828999999</v>
      </c>
      <c r="L168" s="36">
        <f>SUMIFS(СВЦЭМ!$E$39:$E$782,СВЦЭМ!$A$39:$A$782,$A168,СВЦЭМ!$B$39:$B$782,L$155)+'СЕТ СН'!$F$12</f>
        <v>187.62236515000001</v>
      </c>
      <c r="M168" s="36">
        <f>SUMIFS(СВЦЭМ!$E$39:$E$782,СВЦЭМ!$A$39:$A$782,$A168,СВЦЭМ!$B$39:$B$782,M$155)+'СЕТ СН'!$F$12</f>
        <v>192.19359184000001</v>
      </c>
      <c r="N168" s="36">
        <f>SUMIFS(СВЦЭМ!$E$39:$E$782,СВЦЭМ!$A$39:$A$782,$A168,СВЦЭМ!$B$39:$B$782,N$155)+'СЕТ СН'!$F$12</f>
        <v>197.95480878999999</v>
      </c>
      <c r="O168" s="36">
        <f>SUMIFS(СВЦЭМ!$E$39:$E$782,СВЦЭМ!$A$39:$A$782,$A168,СВЦЭМ!$B$39:$B$782,O$155)+'СЕТ СН'!$F$12</f>
        <v>200.05276375</v>
      </c>
      <c r="P168" s="36">
        <f>SUMIFS(СВЦЭМ!$E$39:$E$782,СВЦЭМ!$A$39:$A$782,$A168,СВЦЭМ!$B$39:$B$782,P$155)+'СЕТ СН'!$F$12</f>
        <v>200.14002550000001</v>
      </c>
      <c r="Q168" s="36">
        <f>SUMIFS(СВЦЭМ!$E$39:$E$782,СВЦЭМ!$A$39:$A$782,$A168,СВЦЭМ!$B$39:$B$782,Q$155)+'СЕТ СН'!$F$12</f>
        <v>199.54658180000001</v>
      </c>
      <c r="R168" s="36">
        <f>SUMIFS(СВЦЭМ!$E$39:$E$782,СВЦЭМ!$A$39:$A$782,$A168,СВЦЭМ!$B$39:$B$782,R$155)+'СЕТ СН'!$F$12</f>
        <v>195.60741598999999</v>
      </c>
      <c r="S168" s="36">
        <f>SUMIFS(СВЦЭМ!$E$39:$E$782,СВЦЭМ!$A$39:$A$782,$A168,СВЦЭМ!$B$39:$B$782,S$155)+'СЕТ СН'!$F$12</f>
        <v>188.01799051</v>
      </c>
      <c r="T168" s="36">
        <f>SUMIFS(СВЦЭМ!$E$39:$E$782,СВЦЭМ!$A$39:$A$782,$A168,СВЦЭМ!$B$39:$B$782,T$155)+'СЕТ СН'!$F$12</f>
        <v>182.63602499999999</v>
      </c>
      <c r="U168" s="36">
        <f>SUMIFS(СВЦЭМ!$E$39:$E$782,СВЦЭМ!$A$39:$A$782,$A168,СВЦЭМ!$B$39:$B$782,U$155)+'СЕТ СН'!$F$12</f>
        <v>185.55866248999999</v>
      </c>
      <c r="V168" s="36">
        <f>SUMIFS(СВЦЭМ!$E$39:$E$782,СВЦЭМ!$A$39:$A$782,$A168,СВЦЭМ!$B$39:$B$782,V$155)+'СЕТ СН'!$F$12</f>
        <v>190.15356947000001</v>
      </c>
      <c r="W168" s="36">
        <f>SUMIFS(СВЦЭМ!$E$39:$E$782,СВЦЭМ!$A$39:$A$782,$A168,СВЦЭМ!$B$39:$B$782,W$155)+'СЕТ СН'!$F$12</f>
        <v>197.63331964</v>
      </c>
      <c r="X168" s="36">
        <f>SUMIFS(СВЦЭМ!$E$39:$E$782,СВЦЭМ!$A$39:$A$782,$A168,СВЦЭМ!$B$39:$B$782,X$155)+'СЕТ СН'!$F$12</f>
        <v>198.12909200999999</v>
      </c>
      <c r="Y168" s="36">
        <f>SUMIFS(СВЦЭМ!$E$39:$E$782,СВЦЭМ!$A$39:$A$782,$A168,СВЦЭМ!$B$39:$B$782,Y$155)+'СЕТ СН'!$F$12</f>
        <v>204.90924362999999</v>
      </c>
    </row>
    <row r="169" spans="1:25" ht="15.75" x14ac:dyDescent="0.2">
      <c r="A169" s="35">
        <f t="shared" si="4"/>
        <v>44879</v>
      </c>
      <c r="B169" s="36">
        <f>SUMIFS(СВЦЭМ!$E$39:$E$782,СВЦЭМ!$A$39:$A$782,$A169,СВЦЭМ!$B$39:$B$782,B$155)+'СЕТ СН'!$F$12</f>
        <v>199.34315495999999</v>
      </c>
      <c r="C169" s="36">
        <f>SUMIFS(СВЦЭМ!$E$39:$E$782,СВЦЭМ!$A$39:$A$782,$A169,СВЦЭМ!$B$39:$B$782,C$155)+'СЕТ СН'!$F$12</f>
        <v>202.46489055000001</v>
      </c>
      <c r="D169" s="36">
        <f>SUMIFS(СВЦЭМ!$E$39:$E$782,СВЦЭМ!$A$39:$A$782,$A169,СВЦЭМ!$B$39:$B$782,D$155)+'СЕТ СН'!$F$12</f>
        <v>205.07615512999999</v>
      </c>
      <c r="E169" s="36">
        <f>SUMIFS(СВЦЭМ!$E$39:$E$782,СВЦЭМ!$A$39:$A$782,$A169,СВЦЭМ!$B$39:$B$782,E$155)+'СЕТ СН'!$F$12</f>
        <v>205.47651339000001</v>
      </c>
      <c r="F169" s="36">
        <f>SUMIFS(СВЦЭМ!$E$39:$E$782,СВЦЭМ!$A$39:$A$782,$A169,СВЦЭМ!$B$39:$B$782,F$155)+'СЕТ СН'!$F$12</f>
        <v>205.64960042999999</v>
      </c>
      <c r="G169" s="36">
        <f>SUMIFS(СВЦЭМ!$E$39:$E$782,СВЦЭМ!$A$39:$A$782,$A169,СВЦЭМ!$B$39:$B$782,G$155)+'СЕТ СН'!$F$12</f>
        <v>202.44770016999999</v>
      </c>
      <c r="H169" s="36">
        <f>SUMIFS(СВЦЭМ!$E$39:$E$782,СВЦЭМ!$A$39:$A$782,$A169,СВЦЭМ!$B$39:$B$782,H$155)+'СЕТ СН'!$F$12</f>
        <v>192.32775648000001</v>
      </c>
      <c r="I169" s="36">
        <f>SUMIFS(СВЦЭМ!$E$39:$E$782,СВЦЭМ!$A$39:$A$782,$A169,СВЦЭМ!$B$39:$B$782,I$155)+'СЕТ СН'!$F$12</f>
        <v>194.73252375000001</v>
      </c>
      <c r="J169" s="36">
        <f>SUMIFS(СВЦЭМ!$E$39:$E$782,СВЦЭМ!$A$39:$A$782,$A169,СВЦЭМ!$B$39:$B$782,J$155)+'СЕТ СН'!$F$12</f>
        <v>190.46070245999999</v>
      </c>
      <c r="K169" s="36">
        <f>SUMIFS(СВЦЭМ!$E$39:$E$782,СВЦЭМ!$A$39:$A$782,$A169,СВЦЭМ!$B$39:$B$782,K$155)+'СЕТ СН'!$F$12</f>
        <v>188.59097725999999</v>
      </c>
      <c r="L169" s="36">
        <f>SUMIFS(СВЦЭМ!$E$39:$E$782,СВЦЭМ!$A$39:$A$782,$A169,СВЦЭМ!$B$39:$B$782,L$155)+'СЕТ СН'!$F$12</f>
        <v>188.95011690000001</v>
      </c>
      <c r="M169" s="36">
        <f>SUMIFS(СВЦЭМ!$E$39:$E$782,СВЦЭМ!$A$39:$A$782,$A169,СВЦЭМ!$B$39:$B$782,M$155)+'СЕТ СН'!$F$12</f>
        <v>190.82085404</v>
      </c>
      <c r="N169" s="36">
        <f>SUMIFS(СВЦЭМ!$E$39:$E$782,СВЦЭМ!$A$39:$A$782,$A169,СВЦЭМ!$B$39:$B$782,N$155)+'СЕТ СН'!$F$12</f>
        <v>193.30894269000001</v>
      </c>
      <c r="O169" s="36">
        <f>SUMIFS(СВЦЭМ!$E$39:$E$782,СВЦЭМ!$A$39:$A$782,$A169,СВЦЭМ!$B$39:$B$782,O$155)+'СЕТ СН'!$F$12</f>
        <v>194.72848250000001</v>
      </c>
      <c r="P169" s="36">
        <f>SUMIFS(СВЦЭМ!$E$39:$E$782,СВЦЭМ!$A$39:$A$782,$A169,СВЦЭМ!$B$39:$B$782,P$155)+'СЕТ СН'!$F$12</f>
        <v>196.60665793000001</v>
      </c>
      <c r="Q169" s="36">
        <f>SUMIFS(СВЦЭМ!$E$39:$E$782,СВЦЭМ!$A$39:$A$782,$A169,СВЦЭМ!$B$39:$B$782,Q$155)+'СЕТ СН'!$F$12</f>
        <v>192.34303316</v>
      </c>
      <c r="R169" s="36">
        <f>SUMIFS(СВЦЭМ!$E$39:$E$782,СВЦЭМ!$A$39:$A$782,$A169,СВЦЭМ!$B$39:$B$782,R$155)+'СЕТ СН'!$F$12</f>
        <v>188.51291942</v>
      </c>
      <c r="S169" s="36">
        <f>SUMIFS(СВЦЭМ!$E$39:$E$782,СВЦЭМ!$A$39:$A$782,$A169,СВЦЭМ!$B$39:$B$782,S$155)+'СЕТ СН'!$F$12</f>
        <v>182.99646612000001</v>
      </c>
      <c r="T169" s="36">
        <f>SUMIFS(СВЦЭМ!$E$39:$E$782,СВЦЭМ!$A$39:$A$782,$A169,СВЦЭМ!$B$39:$B$782,T$155)+'СЕТ СН'!$F$12</f>
        <v>188.07692688</v>
      </c>
      <c r="U169" s="36">
        <f>SUMIFS(СВЦЭМ!$E$39:$E$782,СВЦЭМ!$A$39:$A$782,$A169,СВЦЭМ!$B$39:$B$782,U$155)+'СЕТ СН'!$F$12</f>
        <v>187.74985050000001</v>
      </c>
      <c r="V169" s="36">
        <f>SUMIFS(СВЦЭМ!$E$39:$E$782,СВЦЭМ!$A$39:$A$782,$A169,СВЦЭМ!$B$39:$B$782,V$155)+'СЕТ СН'!$F$12</f>
        <v>192.43277673</v>
      </c>
      <c r="W169" s="36">
        <f>SUMIFS(СВЦЭМ!$E$39:$E$782,СВЦЭМ!$A$39:$A$782,$A169,СВЦЭМ!$B$39:$B$782,W$155)+'СЕТ СН'!$F$12</f>
        <v>195.92884212999999</v>
      </c>
      <c r="X169" s="36">
        <f>SUMIFS(СВЦЭМ!$E$39:$E$782,СВЦЭМ!$A$39:$A$782,$A169,СВЦЭМ!$B$39:$B$782,X$155)+'СЕТ СН'!$F$12</f>
        <v>197.08240819</v>
      </c>
      <c r="Y169" s="36">
        <f>SUMIFS(СВЦЭМ!$E$39:$E$782,СВЦЭМ!$A$39:$A$782,$A169,СВЦЭМ!$B$39:$B$782,Y$155)+'СЕТ СН'!$F$12</f>
        <v>203.87065842000001</v>
      </c>
    </row>
    <row r="170" spans="1:25" ht="15.75" x14ac:dyDescent="0.2">
      <c r="A170" s="35">
        <f t="shared" si="4"/>
        <v>44880</v>
      </c>
      <c r="B170" s="36">
        <f>SUMIFS(СВЦЭМ!$E$39:$E$782,СВЦЭМ!$A$39:$A$782,$A170,СВЦЭМ!$B$39:$B$782,B$155)+'СЕТ СН'!$F$12</f>
        <v>204.51196597000001</v>
      </c>
      <c r="C170" s="36">
        <f>SUMIFS(СВЦЭМ!$E$39:$E$782,СВЦЭМ!$A$39:$A$782,$A170,СВЦЭМ!$B$39:$B$782,C$155)+'СЕТ СН'!$F$12</f>
        <v>210.13984221000001</v>
      </c>
      <c r="D170" s="36">
        <f>SUMIFS(СВЦЭМ!$E$39:$E$782,СВЦЭМ!$A$39:$A$782,$A170,СВЦЭМ!$B$39:$B$782,D$155)+'СЕТ СН'!$F$12</f>
        <v>208.65891884999999</v>
      </c>
      <c r="E170" s="36">
        <f>SUMIFS(СВЦЭМ!$E$39:$E$782,СВЦЭМ!$A$39:$A$782,$A170,СВЦЭМ!$B$39:$B$782,E$155)+'СЕТ СН'!$F$12</f>
        <v>205.41296789</v>
      </c>
      <c r="F170" s="36">
        <f>SUMIFS(СВЦЭМ!$E$39:$E$782,СВЦЭМ!$A$39:$A$782,$A170,СВЦЭМ!$B$39:$B$782,F$155)+'СЕТ СН'!$F$12</f>
        <v>206.83739169</v>
      </c>
      <c r="G170" s="36">
        <f>SUMIFS(СВЦЭМ!$E$39:$E$782,СВЦЭМ!$A$39:$A$782,$A170,СВЦЭМ!$B$39:$B$782,G$155)+'СЕТ СН'!$F$12</f>
        <v>209.36037042999999</v>
      </c>
      <c r="H170" s="36">
        <f>SUMIFS(СВЦЭМ!$E$39:$E$782,СВЦЭМ!$A$39:$A$782,$A170,СВЦЭМ!$B$39:$B$782,H$155)+'СЕТ СН'!$F$12</f>
        <v>198.32046923999999</v>
      </c>
      <c r="I170" s="36">
        <f>SUMIFS(СВЦЭМ!$E$39:$E$782,СВЦЭМ!$A$39:$A$782,$A170,СВЦЭМ!$B$39:$B$782,I$155)+'СЕТ СН'!$F$12</f>
        <v>198.65802131000001</v>
      </c>
      <c r="J170" s="36">
        <f>SUMIFS(СВЦЭМ!$E$39:$E$782,СВЦЭМ!$A$39:$A$782,$A170,СВЦЭМ!$B$39:$B$782,J$155)+'СЕТ СН'!$F$12</f>
        <v>192.86978825</v>
      </c>
      <c r="K170" s="36">
        <f>SUMIFS(СВЦЭМ!$E$39:$E$782,СВЦЭМ!$A$39:$A$782,$A170,СВЦЭМ!$B$39:$B$782,K$155)+'СЕТ СН'!$F$12</f>
        <v>191.55537588999999</v>
      </c>
      <c r="L170" s="36">
        <f>SUMIFS(СВЦЭМ!$E$39:$E$782,СВЦЭМ!$A$39:$A$782,$A170,СВЦЭМ!$B$39:$B$782,L$155)+'СЕТ СН'!$F$12</f>
        <v>193.12862369000001</v>
      </c>
      <c r="M170" s="36">
        <f>SUMIFS(СВЦЭМ!$E$39:$E$782,СВЦЭМ!$A$39:$A$782,$A170,СВЦЭМ!$B$39:$B$782,M$155)+'СЕТ СН'!$F$12</f>
        <v>197.40260996999999</v>
      </c>
      <c r="N170" s="36">
        <f>SUMIFS(СВЦЭМ!$E$39:$E$782,СВЦЭМ!$A$39:$A$782,$A170,СВЦЭМ!$B$39:$B$782,N$155)+'СЕТ СН'!$F$12</f>
        <v>199.42115799999999</v>
      </c>
      <c r="O170" s="36">
        <f>SUMIFS(СВЦЭМ!$E$39:$E$782,СВЦЭМ!$A$39:$A$782,$A170,СВЦЭМ!$B$39:$B$782,O$155)+'СЕТ СН'!$F$12</f>
        <v>200.73810882000001</v>
      </c>
      <c r="P170" s="36">
        <f>SUMIFS(СВЦЭМ!$E$39:$E$782,СВЦЭМ!$A$39:$A$782,$A170,СВЦЭМ!$B$39:$B$782,P$155)+'СЕТ СН'!$F$12</f>
        <v>202.57335372</v>
      </c>
      <c r="Q170" s="36">
        <f>SUMIFS(СВЦЭМ!$E$39:$E$782,СВЦЭМ!$A$39:$A$782,$A170,СВЦЭМ!$B$39:$B$782,Q$155)+'СЕТ СН'!$F$12</f>
        <v>202.74051438999999</v>
      </c>
      <c r="R170" s="36">
        <f>SUMIFS(СВЦЭМ!$E$39:$E$782,СВЦЭМ!$A$39:$A$782,$A170,СВЦЭМ!$B$39:$B$782,R$155)+'СЕТ СН'!$F$12</f>
        <v>201.46685432999999</v>
      </c>
      <c r="S170" s="36">
        <f>SUMIFS(СВЦЭМ!$E$39:$E$782,СВЦЭМ!$A$39:$A$782,$A170,СВЦЭМ!$B$39:$B$782,S$155)+'СЕТ СН'!$F$12</f>
        <v>193.36359297000001</v>
      </c>
      <c r="T170" s="36">
        <f>SUMIFS(СВЦЭМ!$E$39:$E$782,СВЦЭМ!$A$39:$A$782,$A170,СВЦЭМ!$B$39:$B$782,T$155)+'СЕТ СН'!$F$12</f>
        <v>181.94770833999999</v>
      </c>
      <c r="U170" s="36">
        <f>SUMIFS(СВЦЭМ!$E$39:$E$782,СВЦЭМ!$A$39:$A$782,$A170,СВЦЭМ!$B$39:$B$782,U$155)+'СЕТ СН'!$F$12</f>
        <v>182.10569971999999</v>
      </c>
      <c r="V170" s="36">
        <f>SUMIFS(СВЦЭМ!$E$39:$E$782,СВЦЭМ!$A$39:$A$782,$A170,СВЦЭМ!$B$39:$B$782,V$155)+'СЕТ СН'!$F$12</f>
        <v>185.6006888</v>
      </c>
      <c r="W170" s="36">
        <f>SUMIFS(СВЦЭМ!$E$39:$E$782,СВЦЭМ!$A$39:$A$782,$A170,СВЦЭМ!$B$39:$B$782,W$155)+'СЕТ СН'!$F$12</f>
        <v>192.61661473999999</v>
      </c>
      <c r="X170" s="36">
        <f>SUMIFS(СВЦЭМ!$E$39:$E$782,СВЦЭМ!$A$39:$A$782,$A170,СВЦЭМ!$B$39:$B$782,X$155)+'СЕТ СН'!$F$12</f>
        <v>196.14153789</v>
      </c>
      <c r="Y170" s="36">
        <f>SUMIFS(СВЦЭМ!$E$39:$E$782,СВЦЭМ!$A$39:$A$782,$A170,СВЦЭМ!$B$39:$B$782,Y$155)+'СЕТ СН'!$F$12</f>
        <v>200.58354138999999</v>
      </c>
    </row>
    <row r="171" spans="1:25" ht="15.75" x14ac:dyDescent="0.2">
      <c r="A171" s="35">
        <f t="shared" si="4"/>
        <v>44881</v>
      </c>
      <c r="B171" s="36">
        <f>SUMIFS(СВЦЭМ!$E$39:$E$782,СВЦЭМ!$A$39:$A$782,$A171,СВЦЭМ!$B$39:$B$782,B$155)+'СЕТ СН'!$F$12</f>
        <v>202.25356629999999</v>
      </c>
      <c r="C171" s="36">
        <f>SUMIFS(СВЦЭМ!$E$39:$E$782,СВЦЭМ!$A$39:$A$782,$A171,СВЦЭМ!$B$39:$B$782,C$155)+'СЕТ СН'!$F$12</f>
        <v>207.45482362000001</v>
      </c>
      <c r="D171" s="36">
        <f>SUMIFS(СВЦЭМ!$E$39:$E$782,СВЦЭМ!$A$39:$A$782,$A171,СВЦЭМ!$B$39:$B$782,D$155)+'СЕТ СН'!$F$12</f>
        <v>212.32668054999999</v>
      </c>
      <c r="E171" s="36">
        <f>SUMIFS(СВЦЭМ!$E$39:$E$782,СВЦЭМ!$A$39:$A$782,$A171,СВЦЭМ!$B$39:$B$782,E$155)+'СЕТ СН'!$F$12</f>
        <v>211.90730454000001</v>
      </c>
      <c r="F171" s="36">
        <f>SUMIFS(СВЦЭМ!$E$39:$E$782,СВЦЭМ!$A$39:$A$782,$A171,СВЦЭМ!$B$39:$B$782,F$155)+'СЕТ СН'!$F$12</f>
        <v>208.15715345999999</v>
      </c>
      <c r="G171" s="36">
        <f>SUMIFS(СВЦЭМ!$E$39:$E$782,СВЦЭМ!$A$39:$A$782,$A171,СВЦЭМ!$B$39:$B$782,G$155)+'СЕТ СН'!$F$12</f>
        <v>206.8251491</v>
      </c>
      <c r="H171" s="36">
        <f>SUMIFS(СВЦЭМ!$E$39:$E$782,СВЦЭМ!$A$39:$A$782,$A171,СВЦЭМ!$B$39:$B$782,H$155)+'СЕТ СН'!$F$12</f>
        <v>202.13799600999999</v>
      </c>
      <c r="I171" s="36">
        <f>SUMIFS(СВЦЭМ!$E$39:$E$782,СВЦЭМ!$A$39:$A$782,$A171,СВЦЭМ!$B$39:$B$782,I$155)+'СЕТ СН'!$F$12</f>
        <v>202.04077823</v>
      </c>
      <c r="J171" s="36">
        <f>SUMIFS(СВЦЭМ!$E$39:$E$782,СВЦЭМ!$A$39:$A$782,$A171,СВЦЭМ!$B$39:$B$782,J$155)+'СЕТ СН'!$F$12</f>
        <v>197.59599220999999</v>
      </c>
      <c r="K171" s="36">
        <f>SUMIFS(СВЦЭМ!$E$39:$E$782,СВЦЭМ!$A$39:$A$782,$A171,СВЦЭМ!$B$39:$B$782,K$155)+'СЕТ СН'!$F$12</f>
        <v>197.07844455</v>
      </c>
      <c r="L171" s="36">
        <f>SUMIFS(СВЦЭМ!$E$39:$E$782,СВЦЭМ!$A$39:$A$782,$A171,СВЦЭМ!$B$39:$B$782,L$155)+'СЕТ СН'!$F$12</f>
        <v>198.42350737000001</v>
      </c>
      <c r="M171" s="36">
        <f>SUMIFS(СВЦЭМ!$E$39:$E$782,СВЦЭМ!$A$39:$A$782,$A171,СВЦЭМ!$B$39:$B$782,M$155)+'СЕТ СН'!$F$12</f>
        <v>202.41585927</v>
      </c>
      <c r="N171" s="36">
        <f>SUMIFS(СВЦЭМ!$E$39:$E$782,СВЦЭМ!$A$39:$A$782,$A171,СВЦЭМ!$B$39:$B$782,N$155)+'СЕТ СН'!$F$12</f>
        <v>202.30589269000001</v>
      </c>
      <c r="O171" s="36">
        <f>SUMIFS(СВЦЭМ!$E$39:$E$782,СВЦЭМ!$A$39:$A$782,$A171,СВЦЭМ!$B$39:$B$782,O$155)+'СЕТ СН'!$F$12</f>
        <v>204.6775428</v>
      </c>
      <c r="P171" s="36">
        <f>SUMIFS(СВЦЭМ!$E$39:$E$782,СВЦЭМ!$A$39:$A$782,$A171,СВЦЭМ!$B$39:$B$782,P$155)+'СЕТ СН'!$F$12</f>
        <v>207.32814382000001</v>
      </c>
      <c r="Q171" s="36">
        <f>SUMIFS(СВЦЭМ!$E$39:$E$782,СВЦЭМ!$A$39:$A$782,$A171,СВЦЭМ!$B$39:$B$782,Q$155)+'СЕТ СН'!$F$12</f>
        <v>202.27455434999999</v>
      </c>
      <c r="R171" s="36">
        <f>SUMIFS(СВЦЭМ!$E$39:$E$782,СВЦЭМ!$A$39:$A$782,$A171,СВЦЭМ!$B$39:$B$782,R$155)+'СЕТ СН'!$F$12</f>
        <v>200.51362610999999</v>
      </c>
      <c r="S171" s="36">
        <f>SUMIFS(СВЦЭМ!$E$39:$E$782,СВЦЭМ!$A$39:$A$782,$A171,СВЦЭМ!$B$39:$B$782,S$155)+'СЕТ СН'!$F$12</f>
        <v>193.40662086</v>
      </c>
      <c r="T171" s="36">
        <f>SUMIFS(СВЦЭМ!$E$39:$E$782,СВЦЭМ!$A$39:$A$782,$A171,СВЦЭМ!$B$39:$B$782,T$155)+'СЕТ СН'!$F$12</f>
        <v>189.34681584</v>
      </c>
      <c r="U171" s="36">
        <f>SUMIFS(СВЦЭМ!$E$39:$E$782,СВЦЭМ!$A$39:$A$782,$A171,СВЦЭМ!$B$39:$B$782,U$155)+'СЕТ СН'!$F$12</f>
        <v>192.10395826000001</v>
      </c>
      <c r="V171" s="36">
        <f>SUMIFS(СВЦЭМ!$E$39:$E$782,СВЦЭМ!$A$39:$A$782,$A171,СВЦЭМ!$B$39:$B$782,V$155)+'СЕТ СН'!$F$12</f>
        <v>196.97638236</v>
      </c>
      <c r="W171" s="36">
        <f>SUMIFS(СВЦЭМ!$E$39:$E$782,СВЦЭМ!$A$39:$A$782,$A171,СВЦЭМ!$B$39:$B$782,W$155)+'СЕТ СН'!$F$12</f>
        <v>197.04030838</v>
      </c>
      <c r="X171" s="36">
        <f>SUMIFS(СВЦЭМ!$E$39:$E$782,СВЦЭМ!$A$39:$A$782,$A171,СВЦЭМ!$B$39:$B$782,X$155)+'СЕТ СН'!$F$12</f>
        <v>201.22794375999999</v>
      </c>
      <c r="Y171" s="36">
        <f>SUMIFS(СВЦЭМ!$E$39:$E$782,СВЦЭМ!$A$39:$A$782,$A171,СВЦЭМ!$B$39:$B$782,Y$155)+'СЕТ СН'!$F$12</f>
        <v>209.93522193000001</v>
      </c>
    </row>
    <row r="172" spans="1:25" ht="15.75" x14ac:dyDescent="0.2">
      <c r="A172" s="35">
        <f t="shared" si="4"/>
        <v>44882</v>
      </c>
      <c r="B172" s="36">
        <f>SUMIFS(СВЦЭМ!$E$39:$E$782,СВЦЭМ!$A$39:$A$782,$A172,СВЦЭМ!$B$39:$B$782,B$155)+'СЕТ СН'!$F$12</f>
        <v>199.35023931000001</v>
      </c>
      <c r="C172" s="36">
        <f>SUMIFS(СВЦЭМ!$E$39:$E$782,СВЦЭМ!$A$39:$A$782,$A172,СВЦЭМ!$B$39:$B$782,C$155)+'СЕТ СН'!$F$12</f>
        <v>202.33580764000001</v>
      </c>
      <c r="D172" s="36">
        <f>SUMIFS(СВЦЭМ!$E$39:$E$782,СВЦЭМ!$A$39:$A$782,$A172,СВЦЭМ!$B$39:$B$782,D$155)+'СЕТ СН'!$F$12</f>
        <v>207.24067898999999</v>
      </c>
      <c r="E172" s="36">
        <f>SUMIFS(СВЦЭМ!$E$39:$E$782,СВЦЭМ!$A$39:$A$782,$A172,СВЦЭМ!$B$39:$B$782,E$155)+'СЕТ СН'!$F$12</f>
        <v>206.57382580999999</v>
      </c>
      <c r="F172" s="36">
        <f>SUMIFS(СВЦЭМ!$E$39:$E$782,СВЦЭМ!$A$39:$A$782,$A172,СВЦЭМ!$B$39:$B$782,F$155)+'СЕТ СН'!$F$12</f>
        <v>207.08327989</v>
      </c>
      <c r="G172" s="36">
        <f>SUMIFS(СВЦЭМ!$E$39:$E$782,СВЦЭМ!$A$39:$A$782,$A172,СВЦЭМ!$B$39:$B$782,G$155)+'СЕТ СН'!$F$12</f>
        <v>207.97871997999999</v>
      </c>
      <c r="H172" s="36">
        <f>SUMIFS(СВЦЭМ!$E$39:$E$782,СВЦЭМ!$A$39:$A$782,$A172,СВЦЭМ!$B$39:$B$782,H$155)+'СЕТ СН'!$F$12</f>
        <v>197.02898519999999</v>
      </c>
      <c r="I172" s="36">
        <f>SUMIFS(СВЦЭМ!$E$39:$E$782,СВЦЭМ!$A$39:$A$782,$A172,СВЦЭМ!$B$39:$B$782,I$155)+'СЕТ СН'!$F$12</f>
        <v>184.93392560999999</v>
      </c>
      <c r="J172" s="36">
        <f>SUMIFS(СВЦЭМ!$E$39:$E$782,СВЦЭМ!$A$39:$A$782,$A172,СВЦЭМ!$B$39:$B$782,J$155)+'СЕТ СН'!$F$12</f>
        <v>189.77633886999999</v>
      </c>
      <c r="K172" s="36">
        <f>SUMIFS(СВЦЭМ!$E$39:$E$782,СВЦЭМ!$A$39:$A$782,$A172,СВЦЭМ!$B$39:$B$782,K$155)+'СЕТ СН'!$F$12</f>
        <v>190.69357769999999</v>
      </c>
      <c r="L172" s="36">
        <f>SUMIFS(СВЦЭМ!$E$39:$E$782,СВЦЭМ!$A$39:$A$782,$A172,СВЦЭМ!$B$39:$B$782,L$155)+'СЕТ СН'!$F$12</f>
        <v>191.53341972000001</v>
      </c>
      <c r="M172" s="36">
        <f>SUMIFS(СВЦЭМ!$E$39:$E$782,СВЦЭМ!$A$39:$A$782,$A172,СВЦЭМ!$B$39:$B$782,M$155)+'СЕТ СН'!$F$12</f>
        <v>195.53465754999999</v>
      </c>
      <c r="N172" s="36">
        <f>SUMIFS(СВЦЭМ!$E$39:$E$782,СВЦЭМ!$A$39:$A$782,$A172,СВЦЭМ!$B$39:$B$782,N$155)+'СЕТ СН'!$F$12</f>
        <v>193.48127344</v>
      </c>
      <c r="O172" s="36">
        <f>SUMIFS(СВЦЭМ!$E$39:$E$782,СВЦЭМ!$A$39:$A$782,$A172,СВЦЭМ!$B$39:$B$782,O$155)+'СЕТ СН'!$F$12</f>
        <v>198.76470810000001</v>
      </c>
      <c r="P172" s="36">
        <f>SUMIFS(СВЦЭМ!$E$39:$E$782,СВЦЭМ!$A$39:$A$782,$A172,СВЦЭМ!$B$39:$B$782,P$155)+'СЕТ СН'!$F$12</f>
        <v>199.8985831</v>
      </c>
      <c r="Q172" s="36">
        <f>SUMIFS(СВЦЭМ!$E$39:$E$782,СВЦЭМ!$A$39:$A$782,$A172,СВЦЭМ!$B$39:$B$782,Q$155)+'СЕТ СН'!$F$12</f>
        <v>197.13474575999999</v>
      </c>
      <c r="R172" s="36">
        <f>SUMIFS(СВЦЭМ!$E$39:$E$782,СВЦЭМ!$A$39:$A$782,$A172,СВЦЭМ!$B$39:$B$782,R$155)+'СЕТ СН'!$F$12</f>
        <v>193.48267584000001</v>
      </c>
      <c r="S172" s="36">
        <f>SUMIFS(СВЦЭМ!$E$39:$E$782,СВЦЭМ!$A$39:$A$782,$A172,СВЦЭМ!$B$39:$B$782,S$155)+'СЕТ СН'!$F$12</f>
        <v>191.45291404</v>
      </c>
      <c r="T172" s="36">
        <f>SUMIFS(СВЦЭМ!$E$39:$E$782,СВЦЭМ!$A$39:$A$782,$A172,СВЦЭМ!$B$39:$B$782,T$155)+'СЕТ СН'!$F$12</f>
        <v>183.86385179000001</v>
      </c>
      <c r="U172" s="36">
        <f>SUMIFS(СВЦЭМ!$E$39:$E$782,СВЦЭМ!$A$39:$A$782,$A172,СВЦЭМ!$B$39:$B$782,U$155)+'СЕТ СН'!$F$12</f>
        <v>186.60505903999999</v>
      </c>
      <c r="V172" s="36">
        <f>SUMIFS(СВЦЭМ!$E$39:$E$782,СВЦЭМ!$A$39:$A$782,$A172,СВЦЭМ!$B$39:$B$782,V$155)+'СЕТ СН'!$F$12</f>
        <v>189.08911803000001</v>
      </c>
      <c r="W172" s="36">
        <f>SUMIFS(СВЦЭМ!$E$39:$E$782,СВЦЭМ!$A$39:$A$782,$A172,СВЦЭМ!$B$39:$B$782,W$155)+'СЕТ СН'!$F$12</f>
        <v>191.61040259999999</v>
      </c>
      <c r="X172" s="36">
        <f>SUMIFS(СВЦЭМ!$E$39:$E$782,СВЦЭМ!$A$39:$A$782,$A172,СВЦЭМ!$B$39:$B$782,X$155)+'СЕТ СН'!$F$12</f>
        <v>194.84639576000001</v>
      </c>
      <c r="Y172" s="36">
        <f>SUMIFS(СВЦЭМ!$E$39:$E$782,СВЦЭМ!$A$39:$A$782,$A172,СВЦЭМ!$B$39:$B$782,Y$155)+'СЕТ СН'!$F$12</f>
        <v>200.42333407999999</v>
      </c>
    </row>
    <row r="173" spans="1:25" ht="15.75" x14ac:dyDescent="0.2">
      <c r="A173" s="35">
        <f t="shared" si="4"/>
        <v>44883</v>
      </c>
      <c r="B173" s="36">
        <f>SUMIFS(СВЦЭМ!$E$39:$E$782,СВЦЭМ!$A$39:$A$782,$A173,СВЦЭМ!$B$39:$B$782,B$155)+'СЕТ СН'!$F$12</f>
        <v>200.2026884</v>
      </c>
      <c r="C173" s="36">
        <f>SUMIFS(СВЦЭМ!$E$39:$E$782,СВЦЭМ!$A$39:$A$782,$A173,СВЦЭМ!$B$39:$B$782,C$155)+'СЕТ СН'!$F$12</f>
        <v>205.61343110000001</v>
      </c>
      <c r="D173" s="36">
        <f>SUMIFS(СВЦЭМ!$E$39:$E$782,СВЦЭМ!$A$39:$A$782,$A173,СВЦЭМ!$B$39:$B$782,D$155)+'СЕТ СН'!$F$12</f>
        <v>207.70860411999999</v>
      </c>
      <c r="E173" s="36">
        <f>SUMIFS(СВЦЭМ!$E$39:$E$782,СВЦЭМ!$A$39:$A$782,$A173,СВЦЭМ!$B$39:$B$782,E$155)+'СЕТ СН'!$F$12</f>
        <v>208.53963884000001</v>
      </c>
      <c r="F173" s="36">
        <f>SUMIFS(СВЦЭМ!$E$39:$E$782,СВЦЭМ!$A$39:$A$782,$A173,СВЦЭМ!$B$39:$B$782,F$155)+'СЕТ СН'!$F$12</f>
        <v>212.53973869000001</v>
      </c>
      <c r="G173" s="36">
        <f>SUMIFS(СВЦЭМ!$E$39:$E$782,СВЦЭМ!$A$39:$A$782,$A173,СВЦЭМ!$B$39:$B$782,G$155)+'СЕТ СН'!$F$12</f>
        <v>210.15136373999999</v>
      </c>
      <c r="H173" s="36">
        <f>SUMIFS(СВЦЭМ!$E$39:$E$782,СВЦЭМ!$A$39:$A$782,$A173,СВЦЭМ!$B$39:$B$782,H$155)+'СЕТ СН'!$F$12</f>
        <v>203.86059537</v>
      </c>
      <c r="I173" s="36">
        <f>SUMIFS(СВЦЭМ!$E$39:$E$782,СВЦЭМ!$A$39:$A$782,$A173,СВЦЭМ!$B$39:$B$782,I$155)+'СЕТ СН'!$F$12</f>
        <v>199.24310355</v>
      </c>
      <c r="J173" s="36">
        <f>SUMIFS(СВЦЭМ!$E$39:$E$782,СВЦЭМ!$A$39:$A$782,$A173,СВЦЭМ!$B$39:$B$782,J$155)+'СЕТ СН'!$F$12</f>
        <v>193.48526235</v>
      </c>
      <c r="K173" s="36">
        <f>SUMIFS(СВЦЭМ!$E$39:$E$782,СВЦЭМ!$A$39:$A$782,$A173,СВЦЭМ!$B$39:$B$782,K$155)+'СЕТ СН'!$F$12</f>
        <v>191.46247693000001</v>
      </c>
      <c r="L173" s="36">
        <f>SUMIFS(СВЦЭМ!$E$39:$E$782,СВЦЭМ!$A$39:$A$782,$A173,СВЦЭМ!$B$39:$B$782,L$155)+'СЕТ СН'!$F$12</f>
        <v>191.76531861999999</v>
      </c>
      <c r="M173" s="36">
        <f>SUMIFS(СВЦЭМ!$E$39:$E$782,СВЦЭМ!$A$39:$A$782,$A173,СВЦЭМ!$B$39:$B$782,M$155)+'СЕТ СН'!$F$12</f>
        <v>196.34405963</v>
      </c>
      <c r="N173" s="36">
        <f>SUMIFS(СВЦЭМ!$E$39:$E$782,СВЦЭМ!$A$39:$A$782,$A173,СВЦЭМ!$B$39:$B$782,N$155)+'СЕТ СН'!$F$12</f>
        <v>200.24107015999999</v>
      </c>
      <c r="O173" s="36">
        <f>SUMIFS(СВЦЭМ!$E$39:$E$782,СВЦЭМ!$A$39:$A$782,$A173,СВЦЭМ!$B$39:$B$782,O$155)+'СЕТ СН'!$F$12</f>
        <v>199.23774688</v>
      </c>
      <c r="P173" s="36">
        <f>SUMIFS(СВЦЭМ!$E$39:$E$782,СВЦЭМ!$A$39:$A$782,$A173,СВЦЭМ!$B$39:$B$782,P$155)+'СЕТ СН'!$F$12</f>
        <v>199.67629578</v>
      </c>
      <c r="Q173" s="36">
        <f>SUMIFS(СВЦЭМ!$E$39:$E$782,СВЦЭМ!$A$39:$A$782,$A173,СВЦЭМ!$B$39:$B$782,Q$155)+'СЕТ СН'!$F$12</f>
        <v>202.29938916</v>
      </c>
      <c r="R173" s="36">
        <f>SUMIFS(СВЦЭМ!$E$39:$E$782,СВЦЭМ!$A$39:$A$782,$A173,СВЦЭМ!$B$39:$B$782,R$155)+'СЕТ СН'!$F$12</f>
        <v>202.32656566</v>
      </c>
      <c r="S173" s="36">
        <f>SUMIFS(СВЦЭМ!$E$39:$E$782,СВЦЭМ!$A$39:$A$782,$A173,СВЦЭМ!$B$39:$B$782,S$155)+'СЕТ СН'!$F$12</f>
        <v>198.95237076000001</v>
      </c>
      <c r="T173" s="36">
        <f>SUMIFS(СВЦЭМ!$E$39:$E$782,СВЦЭМ!$A$39:$A$782,$A173,СВЦЭМ!$B$39:$B$782,T$155)+'СЕТ СН'!$F$12</f>
        <v>189.38263051999999</v>
      </c>
      <c r="U173" s="36">
        <f>SUMIFS(СВЦЭМ!$E$39:$E$782,СВЦЭМ!$A$39:$A$782,$A173,СВЦЭМ!$B$39:$B$782,U$155)+'СЕТ СН'!$F$12</f>
        <v>188.95974390999999</v>
      </c>
      <c r="V173" s="36">
        <f>SUMIFS(СВЦЭМ!$E$39:$E$782,СВЦЭМ!$A$39:$A$782,$A173,СВЦЭМ!$B$39:$B$782,V$155)+'СЕТ СН'!$F$12</f>
        <v>192.05768434999999</v>
      </c>
      <c r="W173" s="36">
        <f>SUMIFS(СВЦЭМ!$E$39:$E$782,СВЦЭМ!$A$39:$A$782,$A173,СВЦЭМ!$B$39:$B$782,W$155)+'СЕТ СН'!$F$12</f>
        <v>195.14501920999999</v>
      </c>
      <c r="X173" s="36">
        <f>SUMIFS(СВЦЭМ!$E$39:$E$782,СВЦЭМ!$A$39:$A$782,$A173,СВЦЭМ!$B$39:$B$782,X$155)+'СЕТ СН'!$F$12</f>
        <v>197.30088925999999</v>
      </c>
      <c r="Y173" s="36">
        <f>SUMIFS(СВЦЭМ!$E$39:$E$782,СВЦЭМ!$A$39:$A$782,$A173,СВЦЭМ!$B$39:$B$782,Y$155)+'СЕТ СН'!$F$12</f>
        <v>199.25302402</v>
      </c>
    </row>
    <row r="174" spans="1:25" ht="15.75" x14ac:dyDescent="0.2">
      <c r="A174" s="35">
        <f t="shared" si="4"/>
        <v>44884</v>
      </c>
      <c r="B174" s="36">
        <f>SUMIFS(СВЦЭМ!$E$39:$E$782,СВЦЭМ!$A$39:$A$782,$A174,СВЦЭМ!$B$39:$B$782,B$155)+'СЕТ СН'!$F$12</f>
        <v>208.27421598000001</v>
      </c>
      <c r="C174" s="36">
        <f>SUMIFS(СВЦЭМ!$E$39:$E$782,СВЦЭМ!$A$39:$A$782,$A174,СВЦЭМ!$B$39:$B$782,C$155)+'СЕТ СН'!$F$12</f>
        <v>213.02150043</v>
      </c>
      <c r="D174" s="36">
        <f>SUMIFS(СВЦЭМ!$E$39:$E$782,СВЦЭМ!$A$39:$A$782,$A174,СВЦЭМ!$B$39:$B$782,D$155)+'СЕТ СН'!$F$12</f>
        <v>216.87809745000001</v>
      </c>
      <c r="E174" s="36">
        <f>SUMIFS(СВЦЭМ!$E$39:$E$782,СВЦЭМ!$A$39:$A$782,$A174,СВЦЭМ!$B$39:$B$782,E$155)+'СЕТ СН'!$F$12</f>
        <v>217.66365693</v>
      </c>
      <c r="F174" s="36">
        <f>SUMIFS(СВЦЭМ!$E$39:$E$782,СВЦЭМ!$A$39:$A$782,$A174,СВЦЭМ!$B$39:$B$782,F$155)+'СЕТ СН'!$F$12</f>
        <v>222.84262788999999</v>
      </c>
      <c r="G174" s="36">
        <f>SUMIFS(СВЦЭМ!$E$39:$E$782,СВЦЭМ!$A$39:$A$782,$A174,СВЦЭМ!$B$39:$B$782,G$155)+'СЕТ СН'!$F$12</f>
        <v>202.71608818000001</v>
      </c>
      <c r="H174" s="36">
        <f>SUMIFS(СВЦЭМ!$E$39:$E$782,СВЦЭМ!$A$39:$A$782,$A174,СВЦЭМ!$B$39:$B$782,H$155)+'СЕТ СН'!$F$12</f>
        <v>194.70583169</v>
      </c>
      <c r="I174" s="36">
        <f>SUMIFS(СВЦЭМ!$E$39:$E$782,СВЦЭМ!$A$39:$A$782,$A174,СВЦЭМ!$B$39:$B$782,I$155)+'СЕТ СН'!$F$12</f>
        <v>193.53749227</v>
      </c>
      <c r="J174" s="36">
        <f>SUMIFS(СВЦЭМ!$E$39:$E$782,СВЦЭМ!$A$39:$A$782,$A174,СВЦЭМ!$B$39:$B$782,J$155)+'СЕТ СН'!$F$12</f>
        <v>172.23310973</v>
      </c>
      <c r="K174" s="36">
        <f>SUMIFS(СВЦЭМ!$E$39:$E$782,СВЦЭМ!$A$39:$A$782,$A174,СВЦЭМ!$B$39:$B$782,K$155)+'СЕТ СН'!$F$12</f>
        <v>166.22001612</v>
      </c>
      <c r="L174" s="36">
        <f>SUMIFS(СВЦЭМ!$E$39:$E$782,СВЦЭМ!$A$39:$A$782,$A174,СВЦЭМ!$B$39:$B$782,L$155)+'СЕТ СН'!$F$12</f>
        <v>164.72287907</v>
      </c>
      <c r="M174" s="36">
        <f>SUMIFS(СВЦЭМ!$E$39:$E$782,СВЦЭМ!$A$39:$A$782,$A174,СВЦЭМ!$B$39:$B$782,M$155)+'СЕТ СН'!$F$12</f>
        <v>177.60489043999999</v>
      </c>
      <c r="N174" s="36">
        <f>SUMIFS(СВЦЭМ!$E$39:$E$782,СВЦЭМ!$A$39:$A$782,$A174,СВЦЭМ!$B$39:$B$782,N$155)+'СЕТ СН'!$F$12</f>
        <v>192.88129846999999</v>
      </c>
      <c r="O174" s="36">
        <f>SUMIFS(СВЦЭМ!$E$39:$E$782,СВЦЭМ!$A$39:$A$782,$A174,СВЦЭМ!$B$39:$B$782,O$155)+'СЕТ СН'!$F$12</f>
        <v>191.83709465999999</v>
      </c>
      <c r="P174" s="36">
        <f>SUMIFS(СВЦЭМ!$E$39:$E$782,СВЦЭМ!$A$39:$A$782,$A174,СВЦЭМ!$B$39:$B$782,P$155)+'СЕТ СН'!$F$12</f>
        <v>193.51958243999999</v>
      </c>
      <c r="Q174" s="36">
        <f>SUMIFS(СВЦЭМ!$E$39:$E$782,СВЦЭМ!$A$39:$A$782,$A174,СВЦЭМ!$B$39:$B$782,Q$155)+'СЕТ СН'!$F$12</f>
        <v>193.95267429</v>
      </c>
      <c r="R174" s="36">
        <f>SUMIFS(СВЦЭМ!$E$39:$E$782,СВЦЭМ!$A$39:$A$782,$A174,СВЦЭМ!$B$39:$B$782,R$155)+'СЕТ СН'!$F$12</f>
        <v>181.70989082</v>
      </c>
      <c r="S174" s="36">
        <f>SUMIFS(СВЦЭМ!$E$39:$E$782,СВЦЭМ!$A$39:$A$782,$A174,СВЦЭМ!$B$39:$B$782,S$155)+'СЕТ СН'!$F$12</f>
        <v>171.46859979000001</v>
      </c>
      <c r="T174" s="36">
        <f>SUMIFS(СВЦЭМ!$E$39:$E$782,СВЦЭМ!$A$39:$A$782,$A174,СВЦЭМ!$B$39:$B$782,T$155)+'СЕТ СН'!$F$12</f>
        <v>154.59891557</v>
      </c>
      <c r="U174" s="36">
        <f>SUMIFS(СВЦЭМ!$E$39:$E$782,СВЦЭМ!$A$39:$A$782,$A174,СВЦЭМ!$B$39:$B$782,U$155)+'СЕТ СН'!$F$12</f>
        <v>154.75198717999999</v>
      </c>
      <c r="V174" s="36">
        <f>SUMIFS(СВЦЭМ!$E$39:$E$782,СВЦЭМ!$A$39:$A$782,$A174,СВЦЭМ!$B$39:$B$782,V$155)+'СЕТ СН'!$F$12</f>
        <v>156.27102515999999</v>
      </c>
      <c r="W174" s="36">
        <f>SUMIFS(СВЦЭМ!$E$39:$E$782,СВЦЭМ!$A$39:$A$782,$A174,СВЦЭМ!$B$39:$B$782,W$155)+'СЕТ СН'!$F$12</f>
        <v>159.75346221000001</v>
      </c>
      <c r="X174" s="36">
        <f>SUMIFS(СВЦЭМ!$E$39:$E$782,СВЦЭМ!$A$39:$A$782,$A174,СВЦЭМ!$B$39:$B$782,X$155)+'СЕТ СН'!$F$12</f>
        <v>159.70242296999999</v>
      </c>
      <c r="Y174" s="36">
        <f>SUMIFS(СВЦЭМ!$E$39:$E$782,СВЦЭМ!$A$39:$A$782,$A174,СВЦЭМ!$B$39:$B$782,Y$155)+'СЕТ СН'!$F$12</f>
        <v>160.45116784999999</v>
      </c>
    </row>
    <row r="175" spans="1:25" ht="15.75" x14ac:dyDescent="0.2">
      <c r="A175" s="35">
        <f t="shared" si="4"/>
        <v>44885</v>
      </c>
      <c r="B175" s="36">
        <f>SUMIFS(СВЦЭМ!$E$39:$E$782,СВЦЭМ!$A$39:$A$782,$A175,СВЦЭМ!$B$39:$B$782,B$155)+'СЕТ СН'!$F$12</f>
        <v>209.42893631000001</v>
      </c>
      <c r="C175" s="36">
        <f>SUMIFS(СВЦЭМ!$E$39:$E$782,СВЦЭМ!$A$39:$A$782,$A175,СВЦЭМ!$B$39:$B$782,C$155)+'СЕТ СН'!$F$12</f>
        <v>216.13952155999999</v>
      </c>
      <c r="D175" s="36">
        <f>SUMIFS(СВЦЭМ!$E$39:$E$782,СВЦЭМ!$A$39:$A$782,$A175,СВЦЭМ!$B$39:$B$782,D$155)+'СЕТ СН'!$F$12</f>
        <v>217.41208355000001</v>
      </c>
      <c r="E175" s="36">
        <f>SUMIFS(СВЦЭМ!$E$39:$E$782,СВЦЭМ!$A$39:$A$782,$A175,СВЦЭМ!$B$39:$B$782,E$155)+'СЕТ СН'!$F$12</f>
        <v>214.62064523000001</v>
      </c>
      <c r="F175" s="36">
        <f>SUMIFS(СВЦЭМ!$E$39:$E$782,СВЦЭМ!$A$39:$A$782,$A175,СВЦЭМ!$B$39:$B$782,F$155)+'СЕТ СН'!$F$12</f>
        <v>218.44931915999999</v>
      </c>
      <c r="G175" s="36">
        <f>SUMIFS(СВЦЭМ!$E$39:$E$782,СВЦЭМ!$A$39:$A$782,$A175,СВЦЭМ!$B$39:$B$782,G$155)+'СЕТ СН'!$F$12</f>
        <v>217.42464676</v>
      </c>
      <c r="H175" s="36">
        <f>SUMIFS(СВЦЭМ!$E$39:$E$782,СВЦЭМ!$A$39:$A$782,$A175,СВЦЭМ!$B$39:$B$782,H$155)+'СЕТ СН'!$F$12</f>
        <v>215.74919514999999</v>
      </c>
      <c r="I175" s="36">
        <f>SUMIFS(СВЦЭМ!$E$39:$E$782,СВЦЭМ!$A$39:$A$782,$A175,СВЦЭМ!$B$39:$B$782,I$155)+'СЕТ СН'!$F$12</f>
        <v>217.63268522000001</v>
      </c>
      <c r="J175" s="36">
        <f>SUMIFS(СВЦЭМ!$E$39:$E$782,СВЦЭМ!$A$39:$A$782,$A175,СВЦЭМ!$B$39:$B$782,J$155)+'СЕТ СН'!$F$12</f>
        <v>209.19584889000001</v>
      </c>
      <c r="K175" s="36">
        <f>SUMIFS(СВЦЭМ!$E$39:$E$782,СВЦЭМ!$A$39:$A$782,$A175,СВЦЭМ!$B$39:$B$782,K$155)+'СЕТ СН'!$F$12</f>
        <v>199.97127449999999</v>
      </c>
      <c r="L175" s="36">
        <f>SUMIFS(СВЦЭМ!$E$39:$E$782,СВЦЭМ!$A$39:$A$782,$A175,СВЦЭМ!$B$39:$B$782,L$155)+'СЕТ СН'!$F$12</f>
        <v>198.19455116</v>
      </c>
      <c r="M175" s="36">
        <f>SUMIFS(СВЦЭМ!$E$39:$E$782,СВЦЭМ!$A$39:$A$782,$A175,СВЦЭМ!$B$39:$B$782,M$155)+'СЕТ СН'!$F$12</f>
        <v>200.67520110999999</v>
      </c>
      <c r="N175" s="36">
        <f>SUMIFS(СВЦЭМ!$E$39:$E$782,СВЦЭМ!$A$39:$A$782,$A175,СВЦЭМ!$B$39:$B$782,N$155)+'СЕТ СН'!$F$12</f>
        <v>202.95800391</v>
      </c>
      <c r="O175" s="36">
        <f>SUMIFS(СВЦЭМ!$E$39:$E$782,СВЦЭМ!$A$39:$A$782,$A175,СВЦЭМ!$B$39:$B$782,O$155)+'СЕТ СН'!$F$12</f>
        <v>202.53990844</v>
      </c>
      <c r="P175" s="36">
        <f>SUMIFS(СВЦЭМ!$E$39:$E$782,СВЦЭМ!$A$39:$A$782,$A175,СВЦЭМ!$B$39:$B$782,P$155)+'СЕТ СН'!$F$12</f>
        <v>204.43459318000001</v>
      </c>
      <c r="Q175" s="36">
        <f>SUMIFS(СВЦЭМ!$E$39:$E$782,СВЦЭМ!$A$39:$A$782,$A175,СВЦЭМ!$B$39:$B$782,Q$155)+'СЕТ СН'!$F$12</f>
        <v>205.23114598000001</v>
      </c>
      <c r="R175" s="36">
        <f>SUMIFS(СВЦЭМ!$E$39:$E$782,СВЦЭМ!$A$39:$A$782,$A175,СВЦЭМ!$B$39:$B$782,R$155)+'СЕТ СН'!$F$12</f>
        <v>202.64840219999999</v>
      </c>
      <c r="S175" s="36">
        <f>SUMIFS(СВЦЭМ!$E$39:$E$782,СВЦЭМ!$A$39:$A$782,$A175,СВЦЭМ!$B$39:$B$782,S$155)+'СЕТ СН'!$F$12</f>
        <v>201.89061325</v>
      </c>
      <c r="T175" s="36">
        <f>SUMIFS(СВЦЭМ!$E$39:$E$782,СВЦЭМ!$A$39:$A$782,$A175,СВЦЭМ!$B$39:$B$782,T$155)+'СЕТ СН'!$F$12</f>
        <v>190.58312072999999</v>
      </c>
      <c r="U175" s="36">
        <f>SUMIFS(СВЦЭМ!$E$39:$E$782,СВЦЭМ!$A$39:$A$782,$A175,СВЦЭМ!$B$39:$B$782,U$155)+'СЕТ СН'!$F$12</f>
        <v>191.52031324999999</v>
      </c>
      <c r="V175" s="36">
        <f>SUMIFS(СВЦЭМ!$E$39:$E$782,СВЦЭМ!$A$39:$A$782,$A175,СВЦЭМ!$B$39:$B$782,V$155)+'СЕТ СН'!$F$12</f>
        <v>193.88439683999999</v>
      </c>
      <c r="W175" s="36">
        <f>SUMIFS(СВЦЭМ!$E$39:$E$782,СВЦЭМ!$A$39:$A$782,$A175,СВЦЭМ!$B$39:$B$782,W$155)+'СЕТ СН'!$F$12</f>
        <v>197.54815794000001</v>
      </c>
      <c r="X175" s="36">
        <f>SUMIFS(СВЦЭМ!$E$39:$E$782,СВЦЭМ!$A$39:$A$782,$A175,СВЦЭМ!$B$39:$B$782,X$155)+'СЕТ СН'!$F$12</f>
        <v>200.05056146999999</v>
      </c>
      <c r="Y175" s="36">
        <f>SUMIFS(СВЦЭМ!$E$39:$E$782,СВЦЭМ!$A$39:$A$782,$A175,СВЦЭМ!$B$39:$B$782,Y$155)+'СЕТ СН'!$F$12</f>
        <v>204.46068077000001</v>
      </c>
    </row>
    <row r="176" spans="1:25" ht="15.75" x14ac:dyDescent="0.2">
      <c r="A176" s="35">
        <f t="shared" si="4"/>
        <v>44886</v>
      </c>
      <c r="B176" s="36">
        <f>SUMIFS(СВЦЭМ!$E$39:$E$782,СВЦЭМ!$A$39:$A$782,$A176,СВЦЭМ!$B$39:$B$782,B$155)+'СЕТ СН'!$F$12</f>
        <v>215.70811036000001</v>
      </c>
      <c r="C176" s="36">
        <f>SUMIFS(СВЦЭМ!$E$39:$E$782,СВЦЭМ!$A$39:$A$782,$A176,СВЦЭМ!$B$39:$B$782,C$155)+'СЕТ СН'!$F$12</f>
        <v>218.86531837999999</v>
      </c>
      <c r="D176" s="36">
        <f>SUMIFS(СВЦЭМ!$E$39:$E$782,СВЦЭМ!$A$39:$A$782,$A176,СВЦЭМ!$B$39:$B$782,D$155)+'СЕТ СН'!$F$12</f>
        <v>222.66527674</v>
      </c>
      <c r="E176" s="36">
        <f>SUMIFS(СВЦЭМ!$E$39:$E$782,СВЦЭМ!$A$39:$A$782,$A176,СВЦЭМ!$B$39:$B$782,E$155)+'СЕТ СН'!$F$12</f>
        <v>223.72965095000001</v>
      </c>
      <c r="F176" s="36">
        <f>SUMIFS(СВЦЭМ!$E$39:$E$782,СВЦЭМ!$A$39:$A$782,$A176,СВЦЭМ!$B$39:$B$782,F$155)+'СЕТ СН'!$F$12</f>
        <v>227.74621741999999</v>
      </c>
      <c r="G176" s="36">
        <f>SUMIFS(СВЦЭМ!$E$39:$E$782,СВЦЭМ!$A$39:$A$782,$A176,СВЦЭМ!$B$39:$B$782,G$155)+'СЕТ СН'!$F$12</f>
        <v>224.87141628000001</v>
      </c>
      <c r="H176" s="36">
        <f>SUMIFS(СВЦЭМ!$E$39:$E$782,СВЦЭМ!$A$39:$A$782,$A176,СВЦЭМ!$B$39:$B$782,H$155)+'СЕТ СН'!$F$12</f>
        <v>215.15999034000001</v>
      </c>
      <c r="I176" s="36">
        <f>SUMIFS(СВЦЭМ!$E$39:$E$782,СВЦЭМ!$A$39:$A$782,$A176,СВЦЭМ!$B$39:$B$782,I$155)+'СЕТ СН'!$F$12</f>
        <v>206.04848903000001</v>
      </c>
      <c r="J176" s="36">
        <f>SUMIFS(СВЦЭМ!$E$39:$E$782,СВЦЭМ!$A$39:$A$782,$A176,СВЦЭМ!$B$39:$B$782,J$155)+'СЕТ СН'!$F$12</f>
        <v>201.59608546999999</v>
      </c>
      <c r="K176" s="36">
        <f>SUMIFS(СВЦЭМ!$E$39:$E$782,СВЦЭМ!$A$39:$A$782,$A176,СВЦЭМ!$B$39:$B$782,K$155)+'СЕТ СН'!$F$12</f>
        <v>203.38215596000001</v>
      </c>
      <c r="L176" s="36">
        <f>SUMIFS(СВЦЭМ!$E$39:$E$782,СВЦЭМ!$A$39:$A$782,$A176,СВЦЭМ!$B$39:$B$782,L$155)+'СЕТ СН'!$F$12</f>
        <v>203.00465274000001</v>
      </c>
      <c r="M176" s="36">
        <f>SUMIFS(СВЦЭМ!$E$39:$E$782,СВЦЭМ!$A$39:$A$782,$A176,СВЦЭМ!$B$39:$B$782,M$155)+'СЕТ СН'!$F$12</f>
        <v>202.72690365</v>
      </c>
      <c r="N176" s="36">
        <f>SUMIFS(СВЦЭМ!$E$39:$E$782,СВЦЭМ!$A$39:$A$782,$A176,СВЦЭМ!$B$39:$B$782,N$155)+'СЕТ СН'!$F$12</f>
        <v>204.97583857999999</v>
      </c>
      <c r="O176" s="36">
        <f>SUMIFS(СВЦЭМ!$E$39:$E$782,СВЦЭМ!$A$39:$A$782,$A176,СВЦЭМ!$B$39:$B$782,O$155)+'СЕТ СН'!$F$12</f>
        <v>204.19661593999999</v>
      </c>
      <c r="P176" s="36">
        <f>SUMIFS(СВЦЭМ!$E$39:$E$782,СВЦЭМ!$A$39:$A$782,$A176,СВЦЭМ!$B$39:$B$782,P$155)+'СЕТ СН'!$F$12</f>
        <v>206.10591646</v>
      </c>
      <c r="Q176" s="36">
        <f>SUMIFS(СВЦЭМ!$E$39:$E$782,СВЦЭМ!$A$39:$A$782,$A176,СВЦЭМ!$B$39:$B$782,Q$155)+'СЕТ СН'!$F$12</f>
        <v>205.87318425999999</v>
      </c>
      <c r="R176" s="36">
        <f>SUMIFS(СВЦЭМ!$E$39:$E$782,СВЦЭМ!$A$39:$A$782,$A176,СВЦЭМ!$B$39:$B$782,R$155)+'СЕТ СН'!$F$12</f>
        <v>203.30879084</v>
      </c>
      <c r="S176" s="36">
        <f>SUMIFS(СВЦЭМ!$E$39:$E$782,СВЦЭМ!$A$39:$A$782,$A176,СВЦЭМ!$B$39:$B$782,S$155)+'СЕТ СН'!$F$12</f>
        <v>205.74295744</v>
      </c>
      <c r="T176" s="36">
        <f>SUMIFS(СВЦЭМ!$E$39:$E$782,СВЦЭМ!$A$39:$A$782,$A176,СВЦЭМ!$B$39:$B$782,T$155)+'СЕТ СН'!$F$12</f>
        <v>202.53623866000001</v>
      </c>
      <c r="U176" s="36">
        <f>SUMIFS(СВЦЭМ!$E$39:$E$782,СВЦЭМ!$A$39:$A$782,$A176,СВЦЭМ!$B$39:$B$782,U$155)+'СЕТ СН'!$F$12</f>
        <v>203.13048667000001</v>
      </c>
      <c r="V176" s="36">
        <f>SUMIFS(СВЦЭМ!$E$39:$E$782,СВЦЭМ!$A$39:$A$782,$A176,СВЦЭМ!$B$39:$B$782,V$155)+'СЕТ СН'!$F$12</f>
        <v>202.63723687000001</v>
      </c>
      <c r="W176" s="36">
        <f>SUMIFS(СВЦЭМ!$E$39:$E$782,СВЦЭМ!$A$39:$A$782,$A176,СВЦЭМ!$B$39:$B$782,W$155)+'СЕТ СН'!$F$12</f>
        <v>205.67255406000001</v>
      </c>
      <c r="X176" s="36">
        <f>SUMIFS(СВЦЭМ!$E$39:$E$782,СВЦЭМ!$A$39:$A$782,$A176,СВЦЭМ!$B$39:$B$782,X$155)+'СЕТ СН'!$F$12</f>
        <v>209.07735066999999</v>
      </c>
      <c r="Y176" s="36">
        <f>SUMIFS(СВЦЭМ!$E$39:$E$782,СВЦЭМ!$A$39:$A$782,$A176,СВЦЭМ!$B$39:$B$782,Y$155)+'СЕТ СН'!$F$12</f>
        <v>215.00414615</v>
      </c>
    </row>
    <row r="177" spans="1:27" ht="15.75" x14ac:dyDescent="0.2">
      <c r="A177" s="35">
        <f t="shared" si="4"/>
        <v>44887</v>
      </c>
      <c r="B177" s="36">
        <f>SUMIFS(СВЦЭМ!$E$39:$E$782,СВЦЭМ!$A$39:$A$782,$A177,СВЦЭМ!$B$39:$B$782,B$155)+'СЕТ СН'!$F$12</f>
        <v>206.17308258</v>
      </c>
      <c r="C177" s="36">
        <f>SUMIFS(СВЦЭМ!$E$39:$E$782,СВЦЭМ!$A$39:$A$782,$A177,СВЦЭМ!$B$39:$B$782,C$155)+'СЕТ СН'!$F$12</f>
        <v>210.9452048</v>
      </c>
      <c r="D177" s="36">
        <f>SUMIFS(СВЦЭМ!$E$39:$E$782,СВЦЭМ!$A$39:$A$782,$A177,СВЦЭМ!$B$39:$B$782,D$155)+'СЕТ СН'!$F$12</f>
        <v>210.13804028000001</v>
      </c>
      <c r="E177" s="36">
        <f>SUMIFS(СВЦЭМ!$E$39:$E$782,СВЦЭМ!$A$39:$A$782,$A177,СВЦЭМ!$B$39:$B$782,E$155)+'СЕТ СН'!$F$12</f>
        <v>208.84111326999999</v>
      </c>
      <c r="F177" s="36">
        <f>SUMIFS(СВЦЭМ!$E$39:$E$782,СВЦЭМ!$A$39:$A$782,$A177,СВЦЭМ!$B$39:$B$782,F$155)+'СЕТ СН'!$F$12</f>
        <v>218.77091830000001</v>
      </c>
      <c r="G177" s="36">
        <f>SUMIFS(СВЦЭМ!$E$39:$E$782,СВЦЭМ!$A$39:$A$782,$A177,СВЦЭМ!$B$39:$B$782,G$155)+'СЕТ СН'!$F$12</f>
        <v>210.57476475999999</v>
      </c>
      <c r="H177" s="36">
        <f>SUMIFS(СВЦЭМ!$E$39:$E$782,СВЦЭМ!$A$39:$A$782,$A177,СВЦЭМ!$B$39:$B$782,H$155)+'СЕТ СН'!$F$12</f>
        <v>208.24417475000001</v>
      </c>
      <c r="I177" s="36">
        <f>SUMIFS(СВЦЭМ!$E$39:$E$782,СВЦЭМ!$A$39:$A$782,$A177,СВЦЭМ!$B$39:$B$782,I$155)+'СЕТ СН'!$F$12</f>
        <v>207.35368366</v>
      </c>
      <c r="J177" s="36">
        <f>SUMIFS(СВЦЭМ!$E$39:$E$782,СВЦЭМ!$A$39:$A$782,$A177,СВЦЭМ!$B$39:$B$782,J$155)+'СЕТ СН'!$F$12</f>
        <v>205.63130039000001</v>
      </c>
      <c r="K177" s="36">
        <f>SUMIFS(СВЦЭМ!$E$39:$E$782,СВЦЭМ!$A$39:$A$782,$A177,СВЦЭМ!$B$39:$B$782,K$155)+'СЕТ СН'!$F$12</f>
        <v>200.5353284</v>
      </c>
      <c r="L177" s="36">
        <f>SUMIFS(СВЦЭМ!$E$39:$E$782,СВЦЭМ!$A$39:$A$782,$A177,СВЦЭМ!$B$39:$B$782,L$155)+'СЕТ СН'!$F$12</f>
        <v>201.48839405000001</v>
      </c>
      <c r="M177" s="36">
        <f>SUMIFS(СВЦЭМ!$E$39:$E$782,СВЦЭМ!$A$39:$A$782,$A177,СВЦЭМ!$B$39:$B$782,M$155)+'СЕТ СН'!$F$12</f>
        <v>202.35321508999999</v>
      </c>
      <c r="N177" s="36">
        <f>SUMIFS(СВЦЭМ!$E$39:$E$782,СВЦЭМ!$A$39:$A$782,$A177,СВЦЭМ!$B$39:$B$782,N$155)+'СЕТ СН'!$F$12</f>
        <v>208.04146341000001</v>
      </c>
      <c r="O177" s="36">
        <f>SUMIFS(СВЦЭМ!$E$39:$E$782,СВЦЭМ!$A$39:$A$782,$A177,СВЦЭМ!$B$39:$B$782,O$155)+'СЕТ СН'!$F$12</f>
        <v>201.52169681999999</v>
      </c>
      <c r="P177" s="36">
        <f>SUMIFS(СВЦЭМ!$E$39:$E$782,СВЦЭМ!$A$39:$A$782,$A177,СВЦЭМ!$B$39:$B$782,P$155)+'СЕТ СН'!$F$12</f>
        <v>202.22881346</v>
      </c>
      <c r="Q177" s="36">
        <f>SUMIFS(СВЦЭМ!$E$39:$E$782,СВЦЭМ!$A$39:$A$782,$A177,СВЦЭМ!$B$39:$B$782,Q$155)+'СЕТ СН'!$F$12</f>
        <v>206.34401391</v>
      </c>
      <c r="R177" s="36">
        <f>SUMIFS(СВЦЭМ!$E$39:$E$782,СВЦЭМ!$A$39:$A$782,$A177,СВЦЭМ!$B$39:$B$782,R$155)+'СЕТ СН'!$F$12</f>
        <v>205.40104959000001</v>
      </c>
      <c r="S177" s="36">
        <f>SUMIFS(СВЦЭМ!$E$39:$E$782,СВЦЭМ!$A$39:$A$782,$A177,СВЦЭМ!$B$39:$B$782,S$155)+'СЕТ СН'!$F$12</f>
        <v>205.95248359999999</v>
      </c>
      <c r="T177" s="36">
        <f>SUMIFS(СВЦЭМ!$E$39:$E$782,СВЦЭМ!$A$39:$A$782,$A177,СВЦЭМ!$B$39:$B$782,T$155)+'СЕТ СН'!$F$12</f>
        <v>197.07329926</v>
      </c>
      <c r="U177" s="36">
        <f>SUMIFS(СВЦЭМ!$E$39:$E$782,СВЦЭМ!$A$39:$A$782,$A177,СВЦЭМ!$B$39:$B$782,U$155)+'СЕТ СН'!$F$12</f>
        <v>195.66231672999999</v>
      </c>
      <c r="V177" s="36">
        <f>SUMIFS(СВЦЭМ!$E$39:$E$782,СВЦЭМ!$A$39:$A$782,$A177,СВЦЭМ!$B$39:$B$782,V$155)+'СЕТ СН'!$F$12</f>
        <v>198.62197620000001</v>
      </c>
      <c r="W177" s="36">
        <f>SUMIFS(СВЦЭМ!$E$39:$E$782,СВЦЭМ!$A$39:$A$782,$A177,СВЦЭМ!$B$39:$B$782,W$155)+'СЕТ СН'!$F$12</f>
        <v>197.51743314999999</v>
      </c>
      <c r="X177" s="36">
        <f>SUMIFS(СВЦЭМ!$E$39:$E$782,СВЦЭМ!$A$39:$A$782,$A177,СВЦЭМ!$B$39:$B$782,X$155)+'СЕТ СН'!$F$12</f>
        <v>201.59823839000001</v>
      </c>
      <c r="Y177" s="36">
        <f>SUMIFS(СВЦЭМ!$E$39:$E$782,СВЦЭМ!$A$39:$A$782,$A177,СВЦЭМ!$B$39:$B$782,Y$155)+'СЕТ СН'!$F$12</f>
        <v>203.37387301000001</v>
      </c>
    </row>
    <row r="178" spans="1:27" ht="15.75" x14ac:dyDescent="0.2">
      <c r="A178" s="35">
        <f t="shared" si="4"/>
        <v>44888</v>
      </c>
      <c r="B178" s="36">
        <f>SUMIFS(СВЦЭМ!$E$39:$E$782,СВЦЭМ!$A$39:$A$782,$A178,СВЦЭМ!$B$39:$B$782,B$155)+'СЕТ СН'!$F$12</f>
        <v>204.06157898999999</v>
      </c>
      <c r="C178" s="36">
        <f>SUMIFS(СВЦЭМ!$E$39:$E$782,СВЦЭМ!$A$39:$A$782,$A178,СВЦЭМ!$B$39:$B$782,C$155)+'СЕТ СН'!$F$12</f>
        <v>207.88052051</v>
      </c>
      <c r="D178" s="36">
        <f>SUMIFS(СВЦЭМ!$E$39:$E$782,СВЦЭМ!$A$39:$A$782,$A178,СВЦЭМ!$B$39:$B$782,D$155)+'СЕТ СН'!$F$12</f>
        <v>214.25247826</v>
      </c>
      <c r="E178" s="36">
        <f>SUMIFS(СВЦЭМ!$E$39:$E$782,СВЦЭМ!$A$39:$A$782,$A178,СВЦЭМ!$B$39:$B$782,E$155)+'СЕТ СН'!$F$12</f>
        <v>215.20655418000001</v>
      </c>
      <c r="F178" s="36">
        <f>SUMIFS(СВЦЭМ!$E$39:$E$782,СВЦЭМ!$A$39:$A$782,$A178,СВЦЭМ!$B$39:$B$782,F$155)+'СЕТ СН'!$F$12</f>
        <v>221.08546612000001</v>
      </c>
      <c r="G178" s="36">
        <f>SUMIFS(СВЦЭМ!$E$39:$E$782,СВЦЭМ!$A$39:$A$782,$A178,СВЦЭМ!$B$39:$B$782,G$155)+'СЕТ СН'!$F$12</f>
        <v>217.91912328000001</v>
      </c>
      <c r="H178" s="36">
        <f>SUMIFS(СВЦЭМ!$E$39:$E$782,СВЦЭМ!$A$39:$A$782,$A178,СВЦЭМ!$B$39:$B$782,H$155)+'СЕТ СН'!$F$12</f>
        <v>208.27739041999999</v>
      </c>
      <c r="I178" s="36">
        <f>SUMIFS(СВЦЭМ!$E$39:$E$782,СВЦЭМ!$A$39:$A$782,$A178,СВЦЭМ!$B$39:$B$782,I$155)+'СЕТ СН'!$F$12</f>
        <v>202.10800621999999</v>
      </c>
      <c r="J178" s="36">
        <f>SUMIFS(СВЦЭМ!$E$39:$E$782,СВЦЭМ!$A$39:$A$782,$A178,СВЦЭМ!$B$39:$B$782,J$155)+'СЕТ СН'!$F$12</f>
        <v>198.2890744</v>
      </c>
      <c r="K178" s="36">
        <f>SUMIFS(СВЦЭМ!$E$39:$E$782,СВЦЭМ!$A$39:$A$782,$A178,СВЦЭМ!$B$39:$B$782,K$155)+'СЕТ СН'!$F$12</f>
        <v>205.17234092999999</v>
      </c>
      <c r="L178" s="36">
        <f>SUMIFS(СВЦЭМ!$E$39:$E$782,СВЦЭМ!$A$39:$A$782,$A178,СВЦЭМ!$B$39:$B$782,L$155)+'СЕТ СН'!$F$12</f>
        <v>209.71225594000001</v>
      </c>
      <c r="M178" s="36">
        <f>SUMIFS(СВЦЭМ!$E$39:$E$782,СВЦЭМ!$A$39:$A$782,$A178,СВЦЭМ!$B$39:$B$782,M$155)+'СЕТ СН'!$F$12</f>
        <v>209.56351455999999</v>
      </c>
      <c r="N178" s="36">
        <f>SUMIFS(СВЦЭМ!$E$39:$E$782,СВЦЭМ!$A$39:$A$782,$A178,СВЦЭМ!$B$39:$B$782,N$155)+'СЕТ СН'!$F$12</f>
        <v>213.37657848000001</v>
      </c>
      <c r="O178" s="36">
        <f>SUMIFS(СВЦЭМ!$E$39:$E$782,СВЦЭМ!$A$39:$A$782,$A178,СВЦЭМ!$B$39:$B$782,O$155)+'СЕТ СН'!$F$12</f>
        <v>215.52973648</v>
      </c>
      <c r="P178" s="36">
        <f>SUMIFS(СВЦЭМ!$E$39:$E$782,СВЦЭМ!$A$39:$A$782,$A178,СВЦЭМ!$B$39:$B$782,P$155)+'СЕТ СН'!$F$12</f>
        <v>217.57711312999999</v>
      </c>
      <c r="Q178" s="36">
        <f>SUMIFS(СВЦЭМ!$E$39:$E$782,СВЦЭМ!$A$39:$A$782,$A178,СВЦЭМ!$B$39:$B$782,Q$155)+'СЕТ СН'!$F$12</f>
        <v>215.88793171</v>
      </c>
      <c r="R178" s="36">
        <f>SUMIFS(СВЦЭМ!$E$39:$E$782,СВЦЭМ!$A$39:$A$782,$A178,СВЦЭМ!$B$39:$B$782,R$155)+'СЕТ СН'!$F$12</f>
        <v>216.31655655</v>
      </c>
      <c r="S178" s="36">
        <f>SUMIFS(СВЦЭМ!$E$39:$E$782,СВЦЭМ!$A$39:$A$782,$A178,СВЦЭМ!$B$39:$B$782,S$155)+'СЕТ СН'!$F$12</f>
        <v>212.97793507</v>
      </c>
      <c r="T178" s="36">
        <f>SUMIFS(СВЦЭМ!$E$39:$E$782,СВЦЭМ!$A$39:$A$782,$A178,СВЦЭМ!$B$39:$B$782,T$155)+'СЕТ СН'!$F$12</f>
        <v>204.10901996000001</v>
      </c>
      <c r="U178" s="36">
        <f>SUMIFS(СВЦЭМ!$E$39:$E$782,СВЦЭМ!$A$39:$A$782,$A178,СВЦЭМ!$B$39:$B$782,U$155)+'СЕТ СН'!$F$12</f>
        <v>200.58554405999999</v>
      </c>
      <c r="V178" s="36">
        <f>SUMIFS(СВЦЭМ!$E$39:$E$782,СВЦЭМ!$A$39:$A$782,$A178,СВЦЭМ!$B$39:$B$782,V$155)+'СЕТ СН'!$F$12</f>
        <v>198.02714842</v>
      </c>
      <c r="W178" s="36">
        <f>SUMIFS(СВЦЭМ!$E$39:$E$782,СВЦЭМ!$A$39:$A$782,$A178,СВЦЭМ!$B$39:$B$782,W$155)+'СЕТ СН'!$F$12</f>
        <v>200.85928376000001</v>
      </c>
      <c r="X178" s="36">
        <f>SUMIFS(СВЦЭМ!$E$39:$E$782,СВЦЭМ!$A$39:$A$782,$A178,СВЦЭМ!$B$39:$B$782,X$155)+'СЕТ СН'!$F$12</f>
        <v>200.82555278999999</v>
      </c>
      <c r="Y178" s="36">
        <f>SUMIFS(СВЦЭМ!$E$39:$E$782,СВЦЭМ!$A$39:$A$782,$A178,СВЦЭМ!$B$39:$B$782,Y$155)+'СЕТ СН'!$F$12</f>
        <v>202.97461375</v>
      </c>
    </row>
    <row r="179" spans="1:27" ht="15.75" x14ac:dyDescent="0.2">
      <c r="A179" s="35">
        <f t="shared" si="4"/>
        <v>44889</v>
      </c>
      <c r="B179" s="36">
        <f>SUMIFS(СВЦЭМ!$E$39:$E$782,СВЦЭМ!$A$39:$A$782,$A179,СВЦЭМ!$B$39:$B$782,B$155)+'СЕТ СН'!$F$12</f>
        <v>218.41408190000001</v>
      </c>
      <c r="C179" s="36">
        <f>SUMIFS(СВЦЭМ!$E$39:$E$782,СВЦЭМ!$A$39:$A$782,$A179,СВЦЭМ!$B$39:$B$782,C$155)+'СЕТ СН'!$F$12</f>
        <v>223.58082822</v>
      </c>
      <c r="D179" s="36">
        <f>SUMIFS(СВЦЭМ!$E$39:$E$782,СВЦЭМ!$A$39:$A$782,$A179,СВЦЭМ!$B$39:$B$782,D$155)+'СЕТ СН'!$F$12</f>
        <v>224.45364072000001</v>
      </c>
      <c r="E179" s="36">
        <f>SUMIFS(СВЦЭМ!$E$39:$E$782,СВЦЭМ!$A$39:$A$782,$A179,СВЦЭМ!$B$39:$B$782,E$155)+'СЕТ СН'!$F$12</f>
        <v>225.68392051999999</v>
      </c>
      <c r="F179" s="36">
        <f>SUMIFS(СВЦЭМ!$E$39:$E$782,СВЦЭМ!$A$39:$A$782,$A179,СВЦЭМ!$B$39:$B$782,F$155)+'СЕТ СН'!$F$12</f>
        <v>227.31681914000001</v>
      </c>
      <c r="G179" s="36">
        <f>SUMIFS(СВЦЭМ!$E$39:$E$782,СВЦЭМ!$A$39:$A$782,$A179,СВЦЭМ!$B$39:$B$782,G$155)+'СЕТ СН'!$F$12</f>
        <v>226.90747225000001</v>
      </c>
      <c r="H179" s="36">
        <f>SUMIFS(СВЦЭМ!$E$39:$E$782,СВЦЭМ!$A$39:$A$782,$A179,СВЦЭМ!$B$39:$B$782,H$155)+'СЕТ СН'!$F$12</f>
        <v>224.56832144000001</v>
      </c>
      <c r="I179" s="36">
        <f>SUMIFS(СВЦЭМ!$E$39:$E$782,СВЦЭМ!$A$39:$A$782,$A179,СВЦЭМ!$B$39:$B$782,I$155)+'СЕТ СН'!$F$12</f>
        <v>217.29977020000001</v>
      </c>
      <c r="J179" s="36">
        <f>SUMIFS(СВЦЭМ!$E$39:$E$782,СВЦЭМ!$A$39:$A$782,$A179,СВЦЭМ!$B$39:$B$782,J$155)+'СЕТ СН'!$F$12</f>
        <v>209.94568878000001</v>
      </c>
      <c r="K179" s="36">
        <f>SUMIFS(СВЦЭМ!$E$39:$E$782,СВЦЭМ!$A$39:$A$782,$A179,СВЦЭМ!$B$39:$B$782,K$155)+'СЕТ СН'!$F$12</f>
        <v>220.41951248999999</v>
      </c>
      <c r="L179" s="36">
        <f>SUMIFS(СВЦЭМ!$E$39:$E$782,СВЦЭМ!$A$39:$A$782,$A179,СВЦЭМ!$B$39:$B$782,L$155)+'СЕТ СН'!$F$12</f>
        <v>231.43791372999999</v>
      </c>
      <c r="M179" s="36">
        <f>SUMIFS(СВЦЭМ!$E$39:$E$782,СВЦЭМ!$A$39:$A$782,$A179,СВЦЭМ!$B$39:$B$782,M$155)+'СЕТ СН'!$F$12</f>
        <v>231.62362182000001</v>
      </c>
      <c r="N179" s="36">
        <f>SUMIFS(СВЦЭМ!$E$39:$E$782,СВЦЭМ!$A$39:$A$782,$A179,СВЦЭМ!$B$39:$B$782,N$155)+'СЕТ СН'!$F$12</f>
        <v>236.34351608</v>
      </c>
      <c r="O179" s="36">
        <f>SUMIFS(СВЦЭМ!$E$39:$E$782,СВЦЭМ!$A$39:$A$782,$A179,СВЦЭМ!$B$39:$B$782,O$155)+'СЕТ СН'!$F$12</f>
        <v>236.9662041</v>
      </c>
      <c r="P179" s="36">
        <f>SUMIFS(СВЦЭМ!$E$39:$E$782,СВЦЭМ!$A$39:$A$782,$A179,СВЦЭМ!$B$39:$B$782,P$155)+'СЕТ СН'!$F$12</f>
        <v>238.18050771</v>
      </c>
      <c r="Q179" s="36">
        <f>SUMIFS(СВЦЭМ!$E$39:$E$782,СВЦЭМ!$A$39:$A$782,$A179,СВЦЭМ!$B$39:$B$782,Q$155)+'СЕТ СН'!$F$12</f>
        <v>237.91747232</v>
      </c>
      <c r="R179" s="36">
        <f>SUMIFS(СВЦЭМ!$E$39:$E$782,СВЦЭМ!$A$39:$A$782,$A179,СВЦЭМ!$B$39:$B$782,R$155)+'СЕТ СН'!$F$12</f>
        <v>236.94946419999999</v>
      </c>
      <c r="S179" s="36">
        <f>SUMIFS(СВЦЭМ!$E$39:$E$782,СВЦЭМ!$A$39:$A$782,$A179,СВЦЭМ!$B$39:$B$782,S$155)+'СЕТ СН'!$F$12</f>
        <v>228.28629763000001</v>
      </c>
      <c r="T179" s="36">
        <f>SUMIFS(СВЦЭМ!$E$39:$E$782,СВЦЭМ!$A$39:$A$782,$A179,СВЦЭМ!$B$39:$B$782,T$155)+'СЕТ СН'!$F$12</f>
        <v>218.03793808</v>
      </c>
      <c r="U179" s="36">
        <f>SUMIFS(СВЦЭМ!$E$39:$E$782,СВЦЭМ!$A$39:$A$782,$A179,СВЦЭМ!$B$39:$B$782,U$155)+'СЕТ СН'!$F$12</f>
        <v>210.29200491</v>
      </c>
      <c r="V179" s="36">
        <f>SUMIFS(СВЦЭМ!$E$39:$E$782,СВЦЭМ!$A$39:$A$782,$A179,СВЦЭМ!$B$39:$B$782,V$155)+'СЕТ СН'!$F$12</f>
        <v>210.09086568000001</v>
      </c>
      <c r="W179" s="36">
        <f>SUMIFS(СВЦЭМ!$E$39:$E$782,СВЦЭМ!$A$39:$A$782,$A179,СВЦЭМ!$B$39:$B$782,W$155)+'СЕТ СН'!$F$12</f>
        <v>212.65609276000001</v>
      </c>
      <c r="X179" s="36">
        <f>SUMIFS(СВЦЭМ!$E$39:$E$782,СВЦЭМ!$A$39:$A$782,$A179,СВЦЭМ!$B$39:$B$782,X$155)+'СЕТ СН'!$F$12</f>
        <v>214.24828382000001</v>
      </c>
      <c r="Y179" s="36">
        <f>SUMIFS(СВЦЭМ!$E$39:$E$782,СВЦЭМ!$A$39:$A$782,$A179,СВЦЭМ!$B$39:$B$782,Y$155)+'СЕТ СН'!$F$12</f>
        <v>218.67452804999999</v>
      </c>
    </row>
    <row r="180" spans="1:27" ht="15.75" x14ac:dyDescent="0.2">
      <c r="A180" s="35">
        <f t="shared" si="4"/>
        <v>44890</v>
      </c>
      <c r="B180" s="36">
        <f>SUMIFS(СВЦЭМ!$E$39:$E$782,СВЦЭМ!$A$39:$A$782,$A180,СВЦЭМ!$B$39:$B$782,B$155)+'СЕТ СН'!$F$12</f>
        <v>203.78977406999999</v>
      </c>
      <c r="C180" s="36">
        <f>SUMIFS(СВЦЭМ!$E$39:$E$782,СВЦЭМ!$A$39:$A$782,$A180,СВЦЭМ!$B$39:$B$782,C$155)+'СЕТ СН'!$F$12</f>
        <v>215.24934404000001</v>
      </c>
      <c r="D180" s="36">
        <f>SUMIFS(СВЦЭМ!$E$39:$E$782,СВЦЭМ!$A$39:$A$782,$A180,СВЦЭМ!$B$39:$B$782,D$155)+'СЕТ СН'!$F$12</f>
        <v>225.61958849999999</v>
      </c>
      <c r="E180" s="36">
        <f>SUMIFS(СВЦЭМ!$E$39:$E$782,СВЦЭМ!$A$39:$A$782,$A180,СВЦЭМ!$B$39:$B$782,E$155)+'СЕТ СН'!$F$12</f>
        <v>228.86067401</v>
      </c>
      <c r="F180" s="36">
        <f>SUMIFS(СВЦЭМ!$E$39:$E$782,СВЦЭМ!$A$39:$A$782,$A180,СВЦЭМ!$B$39:$B$782,F$155)+'СЕТ СН'!$F$12</f>
        <v>228.7666931</v>
      </c>
      <c r="G180" s="36">
        <f>SUMIFS(СВЦЭМ!$E$39:$E$782,СВЦЭМ!$A$39:$A$782,$A180,СВЦЭМ!$B$39:$B$782,G$155)+'СЕТ СН'!$F$12</f>
        <v>226.69746325</v>
      </c>
      <c r="H180" s="36">
        <f>SUMIFS(СВЦЭМ!$E$39:$E$782,СВЦЭМ!$A$39:$A$782,$A180,СВЦЭМ!$B$39:$B$782,H$155)+'СЕТ СН'!$F$12</f>
        <v>220.4731486</v>
      </c>
      <c r="I180" s="36">
        <f>SUMIFS(СВЦЭМ!$E$39:$E$782,СВЦЭМ!$A$39:$A$782,$A180,СВЦЭМ!$B$39:$B$782,I$155)+'СЕТ СН'!$F$12</f>
        <v>211.99850860000001</v>
      </c>
      <c r="J180" s="36">
        <f>SUMIFS(СВЦЭМ!$E$39:$E$782,СВЦЭМ!$A$39:$A$782,$A180,СВЦЭМ!$B$39:$B$782,J$155)+'СЕТ СН'!$F$12</f>
        <v>204.72912513</v>
      </c>
      <c r="K180" s="36">
        <f>SUMIFS(СВЦЭМ!$E$39:$E$782,СВЦЭМ!$A$39:$A$782,$A180,СВЦЭМ!$B$39:$B$782,K$155)+'СЕТ СН'!$F$12</f>
        <v>208.78860681</v>
      </c>
      <c r="L180" s="36">
        <f>SUMIFS(СВЦЭМ!$E$39:$E$782,СВЦЭМ!$A$39:$A$782,$A180,СВЦЭМ!$B$39:$B$782,L$155)+'СЕТ СН'!$F$12</f>
        <v>206.97967998999999</v>
      </c>
      <c r="M180" s="36">
        <f>SUMIFS(СВЦЭМ!$E$39:$E$782,СВЦЭМ!$A$39:$A$782,$A180,СВЦЭМ!$B$39:$B$782,M$155)+'СЕТ СН'!$F$12</f>
        <v>210.05689891</v>
      </c>
      <c r="N180" s="36">
        <f>SUMIFS(СВЦЭМ!$E$39:$E$782,СВЦЭМ!$A$39:$A$782,$A180,СВЦЭМ!$B$39:$B$782,N$155)+'СЕТ СН'!$F$12</f>
        <v>213.69723988999999</v>
      </c>
      <c r="O180" s="36">
        <f>SUMIFS(СВЦЭМ!$E$39:$E$782,СВЦЭМ!$A$39:$A$782,$A180,СВЦЭМ!$B$39:$B$782,O$155)+'СЕТ СН'!$F$12</f>
        <v>211.46937145999999</v>
      </c>
      <c r="P180" s="36">
        <f>SUMIFS(СВЦЭМ!$E$39:$E$782,СВЦЭМ!$A$39:$A$782,$A180,СВЦЭМ!$B$39:$B$782,P$155)+'СЕТ СН'!$F$12</f>
        <v>212.64836542</v>
      </c>
      <c r="Q180" s="36">
        <f>SUMIFS(СВЦЭМ!$E$39:$E$782,СВЦЭМ!$A$39:$A$782,$A180,СВЦЭМ!$B$39:$B$782,Q$155)+'СЕТ СН'!$F$12</f>
        <v>218.34417364000001</v>
      </c>
      <c r="R180" s="36">
        <f>SUMIFS(СВЦЭМ!$E$39:$E$782,СВЦЭМ!$A$39:$A$782,$A180,СВЦЭМ!$B$39:$B$782,R$155)+'СЕТ СН'!$F$12</f>
        <v>215.42347993999999</v>
      </c>
      <c r="S180" s="36">
        <f>SUMIFS(СВЦЭМ!$E$39:$E$782,СВЦЭМ!$A$39:$A$782,$A180,СВЦЭМ!$B$39:$B$782,S$155)+'СЕТ СН'!$F$12</f>
        <v>203.88082460999999</v>
      </c>
      <c r="T180" s="36">
        <f>SUMIFS(СВЦЭМ!$E$39:$E$782,СВЦЭМ!$A$39:$A$782,$A180,СВЦЭМ!$B$39:$B$782,T$155)+'СЕТ СН'!$F$12</f>
        <v>201.22791416000001</v>
      </c>
      <c r="U180" s="36">
        <f>SUMIFS(СВЦЭМ!$E$39:$E$782,СВЦЭМ!$A$39:$A$782,$A180,СВЦЭМ!$B$39:$B$782,U$155)+'СЕТ СН'!$F$12</f>
        <v>203.16791129999999</v>
      </c>
      <c r="V180" s="36">
        <f>SUMIFS(СВЦЭМ!$E$39:$E$782,СВЦЭМ!$A$39:$A$782,$A180,СВЦЭМ!$B$39:$B$782,V$155)+'СЕТ СН'!$F$12</f>
        <v>206.27853361000001</v>
      </c>
      <c r="W180" s="36">
        <f>SUMIFS(СВЦЭМ!$E$39:$E$782,СВЦЭМ!$A$39:$A$782,$A180,СВЦЭМ!$B$39:$B$782,W$155)+'СЕТ СН'!$F$12</f>
        <v>208.05086435999999</v>
      </c>
      <c r="X180" s="36">
        <f>SUMIFS(СВЦЭМ!$E$39:$E$782,СВЦЭМ!$A$39:$A$782,$A180,СВЦЭМ!$B$39:$B$782,X$155)+'СЕТ СН'!$F$12</f>
        <v>209.69125489999999</v>
      </c>
      <c r="Y180" s="36">
        <f>SUMIFS(СВЦЭМ!$E$39:$E$782,СВЦЭМ!$A$39:$A$782,$A180,СВЦЭМ!$B$39:$B$782,Y$155)+'СЕТ СН'!$F$12</f>
        <v>215.48624561</v>
      </c>
    </row>
    <row r="181" spans="1:27" ht="15.75" x14ac:dyDescent="0.2">
      <c r="A181" s="35">
        <f t="shared" si="4"/>
        <v>44891</v>
      </c>
      <c r="B181" s="36">
        <f>SUMIFS(СВЦЭМ!$E$39:$E$782,СВЦЭМ!$A$39:$A$782,$A181,СВЦЭМ!$B$39:$B$782,B$155)+'СЕТ СН'!$F$12</f>
        <v>217.37724455</v>
      </c>
      <c r="C181" s="36">
        <f>SUMIFS(СВЦЭМ!$E$39:$E$782,СВЦЭМ!$A$39:$A$782,$A181,СВЦЭМ!$B$39:$B$782,C$155)+'СЕТ СН'!$F$12</f>
        <v>221.13949316</v>
      </c>
      <c r="D181" s="36">
        <f>SUMIFS(СВЦЭМ!$E$39:$E$782,СВЦЭМ!$A$39:$A$782,$A181,СВЦЭМ!$B$39:$B$782,D$155)+'СЕТ СН'!$F$12</f>
        <v>221.78686865</v>
      </c>
      <c r="E181" s="36">
        <f>SUMIFS(СВЦЭМ!$E$39:$E$782,СВЦЭМ!$A$39:$A$782,$A181,СВЦЭМ!$B$39:$B$782,E$155)+'СЕТ СН'!$F$12</f>
        <v>222.52901962000001</v>
      </c>
      <c r="F181" s="36">
        <f>SUMIFS(СВЦЭМ!$E$39:$E$782,СВЦЭМ!$A$39:$A$782,$A181,СВЦЭМ!$B$39:$B$782,F$155)+'СЕТ СН'!$F$12</f>
        <v>223.22076207999999</v>
      </c>
      <c r="G181" s="36">
        <f>SUMIFS(СВЦЭМ!$E$39:$E$782,СВЦЭМ!$A$39:$A$782,$A181,СВЦЭМ!$B$39:$B$782,G$155)+'СЕТ СН'!$F$12</f>
        <v>220.03765758</v>
      </c>
      <c r="H181" s="36">
        <f>SUMIFS(СВЦЭМ!$E$39:$E$782,СВЦЭМ!$A$39:$A$782,$A181,СВЦЭМ!$B$39:$B$782,H$155)+'СЕТ СН'!$F$12</f>
        <v>218.23886628</v>
      </c>
      <c r="I181" s="36">
        <f>SUMIFS(СВЦЭМ!$E$39:$E$782,СВЦЭМ!$A$39:$A$782,$A181,СВЦЭМ!$B$39:$B$782,I$155)+'СЕТ СН'!$F$12</f>
        <v>216.56138813999999</v>
      </c>
      <c r="J181" s="36">
        <f>SUMIFS(СВЦЭМ!$E$39:$E$782,СВЦЭМ!$A$39:$A$782,$A181,СВЦЭМ!$B$39:$B$782,J$155)+'СЕТ СН'!$F$12</f>
        <v>211.11482004999999</v>
      </c>
      <c r="K181" s="36">
        <f>SUMIFS(СВЦЭМ!$E$39:$E$782,СВЦЭМ!$A$39:$A$782,$A181,СВЦЭМ!$B$39:$B$782,K$155)+'СЕТ СН'!$F$12</f>
        <v>206.45646773999999</v>
      </c>
      <c r="L181" s="36">
        <f>SUMIFS(СВЦЭМ!$E$39:$E$782,СВЦЭМ!$A$39:$A$782,$A181,СВЦЭМ!$B$39:$B$782,L$155)+'СЕТ СН'!$F$12</f>
        <v>206.84356405</v>
      </c>
      <c r="M181" s="36">
        <f>SUMIFS(СВЦЭМ!$E$39:$E$782,СВЦЭМ!$A$39:$A$782,$A181,СВЦЭМ!$B$39:$B$782,M$155)+'СЕТ СН'!$F$12</f>
        <v>210.78414629</v>
      </c>
      <c r="N181" s="36">
        <f>SUMIFS(СВЦЭМ!$E$39:$E$782,СВЦЭМ!$A$39:$A$782,$A181,СВЦЭМ!$B$39:$B$782,N$155)+'СЕТ СН'!$F$12</f>
        <v>216.16328249</v>
      </c>
      <c r="O181" s="36">
        <f>SUMIFS(СВЦЭМ!$E$39:$E$782,СВЦЭМ!$A$39:$A$782,$A181,СВЦЭМ!$B$39:$B$782,O$155)+'СЕТ СН'!$F$12</f>
        <v>215.94231139999999</v>
      </c>
      <c r="P181" s="36">
        <f>SUMIFS(СВЦЭМ!$E$39:$E$782,СВЦЭМ!$A$39:$A$782,$A181,СВЦЭМ!$B$39:$B$782,P$155)+'СЕТ СН'!$F$12</f>
        <v>218.462312</v>
      </c>
      <c r="Q181" s="36">
        <f>SUMIFS(СВЦЭМ!$E$39:$E$782,СВЦЭМ!$A$39:$A$782,$A181,СВЦЭМ!$B$39:$B$782,Q$155)+'СЕТ СН'!$F$12</f>
        <v>218.47815220000001</v>
      </c>
      <c r="R181" s="36">
        <f>SUMIFS(СВЦЭМ!$E$39:$E$782,СВЦЭМ!$A$39:$A$782,$A181,СВЦЭМ!$B$39:$B$782,R$155)+'СЕТ СН'!$F$12</f>
        <v>213.10152735</v>
      </c>
      <c r="S181" s="36">
        <f>SUMIFS(СВЦЭМ!$E$39:$E$782,СВЦЭМ!$A$39:$A$782,$A181,СВЦЭМ!$B$39:$B$782,S$155)+'СЕТ СН'!$F$12</f>
        <v>208.18669249999999</v>
      </c>
      <c r="T181" s="36">
        <f>SUMIFS(СВЦЭМ!$E$39:$E$782,СВЦЭМ!$A$39:$A$782,$A181,СВЦЭМ!$B$39:$B$782,T$155)+'СЕТ СН'!$F$12</f>
        <v>206.68513407</v>
      </c>
      <c r="U181" s="36">
        <f>SUMIFS(СВЦЭМ!$E$39:$E$782,СВЦЭМ!$A$39:$A$782,$A181,СВЦЭМ!$B$39:$B$782,U$155)+'СЕТ СН'!$F$12</f>
        <v>205.70337948</v>
      </c>
      <c r="V181" s="36">
        <f>SUMIFS(СВЦЭМ!$E$39:$E$782,СВЦЭМ!$A$39:$A$782,$A181,СВЦЭМ!$B$39:$B$782,V$155)+'СЕТ СН'!$F$12</f>
        <v>211.25848058</v>
      </c>
      <c r="W181" s="36">
        <f>SUMIFS(СВЦЭМ!$E$39:$E$782,СВЦЭМ!$A$39:$A$782,$A181,СВЦЭМ!$B$39:$B$782,W$155)+'СЕТ СН'!$F$12</f>
        <v>214.93178882000001</v>
      </c>
      <c r="X181" s="36">
        <f>SUMIFS(СВЦЭМ!$E$39:$E$782,СВЦЭМ!$A$39:$A$782,$A181,СВЦЭМ!$B$39:$B$782,X$155)+'СЕТ СН'!$F$12</f>
        <v>219.20506429</v>
      </c>
      <c r="Y181" s="36">
        <f>SUMIFS(СВЦЭМ!$E$39:$E$782,СВЦЭМ!$A$39:$A$782,$A181,СВЦЭМ!$B$39:$B$782,Y$155)+'СЕТ СН'!$F$12</f>
        <v>221.34326379999999</v>
      </c>
    </row>
    <row r="182" spans="1:27" ht="15.75" x14ac:dyDescent="0.2">
      <c r="A182" s="35">
        <f t="shared" si="4"/>
        <v>44892</v>
      </c>
      <c r="B182" s="36">
        <f>SUMIFS(СВЦЭМ!$E$39:$E$782,СВЦЭМ!$A$39:$A$782,$A182,СВЦЭМ!$B$39:$B$782,B$155)+'СЕТ СН'!$F$12</f>
        <v>227.14297515999999</v>
      </c>
      <c r="C182" s="36">
        <f>SUMIFS(СВЦЭМ!$E$39:$E$782,СВЦЭМ!$A$39:$A$782,$A182,СВЦЭМ!$B$39:$B$782,C$155)+'СЕТ СН'!$F$12</f>
        <v>225.44896284999999</v>
      </c>
      <c r="D182" s="36">
        <f>SUMIFS(СВЦЭМ!$E$39:$E$782,СВЦЭМ!$A$39:$A$782,$A182,СВЦЭМ!$B$39:$B$782,D$155)+'СЕТ СН'!$F$12</f>
        <v>225.21157789</v>
      </c>
      <c r="E182" s="36">
        <f>SUMIFS(СВЦЭМ!$E$39:$E$782,СВЦЭМ!$A$39:$A$782,$A182,СВЦЭМ!$B$39:$B$782,E$155)+'СЕТ СН'!$F$12</f>
        <v>226.075807</v>
      </c>
      <c r="F182" s="36">
        <f>SUMIFS(СВЦЭМ!$E$39:$E$782,СВЦЭМ!$A$39:$A$782,$A182,СВЦЭМ!$B$39:$B$782,F$155)+'СЕТ СН'!$F$12</f>
        <v>230.85731056</v>
      </c>
      <c r="G182" s="36">
        <f>SUMIFS(СВЦЭМ!$E$39:$E$782,СВЦЭМ!$A$39:$A$782,$A182,СВЦЭМ!$B$39:$B$782,G$155)+'СЕТ СН'!$F$12</f>
        <v>229.23863666</v>
      </c>
      <c r="H182" s="36">
        <f>SUMIFS(СВЦЭМ!$E$39:$E$782,СВЦЭМ!$A$39:$A$782,$A182,СВЦЭМ!$B$39:$B$782,H$155)+'СЕТ СН'!$F$12</f>
        <v>226.85027682</v>
      </c>
      <c r="I182" s="36">
        <f>SUMIFS(СВЦЭМ!$E$39:$E$782,СВЦЭМ!$A$39:$A$782,$A182,СВЦЭМ!$B$39:$B$782,I$155)+'СЕТ СН'!$F$12</f>
        <v>224.77376815</v>
      </c>
      <c r="J182" s="36">
        <f>SUMIFS(СВЦЭМ!$E$39:$E$782,СВЦЭМ!$A$39:$A$782,$A182,СВЦЭМ!$B$39:$B$782,J$155)+'СЕТ СН'!$F$12</f>
        <v>226.25654062999999</v>
      </c>
      <c r="K182" s="36">
        <f>SUMIFS(СВЦЭМ!$E$39:$E$782,СВЦЭМ!$A$39:$A$782,$A182,СВЦЭМ!$B$39:$B$782,K$155)+'СЕТ СН'!$F$12</f>
        <v>216.34377416000001</v>
      </c>
      <c r="L182" s="36">
        <f>SUMIFS(СВЦЭМ!$E$39:$E$782,СВЦЭМ!$A$39:$A$782,$A182,СВЦЭМ!$B$39:$B$782,L$155)+'СЕТ СН'!$F$12</f>
        <v>208.34820135999999</v>
      </c>
      <c r="M182" s="36">
        <f>SUMIFS(СВЦЭМ!$E$39:$E$782,СВЦЭМ!$A$39:$A$782,$A182,СВЦЭМ!$B$39:$B$782,M$155)+'СЕТ СН'!$F$12</f>
        <v>211.86124368</v>
      </c>
      <c r="N182" s="36">
        <f>SUMIFS(СВЦЭМ!$E$39:$E$782,СВЦЭМ!$A$39:$A$782,$A182,СВЦЭМ!$B$39:$B$782,N$155)+'СЕТ СН'!$F$12</f>
        <v>215.04661303</v>
      </c>
      <c r="O182" s="36">
        <f>SUMIFS(СВЦЭМ!$E$39:$E$782,СВЦЭМ!$A$39:$A$782,$A182,СВЦЭМ!$B$39:$B$782,O$155)+'СЕТ СН'!$F$12</f>
        <v>218.86245319</v>
      </c>
      <c r="P182" s="36">
        <f>SUMIFS(СВЦЭМ!$E$39:$E$782,СВЦЭМ!$A$39:$A$782,$A182,СВЦЭМ!$B$39:$B$782,P$155)+'СЕТ СН'!$F$12</f>
        <v>220.39186463999999</v>
      </c>
      <c r="Q182" s="36">
        <f>SUMIFS(СВЦЭМ!$E$39:$E$782,СВЦЭМ!$A$39:$A$782,$A182,СВЦЭМ!$B$39:$B$782,Q$155)+'СЕТ СН'!$F$12</f>
        <v>220.50297298999999</v>
      </c>
      <c r="R182" s="36">
        <f>SUMIFS(СВЦЭМ!$E$39:$E$782,СВЦЭМ!$A$39:$A$782,$A182,СВЦЭМ!$B$39:$B$782,R$155)+'СЕТ СН'!$F$12</f>
        <v>220.01482680999999</v>
      </c>
      <c r="S182" s="36">
        <f>SUMIFS(СВЦЭМ!$E$39:$E$782,СВЦЭМ!$A$39:$A$782,$A182,СВЦЭМ!$B$39:$B$782,S$155)+'СЕТ СН'!$F$12</f>
        <v>208.35713734000001</v>
      </c>
      <c r="T182" s="36">
        <f>SUMIFS(СВЦЭМ!$E$39:$E$782,СВЦЭМ!$A$39:$A$782,$A182,СВЦЭМ!$B$39:$B$782,T$155)+'СЕТ СН'!$F$12</f>
        <v>205.26767455000001</v>
      </c>
      <c r="U182" s="36">
        <f>SUMIFS(СВЦЭМ!$E$39:$E$782,СВЦЭМ!$A$39:$A$782,$A182,СВЦЭМ!$B$39:$B$782,U$155)+'СЕТ СН'!$F$12</f>
        <v>209.20099872</v>
      </c>
      <c r="V182" s="36">
        <f>SUMIFS(СВЦЭМ!$E$39:$E$782,СВЦЭМ!$A$39:$A$782,$A182,СВЦЭМ!$B$39:$B$782,V$155)+'СЕТ СН'!$F$12</f>
        <v>211.35270904000001</v>
      </c>
      <c r="W182" s="36">
        <f>SUMIFS(СВЦЭМ!$E$39:$E$782,СВЦЭМ!$A$39:$A$782,$A182,СВЦЭМ!$B$39:$B$782,W$155)+'СЕТ СН'!$F$12</f>
        <v>214.73907385000001</v>
      </c>
      <c r="X182" s="36">
        <f>SUMIFS(СВЦЭМ!$E$39:$E$782,СВЦЭМ!$A$39:$A$782,$A182,СВЦЭМ!$B$39:$B$782,X$155)+'СЕТ СН'!$F$12</f>
        <v>214.22352057000001</v>
      </c>
      <c r="Y182" s="36">
        <f>SUMIFS(СВЦЭМ!$E$39:$E$782,СВЦЭМ!$A$39:$A$782,$A182,СВЦЭМ!$B$39:$B$782,Y$155)+'СЕТ СН'!$F$12</f>
        <v>226.53655309000001</v>
      </c>
    </row>
    <row r="183" spans="1:27" ht="15.75" x14ac:dyDescent="0.2">
      <c r="A183" s="35">
        <f t="shared" si="4"/>
        <v>44893</v>
      </c>
      <c r="B183" s="36">
        <f>SUMIFS(СВЦЭМ!$E$39:$E$782,СВЦЭМ!$A$39:$A$782,$A183,СВЦЭМ!$B$39:$B$782,B$155)+'СЕТ СН'!$F$12</f>
        <v>218.41816180999999</v>
      </c>
      <c r="C183" s="36">
        <f>SUMIFS(СВЦЭМ!$E$39:$E$782,СВЦЭМ!$A$39:$A$782,$A183,СВЦЭМ!$B$39:$B$782,C$155)+'СЕТ СН'!$F$12</f>
        <v>222.00849302</v>
      </c>
      <c r="D183" s="36">
        <f>SUMIFS(СВЦЭМ!$E$39:$E$782,СВЦЭМ!$A$39:$A$782,$A183,СВЦЭМ!$B$39:$B$782,D$155)+'СЕТ СН'!$F$12</f>
        <v>221.83379955000001</v>
      </c>
      <c r="E183" s="36">
        <f>SUMIFS(СВЦЭМ!$E$39:$E$782,СВЦЭМ!$A$39:$A$782,$A183,СВЦЭМ!$B$39:$B$782,E$155)+'СЕТ СН'!$F$12</f>
        <v>221.97107928</v>
      </c>
      <c r="F183" s="36">
        <f>SUMIFS(СВЦЭМ!$E$39:$E$782,СВЦЭМ!$A$39:$A$782,$A183,СВЦЭМ!$B$39:$B$782,F$155)+'СЕТ СН'!$F$12</f>
        <v>224.41867979</v>
      </c>
      <c r="G183" s="36">
        <f>SUMIFS(СВЦЭМ!$E$39:$E$782,СВЦЭМ!$A$39:$A$782,$A183,СВЦЭМ!$B$39:$B$782,G$155)+'СЕТ СН'!$F$12</f>
        <v>223.70718202</v>
      </c>
      <c r="H183" s="36">
        <f>SUMIFS(СВЦЭМ!$E$39:$E$782,СВЦЭМ!$A$39:$A$782,$A183,СВЦЭМ!$B$39:$B$782,H$155)+'СЕТ СН'!$F$12</f>
        <v>208.53404073999999</v>
      </c>
      <c r="I183" s="36">
        <f>SUMIFS(СВЦЭМ!$E$39:$E$782,СВЦЭМ!$A$39:$A$782,$A183,СВЦЭМ!$B$39:$B$782,I$155)+'СЕТ СН'!$F$12</f>
        <v>205.80052527999999</v>
      </c>
      <c r="J183" s="36">
        <f>SUMIFS(СВЦЭМ!$E$39:$E$782,СВЦЭМ!$A$39:$A$782,$A183,СВЦЭМ!$B$39:$B$782,J$155)+'СЕТ СН'!$F$12</f>
        <v>202.78627718000001</v>
      </c>
      <c r="K183" s="36">
        <f>SUMIFS(СВЦЭМ!$E$39:$E$782,СВЦЭМ!$A$39:$A$782,$A183,СВЦЭМ!$B$39:$B$782,K$155)+'СЕТ СН'!$F$12</f>
        <v>197.26815526999999</v>
      </c>
      <c r="L183" s="36">
        <f>SUMIFS(СВЦЭМ!$E$39:$E$782,СВЦЭМ!$A$39:$A$782,$A183,СВЦЭМ!$B$39:$B$782,L$155)+'СЕТ СН'!$F$12</f>
        <v>202.69039931</v>
      </c>
      <c r="M183" s="36">
        <f>SUMIFS(СВЦЭМ!$E$39:$E$782,СВЦЭМ!$A$39:$A$782,$A183,СВЦЭМ!$B$39:$B$782,M$155)+'СЕТ СН'!$F$12</f>
        <v>207.01110308</v>
      </c>
      <c r="N183" s="36">
        <f>SUMIFS(СВЦЭМ!$E$39:$E$782,СВЦЭМ!$A$39:$A$782,$A183,СВЦЭМ!$B$39:$B$782,N$155)+'СЕТ СН'!$F$12</f>
        <v>209.13816039</v>
      </c>
      <c r="O183" s="36">
        <f>SUMIFS(СВЦЭМ!$E$39:$E$782,СВЦЭМ!$A$39:$A$782,$A183,СВЦЭМ!$B$39:$B$782,O$155)+'СЕТ СН'!$F$12</f>
        <v>211.38395262</v>
      </c>
      <c r="P183" s="36">
        <f>SUMIFS(СВЦЭМ!$E$39:$E$782,СВЦЭМ!$A$39:$A$782,$A183,СВЦЭМ!$B$39:$B$782,P$155)+'СЕТ СН'!$F$12</f>
        <v>212.35828298999999</v>
      </c>
      <c r="Q183" s="36">
        <f>SUMIFS(СВЦЭМ!$E$39:$E$782,СВЦЭМ!$A$39:$A$782,$A183,СВЦЭМ!$B$39:$B$782,Q$155)+'СЕТ СН'!$F$12</f>
        <v>207.56814349999999</v>
      </c>
      <c r="R183" s="36">
        <f>SUMIFS(СВЦЭМ!$E$39:$E$782,СВЦЭМ!$A$39:$A$782,$A183,СВЦЭМ!$B$39:$B$782,R$155)+'СЕТ СН'!$F$12</f>
        <v>203.98092273</v>
      </c>
      <c r="S183" s="36">
        <f>SUMIFS(СВЦЭМ!$E$39:$E$782,СВЦЭМ!$A$39:$A$782,$A183,СВЦЭМ!$B$39:$B$782,S$155)+'СЕТ СН'!$F$12</f>
        <v>196.06229106999999</v>
      </c>
      <c r="T183" s="36">
        <f>SUMIFS(СВЦЭМ!$E$39:$E$782,СВЦЭМ!$A$39:$A$782,$A183,СВЦЭМ!$B$39:$B$782,T$155)+'СЕТ СН'!$F$12</f>
        <v>195.06392511999999</v>
      </c>
      <c r="U183" s="36">
        <f>SUMIFS(СВЦЭМ!$E$39:$E$782,СВЦЭМ!$A$39:$A$782,$A183,СВЦЭМ!$B$39:$B$782,U$155)+'СЕТ СН'!$F$12</f>
        <v>196.56268661999999</v>
      </c>
      <c r="V183" s="36">
        <f>SUMIFS(СВЦЭМ!$E$39:$E$782,СВЦЭМ!$A$39:$A$782,$A183,СВЦЭМ!$B$39:$B$782,V$155)+'СЕТ СН'!$F$12</f>
        <v>199.24042600999999</v>
      </c>
      <c r="W183" s="36">
        <f>SUMIFS(СВЦЭМ!$E$39:$E$782,СВЦЭМ!$A$39:$A$782,$A183,СВЦЭМ!$B$39:$B$782,W$155)+'СЕТ СН'!$F$12</f>
        <v>204.22974801000001</v>
      </c>
      <c r="X183" s="36">
        <f>SUMIFS(СВЦЭМ!$E$39:$E$782,СВЦЭМ!$A$39:$A$782,$A183,СВЦЭМ!$B$39:$B$782,X$155)+'СЕТ СН'!$F$12</f>
        <v>208.11888152</v>
      </c>
      <c r="Y183" s="36">
        <f>SUMIFS(СВЦЭМ!$E$39:$E$782,СВЦЭМ!$A$39:$A$782,$A183,СВЦЭМ!$B$39:$B$782,Y$155)+'СЕТ СН'!$F$12</f>
        <v>209.27903298999999</v>
      </c>
    </row>
    <row r="184" spans="1:27" ht="15.75" x14ac:dyDescent="0.2">
      <c r="A184" s="35">
        <f t="shared" si="4"/>
        <v>44894</v>
      </c>
      <c r="B184" s="36">
        <f>SUMIFS(СВЦЭМ!$E$39:$E$782,СВЦЭМ!$A$39:$A$782,$A184,СВЦЭМ!$B$39:$B$782,B$155)+'СЕТ СН'!$F$12</f>
        <v>212.62208378</v>
      </c>
      <c r="C184" s="36">
        <f>SUMIFS(СВЦЭМ!$E$39:$E$782,СВЦЭМ!$A$39:$A$782,$A184,СВЦЭМ!$B$39:$B$782,C$155)+'СЕТ СН'!$F$12</f>
        <v>216.28927313</v>
      </c>
      <c r="D184" s="36">
        <f>SUMIFS(СВЦЭМ!$E$39:$E$782,СВЦЭМ!$A$39:$A$782,$A184,СВЦЭМ!$B$39:$B$782,D$155)+'СЕТ СН'!$F$12</f>
        <v>220.37506497999999</v>
      </c>
      <c r="E184" s="36">
        <f>SUMIFS(СВЦЭМ!$E$39:$E$782,СВЦЭМ!$A$39:$A$782,$A184,СВЦЭМ!$B$39:$B$782,E$155)+'СЕТ СН'!$F$12</f>
        <v>203.54324428000001</v>
      </c>
      <c r="F184" s="36">
        <f>SUMIFS(СВЦЭМ!$E$39:$E$782,СВЦЭМ!$A$39:$A$782,$A184,СВЦЭМ!$B$39:$B$782,F$155)+'СЕТ СН'!$F$12</f>
        <v>197.37947987999999</v>
      </c>
      <c r="G184" s="36">
        <f>SUMIFS(СВЦЭМ!$E$39:$E$782,СВЦЭМ!$A$39:$A$782,$A184,СВЦЭМ!$B$39:$B$782,G$155)+'СЕТ СН'!$F$12</f>
        <v>193.41312341</v>
      </c>
      <c r="H184" s="36">
        <f>SUMIFS(СВЦЭМ!$E$39:$E$782,СВЦЭМ!$A$39:$A$782,$A184,СВЦЭМ!$B$39:$B$782,H$155)+'СЕТ СН'!$F$12</f>
        <v>185.15414819</v>
      </c>
      <c r="I184" s="36">
        <f>SUMIFS(СВЦЭМ!$E$39:$E$782,СВЦЭМ!$A$39:$A$782,$A184,СВЦЭМ!$B$39:$B$782,I$155)+'СЕТ СН'!$F$12</f>
        <v>185.99584651000001</v>
      </c>
      <c r="J184" s="36">
        <f>SUMIFS(СВЦЭМ!$E$39:$E$782,СВЦЭМ!$A$39:$A$782,$A184,СВЦЭМ!$B$39:$B$782,J$155)+'СЕТ СН'!$F$12</f>
        <v>168.774102</v>
      </c>
      <c r="K184" s="36">
        <f>SUMIFS(СВЦЭМ!$E$39:$E$782,СВЦЭМ!$A$39:$A$782,$A184,СВЦЭМ!$B$39:$B$782,K$155)+'СЕТ СН'!$F$12</f>
        <v>168.83875523</v>
      </c>
      <c r="L184" s="36">
        <f>SUMIFS(СВЦЭМ!$E$39:$E$782,СВЦЭМ!$A$39:$A$782,$A184,СВЦЭМ!$B$39:$B$782,L$155)+'СЕТ СН'!$F$12</f>
        <v>168.48499917999999</v>
      </c>
      <c r="M184" s="36">
        <f>SUMIFS(СВЦЭМ!$E$39:$E$782,СВЦЭМ!$A$39:$A$782,$A184,СВЦЭМ!$B$39:$B$782,M$155)+'СЕТ СН'!$F$12</f>
        <v>182.93030630999999</v>
      </c>
      <c r="N184" s="36">
        <f>SUMIFS(СВЦЭМ!$E$39:$E$782,СВЦЭМ!$A$39:$A$782,$A184,СВЦЭМ!$B$39:$B$782,N$155)+'СЕТ СН'!$F$12</f>
        <v>197.83363854000001</v>
      </c>
      <c r="O184" s="36">
        <f>SUMIFS(СВЦЭМ!$E$39:$E$782,СВЦЭМ!$A$39:$A$782,$A184,СВЦЭМ!$B$39:$B$782,O$155)+'СЕТ СН'!$F$12</f>
        <v>197.43395616999999</v>
      </c>
      <c r="P184" s="36">
        <f>SUMIFS(СВЦЭМ!$E$39:$E$782,СВЦЭМ!$A$39:$A$782,$A184,СВЦЭМ!$B$39:$B$782,P$155)+'СЕТ СН'!$F$12</f>
        <v>198.18013006000001</v>
      </c>
      <c r="Q184" s="36">
        <f>SUMIFS(СВЦЭМ!$E$39:$E$782,СВЦЭМ!$A$39:$A$782,$A184,СВЦЭМ!$B$39:$B$782,Q$155)+'СЕТ СН'!$F$12</f>
        <v>197.25705486000001</v>
      </c>
      <c r="R184" s="36">
        <f>SUMIFS(СВЦЭМ!$E$39:$E$782,СВЦЭМ!$A$39:$A$782,$A184,СВЦЭМ!$B$39:$B$782,R$155)+'СЕТ СН'!$F$12</f>
        <v>181.29690826999999</v>
      </c>
      <c r="S184" s="36">
        <f>SUMIFS(СВЦЭМ!$E$39:$E$782,СВЦЭМ!$A$39:$A$782,$A184,СВЦЭМ!$B$39:$B$782,S$155)+'СЕТ СН'!$F$12</f>
        <v>165.71409903</v>
      </c>
      <c r="T184" s="36">
        <f>SUMIFS(СВЦЭМ!$E$39:$E$782,СВЦЭМ!$A$39:$A$782,$A184,СВЦЭМ!$B$39:$B$782,T$155)+'СЕТ СН'!$F$12</f>
        <v>152.70664110000001</v>
      </c>
      <c r="U184" s="36">
        <f>SUMIFS(СВЦЭМ!$E$39:$E$782,СВЦЭМ!$A$39:$A$782,$A184,СВЦЭМ!$B$39:$B$782,U$155)+'СЕТ СН'!$F$12</f>
        <v>157.04122624999999</v>
      </c>
      <c r="V184" s="36">
        <f>SUMIFS(СВЦЭМ!$E$39:$E$782,СВЦЭМ!$A$39:$A$782,$A184,СВЦЭМ!$B$39:$B$782,V$155)+'СЕТ СН'!$F$12</f>
        <v>160.25671961</v>
      </c>
      <c r="W184" s="36">
        <f>SUMIFS(СВЦЭМ!$E$39:$E$782,СВЦЭМ!$A$39:$A$782,$A184,СВЦЭМ!$B$39:$B$782,W$155)+'СЕТ СН'!$F$12</f>
        <v>162.69555156999999</v>
      </c>
      <c r="X184" s="36">
        <f>SUMIFS(СВЦЭМ!$E$39:$E$782,СВЦЭМ!$A$39:$A$782,$A184,СВЦЭМ!$B$39:$B$782,X$155)+'СЕТ СН'!$F$12</f>
        <v>165.61866369000001</v>
      </c>
      <c r="Y184" s="36">
        <f>SUMIFS(СВЦЭМ!$E$39:$E$782,СВЦЭМ!$A$39:$A$782,$A184,СВЦЭМ!$B$39:$B$782,Y$155)+'СЕТ СН'!$F$12</f>
        <v>165.37479156000001</v>
      </c>
    </row>
    <row r="185" spans="1:27" ht="15.75" x14ac:dyDescent="0.2">
      <c r="A185" s="35">
        <f t="shared" si="4"/>
        <v>44895</v>
      </c>
      <c r="B185" s="36">
        <f>SUMIFS(СВЦЭМ!$E$39:$E$782,СВЦЭМ!$A$39:$A$782,$A185,СВЦЭМ!$B$39:$B$782,B$155)+'СЕТ СН'!$F$12</f>
        <v>197.84066367</v>
      </c>
      <c r="C185" s="36">
        <f>SUMIFS(СВЦЭМ!$E$39:$E$782,СВЦЭМ!$A$39:$A$782,$A185,СВЦЭМ!$B$39:$B$782,C$155)+'СЕТ СН'!$F$12</f>
        <v>201.26205057999999</v>
      </c>
      <c r="D185" s="36">
        <f>SUMIFS(СВЦЭМ!$E$39:$E$782,СВЦЭМ!$A$39:$A$782,$A185,СВЦЭМ!$B$39:$B$782,D$155)+'СЕТ СН'!$F$12</f>
        <v>209.79981716</v>
      </c>
      <c r="E185" s="36">
        <f>SUMIFS(СВЦЭМ!$E$39:$E$782,СВЦЭМ!$A$39:$A$782,$A185,СВЦЭМ!$B$39:$B$782,E$155)+'СЕТ СН'!$F$12</f>
        <v>215.22813131000001</v>
      </c>
      <c r="F185" s="36">
        <f>SUMIFS(СВЦЭМ!$E$39:$E$782,СВЦЭМ!$A$39:$A$782,$A185,СВЦЭМ!$B$39:$B$782,F$155)+'СЕТ СН'!$F$12</f>
        <v>212.39299342999999</v>
      </c>
      <c r="G185" s="36">
        <f>SUMIFS(СВЦЭМ!$E$39:$E$782,СВЦЭМ!$A$39:$A$782,$A185,СВЦЭМ!$B$39:$B$782,G$155)+'СЕТ СН'!$F$12</f>
        <v>205.86854102000001</v>
      </c>
      <c r="H185" s="36">
        <f>SUMIFS(СВЦЭМ!$E$39:$E$782,СВЦЭМ!$A$39:$A$782,$A185,СВЦЭМ!$B$39:$B$782,H$155)+'СЕТ СН'!$F$12</f>
        <v>200.12156754</v>
      </c>
      <c r="I185" s="36">
        <f>SUMIFS(СВЦЭМ!$E$39:$E$782,СВЦЭМ!$A$39:$A$782,$A185,СВЦЭМ!$B$39:$B$782,I$155)+'СЕТ СН'!$F$12</f>
        <v>199.86865273000001</v>
      </c>
      <c r="J185" s="36">
        <f>SUMIFS(СВЦЭМ!$E$39:$E$782,СВЦЭМ!$A$39:$A$782,$A185,СВЦЭМ!$B$39:$B$782,J$155)+'СЕТ СН'!$F$12</f>
        <v>193.8012123</v>
      </c>
      <c r="K185" s="36">
        <f>SUMIFS(СВЦЭМ!$E$39:$E$782,СВЦЭМ!$A$39:$A$782,$A185,СВЦЭМ!$B$39:$B$782,K$155)+'СЕТ СН'!$F$12</f>
        <v>188.60671216</v>
      </c>
      <c r="L185" s="36">
        <f>SUMIFS(СВЦЭМ!$E$39:$E$782,СВЦЭМ!$A$39:$A$782,$A185,СВЦЭМ!$B$39:$B$782,L$155)+'СЕТ СН'!$F$12</f>
        <v>190.30281565999999</v>
      </c>
      <c r="M185" s="36">
        <f>SUMIFS(СВЦЭМ!$E$39:$E$782,СВЦЭМ!$A$39:$A$782,$A185,СВЦЭМ!$B$39:$B$782,M$155)+'СЕТ СН'!$F$12</f>
        <v>192.63697213</v>
      </c>
      <c r="N185" s="36">
        <f>SUMIFS(СВЦЭМ!$E$39:$E$782,СВЦЭМ!$A$39:$A$782,$A185,СВЦЭМ!$B$39:$B$782,N$155)+'СЕТ СН'!$F$12</f>
        <v>195.88604086999999</v>
      </c>
      <c r="O185" s="36">
        <f>SUMIFS(СВЦЭМ!$E$39:$E$782,СВЦЭМ!$A$39:$A$782,$A185,СВЦЭМ!$B$39:$B$782,O$155)+'СЕТ СН'!$F$12</f>
        <v>198.35801948</v>
      </c>
      <c r="P185" s="36">
        <f>SUMIFS(СВЦЭМ!$E$39:$E$782,СВЦЭМ!$A$39:$A$782,$A185,СВЦЭМ!$B$39:$B$782,P$155)+'СЕТ СН'!$F$12</f>
        <v>199.51014900999999</v>
      </c>
      <c r="Q185" s="36">
        <f>SUMIFS(СВЦЭМ!$E$39:$E$782,СВЦЭМ!$A$39:$A$782,$A185,СВЦЭМ!$B$39:$B$782,Q$155)+'СЕТ СН'!$F$12</f>
        <v>198.57690493999999</v>
      </c>
      <c r="R185" s="36">
        <f>SUMIFS(СВЦЭМ!$E$39:$E$782,СВЦЭМ!$A$39:$A$782,$A185,СВЦЭМ!$B$39:$B$782,R$155)+'СЕТ СН'!$F$12</f>
        <v>198.21702328999999</v>
      </c>
      <c r="S185" s="36">
        <f>SUMIFS(СВЦЭМ!$E$39:$E$782,СВЦЭМ!$A$39:$A$782,$A185,СВЦЭМ!$B$39:$B$782,S$155)+'СЕТ СН'!$F$12</f>
        <v>193.54905178999999</v>
      </c>
      <c r="T185" s="36">
        <f>SUMIFS(СВЦЭМ!$E$39:$E$782,СВЦЭМ!$A$39:$A$782,$A185,СВЦЭМ!$B$39:$B$782,T$155)+'СЕТ СН'!$F$12</f>
        <v>186.20618672000001</v>
      </c>
      <c r="U185" s="36">
        <f>SUMIFS(СВЦЭМ!$E$39:$E$782,СВЦЭМ!$A$39:$A$782,$A185,СВЦЭМ!$B$39:$B$782,U$155)+'СЕТ СН'!$F$12</f>
        <v>193.10478455000001</v>
      </c>
      <c r="V185" s="36">
        <f>SUMIFS(СВЦЭМ!$E$39:$E$782,СВЦЭМ!$A$39:$A$782,$A185,СВЦЭМ!$B$39:$B$782,V$155)+'СЕТ СН'!$F$12</f>
        <v>200.51251708999999</v>
      </c>
      <c r="W185" s="36">
        <f>SUMIFS(СВЦЭМ!$E$39:$E$782,СВЦЭМ!$A$39:$A$782,$A185,СВЦЭМ!$B$39:$B$782,W$155)+'СЕТ СН'!$F$12</f>
        <v>204.54211355999999</v>
      </c>
      <c r="X185" s="36">
        <f>SUMIFS(СВЦЭМ!$E$39:$E$782,СВЦЭМ!$A$39:$A$782,$A185,СВЦЭМ!$B$39:$B$782,X$155)+'СЕТ СН'!$F$12</f>
        <v>206.46868645999999</v>
      </c>
      <c r="Y185" s="36">
        <f>SUMIFS(СВЦЭМ!$E$39:$E$782,СВЦЭМ!$A$39:$A$782,$A185,СВЦЭМ!$B$39:$B$782,Y$155)+'СЕТ СН'!$F$12</f>
        <v>207.94551748999999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01.11.2022</v>
      </c>
      <c r="B191" s="36">
        <f>SUMIFS(СВЦЭМ!$F$39:$F$782,СВЦЭМ!$A$39:$A$782,$A191,СВЦЭМ!$B$39:$B$782,B$190)+'СЕТ СН'!$F$12</f>
        <v>196.14732405999999</v>
      </c>
      <c r="C191" s="36">
        <f>SUMIFS(СВЦЭМ!$F$39:$F$782,СВЦЭМ!$A$39:$A$782,$A191,СВЦЭМ!$B$39:$B$782,C$190)+'СЕТ СН'!$F$12</f>
        <v>201.66028025</v>
      </c>
      <c r="D191" s="36">
        <f>SUMIFS(СВЦЭМ!$F$39:$F$782,СВЦЭМ!$A$39:$A$782,$A191,СВЦЭМ!$B$39:$B$782,D$190)+'СЕТ СН'!$F$12</f>
        <v>208.9226443</v>
      </c>
      <c r="E191" s="36">
        <f>SUMIFS(СВЦЭМ!$F$39:$F$782,СВЦЭМ!$A$39:$A$782,$A191,СВЦЭМ!$B$39:$B$782,E$190)+'СЕТ СН'!$F$12</f>
        <v>208.12599492000001</v>
      </c>
      <c r="F191" s="36">
        <f>SUMIFS(СВЦЭМ!$F$39:$F$782,СВЦЭМ!$A$39:$A$782,$A191,СВЦЭМ!$B$39:$B$782,F$190)+'СЕТ СН'!$F$12</f>
        <v>207.95492734999999</v>
      </c>
      <c r="G191" s="36">
        <f>SUMIFS(СВЦЭМ!$F$39:$F$782,СВЦЭМ!$A$39:$A$782,$A191,СВЦЭМ!$B$39:$B$782,G$190)+'СЕТ СН'!$F$12</f>
        <v>203.53305663</v>
      </c>
      <c r="H191" s="36">
        <f>SUMIFS(СВЦЭМ!$F$39:$F$782,СВЦЭМ!$A$39:$A$782,$A191,СВЦЭМ!$B$39:$B$782,H$190)+'СЕТ СН'!$F$12</f>
        <v>191.4899905</v>
      </c>
      <c r="I191" s="36">
        <f>SUMIFS(СВЦЭМ!$F$39:$F$782,СВЦЭМ!$A$39:$A$782,$A191,СВЦЭМ!$B$39:$B$782,I$190)+'СЕТ СН'!$F$12</f>
        <v>189.93410628999999</v>
      </c>
      <c r="J191" s="36">
        <f>SUMIFS(СВЦЭМ!$F$39:$F$782,СВЦЭМ!$A$39:$A$782,$A191,СВЦЭМ!$B$39:$B$782,J$190)+'СЕТ СН'!$F$12</f>
        <v>186.13471397000001</v>
      </c>
      <c r="K191" s="36">
        <f>SUMIFS(СВЦЭМ!$F$39:$F$782,СВЦЭМ!$A$39:$A$782,$A191,СВЦЭМ!$B$39:$B$782,K$190)+'СЕТ СН'!$F$12</f>
        <v>182.01436429</v>
      </c>
      <c r="L191" s="36">
        <f>SUMIFS(СВЦЭМ!$F$39:$F$782,СВЦЭМ!$A$39:$A$782,$A191,СВЦЭМ!$B$39:$B$782,L$190)+'СЕТ СН'!$F$12</f>
        <v>184.69665409000001</v>
      </c>
      <c r="M191" s="36">
        <f>SUMIFS(СВЦЭМ!$F$39:$F$782,СВЦЭМ!$A$39:$A$782,$A191,СВЦЭМ!$B$39:$B$782,M$190)+'СЕТ СН'!$F$12</f>
        <v>189.73625959</v>
      </c>
      <c r="N191" s="36">
        <f>SUMIFS(СВЦЭМ!$F$39:$F$782,СВЦЭМ!$A$39:$A$782,$A191,СВЦЭМ!$B$39:$B$782,N$190)+'СЕТ СН'!$F$12</f>
        <v>191.53889827</v>
      </c>
      <c r="O191" s="36">
        <f>SUMIFS(СВЦЭМ!$F$39:$F$782,СВЦЭМ!$A$39:$A$782,$A191,СВЦЭМ!$B$39:$B$782,O$190)+'СЕТ СН'!$F$12</f>
        <v>188.94737096</v>
      </c>
      <c r="P191" s="36">
        <f>SUMIFS(СВЦЭМ!$F$39:$F$782,СВЦЭМ!$A$39:$A$782,$A191,СВЦЭМ!$B$39:$B$782,P$190)+'СЕТ СН'!$F$12</f>
        <v>190.57094979999999</v>
      </c>
      <c r="Q191" s="36">
        <f>SUMIFS(СВЦЭМ!$F$39:$F$782,СВЦЭМ!$A$39:$A$782,$A191,СВЦЭМ!$B$39:$B$782,Q$190)+'СЕТ СН'!$F$12</f>
        <v>191.21383491</v>
      </c>
      <c r="R191" s="36">
        <f>SUMIFS(СВЦЭМ!$F$39:$F$782,СВЦЭМ!$A$39:$A$782,$A191,СВЦЭМ!$B$39:$B$782,R$190)+'СЕТ СН'!$F$12</f>
        <v>187.14202538000001</v>
      </c>
      <c r="S191" s="36">
        <f>SUMIFS(СВЦЭМ!$F$39:$F$782,СВЦЭМ!$A$39:$A$782,$A191,СВЦЭМ!$B$39:$B$782,S$190)+'СЕТ СН'!$F$12</f>
        <v>177.72207845</v>
      </c>
      <c r="T191" s="36">
        <f>SUMIFS(СВЦЭМ!$F$39:$F$782,СВЦЭМ!$A$39:$A$782,$A191,СВЦЭМ!$B$39:$B$782,T$190)+'СЕТ СН'!$F$12</f>
        <v>177.47297012999999</v>
      </c>
      <c r="U191" s="36">
        <f>SUMIFS(СВЦЭМ!$F$39:$F$782,СВЦЭМ!$A$39:$A$782,$A191,СВЦЭМ!$B$39:$B$782,U$190)+'СЕТ СН'!$F$12</f>
        <v>180.61089451999999</v>
      </c>
      <c r="V191" s="36">
        <f>SUMIFS(СВЦЭМ!$F$39:$F$782,СВЦЭМ!$A$39:$A$782,$A191,СВЦЭМ!$B$39:$B$782,V$190)+'СЕТ СН'!$F$12</f>
        <v>184.03099566</v>
      </c>
      <c r="W191" s="36">
        <f>SUMIFS(СВЦЭМ!$F$39:$F$782,СВЦЭМ!$A$39:$A$782,$A191,СВЦЭМ!$B$39:$B$782,W$190)+'СЕТ СН'!$F$12</f>
        <v>185.71376956</v>
      </c>
      <c r="X191" s="36">
        <f>SUMIFS(СВЦЭМ!$F$39:$F$782,СВЦЭМ!$A$39:$A$782,$A191,СВЦЭМ!$B$39:$B$782,X$190)+'СЕТ СН'!$F$12</f>
        <v>194.72867715999999</v>
      </c>
      <c r="Y191" s="36">
        <f>SUMIFS(СВЦЭМ!$F$39:$F$782,СВЦЭМ!$A$39:$A$782,$A191,СВЦЭМ!$B$39:$B$782,Y$190)+'СЕТ СН'!$F$12</f>
        <v>200.81639057000001</v>
      </c>
      <c r="AA191" s="45"/>
    </row>
    <row r="192" spans="1:27" ht="15.75" x14ac:dyDescent="0.2">
      <c r="A192" s="35">
        <f>A191+1</f>
        <v>44867</v>
      </c>
      <c r="B192" s="36">
        <f>SUMIFS(СВЦЭМ!$F$39:$F$782,СВЦЭМ!$A$39:$A$782,$A192,СВЦЭМ!$B$39:$B$782,B$190)+'СЕТ СН'!$F$12</f>
        <v>194.43482836000001</v>
      </c>
      <c r="C192" s="36">
        <f>SUMIFS(СВЦЭМ!$F$39:$F$782,СВЦЭМ!$A$39:$A$782,$A192,СВЦЭМ!$B$39:$B$782,C$190)+'СЕТ СН'!$F$12</f>
        <v>199.671291</v>
      </c>
      <c r="D192" s="36">
        <f>SUMIFS(СВЦЭМ!$F$39:$F$782,СВЦЭМ!$A$39:$A$782,$A192,СВЦЭМ!$B$39:$B$782,D$190)+'СЕТ СН'!$F$12</f>
        <v>206.85882875999999</v>
      </c>
      <c r="E192" s="36">
        <f>SUMIFS(СВЦЭМ!$F$39:$F$782,СВЦЭМ!$A$39:$A$782,$A192,СВЦЭМ!$B$39:$B$782,E$190)+'СЕТ СН'!$F$12</f>
        <v>204.35105738999999</v>
      </c>
      <c r="F192" s="36">
        <f>SUMIFS(СВЦЭМ!$F$39:$F$782,СВЦЭМ!$A$39:$A$782,$A192,СВЦЭМ!$B$39:$B$782,F$190)+'СЕТ СН'!$F$12</f>
        <v>205.63733851000001</v>
      </c>
      <c r="G192" s="36">
        <f>SUMIFS(СВЦЭМ!$F$39:$F$782,СВЦЭМ!$A$39:$A$782,$A192,СВЦЭМ!$B$39:$B$782,G$190)+'СЕТ СН'!$F$12</f>
        <v>206.92833035999999</v>
      </c>
      <c r="H192" s="36">
        <f>SUMIFS(СВЦЭМ!$F$39:$F$782,СВЦЭМ!$A$39:$A$782,$A192,СВЦЭМ!$B$39:$B$782,H$190)+'СЕТ СН'!$F$12</f>
        <v>197.33627901</v>
      </c>
      <c r="I192" s="36">
        <f>SUMIFS(СВЦЭМ!$F$39:$F$782,СВЦЭМ!$A$39:$A$782,$A192,СВЦЭМ!$B$39:$B$782,I$190)+'СЕТ СН'!$F$12</f>
        <v>195.36108347000001</v>
      </c>
      <c r="J192" s="36">
        <f>SUMIFS(СВЦЭМ!$F$39:$F$782,СВЦЭМ!$A$39:$A$782,$A192,СВЦЭМ!$B$39:$B$782,J$190)+'СЕТ СН'!$F$12</f>
        <v>189.23979739000001</v>
      </c>
      <c r="K192" s="36">
        <f>SUMIFS(СВЦЭМ!$F$39:$F$782,СВЦЭМ!$A$39:$A$782,$A192,СВЦЭМ!$B$39:$B$782,K$190)+'СЕТ СН'!$F$12</f>
        <v>186.54992859999999</v>
      </c>
      <c r="L192" s="36">
        <f>SUMIFS(СВЦЭМ!$F$39:$F$782,СВЦЭМ!$A$39:$A$782,$A192,СВЦЭМ!$B$39:$B$782,L$190)+'СЕТ СН'!$F$12</f>
        <v>183.58440356</v>
      </c>
      <c r="M192" s="36">
        <f>SUMIFS(СВЦЭМ!$F$39:$F$782,СВЦЭМ!$A$39:$A$782,$A192,СВЦЭМ!$B$39:$B$782,M$190)+'СЕТ СН'!$F$12</f>
        <v>186.1997709</v>
      </c>
      <c r="N192" s="36">
        <f>SUMIFS(СВЦЭМ!$F$39:$F$782,СВЦЭМ!$A$39:$A$782,$A192,СВЦЭМ!$B$39:$B$782,N$190)+'СЕТ СН'!$F$12</f>
        <v>192.19417564</v>
      </c>
      <c r="O192" s="36">
        <f>SUMIFS(СВЦЭМ!$F$39:$F$782,СВЦЭМ!$A$39:$A$782,$A192,СВЦЭМ!$B$39:$B$782,O$190)+'СЕТ СН'!$F$12</f>
        <v>189.61155287</v>
      </c>
      <c r="P192" s="36">
        <f>SUMIFS(СВЦЭМ!$F$39:$F$782,СВЦЭМ!$A$39:$A$782,$A192,СВЦЭМ!$B$39:$B$782,P$190)+'СЕТ СН'!$F$12</f>
        <v>191.48147082</v>
      </c>
      <c r="Q192" s="36">
        <f>SUMIFS(СВЦЭМ!$F$39:$F$782,СВЦЭМ!$A$39:$A$782,$A192,СВЦЭМ!$B$39:$B$782,Q$190)+'СЕТ СН'!$F$12</f>
        <v>192.26683431999999</v>
      </c>
      <c r="R192" s="36">
        <f>SUMIFS(СВЦЭМ!$F$39:$F$782,СВЦЭМ!$A$39:$A$782,$A192,СВЦЭМ!$B$39:$B$782,R$190)+'СЕТ СН'!$F$12</f>
        <v>189.54461463000001</v>
      </c>
      <c r="S192" s="36">
        <f>SUMIFS(СВЦЭМ!$F$39:$F$782,СВЦЭМ!$A$39:$A$782,$A192,СВЦЭМ!$B$39:$B$782,S$190)+'СЕТ СН'!$F$12</f>
        <v>186.93114224000001</v>
      </c>
      <c r="T192" s="36">
        <f>SUMIFS(СВЦЭМ!$F$39:$F$782,СВЦЭМ!$A$39:$A$782,$A192,СВЦЭМ!$B$39:$B$782,T$190)+'СЕТ СН'!$F$12</f>
        <v>181.70515653000001</v>
      </c>
      <c r="U192" s="36">
        <f>SUMIFS(СВЦЭМ!$F$39:$F$782,СВЦЭМ!$A$39:$A$782,$A192,СВЦЭМ!$B$39:$B$782,U$190)+'СЕТ СН'!$F$12</f>
        <v>180.89911613999999</v>
      </c>
      <c r="V192" s="36">
        <f>SUMIFS(СВЦЭМ!$F$39:$F$782,СВЦЭМ!$A$39:$A$782,$A192,СВЦЭМ!$B$39:$B$782,V$190)+'СЕТ СН'!$F$12</f>
        <v>186.2123096</v>
      </c>
      <c r="W192" s="36">
        <f>SUMIFS(СВЦЭМ!$F$39:$F$782,СВЦЭМ!$A$39:$A$782,$A192,СВЦЭМ!$B$39:$B$782,W$190)+'СЕТ СН'!$F$12</f>
        <v>189.45807769000001</v>
      </c>
      <c r="X192" s="36">
        <f>SUMIFS(СВЦЭМ!$F$39:$F$782,СВЦЭМ!$A$39:$A$782,$A192,СВЦЭМ!$B$39:$B$782,X$190)+'СЕТ СН'!$F$12</f>
        <v>192.96279041</v>
      </c>
      <c r="Y192" s="36">
        <f>SUMIFS(СВЦЭМ!$F$39:$F$782,СВЦЭМ!$A$39:$A$782,$A192,СВЦЭМ!$B$39:$B$782,Y$190)+'СЕТ СН'!$F$12</f>
        <v>197.84852233000001</v>
      </c>
    </row>
    <row r="193" spans="1:25" ht="15.75" x14ac:dyDescent="0.2">
      <c r="A193" s="35">
        <f t="shared" ref="A193:A220" si="5">A192+1</f>
        <v>44868</v>
      </c>
      <c r="B193" s="36">
        <f>SUMIFS(СВЦЭМ!$F$39:$F$782,СВЦЭМ!$A$39:$A$782,$A193,СВЦЭМ!$B$39:$B$782,B$190)+'СЕТ СН'!$F$12</f>
        <v>199.15832626</v>
      </c>
      <c r="C193" s="36">
        <f>SUMIFS(СВЦЭМ!$F$39:$F$782,СВЦЭМ!$A$39:$A$782,$A193,СВЦЭМ!$B$39:$B$782,C$190)+'СЕТ СН'!$F$12</f>
        <v>203.35488612</v>
      </c>
      <c r="D193" s="36">
        <f>SUMIFS(СВЦЭМ!$F$39:$F$782,СВЦЭМ!$A$39:$A$782,$A193,СВЦЭМ!$B$39:$B$782,D$190)+'СЕТ СН'!$F$12</f>
        <v>207.43544721999999</v>
      </c>
      <c r="E193" s="36">
        <f>SUMIFS(СВЦЭМ!$F$39:$F$782,СВЦЭМ!$A$39:$A$782,$A193,СВЦЭМ!$B$39:$B$782,E$190)+'СЕТ СН'!$F$12</f>
        <v>201.04240143000001</v>
      </c>
      <c r="F193" s="36">
        <f>SUMIFS(СВЦЭМ!$F$39:$F$782,СВЦЭМ!$A$39:$A$782,$A193,СВЦЭМ!$B$39:$B$782,F$190)+'СЕТ СН'!$F$12</f>
        <v>198.38700008000001</v>
      </c>
      <c r="G193" s="36">
        <f>SUMIFS(СВЦЭМ!$F$39:$F$782,СВЦЭМ!$A$39:$A$782,$A193,СВЦЭМ!$B$39:$B$782,G$190)+'СЕТ СН'!$F$12</f>
        <v>190.47075351000001</v>
      </c>
      <c r="H193" s="36">
        <f>SUMIFS(СВЦЭМ!$F$39:$F$782,СВЦЭМ!$A$39:$A$782,$A193,СВЦЭМ!$B$39:$B$782,H$190)+'СЕТ СН'!$F$12</f>
        <v>183.38307535999999</v>
      </c>
      <c r="I193" s="36">
        <f>SUMIFS(СВЦЭМ!$F$39:$F$782,СВЦЭМ!$A$39:$A$782,$A193,СВЦЭМ!$B$39:$B$782,I$190)+'СЕТ СН'!$F$12</f>
        <v>177.27716396</v>
      </c>
      <c r="J193" s="36">
        <f>SUMIFS(СВЦЭМ!$F$39:$F$782,СВЦЭМ!$A$39:$A$782,$A193,СВЦЭМ!$B$39:$B$782,J$190)+'СЕТ СН'!$F$12</f>
        <v>172.62628588000001</v>
      </c>
      <c r="K193" s="36">
        <f>SUMIFS(СВЦЭМ!$F$39:$F$782,СВЦЭМ!$A$39:$A$782,$A193,СВЦЭМ!$B$39:$B$782,K$190)+'СЕТ СН'!$F$12</f>
        <v>176.71356256999999</v>
      </c>
      <c r="L193" s="36">
        <f>SUMIFS(СВЦЭМ!$F$39:$F$782,СВЦЭМ!$A$39:$A$782,$A193,СВЦЭМ!$B$39:$B$782,L$190)+'СЕТ СН'!$F$12</f>
        <v>181.69652884000001</v>
      </c>
      <c r="M193" s="36">
        <f>SUMIFS(СВЦЭМ!$F$39:$F$782,СВЦЭМ!$A$39:$A$782,$A193,СВЦЭМ!$B$39:$B$782,M$190)+'СЕТ СН'!$F$12</f>
        <v>187.53530216999999</v>
      </c>
      <c r="N193" s="36">
        <f>SUMIFS(СВЦЭМ!$F$39:$F$782,СВЦЭМ!$A$39:$A$782,$A193,СВЦЭМ!$B$39:$B$782,N$190)+'СЕТ СН'!$F$12</f>
        <v>188.43668106999999</v>
      </c>
      <c r="O193" s="36">
        <f>SUMIFS(СВЦЭМ!$F$39:$F$782,СВЦЭМ!$A$39:$A$782,$A193,СВЦЭМ!$B$39:$B$782,O$190)+'СЕТ СН'!$F$12</f>
        <v>188.06513645999999</v>
      </c>
      <c r="P193" s="36">
        <f>SUMIFS(СВЦЭМ!$F$39:$F$782,СВЦЭМ!$A$39:$A$782,$A193,СВЦЭМ!$B$39:$B$782,P$190)+'СЕТ СН'!$F$12</f>
        <v>188.51619911</v>
      </c>
      <c r="Q193" s="36">
        <f>SUMIFS(СВЦЭМ!$F$39:$F$782,СВЦЭМ!$A$39:$A$782,$A193,СВЦЭМ!$B$39:$B$782,Q$190)+'СЕТ СН'!$F$12</f>
        <v>189.61320674000001</v>
      </c>
      <c r="R193" s="36">
        <f>SUMIFS(СВЦЭМ!$F$39:$F$782,СВЦЭМ!$A$39:$A$782,$A193,СВЦЭМ!$B$39:$B$782,R$190)+'СЕТ СН'!$F$12</f>
        <v>182.03369873</v>
      </c>
      <c r="S193" s="36">
        <f>SUMIFS(СВЦЭМ!$F$39:$F$782,СВЦЭМ!$A$39:$A$782,$A193,СВЦЭМ!$B$39:$B$782,S$190)+'СЕТ СН'!$F$12</f>
        <v>175.3478001</v>
      </c>
      <c r="T193" s="36">
        <f>SUMIFS(СВЦЭМ!$F$39:$F$782,СВЦЭМ!$A$39:$A$782,$A193,СВЦЭМ!$B$39:$B$782,T$190)+'СЕТ СН'!$F$12</f>
        <v>173.73452441000001</v>
      </c>
      <c r="U193" s="36">
        <f>SUMIFS(СВЦЭМ!$F$39:$F$782,СВЦЭМ!$A$39:$A$782,$A193,СВЦЭМ!$B$39:$B$782,U$190)+'СЕТ СН'!$F$12</f>
        <v>175.43121536999999</v>
      </c>
      <c r="V193" s="36">
        <f>SUMIFS(СВЦЭМ!$F$39:$F$782,СВЦЭМ!$A$39:$A$782,$A193,СВЦЭМ!$B$39:$B$782,V$190)+'СЕТ СН'!$F$12</f>
        <v>175.16892335</v>
      </c>
      <c r="W193" s="36">
        <f>SUMIFS(СВЦЭМ!$F$39:$F$782,СВЦЭМ!$A$39:$A$782,$A193,СВЦЭМ!$B$39:$B$782,W$190)+'СЕТ СН'!$F$12</f>
        <v>174.74500827</v>
      </c>
      <c r="X193" s="36">
        <f>SUMIFS(СВЦЭМ!$F$39:$F$782,СВЦЭМ!$A$39:$A$782,$A193,СВЦЭМ!$B$39:$B$782,X$190)+'СЕТ СН'!$F$12</f>
        <v>180.25084648999999</v>
      </c>
      <c r="Y193" s="36">
        <f>SUMIFS(СВЦЭМ!$F$39:$F$782,СВЦЭМ!$A$39:$A$782,$A193,СВЦЭМ!$B$39:$B$782,Y$190)+'СЕТ СН'!$F$12</f>
        <v>188.16638454</v>
      </c>
    </row>
    <row r="194" spans="1:25" ht="15.75" x14ac:dyDescent="0.2">
      <c r="A194" s="35">
        <f t="shared" si="5"/>
        <v>44869</v>
      </c>
      <c r="B194" s="36">
        <f>SUMIFS(СВЦЭМ!$F$39:$F$782,СВЦЭМ!$A$39:$A$782,$A194,СВЦЭМ!$B$39:$B$782,B$190)+'СЕТ СН'!$F$12</f>
        <v>177.79837592000001</v>
      </c>
      <c r="C194" s="36">
        <f>SUMIFS(СВЦЭМ!$F$39:$F$782,СВЦЭМ!$A$39:$A$782,$A194,СВЦЭМ!$B$39:$B$782,C$190)+'СЕТ СН'!$F$12</f>
        <v>184.31823795</v>
      </c>
      <c r="D194" s="36">
        <f>SUMIFS(СВЦЭМ!$F$39:$F$782,СВЦЭМ!$A$39:$A$782,$A194,СВЦЭМ!$B$39:$B$782,D$190)+'СЕТ СН'!$F$12</f>
        <v>195.64576772999999</v>
      </c>
      <c r="E194" s="36">
        <f>SUMIFS(СВЦЭМ!$F$39:$F$782,СВЦЭМ!$A$39:$A$782,$A194,СВЦЭМ!$B$39:$B$782,E$190)+'СЕТ СН'!$F$12</f>
        <v>195.5511927</v>
      </c>
      <c r="F194" s="36">
        <f>SUMIFS(СВЦЭМ!$F$39:$F$782,СВЦЭМ!$A$39:$A$782,$A194,СВЦЭМ!$B$39:$B$782,F$190)+'СЕТ СН'!$F$12</f>
        <v>197.20845392999999</v>
      </c>
      <c r="G194" s="36">
        <f>SUMIFS(СВЦЭМ!$F$39:$F$782,СВЦЭМ!$A$39:$A$782,$A194,СВЦЭМ!$B$39:$B$782,G$190)+'СЕТ СН'!$F$12</f>
        <v>200.10509569000001</v>
      </c>
      <c r="H194" s="36">
        <f>SUMIFS(СВЦЭМ!$F$39:$F$782,СВЦЭМ!$A$39:$A$782,$A194,СВЦЭМ!$B$39:$B$782,H$190)+'СЕТ СН'!$F$12</f>
        <v>196.98493540000001</v>
      </c>
      <c r="I194" s="36">
        <f>SUMIFS(СВЦЭМ!$F$39:$F$782,СВЦЭМ!$A$39:$A$782,$A194,СВЦЭМ!$B$39:$B$782,I$190)+'СЕТ СН'!$F$12</f>
        <v>192.20397783000001</v>
      </c>
      <c r="J194" s="36">
        <f>SUMIFS(СВЦЭМ!$F$39:$F$782,СВЦЭМ!$A$39:$A$782,$A194,СВЦЭМ!$B$39:$B$782,J$190)+'СЕТ СН'!$F$12</f>
        <v>182.33548304999999</v>
      </c>
      <c r="K194" s="36">
        <f>SUMIFS(СВЦЭМ!$F$39:$F$782,СВЦЭМ!$A$39:$A$782,$A194,СВЦЭМ!$B$39:$B$782,K$190)+'СЕТ СН'!$F$12</f>
        <v>175.21399957</v>
      </c>
      <c r="L194" s="36">
        <f>SUMIFS(СВЦЭМ!$F$39:$F$782,СВЦЭМ!$A$39:$A$782,$A194,СВЦЭМ!$B$39:$B$782,L$190)+'СЕТ СН'!$F$12</f>
        <v>174.59245966</v>
      </c>
      <c r="M194" s="36">
        <f>SUMIFS(СВЦЭМ!$F$39:$F$782,СВЦЭМ!$A$39:$A$782,$A194,СВЦЭМ!$B$39:$B$782,M$190)+'СЕТ СН'!$F$12</f>
        <v>177.84636015999999</v>
      </c>
      <c r="N194" s="36">
        <f>SUMIFS(СВЦЭМ!$F$39:$F$782,СВЦЭМ!$A$39:$A$782,$A194,СВЦЭМ!$B$39:$B$782,N$190)+'СЕТ СН'!$F$12</f>
        <v>182.29902584999999</v>
      </c>
      <c r="O194" s="36">
        <f>SUMIFS(СВЦЭМ!$F$39:$F$782,СВЦЭМ!$A$39:$A$782,$A194,СВЦЭМ!$B$39:$B$782,O$190)+'СЕТ СН'!$F$12</f>
        <v>184.24982785</v>
      </c>
      <c r="P194" s="36">
        <f>SUMIFS(СВЦЭМ!$F$39:$F$782,СВЦЭМ!$A$39:$A$782,$A194,СВЦЭМ!$B$39:$B$782,P$190)+'СЕТ СН'!$F$12</f>
        <v>185.79479782999999</v>
      </c>
      <c r="Q194" s="36">
        <f>SUMIFS(СВЦЭМ!$F$39:$F$782,СВЦЭМ!$A$39:$A$782,$A194,СВЦЭМ!$B$39:$B$782,Q$190)+'СЕТ СН'!$F$12</f>
        <v>186.51324450000001</v>
      </c>
      <c r="R194" s="36">
        <f>SUMIFS(СВЦЭМ!$F$39:$F$782,СВЦЭМ!$A$39:$A$782,$A194,СВЦЭМ!$B$39:$B$782,R$190)+'СЕТ СН'!$F$12</f>
        <v>180.80356223999999</v>
      </c>
      <c r="S194" s="36">
        <f>SUMIFS(СВЦЭМ!$F$39:$F$782,СВЦЭМ!$A$39:$A$782,$A194,СВЦЭМ!$B$39:$B$782,S$190)+'СЕТ СН'!$F$12</f>
        <v>170.62480755999999</v>
      </c>
      <c r="T194" s="36">
        <f>SUMIFS(СВЦЭМ!$F$39:$F$782,СВЦЭМ!$A$39:$A$782,$A194,СВЦЭМ!$B$39:$B$782,T$190)+'СЕТ СН'!$F$12</f>
        <v>168.34005239000001</v>
      </c>
      <c r="U194" s="36">
        <f>SUMIFS(СВЦЭМ!$F$39:$F$782,СВЦЭМ!$A$39:$A$782,$A194,СВЦЭМ!$B$39:$B$782,U$190)+'СЕТ СН'!$F$12</f>
        <v>169.76622123000001</v>
      </c>
      <c r="V194" s="36">
        <f>SUMIFS(СВЦЭМ!$F$39:$F$782,СВЦЭМ!$A$39:$A$782,$A194,СВЦЭМ!$B$39:$B$782,V$190)+'СЕТ СН'!$F$12</f>
        <v>172.81988611</v>
      </c>
      <c r="W194" s="36">
        <f>SUMIFS(СВЦЭМ!$F$39:$F$782,СВЦЭМ!$A$39:$A$782,$A194,СВЦЭМ!$B$39:$B$782,W$190)+'СЕТ СН'!$F$12</f>
        <v>178.66993472999999</v>
      </c>
      <c r="X194" s="36">
        <f>SUMIFS(СВЦЭМ!$F$39:$F$782,СВЦЭМ!$A$39:$A$782,$A194,СВЦЭМ!$B$39:$B$782,X$190)+'СЕТ СН'!$F$12</f>
        <v>187.53563915999999</v>
      </c>
      <c r="Y194" s="36">
        <f>SUMIFS(СВЦЭМ!$F$39:$F$782,СВЦЭМ!$A$39:$A$782,$A194,СВЦЭМ!$B$39:$B$782,Y$190)+'СЕТ СН'!$F$12</f>
        <v>195.50801691000001</v>
      </c>
    </row>
    <row r="195" spans="1:25" ht="15.75" x14ac:dyDescent="0.2">
      <c r="A195" s="35">
        <f t="shared" si="5"/>
        <v>44870</v>
      </c>
      <c r="B195" s="36">
        <f>SUMIFS(СВЦЭМ!$F$39:$F$782,СВЦЭМ!$A$39:$A$782,$A195,СВЦЭМ!$B$39:$B$782,B$190)+'СЕТ СН'!$F$12</f>
        <v>183.86997597999999</v>
      </c>
      <c r="C195" s="36">
        <f>SUMIFS(СВЦЭМ!$F$39:$F$782,СВЦЭМ!$A$39:$A$782,$A195,СВЦЭМ!$B$39:$B$782,C$190)+'СЕТ СН'!$F$12</f>
        <v>186.16887148999999</v>
      </c>
      <c r="D195" s="36">
        <f>SUMIFS(СВЦЭМ!$F$39:$F$782,СВЦЭМ!$A$39:$A$782,$A195,СВЦЭМ!$B$39:$B$782,D$190)+'СЕТ СН'!$F$12</f>
        <v>190.35717213999999</v>
      </c>
      <c r="E195" s="36">
        <f>SUMIFS(СВЦЭМ!$F$39:$F$782,СВЦЭМ!$A$39:$A$782,$A195,СВЦЭМ!$B$39:$B$782,E$190)+'СЕТ СН'!$F$12</f>
        <v>187.93544607999999</v>
      </c>
      <c r="F195" s="36">
        <f>SUMIFS(СВЦЭМ!$F$39:$F$782,СВЦЭМ!$A$39:$A$782,$A195,СВЦЭМ!$B$39:$B$782,F$190)+'СЕТ СН'!$F$12</f>
        <v>190.83934962999999</v>
      </c>
      <c r="G195" s="36">
        <f>SUMIFS(СВЦЭМ!$F$39:$F$782,СВЦЭМ!$A$39:$A$782,$A195,СВЦЭМ!$B$39:$B$782,G$190)+'СЕТ СН'!$F$12</f>
        <v>192.02795053</v>
      </c>
      <c r="H195" s="36">
        <f>SUMIFS(СВЦЭМ!$F$39:$F$782,СВЦЭМ!$A$39:$A$782,$A195,СВЦЭМ!$B$39:$B$782,H$190)+'СЕТ СН'!$F$12</f>
        <v>188.24789349</v>
      </c>
      <c r="I195" s="36">
        <f>SUMIFS(СВЦЭМ!$F$39:$F$782,СВЦЭМ!$A$39:$A$782,$A195,СВЦЭМ!$B$39:$B$782,I$190)+'СЕТ СН'!$F$12</f>
        <v>185.59436077999999</v>
      </c>
      <c r="J195" s="36">
        <f>SUMIFS(СВЦЭМ!$F$39:$F$782,СВЦЭМ!$A$39:$A$782,$A195,СВЦЭМ!$B$39:$B$782,J$190)+'СЕТ СН'!$F$12</f>
        <v>176.65368429</v>
      </c>
      <c r="K195" s="36">
        <f>SUMIFS(СВЦЭМ!$F$39:$F$782,СВЦЭМ!$A$39:$A$782,$A195,СВЦЭМ!$B$39:$B$782,K$190)+'СЕТ СН'!$F$12</f>
        <v>174.13500735</v>
      </c>
      <c r="L195" s="36">
        <f>SUMIFS(СВЦЭМ!$F$39:$F$782,СВЦЭМ!$A$39:$A$782,$A195,СВЦЭМ!$B$39:$B$782,L$190)+'СЕТ СН'!$F$12</f>
        <v>172.43720377</v>
      </c>
      <c r="M195" s="36">
        <f>SUMIFS(СВЦЭМ!$F$39:$F$782,СВЦЭМ!$A$39:$A$782,$A195,СВЦЭМ!$B$39:$B$782,M$190)+'СЕТ СН'!$F$12</f>
        <v>175.47808173999999</v>
      </c>
      <c r="N195" s="36">
        <f>SUMIFS(СВЦЭМ!$F$39:$F$782,СВЦЭМ!$A$39:$A$782,$A195,СВЦЭМ!$B$39:$B$782,N$190)+'СЕТ СН'!$F$12</f>
        <v>178.51636819000001</v>
      </c>
      <c r="O195" s="36">
        <f>SUMIFS(СВЦЭМ!$F$39:$F$782,СВЦЭМ!$A$39:$A$782,$A195,СВЦЭМ!$B$39:$B$782,O$190)+'СЕТ СН'!$F$12</f>
        <v>179.03021518</v>
      </c>
      <c r="P195" s="36">
        <f>SUMIFS(СВЦЭМ!$F$39:$F$782,СВЦЭМ!$A$39:$A$782,$A195,СВЦЭМ!$B$39:$B$782,P$190)+'СЕТ СН'!$F$12</f>
        <v>182.86423977000001</v>
      </c>
      <c r="Q195" s="36">
        <f>SUMIFS(СВЦЭМ!$F$39:$F$782,СВЦЭМ!$A$39:$A$782,$A195,СВЦЭМ!$B$39:$B$782,Q$190)+'СЕТ СН'!$F$12</f>
        <v>185.34172685999999</v>
      </c>
      <c r="R195" s="36">
        <f>SUMIFS(СВЦЭМ!$F$39:$F$782,СВЦЭМ!$A$39:$A$782,$A195,СВЦЭМ!$B$39:$B$782,R$190)+'СЕТ СН'!$F$12</f>
        <v>176.93633116999999</v>
      </c>
      <c r="S195" s="36">
        <f>SUMIFS(СВЦЭМ!$F$39:$F$782,СВЦЭМ!$A$39:$A$782,$A195,СВЦЭМ!$B$39:$B$782,S$190)+'СЕТ СН'!$F$12</f>
        <v>164.03206549000001</v>
      </c>
      <c r="T195" s="36">
        <f>SUMIFS(СВЦЭМ!$F$39:$F$782,СВЦЭМ!$A$39:$A$782,$A195,СВЦЭМ!$B$39:$B$782,T$190)+'СЕТ СН'!$F$12</f>
        <v>165.62371640999999</v>
      </c>
      <c r="U195" s="36">
        <f>SUMIFS(СВЦЭМ!$F$39:$F$782,СВЦЭМ!$A$39:$A$782,$A195,СВЦЭМ!$B$39:$B$782,U$190)+'СЕТ СН'!$F$12</f>
        <v>168.44975779999999</v>
      </c>
      <c r="V195" s="36">
        <f>SUMIFS(СВЦЭМ!$F$39:$F$782,СВЦЭМ!$A$39:$A$782,$A195,СВЦЭМ!$B$39:$B$782,V$190)+'СЕТ СН'!$F$12</f>
        <v>174.24394491999999</v>
      </c>
      <c r="W195" s="36">
        <f>SUMIFS(СВЦЭМ!$F$39:$F$782,СВЦЭМ!$A$39:$A$782,$A195,СВЦЭМ!$B$39:$B$782,W$190)+'СЕТ СН'!$F$12</f>
        <v>177.83486604999999</v>
      </c>
      <c r="X195" s="36">
        <f>SUMIFS(СВЦЭМ!$F$39:$F$782,СВЦЭМ!$A$39:$A$782,$A195,СВЦЭМ!$B$39:$B$782,X$190)+'СЕТ СН'!$F$12</f>
        <v>184.15656801</v>
      </c>
      <c r="Y195" s="36">
        <f>SUMIFS(СВЦЭМ!$F$39:$F$782,СВЦЭМ!$A$39:$A$782,$A195,СВЦЭМ!$B$39:$B$782,Y$190)+'СЕТ СН'!$F$12</f>
        <v>188.81035869999999</v>
      </c>
    </row>
    <row r="196" spans="1:25" ht="15.75" x14ac:dyDescent="0.2">
      <c r="A196" s="35">
        <f t="shared" si="5"/>
        <v>44871</v>
      </c>
      <c r="B196" s="36">
        <f>SUMIFS(СВЦЭМ!$F$39:$F$782,СВЦЭМ!$A$39:$A$782,$A196,СВЦЭМ!$B$39:$B$782,B$190)+'СЕТ СН'!$F$12</f>
        <v>167.25353584999999</v>
      </c>
      <c r="C196" s="36">
        <f>SUMIFS(СВЦЭМ!$F$39:$F$782,СВЦЭМ!$A$39:$A$782,$A196,СВЦЭМ!$B$39:$B$782,C$190)+'СЕТ СН'!$F$12</f>
        <v>171.59246697</v>
      </c>
      <c r="D196" s="36">
        <f>SUMIFS(СВЦЭМ!$F$39:$F$782,СВЦЭМ!$A$39:$A$782,$A196,СВЦЭМ!$B$39:$B$782,D$190)+'СЕТ СН'!$F$12</f>
        <v>176.00098843999999</v>
      </c>
      <c r="E196" s="36">
        <f>SUMIFS(СВЦЭМ!$F$39:$F$782,СВЦЭМ!$A$39:$A$782,$A196,СВЦЭМ!$B$39:$B$782,E$190)+'СЕТ СН'!$F$12</f>
        <v>176.11240529</v>
      </c>
      <c r="F196" s="36">
        <f>SUMIFS(СВЦЭМ!$F$39:$F$782,СВЦЭМ!$A$39:$A$782,$A196,СВЦЭМ!$B$39:$B$782,F$190)+'СЕТ СН'!$F$12</f>
        <v>176.30274983999999</v>
      </c>
      <c r="G196" s="36">
        <f>SUMIFS(СВЦЭМ!$F$39:$F$782,СВЦЭМ!$A$39:$A$782,$A196,СВЦЭМ!$B$39:$B$782,G$190)+'СЕТ СН'!$F$12</f>
        <v>177.95100911</v>
      </c>
      <c r="H196" s="36">
        <f>SUMIFS(СВЦЭМ!$F$39:$F$782,СВЦЭМ!$A$39:$A$782,$A196,СВЦЭМ!$B$39:$B$782,H$190)+'СЕТ СН'!$F$12</f>
        <v>177.70517243</v>
      </c>
      <c r="I196" s="36">
        <f>SUMIFS(СВЦЭМ!$F$39:$F$782,СВЦЭМ!$A$39:$A$782,$A196,СВЦЭМ!$B$39:$B$782,I$190)+'СЕТ СН'!$F$12</f>
        <v>168.64211619</v>
      </c>
      <c r="J196" s="36">
        <f>SUMIFS(СВЦЭМ!$F$39:$F$782,СВЦЭМ!$A$39:$A$782,$A196,СВЦЭМ!$B$39:$B$782,J$190)+'СЕТ СН'!$F$12</f>
        <v>163.37465248000001</v>
      </c>
      <c r="K196" s="36">
        <f>SUMIFS(СВЦЭМ!$F$39:$F$782,СВЦЭМ!$A$39:$A$782,$A196,СВЦЭМ!$B$39:$B$782,K$190)+'СЕТ СН'!$F$12</f>
        <v>159.10642705000001</v>
      </c>
      <c r="L196" s="36">
        <f>SUMIFS(СВЦЭМ!$F$39:$F$782,СВЦЭМ!$A$39:$A$782,$A196,СВЦЭМ!$B$39:$B$782,L$190)+'СЕТ СН'!$F$12</f>
        <v>158.36332820000001</v>
      </c>
      <c r="M196" s="36">
        <f>SUMIFS(СВЦЭМ!$F$39:$F$782,СВЦЭМ!$A$39:$A$782,$A196,СВЦЭМ!$B$39:$B$782,M$190)+'СЕТ СН'!$F$12</f>
        <v>163.21481573</v>
      </c>
      <c r="N196" s="36">
        <f>SUMIFS(СВЦЭМ!$F$39:$F$782,СВЦЭМ!$A$39:$A$782,$A196,СВЦЭМ!$B$39:$B$782,N$190)+'СЕТ СН'!$F$12</f>
        <v>168.02855349000001</v>
      </c>
      <c r="O196" s="36">
        <f>SUMIFS(СВЦЭМ!$F$39:$F$782,СВЦЭМ!$A$39:$A$782,$A196,СВЦЭМ!$B$39:$B$782,O$190)+'СЕТ СН'!$F$12</f>
        <v>169.30755052999999</v>
      </c>
      <c r="P196" s="36">
        <f>SUMIFS(СВЦЭМ!$F$39:$F$782,СВЦЭМ!$A$39:$A$782,$A196,СВЦЭМ!$B$39:$B$782,P$190)+'СЕТ СН'!$F$12</f>
        <v>170.85219916</v>
      </c>
      <c r="Q196" s="36">
        <f>SUMIFS(СВЦЭМ!$F$39:$F$782,СВЦЭМ!$A$39:$A$782,$A196,СВЦЭМ!$B$39:$B$782,Q$190)+'СЕТ СН'!$F$12</f>
        <v>170.76254262</v>
      </c>
      <c r="R196" s="36">
        <f>SUMIFS(СВЦЭМ!$F$39:$F$782,СВЦЭМ!$A$39:$A$782,$A196,СВЦЭМ!$B$39:$B$782,R$190)+'СЕТ СН'!$F$12</f>
        <v>162.31418214999999</v>
      </c>
      <c r="S196" s="36">
        <f>SUMIFS(СВЦЭМ!$F$39:$F$782,СВЦЭМ!$A$39:$A$782,$A196,СВЦЭМ!$B$39:$B$782,S$190)+'СЕТ СН'!$F$12</f>
        <v>155.65679721000001</v>
      </c>
      <c r="T196" s="36">
        <f>SUMIFS(СВЦЭМ!$F$39:$F$782,СВЦЭМ!$A$39:$A$782,$A196,СВЦЭМ!$B$39:$B$782,T$190)+'СЕТ СН'!$F$12</f>
        <v>157.05634542999999</v>
      </c>
      <c r="U196" s="36">
        <f>SUMIFS(СВЦЭМ!$F$39:$F$782,СВЦЭМ!$A$39:$A$782,$A196,СВЦЭМ!$B$39:$B$782,U$190)+'СЕТ СН'!$F$12</f>
        <v>158.03286822000001</v>
      </c>
      <c r="V196" s="36">
        <f>SUMIFS(СВЦЭМ!$F$39:$F$782,СВЦЭМ!$A$39:$A$782,$A196,СВЦЭМ!$B$39:$B$782,V$190)+'СЕТ СН'!$F$12</f>
        <v>162.37243953999999</v>
      </c>
      <c r="W196" s="36">
        <f>SUMIFS(СВЦЭМ!$F$39:$F$782,СВЦЭМ!$A$39:$A$782,$A196,СВЦЭМ!$B$39:$B$782,W$190)+'СЕТ СН'!$F$12</f>
        <v>168.64053962</v>
      </c>
      <c r="X196" s="36">
        <f>SUMIFS(СВЦЭМ!$F$39:$F$782,СВЦЭМ!$A$39:$A$782,$A196,СВЦЭМ!$B$39:$B$782,X$190)+'СЕТ СН'!$F$12</f>
        <v>174.06728287000001</v>
      </c>
      <c r="Y196" s="36">
        <f>SUMIFS(СВЦЭМ!$F$39:$F$782,СВЦЭМ!$A$39:$A$782,$A196,СВЦЭМ!$B$39:$B$782,Y$190)+'СЕТ СН'!$F$12</f>
        <v>181.17890782000001</v>
      </c>
    </row>
    <row r="197" spans="1:25" ht="15.75" x14ac:dyDescent="0.2">
      <c r="A197" s="35">
        <f t="shared" si="5"/>
        <v>44872</v>
      </c>
      <c r="B197" s="36">
        <f>SUMIFS(СВЦЭМ!$F$39:$F$782,СВЦЭМ!$A$39:$A$782,$A197,СВЦЭМ!$B$39:$B$782,B$190)+'СЕТ СН'!$F$12</f>
        <v>185.67384946999999</v>
      </c>
      <c r="C197" s="36">
        <f>SUMIFS(СВЦЭМ!$F$39:$F$782,СВЦЭМ!$A$39:$A$782,$A197,СВЦЭМ!$B$39:$B$782,C$190)+'СЕТ СН'!$F$12</f>
        <v>192.87770366999999</v>
      </c>
      <c r="D197" s="36">
        <f>SUMIFS(СВЦЭМ!$F$39:$F$782,СВЦЭМ!$A$39:$A$782,$A197,СВЦЭМ!$B$39:$B$782,D$190)+'СЕТ СН'!$F$12</f>
        <v>200.07232091</v>
      </c>
      <c r="E197" s="36">
        <f>SUMIFS(СВЦЭМ!$F$39:$F$782,СВЦЭМ!$A$39:$A$782,$A197,СВЦЭМ!$B$39:$B$782,E$190)+'СЕТ СН'!$F$12</f>
        <v>198.09769019999999</v>
      </c>
      <c r="F197" s="36">
        <f>SUMIFS(СВЦЭМ!$F$39:$F$782,СВЦЭМ!$A$39:$A$782,$A197,СВЦЭМ!$B$39:$B$782,F$190)+'СЕТ СН'!$F$12</f>
        <v>199.15668511999999</v>
      </c>
      <c r="G197" s="36">
        <f>SUMIFS(СВЦЭМ!$F$39:$F$782,СВЦЭМ!$A$39:$A$782,$A197,СВЦЭМ!$B$39:$B$782,G$190)+'СЕТ СН'!$F$12</f>
        <v>200.50360881</v>
      </c>
      <c r="H197" s="36">
        <f>SUMIFS(СВЦЭМ!$F$39:$F$782,СВЦЭМ!$A$39:$A$782,$A197,СВЦЭМ!$B$39:$B$782,H$190)+'СЕТ СН'!$F$12</f>
        <v>191.18489023999999</v>
      </c>
      <c r="I197" s="36">
        <f>SUMIFS(СВЦЭМ!$F$39:$F$782,СВЦЭМ!$A$39:$A$782,$A197,СВЦЭМ!$B$39:$B$782,I$190)+'СЕТ СН'!$F$12</f>
        <v>181.21740876000001</v>
      </c>
      <c r="J197" s="36">
        <f>SUMIFS(СВЦЭМ!$F$39:$F$782,СВЦЭМ!$A$39:$A$782,$A197,СВЦЭМ!$B$39:$B$782,J$190)+'СЕТ СН'!$F$12</f>
        <v>174.82354953999999</v>
      </c>
      <c r="K197" s="36">
        <f>SUMIFS(СВЦЭМ!$F$39:$F$782,СВЦЭМ!$A$39:$A$782,$A197,СВЦЭМ!$B$39:$B$782,K$190)+'СЕТ СН'!$F$12</f>
        <v>172.97667000000001</v>
      </c>
      <c r="L197" s="36">
        <f>SUMIFS(СВЦЭМ!$F$39:$F$782,СВЦЭМ!$A$39:$A$782,$A197,СВЦЭМ!$B$39:$B$782,L$190)+'СЕТ СН'!$F$12</f>
        <v>173.11369372999999</v>
      </c>
      <c r="M197" s="36">
        <f>SUMIFS(СВЦЭМ!$F$39:$F$782,СВЦЭМ!$A$39:$A$782,$A197,СВЦЭМ!$B$39:$B$782,M$190)+'СЕТ СН'!$F$12</f>
        <v>175.21817910999999</v>
      </c>
      <c r="N197" s="36">
        <f>SUMIFS(СВЦЭМ!$F$39:$F$782,СВЦЭМ!$A$39:$A$782,$A197,СВЦЭМ!$B$39:$B$782,N$190)+'СЕТ СН'!$F$12</f>
        <v>176.90323563000001</v>
      </c>
      <c r="O197" s="36">
        <f>SUMIFS(СВЦЭМ!$F$39:$F$782,СВЦЭМ!$A$39:$A$782,$A197,СВЦЭМ!$B$39:$B$782,O$190)+'СЕТ СН'!$F$12</f>
        <v>174.94739952</v>
      </c>
      <c r="P197" s="36">
        <f>SUMIFS(СВЦЭМ!$F$39:$F$782,СВЦЭМ!$A$39:$A$782,$A197,СВЦЭМ!$B$39:$B$782,P$190)+'СЕТ СН'!$F$12</f>
        <v>177.02015677</v>
      </c>
      <c r="Q197" s="36">
        <f>SUMIFS(СВЦЭМ!$F$39:$F$782,СВЦЭМ!$A$39:$A$782,$A197,СВЦЭМ!$B$39:$B$782,Q$190)+'СЕТ СН'!$F$12</f>
        <v>184.27436241000001</v>
      </c>
      <c r="R197" s="36">
        <f>SUMIFS(СВЦЭМ!$F$39:$F$782,СВЦЭМ!$A$39:$A$782,$A197,СВЦЭМ!$B$39:$B$782,R$190)+'СЕТ СН'!$F$12</f>
        <v>178.30969747</v>
      </c>
      <c r="S197" s="36">
        <f>SUMIFS(СВЦЭМ!$F$39:$F$782,СВЦЭМ!$A$39:$A$782,$A197,СВЦЭМ!$B$39:$B$782,S$190)+'СЕТ СН'!$F$12</f>
        <v>173.74795277000001</v>
      </c>
      <c r="T197" s="36">
        <f>SUMIFS(СВЦЭМ!$F$39:$F$782,СВЦЭМ!$A$39:$A$782,$A197,СВЦЭМ!$B$39:$B$782,T$190)+'СЕТ СН'!$F$12</f>
        <v>175.48484999999999</v>
      </c>
      <c r="U197" s="36">
        <f>SUMIFS(СВЦЭМ!$F$39:$F$782,СВЦЭМ!$A$39:$A$782,$A197,СВЦЭМ!$B$39:$B$782,U$190)+'СЕТ СН'!$F$12</f>
        <v>174.94897653999999</v>
      </c>
      <c r="V197" s="36">
        <f>SUMIFS(СВЦЭМ!$F$39:$F$782,СВЦЭМ!$A$39:$A$782,$A197,СВЦЭМ!$B$39:$B$782,V$190)+'СЕТ СН'!$F$12</f>
        <v>171.75720111999999</v>
      </c>
      <c r="W197" s="36">
        <f>SUMIFS(СВЦЭМ!$F$39:$F$782,СВЦЭМ!$A$39:$A$782,$A197,СВЦЭМ!$B$39:$B$782,W$190)+'СЕТ СН'!$F$12</f>
        <v>174.38727993000001</v>
      </c>
      <c r="X197" s="36">
        <f>SUMIFS(СВЦЭМ!$F$39:$F$782,СВЦЭМ!$A$39:$A$782,$A197,СВЦЭМ!$B$39:$B$782,X$190)+'СЕТ СН'!$F$12</f>
        <v>179.84183565999999</v>
      </c>
      <c r="Y197" s="36">
        <f>SUMIFS(СВЦЭМ!$F$39:$F$782,СВЦЭМ!$A$39:$A$782,$A197,СВЦЭМ!$B$39:$B$782,Y$190)+'СЕТ СН'!$F$12</f>
        <v>180.01911246</v>
      </c>
    </row>
    <row r="198" spans="1:25" ht="15.75" x14ac:dyDescent="0.2">
      <c r="A198" s="35">
        <f t="shared" si="5"/>
        <v>44873</v>
      </c>
      <c r="B198" s="36">
        <f>SUMIFS(СВЦЭМ!$F$39:$F$782,СВЦЭМ!$A$39:$A$782,$A198,СВЦЭМ!$B$39:$B$782,B$190)+'СЕТ СН'!$F$12</f>
        <v>183.55962092999999</v>
      </c>
      <c r="C198" s="36">
        <f>SUMIFS(СВЦЭМ!$F$39:$F$782,СВЦЭМ!$A$39:$A$782,$A198,СВЦЭМ!$B$39:$B$782,C$190)+'СЕТ СН'!$F$12</f>
        <v>190.50863749999999</v>
      </c>
      <c r="D198" s="36">
        <f>SUMIFS(СВЦЭМ!$F$39:$F$782,СВЦЭМ!$A$39:$A$782,$A198,СВЦЭМ!$B$39:$B$782,D$190)+'СЕТ СН'!$F$12</f>
        <v>198.64023727</v>
      </c>
      <c r="E198" s="36">
        <f>SUMIFS(СВЦЭМ!$F$39:$F$782,СВЦЭМ!$A$39:$A$782,$A198,СВЦЭМ!$B$39:$B$782,E$190)+'СЕТ СН'!$F$12</f>
        <v>196.49588362</v>
      </c>
      <c r="F198" s="36">
        <f>SUMIFS(СВЦЭМ!$F$39:$F$782,СВЦЭМ!$A$39:$A$782,$A198,СВЦЭМ!$B$39:$B$782,F$190)+'СЕТ СН'!$F$12</f>
        <v>197.08118569000001</v>
      </c>
      <c r="G198" s="36">
        <f>SUMIFS(СВЦЭМ!$F$39:$F$782,СВЦЭМ!$A$39:$A$782,$A198,СВЦЭМ!$B$39:$B$782,G$190)+'СЕТ СН'!$F$12</f>
        <v>199.42388882</v>
      </c>
      <c r="H198" s="36">
        <f>SUMIFS(СВЦЭМ!$F$39:$F$782,СВЦЭМ!$A$39:$A$782,$A198,СВЦЭМ!$B$39:$B$782,H$190)+'СЕТ СН'!$F$12</f>
        <v>191.37781992000001</v>
      </c>
      <c r="I198" s="36">
        <f>SUMIFS(СВЦЭМ!$F$39:$F$782,СВЦЭМ!$A$39:$A$782,$A198,СВЦЭМ!$B$39:$B$782,I$190)+'СЕТ СН'!$F$12</f>
        <v>188.38675971999999</v>
      </c>
      <c r="J198" s="36">
        <f>SUMIFS(СВЦЭМ!$F$39:$F$782,СВЦЭМ!$A$39:$A$782,$A198,СВЦЭМ!$B$39:$B$782,J$190)+'СЕТ СН'!$F$12</f>
        <v>182.36801650000001</v>
      </c>
      <c r="K198" s="36">
        <f>SUMIFS(СВЦЭМ!$F$39:$F$782,СВЦЭМ!$A$39:$A$782,$A198,СВЦЭМ!$B$39:$B$782,K$190)+'СЕТ СН'!$F$12</f>
        <v>177.3243238</v>
      </c>
      <c r="L198" s="36">
        <f>SUMIFS(СВЦЭМ!$F$39:$F$782,СВЦЭМ!$A$39:$A$782,$A198,СВЦЭМ!$B$39:$B$782,L$190)+'СЕТ СН'!$F$12</f>
        <v>175.48361438000001</v>
      </c>
      <c r="M198" s="36">
        <f>SUMIFS(СВЦЭМ!$F$39:$F$782,СВЦЭМ!$A$39:$A$782,$A198,СВЦЭМ!$B$39:$B$782,M$190)+'СЕТ СН'!$F$12</f>
        <v>176.10075423000001</v>
      </c>
      <c r="N198" s="36">
        <f>SUMIFS(СВЦЭМ!$F$39:$F$782,СВЦЭМ!$A$39:$A$782,$A198,СВЦЭМ!$B$39:$B$782,N$190)+'СЕТ СН'!$F$12</f>
        <v>176.47095820000001</v>
      </c>
      <c r="O198" s="36">
        <f>SUMIFS(СВЦЭМ!$F$39:$F$782,СВЦЭМ!$A$39:$A$782,$A198,СВЦЭМ!$B$39:$B$782,O$190)+'СЕТ СН'!$F$12</f>
        <v>175.79393808</v>
      </c>
      <c r="P198" s="36">
        <f>SUMIFS(СВЦЭМ!$F$39:$F$782,СВЦЭМ!$A$39:$A$782,$A198,СВЦЭМ!$B$39:$B$782,P$190)+'СЕТ СН'!$F$12</f>
        <v>177.64712926000001</v>
      </c>
      <c r="Q198" s="36">
        <f>SUMIFS(СВЦЭМ!$F$39:$F$782,СВЦЭМ!$A$39:$A$782,$A198,СВЦЭМ!$B$39:$B$782,Q$190)+'СЕТ СН'!$F$12</f>
        <v>182.44592455</v>
      </c>
      <c r="R198" s="36">
        <f>SUMIFS(СВЦЭМ!$F$39:$F$782,СВЦЭМ!$A$39:$A$782,$A198,СВЦЭМ!$B$39:$B$782,R$190)+'СЕТ СН'!$F$12</f>
        <v>181.19235065000001</v>
      </c>
      <c r="S198" s="36">
        <f>SUMIFS(СВЦЭМ!$F$39:$F$782,СВЦЭМ!$A$39:$A$782,$A198,СВЦЭМ!$B$39:$B$782,S$190)+'СЕТ СН'!$F$12</f>
        <v>179.32629512</v>
      </c>
      <c r="T198" s="36">
        <f>SUMIFS(СВЦЭМ!$F$39:$F$782,СВЦЭМ!$A$39:$A$782,$A198,СВЦЭМ!$B$39:$B$782,T$190)+'СЕТ СН'!$F$12</f>
        <v>177.56173179999999</v>
      </c>
      <c r="U198" s="36">
        <f>SUMIFS(СВЦЭМ!$F$39:$F$782,СВЦЭМ!$A$39:$A$782,$A198,СВЦЭМ!$B$39:$B$782,U$190)+'СЕТ СН'!$F$12</f>
        <v>177.05671566000001</v>
      </c>
      <c r="V198" s="36">
        <f>SUMIFS(СВЦЭМ!$F$39:$F$782,СВЦЭМ!$A$39:$A$782,$A198,СВЦЭМ!$B$39:$B$782,V$190)+'СЕТ СН'!$F$12</f>
        <v>177.39451148000001</v>
      </c>
      <c r="W198" s="36">
        <f>SUMIFS(СВЦЭМ!$F$39:$F$782,СВЦЭМ!$A$39:$A$782,$A198,СВЦЭМ!$B$39:$B$782,W$190)+'СЕТ СН'!$F$12</f>
        <v>178.59550240999999</v>
      </c>
      <c r="X198" s="36">
        <f>SUMIFS(СВЦЭМ!$F$39:$F$782,СВЦЭМ!$A$39:$A$782,$A198,СВЦЭМ!$B$39:$B$782,X$190)+'СЕТ СН'!$F$12</f>
        <v>178.4722908</v>
      </c>
      <c r="Y198" s="36">
        <f>SUMIFS(СВЦЭМ!$F$39:$F$782,СВЦЭМ!$A$39:$A$782,$A198,СВЦЭМ!$B$39:$B$782,Y$190)+'СЕТ СН'!$F$12</f>
        <v>180.17611564000001</v>
      </c>
    </row>
    <row r="199" spans="1:25" ht="15.75" x14ac:dyDescent="0.2">
      <c r="A199" s="35">
        <f t="shared" si="5"/>
        <v>44874</v>
      </c>
      <c r="B199" s="36">
        <f>SUMIFS(СВЦЭМ!$F$39:$F$782,СВЦЭМ!$A$39:$A$782,$A199,СВЦЭМ!$B$39:$B$782,B$190)+'СЕТ СН'!$F$12</f>
        <v>208.81351058999999</v>
      </c>
      <c r="C199" s="36">
        <f>SUMIFS(СВЦЭМ!$F$39:$F$782,СВЦЭМ!$A$39:$A$782,$A199,СВЦЭМ!$B$39:$B$782,C$190)+'СЕТ СН'!$F$12</f>
        <v>208.62365663</v>
      </c>
      <c r="D199" s="36">
        <f>SUMIFS(СВЦЭМ!$F$39:$F$782,СВЦЭМ!$A$39:$A$782,$A199,СВЦЭМ!$B$39:$B$782,D$190)+'СЕТ СН'!$F$12</f>
        <v>211.29093652</v>
      </c>
      <c r="E199" s="36">
        <f>SUMIFS(СВЦЭМ!$F$39:$F$782,СВЦЭМ!$A$39:$A$782,$A199,СВЦЭМ!$B$39:$B$782,E$190)+'СЕТ СН'!$F$12</f>
        <v>208.42778471</v>
      </c>
      <c r="F199" s="36">
        <f>SUMIFS(СВЦЭМ!$F$39:$F$782,СВЦЭМ!$A$39:$A$782,$A199,СВЦЭМ!$B$39:$B$782,F$190)+'СЕТ СН'!$F$12</f>
        <v>207.70768254000001</v>
      </c>
      <c r="G199" s="36">
        <f>SUMIFS(СВЦЭМ!$F$39:$F$782,СВЦЭМ!$A$39:$A$782,$A199,СВЦЭМ!$B$39:$B$782,G$190)+'СЕТ СН'!$F$12</f>
        <v>208.02391981</v>
      </c>
      <c r="H199" s="36">
        <f>SUMIFS(СВЦЭМ!$F$39:$F$782,СВЦЭМ!$A$39:$A$782,$A199,СВЦЭМ!$B$39:$B$782,H$190)+'СЕТ СН'!$F$12</f>
        <v>199.13709549999999</v>
      </c>
      <c r="I199" s="36">
        <f>SUMIFS(СВЦЭМ!$F$39:$F$782,СВЦЭМ!$A$39:$A$782,$A199,СВЦЭМ!$B$39:$B$782,I$190)+'СЕТ СН'!$F$12</f>
        <v>190.11208837000001</v>
      </c>
      <c r="J199" s="36">
        <f>SUMIFS(СВЦЭМ!$F$39:$F$782,СВЦЭМ!$A$39:$A$782,$A199,СВЦЭМ!$B$39:$B$782,J$190)+'СЕТ СН'!$F$12</f>
        <v>187.41276753</v>
      </c>
      <c r="K199" s="36">
        <f>SUMIFS(СВЦЭМ!$F$39:$F$782,СВЦЭМ!$A$39:$A$782,$A199,СВЦЭМ!$B$39:$B$782,K$190)+'СЕТ СН'!$F$12</f>
        <v>189.43877080999999</v>
      </c>
      <c r="L199" s="36">
        <f>SUMIFS(СВЦЭМ!$F$39:$F$782,СВЦЭМ!$A$39:$A$782,$A199,СВЦЭМ!$B$39:$B$782,L$190)+'СЕТ СН'!$F$12</f>
        <v>192.34972081999999</v>
      </c>
      <c r="M199" s="36">
        <f>SUMIFS(СВЦЭМ!$F$39:$F$782,СВЦЭМ!$A$39:$A$782,$A199,СВЦЭМ!$B$39:$B$782,M$190)+'СЕТ СН'!$F$12</f>
        <v>196.34422185</v>
      </c>
      <c r="N199" s="36">
        <f>SUMIFS(СВЦЭМ!$F$39:$F$782,СВЦЭМ!$A$39:$A$782,$A199,СВЦЭМ!$B$39:$B$782,N$190)+'СЕТ СН'!$F$12</f>
        <v>203.03130680000001</v>
      </c>
      <c r="O199" s="36">
        <f>SUMIFS(СВЦЭМ!$F$39:$F$782,СВЦЭМ!$A$39:$A$782,$A199,СВЦЭМ!$B$39:$B$782,O$190)+'СЕТ СН'!$F$12</f>
        <v>201.99446030999999</v>
      </c>
      <c r="P199" s="36">
        <f>SUMIFS(СВЦЭМ!$F$39:$F$782,СВЦЭМ!$A$39:$A$782,$A199,СВЦЭМ!$B$39:$B$782,P$190)+'СЕТ СН'!$F$12</f>
        <v>201.13885640999999</v>
      </c>
      <c r="Q199" s="36">
        <f>SUMIFS(СВЦЭМ!$F$39:$F$782,СВЦЭМ!$A$39:$A$782,$A199,СВЦЭМ!$B$39:$B$782,Q$190)+'СЕТ СН'!$F$12</f>
        <v>196.77551152999999</v>
      </c>
      <c r="R199" s="36">
        <f>SUMIFS(СВЦЭМ!$F$39:$F$782,СВЦЭМ!$A$39:$A$782,$A199,СВЦЭМ!$B$39:$B$782,R$190)+'СЕТ СН'!$F$12</f>
        <v>192.39144794000001</v>
      </c>
      <c r="S199" s="36">
        <f>SUMIFS(СВЦЭМ!$F$39:$F$782,СВЦЭМ!$A$39:$A$782,$A199,СВЦЭМ!$B$39:$B$782,S$190)+'СЕТ СН'!$F$12</f>
        <v>186.31315566000001</v>
      </c>
      <c r="T199" s="36">
        <f>SUMIFS(СВЦЭМ!$F$39:$F$782,СВЦЭМ!$A$39:$A$782,$A199,СВЦЭМ!$B$39:$B$782,T$190)+'СЕТ СН'!$F$12</f>
        <v>194.11189776000001</v>
      </c>
      <c r="U199" s="36">
        <f>SUMIFS(СВЦЭМ!$F$39:$F$782,СВЦЭМ!$A$39:$A$782,$A199,СВЦЭМ!$B$39:$B$782,U$190)+'СЕТ СН'!$F$12</f>
        <v>194.06524941999999</v>
      </c>
      <c r="V199" s="36">
        <f>SUMIFS(СВЦЭМ!$F$39:$F$782,СВЦЭМ!$A$39:$A$782,$A199,СВЦЭМ!$B$39:$B$782,V$190)+'СЕТ СН'!$F$12</f>
        <v>196.74667387</v>
      </c>
      <c r="W199" s="36">
        <f>SUMIFS(СВЦЭМ!$F$39:$F$782,СВЦЭМ!$A$39:$A$782,$A199,СВЦЭМ!$B$39:$B$782,W$190)+'СЕТ СН'!$F$12</f>
        <v>179.23440951000001</v>
      </c>
      <c r="X199" s="36">
        <f>SUMIFS(СВЦЭМ!$F$39:$F$782,СВЦЭМ!$A$39:$A$782,$A199,СВЦЭМ!$B$39:$B$782,X$190)+'СЕТ СН'!$F$12</f>
        <v>179.52571649999999</v>
      </c>
      <c r="Y199" s="36">
        <f>SUMIFS(СВЦЭМ!$F$39:$F$782,СВЦЭМ!$A$39:$A$782,$A199,СВЦЭМ!$B$39:$B$782,Y$190)+'СЕТ СН'!$F$12</f>
        <v>173.83102516</v>
      </c>
    </row>
    <row r="200" spans="1:25" ht="15.75" x14ac:dyDescent="0.2">
      <c r="A200" s="35">
        <f t="shared" si="5"/>
        <v>44875</v>
      </c>
      <c r="B200" s="36">
        <f>SUMIFS(СВЦЭМ!$F$39:$F$782,СВЦЭМ!$A$39:$A$782,$A200,СВЦЭМ!$B$39:$B$782,B$190)+'СЕТ СН'!$F$12</f>
        <v>194.87962105</v>
      </c>
      <c r="C200" s="36">
        <f>SUMIFS(СВЦЭМ!$F$39:$F$782,СВЦЭМ!$A$39:$A$782,$A200,СВЦЭМ!$B$39:$B$782,C$190)+'СЕТ СН'!$F$12</f>
        <v>200.59388870000001</v>
      </c>
      <c r="D200" s="36">
        <f>SUMIFS(СВЦЭМ!$F$39:$F$782,СВЦЭМ!$A$39:$A$782,$A200,СВЦЭМ!$B$39:$B$782,D$190)+'СЕТ СН'!$F$12</f>
        <v>211.49221639999999</v>
      </c>
      <c r="E200" s="36">
        <f>SUMIFS(СВЦЭМ!$F$39:$F$782,СВЦЭМ!$A$39:$A$782,$A200,СВЦЭМ!$B$39:$B$782,E$190)+'СЕТ СН'!$F$12</f>
        <v>208.34158955999999</v>
      </c>
      <c r="F200" s="36">
        <f>SUMIFS(СВЦЭМ!$F$39:$F$782,СВЦЭМ!$A$39:$A$782,$A200,СВЦЭМ!$B$39:$B$782,F$190)+'СЕТ СН'!$F$12</f>
        <v>212.45051839999999</v>
      </c>
      <c r="G200" s="36">
        <f>SUMIFS(СВЦЭМ!$F$39:$F$782,СВЦЭМ!$A$39:$A$782,$A200,СВЦЭМ!$B$39:$B$782,G$190)+'СЕТ СН'!$F$12</f>
        <v>214.77882123000001</v>
      </c>
      <c r="H200" s="36">
        <f>SUMIFS(СВЦЭМ!$F$39:$F$782,СВЦЭМ!$A$39:$A$782,$A200,СВЦЭМ!$B$39:$B$782,H$190)+'СЕТ СН'!$F$12</f>
        <v>208.82582897</v>
      </c>
      <c r="I200" s="36">
        <f>SUMIFS(СВЦЭМ!$F$39:$F$782,СВЦЭМ!$A$39:$A$782,$A200,СВЦЭМ!$B$39:$B$782,I$190)+'СЕТ СН'!$F$12</f>
        <v>205.26267898</v>
      </c>
      <c r="J200" s="36">
        <f>SUMIFS(СВЦЭМ!$F$39:$F$782,СВЦЭМ!$A$39:$A$782,$A200,СВЦЭМ!$B$39:$B$782,J$190)+'СЕТ СН'!$F$12</f>
        <v>201.83823326000001</v>
      </c>
      <c r="K200" s="36">
        <f>SUMIFS(СВЦЭМ!$F$39:$F$782,СВЦЭМ!$A$39:$A$782,$A200,СВЦЭМ!$B$39:$B$782,K$190)+'СЕТ СН'!$F$12</f>
        <v>200.71816874000001</v>
      </c>
      <c r="L200" s="36">
        <f>SUMIFS(СВЦЭМ!$F$39:$F$782,СВЦЭМ!$A$39:$A$782,$A200,СВЦЭМ!$B$39:$B$782,L$190)+'СЕТ СН'!$F$12</f>
        <v>203.03688904000001</v>
      </c>
      <c r="M200" s="36">
        <f>SUMIFS(СВЦЭМ!$F$39:$F$782,СВЦЭМ!$A$39:$A$782,$A200,СВЦЭМ!$B$39:$B$782,M$190)+'СЕТ СН'!$F$12</f>
        <v>206.75422280999999</v>
      </c>
      <c r="N200" s="36">
        <f>SUMIFS(СВЦЭМ!$F$39:$F$782,СВЦЭМ!$A$39:$A$782,$A200,СВЦЭМ!$B$39:$B$782,N$190)+'СЕТ СН'!$F$12</f>
        <v>208.56919567</v>
      </c>
      <c r="O200" s="36">
        <f>SUMIFS(СВЦЭМ!$F$39:$F$782,СВЦЭМ!$A$39:$A$782,$A200,СВЦЭМ!$B$39:$B$782,O$190)+'СЕТ СН'!$F$12</f>
        <v>211.32096278</v>
      </c>
      <c r="P200" s="36">
        <f>SUMIFS(СВЦЭМ!$F$39:$F$782,СВЦЭМ!$A$39:$A$782,$A200,СВЦЭМ!$B$39:$B$782,P$190)+'СЕТ СН'!$F$12</f>
        <v>213.62525063000001</v>
      </c>
      <c r="Q200" s="36">
        <f>SUMIFS(СВЦЭМ!$F$39:$F$782,СВЦЭМ!$A$39:$A$782,$A200,СВЦЭМ!$B$39:$B$782,Q$190)+'СЕТ СН'!$F$12</f>
        <v>214.38708265</v>
      </c>
      <c r="R200" s="36">
        <f>SUMIFS(СВЦЭМ!$F$39:$F$782,СВЦЭМ!$A$39:$A$782,$A200,СВЦЭМ!$B$39:$B$782,R$190)+'СЕТ СН'!$F$12</f>
        <v>213.81451629</v>
      </c>
      <c r="S200" s="36">
        <f>SUMIFS(СВЦЭМ!$F$39:$F$782,СВЦЭМ!$A$39:$A$782,$A200,СВЦЭМ!$B$39:$B$782,S$190)+'СЕТ СН'!$F$12</f>
        <v>204.25762589000001</v>
      </c>
      <c r="T200" s="36">
        <f>SUMIFS(СВЦЭМ!$F$39:$F$782,СВЦЭМ!$A$39:$A$782,$A200,СВЦЭМ!$B$39:$B$782,T$190)+'СЕТ СН'!$F$12</f>
        <v>195.21324093000001</v>
      </c>
      <c r="U200" s="36">
        <f>SUMIFS(СВЦЭМ!$F$39:$F$782,СВЦЭМ!$A$39:$A$782,$A200,СВЦЭМ!$B$39:$B$782,U$190)+'СЕТ СН'!$F$12</f>
        <v>198.68955231999999</v>
      </c>
      <c r="V200" s="36">
        <f>SUMIFS(СВЦЭМ!$F$39:$F$782,СВЦЭМ!$A$39:$A$782,$A200,СВЦЭМ!$B$39:$B$782,V$190)+'СЕТ СН'!$F$12</f>
        <v>199.54363305999999</v>
      </c>
      <c r="W200" s="36">
        <f>SUMIFS(СВЦЭМ!$F$39:$F$782,СВЦЭМ!$A$39:$A$782,$A200,СВЦЭМ!$B$39:$B$782,W$190)+'СЕТ СН'!$F$12</f>
        <v>204.76377432999999</v>
      </c>
      <c r="X200" s="36">
        <f>SUMIFS(СВЦЭМ!$F$39:$F$782,СВЦЭМ!$A$39:$A$782,$A200,СВЦЭМ!$B$39:$B$782,X$190)+'СЕТ СН'!$F$12</f>
        <v>208.42659472</v>
      </c>
      <c r="Y200" s="36">
        <f>SUMIFS(СВЦЭМ!$F$39:$F$782,СВЦЭМ!$A$39:$A$782,$A200,СВЦЭМ!$B$39:$B$782,Y$190)+'СЕТ СН'!$F$12</f>
        <v>209.05558780999999</v>
      </c>
    </row>
    <row r="201" spans="1:25" ht="15.75" x14ac:dyDescent="0.2">
      <c r="A201" s="35">
        <f t="shared" si="5"/>
        <v>44876</v>
      </c>
      <c r="B201" s="36">
        <f>SUMIFS(СВЦЭМ!$F$39:$F$782,СВЦЭМ!$A$39:$A$782,$A201,СВЦЭМ!$B$39:$B$782,B$190)+'СЕТ СН'!$F$12</f>
        <v>192.86292119000001</v>
      </c>
      <c r="C201" s="36">
        <f>SUMIFS(СВЦЭМ!$F$39:$F$782,СВЦЭМ!$A$39:$A$782,$A201,СВЦЭМ!$B$39:$B$782,C$190)+'СЕТ СН'!$F$12</f>
        <v>212.27223613000001</v>
      </c>
      <c r="D201" s="36">
        <f>SUMIFS(СВЦЭМ!$F$39:$F$782,СВЦЭМ!$A$39:$A$782,$A201,СВЦЭМ!$B$39:$B$782,D$190)+'СЕТ СН'!$F$12</f>
        <v>230.32788592</v>
      </c>
      <c r="E201" s="36">
        <f>SUMIFS(СВЦЭМ!$F$39:$F$782,СВЦЭМ!$A$39:$A$782,$A201,СВЦЭМ!$B$39:$B$782,E$190)+'СЕТ СН'!$F$12</f>
        <v>230.27493527999999</v>
      </c>
      <c r="F201" s="36">
        <f>SUMIFS(СВЦЭМ!$F$39:$F$782,СВЦЭМ!$A$39:$A$782,$A201,СВЦЭМ!$B$39:$B$782,F$190)+'СЕТ СН'!$F$12</f>
        <v>227.00648457</v>
      </c>
      <c r="G201" s="36">
        <f>SUMIFS(СВЦЭМ!$F$39:$F$782,СВЦЭМ!$A$39:$A$782,$A201,СВЦЭМ!$B$39:$B$782,G$190)+'СЕТ СН'!$F$12</f>
        <v>224.55345059999999</v>
      </c>
      <c r="H201" s="36">
        <f>SUMIFS(СВЦЭМ!$F$39:$F$782,СВЦЭМ!$A$39:$A$782,$A201,СВЦЭМ!$B$39:$B$782,H$190)+'СЕТ СН'!$F$12</f>
        <v>216.65813116000001</v>
      </c>
      <c r="I201" s="36">
        <f>SUMIFS(СВЦЭМ!$F$39:$F$782,СВЦЭМ!$A$39:$A$782,$A201,СВЦЭМ!$B$39:$B$782,I$190)+'СЕТ СН'!$F$12</f>
        <v>213.27225193999999</v>
      </c>
      <c r="J201" s="36">
        <f>SUMIFS(СВЦЭМ!$F$39:$F$782,СВЦЭМ!$A$39:$A$782,$A201,СВЦЭМ!$B$39:$B$782,J$190)+'СЕТ СН'!$F$12</f>
        <v>202.50750707</v>
      </c>
      <c r="K201" s="36">
        <f>SUMIFS(СВЦЭМ!$F$39:$F$782,СВЦЭМ!$A$39:$A$782,$A201,СВЦЭМ!$B$39:$B$782,K$190)+'СЕТ СН'!$F$12</f>
        <v>202.72497281</v>
      </c>
      <c r="L201" s="36">
        <f>SUMIFS(СВЦЭМ!$F$39:$F$782,СВЦЭМ!$A$39:$A$782,$A201,СВЦЭМ!$B$39:$B$782,L$190)+'СЕТ СН'!$F$12</f>
        <v>206.22617579999999</v>
      </c>
      <c r="M201" s="36">
        <f>SUMIFS(СВЦЭМ!$F$39:$F$782,СВЦЭМ!$A$39:$A$782,$A201,СВЦЭМ!$B$39:$B$782,M$190)+'СЕТ СН'!$F$12</f>
        <v>210.55273543000001</v>
      </c>
      <c r="N201" s="36">
        <f>SUMIFS(СВЦЭМ!$F$39:$F$782,СВЦЭМ!$A$39:$A$782,$A201,СВЦЭМ!$B$39:$B$782,N$190)+'СЕТ СН'!$F$12</f>
        <v>213.23625003999999</v>
      </c>
      <c r="O201" s="36">
        <f>SUMIFS(СВЦЭМ!$F$39:$F$782,СВЦЭМ!$A$39:$A$782,$A201,СВЦЭМ!$B$39:$B$782,O$190)+'СЕТ СН'!$F$12</f>
        <v>215.05341275000001</v>
      </c>
      <c r="P201" s="36">
        <f>SUMIFS(СВЦЭМ!$F$39:$F$782,СВЦЭМ!$A$39:$A$782,$A201,СВЦЭМ!$B$39:$B$782,P$190)+'СЕТ СН'!$F$12</f>
        <v>210.64672956000001</v>
      </c>
      <c r="Q201" s="36">
        <f>SUMIFS(СВЦЭМ!$F$39:$F$782,СВЦЭМ!$A$39:$A$782,$A201,СВЦЭМ!$B$39:$B$782,Q$190)+'СЕТ СН'!$F$12</f>
        <v>210.79620573</v>
      </c>
      <c r="R201" s="36">
        <f>SUMIFS(СВЦЭМ!$F$39:$F$782,СВЦЭМ!$A$39:$A$782,$A201,СВЦЭМ!$B$39:$B$782,R$190)+'СЕТ СН'!$F$12</f>
        <v>208.04158264</v>
      </c>
      <c r="S201" s="36">
        <f>SUMIFS(СВЦЭМ!$F$39:$F$782,СВЦЭМ!$A$39:$A$782,$A201,СВЦЭМ!$B$39:$B$782,S$190)+'СЕТ СН'!$F$12</f>
        <v>197.65984280000001</v>
      </c>
      <c r="T201" s="36">
        <f>SUMIFS(СВЦЭМ!$F$39:$F$782,СВЦЭМ!$A$39:$A$782,$A201,СВЦЭМ!$B$39:$B$782,T$190)+'СЕТ СН'!$F$12</f>
        <v>197.58987576000001</v>
      </c>
      <c r="U201" s="36">
        <f>SUMIFS(СВЦЭМ!$F$39:$F$782,СВЦЭМ!$A$39:$A$782,$A201,СВЦЭМ!$B$39:$B$782,U$190)+'СЕТ СН'!$F$12</f>
        <v>201.37587755000001</v>
      </c>
      <c r="V201" s="36">
        <f>SUMIFS(СВЦЭМ!$F$39:$F$782,СВЦЭМ!$A$39:$A$782,$A201,СВЦЭМ!$B$39:$B$782,V$190)+'СЕТ СН'!$F$12</f>
        <v>205.70567276</v>
      </c>
      <c r="W201" s="36">
        <f>SUMIFS(СВЦЭМ!$F$39:$F$782,СВЦЭМ!$A$39:$A$782,$A201,СВЦЭМ!$B$39:$B$782,W$190)+'СЕТ СН'!$F$12</f>
        <v>205.78949473</v>
      </c>
      <c r="X201" s="36">
        <f>SUMIFS(СВЦЭМ!$F$39:$F$782,СВЦЭМ!$A$39:$A$782,$A201,СВЦЭМ!$B$39:$B$782,X$190)+'СЕТ СН'!$F$12</f>
        <v>200.60428766000001</v>
      </c>
      <c r="Y201" s="36">
        <f>SUMIFS(СВЦЭМ!$F$39:$F$782,СВЦЭМ!$A$39:$A$782,$A201,СВЦЭМ!$B$39:$B$782,Y$190)+'СЕТ СН'!$F$12</f>
        <v>202.57813770999999</v>
      </c>
    </row>
    <row r="202" spans="1:25" ht="15.75" x14ac:dyDescent="0.2">
      <c r="A202" s="35">
        <f t="shared" si="5"/>
        <v>44877</v>
      </c>
      <c r="B202" s="36">
        <f>SUMIFS(СВЦЭМ!$F$39:$F$782,СВЦЭМ!$A$39:$A$782,$A202,СВЦЭМ!$B$39:$B$782,B$190)+'СЕТ СН'!$F$12</f>
        <v>189.69970039</v>
      </c>
      <c r="C202" s="36">
        <f>SUMIFS(СВЦЭМ!$F$39:$F$782,СВЦЭМ!$A$39:$A$782,$A202,СВЦЭМ!$B$39:$B$782,C$190)+'СЕТ СН'!$F$12</f>
        <v>195.25790347</v>
      </c>
      <c r="D202" s="36">
        <f>SUMIFS(СВЦЭМ!$F$39:$F$782,СВЦЭМ!$A$39:$A$782,$A202,СВЦЭМ!$B$39:$B$782,D$190)+'СЕТ СН'!$F$12</f>
        <v>202.67025877</v>
      </c>
      <c r="E202" s="36">
        <f>SUMIFS(СВЦЭМ!$F$39:$F$782,СВЦЭМ!$A$39:$A$782,$A202,СВЦЭМ!$B$39:$B$782,E$190)+'СЕТ СН'!$F$12</f>
        <v>205.5349684</v>
      </c>
      <c r="F202" s="36">
        <f>SUMIFS(СВЦЭМ!$F$39:$F$782,СВЦЭМ!$A$39:$A$782,$A202,СВЦЭМ!$B$39:$B$782,F$190)+'СЕТ СН'!$F$12</f>
        <v>205.63738522</v>
      </c>
      <c r="G202" s="36">
        <f>SUMIFS(СВЦЭМ!$F$39:$F$782,СВЦЭМ!$A$39:$A$782,$A202,СВЦЭМ!$B$39:$B$782,G$190)+'СЕТ СН'!$F$12</f>
        <v>206.85254098999999</v>
      </c>
      <c r="H202" s="36">
        <f>SUMIFS(СВЦЭМ!$F$39:$F$782,СВЦЭМ!$A$39:$A$782,$A202,СВЦЭМ!$B$39:$B$782,H$190)+'СЕТ СН'!$F$12</f>
        <v>205.42105495999999</v>
      </c>
      <c r="I202" s="36">
        <f>SUMIFS(СВЦЭМ!$F$39:$F$782,СВЦЭМ!$A$39:$A$782,$A202,СВЦЭМ!$B$39:$B$782,I$190)+'СЕТ СН'!$F$12</f>
        <v>202.03234544</v>
      </c>
      <c r="J202" s="36">
        <f>SUMIFS(СВЦЭМ!$F$39:$F$782,СВЦЭМ!$A$39:$A$782,$A202,СВЦЭМ!$B$39:$B$782,J$190)+'СЕТ СН'!$F$12</f>
        <v>195.76265296</v>
      </c>
      <c r="K202" s="36">
        <f>SUMIFS(СВЦЭМ!$F$39:$F$782,СВЦЭМ!$A$39:$A$782,$A202,СВЦЭМ!$B$39:$B$782,K$190)+'СЕТ СН'!$F$12</f>
        <v>191.91060854</v>
      </c>
      <c r="L202" s="36">
        <f>SUMIFS(СВЦЭМ!$F$39:$F$782,СВЦЭМ!$A$39:$A$782,$A202,СВЦЭМ!$B$39:$B$782,L$190)+'СЕТ СН'!$F$12</f>
        <v>188.47112118000001</v>
      </c>
      <c r="M202" s="36">
        <f>SUMIFS(СВЦЭМ!$F$39:$F$782,СВЦЭМ!$A$39:$A$782,$A202,СВЦЭМ!$B$39:$B$782,M$190)+'СЕТ СН'!$F$12</f>
        <v>195.71732846</v>
      </c>
      <c r="N202" s="36">
        <f>SUMIFS(СВЦЭМ!$F$39:$F$782,СВЦЭМ!$A$39:$A$782,$A202,СВЦЭМ!$B$39:$B$782,N$190)+'СЕТ СН'!$F$12</f>
        <v>199.57635970999999</v>
      </c>
      <c r="O202" s="36">
        <f>SUMIFS(СВЦЭМ!$F$39:$F$782,СВЦЭМ!$A$39:$A$782,$A202,СВЦЭМ!$B$39:$B$782,O$190)+'СЕТ СН'!$F$12</f>
        <v>202.6643096</v>
      </c>
      <c r="P202" s="36">
        <f>SUMIFS(СВЦЭМ!$F$39:$F$782,СВЦЭМ!$A$39:$A$782,$A202,СВЦЭМ!$B$39:$B$782,P$190)+'СЕТ СН'!$F$12</f>
        <v>203.75571428999999</v>
      </c>
      <c r="Q202" s="36">
        <f>SUMIFS(СВЦЭМ!$F$39:$F$782,СВЦЭМ!$A$39:$A$782,$A202,СВЦЭМ!$B$39:$B$782,Q$190)+'СЕТ СН'!$F$12</f>
        <v>201.08646332000001</v>
      </c>
      <c r="R202" s="36">
        <f>SUMIFS(СВЦЭМ!$F$39:$F$782,СВЦЭМ!$A$39:$A$782,$A202,СВЦЭМ!$B$39:$B$782,R$190)+'СЕТ СН'!$F$12</f>
        <v>196.3921799</v>
      </c>
      <c r="S202" s="36">
        <f>SUMIFS(СВЦЭМ!$F$39:$F$782,СВЦЭМ!$A$39:$A$782,$A202,СВЦЭМ!$B$39:$B$782,S$190)+'СЕТ СН'!$F$12</f>
        <v>189.73695846999999</v>
      </c>
      <c r="T202" s="36">
        <f>SUMIFS(СВЦЭМ!$F$39:$F$782,СВЦЭМ!$A$39:$A$782,$A202,СВЦЭМ!$B$39:$B$782,T$190)+'СЕТ СН'!$F$12</f>
        <v>189.55826132000001</v>
      </c>
      <c r="U202" s="36">
        <f>SUMIFS(СВЦЭМ!$F$39:$F$782,СВЦЭМ!$A$39:$A$782,$A202,СВЦЭМ!$B$39:$B$782,U$190)+'СЕТ СН'!$F$12</f>
        <v>193.70697221</v>
      </c>
      <c r="V202" s="36">
        <f>SUMIFS(СВЦЭМ!$F$39:$F$782,СВЦЭМ!$A$39:$A$782,$A202,СВЦЭМ!$B$39:$B$782,V$190)+'СЕТ СН'!$F$12</f>
        <v>197.6438038</v>
      </c>
      <c r="W202" s="36">
        <f>SUMIFS(СВЦЭМ!$F$39:$F$782,СВЦЭМ!$A$39:$A$782,$A202,СВЦЭМ!$B$39:$B$782,W$190)+'СЕТ СН'!$F$12</f>
        <v>202.44633693</v>
      </c>
      <c r="X202" s="36">
        <f>SUMIFS(СВЦЭМ!$F$39:$F$782,СВЦЭМ!$A$39:$A$782,$A202,СВЦЭМ!$B$39:$B$782,X$190)+'СЕТ СН'!$F$12</f>
        <v>206.02517003</v>
      </c>
      <c r="Y202" s="36">
        <f>SUMIFS(СВЦЭМ!$F$39:$F$782,СВЦЭМ!$A$39:$A$782,$A202,СВЦЭМ!$B$39:$B$782,Y$190)+'СЕТ СН'!$F$12</f>
        <v>211.06905541</v>
      </c>
    </row>
    <row r="203" spans="1:25" ht="15.75" x14ac:dyDescent="0.2">
      <c r="A203" s="35">
        <f t="shared" si="5"/>
        <v>44878</v>
      </c>
      <c r="B203" s="36">
        <f>SUMIFS(СВЦЭМ!$F$39:$F$782,СВЦЭМ!$A$39:$A$782,$A203,СВЦЭМ!$B$39:$B$782,B$190)+'СЕТ СН'!$F$12</f>
        <v>203.69485398</v>
      </c>
      <c r="C203" s="36">
        <f>SUMIFS(СВЦЭМ!$F$39:$F$782,СВЦЭМ!$A$39:$A$782,$A203,СВЦЭМ!$B$39:$B$782,C$190)+'СЕТ СН'!$F$12</f>
        <v>209.25655945</v>
      </c>
      <c r="D203" s="36">
        <f>SUMIFS(СВЦЭМ!$F$39:$F$782,СВЦЭМ!$A$39:$A$782,$A203,СВЦЭМ!$B$39:$B$782,D$190)+'СЕТ СН'!$F$12</f>
        <v>211.71396372000001</v>
      </c>
      <c r="E203" s="36">
        <f>SUMIFS(СВЦЭМ!$F$39:$F$782,СВЦЭМ!$A$39:$A$782,$A203,СВЦЭМ!$B$39:$B$782,E$190)+'СЕТ СН'!$F$12</f>
        <v>208.99714176000001</v>
      </c>
      <c r="F203" s="36">
        <f>SUMIFS(СВЦЭМ!$F$39:$F$782,СВЦЭМ!$A$39:$A$782,$A203,СВЦЭМ!$B$39:$B$782,F$190)+'СЕТ СН'!$F$12</f>
        <v>209.07508358000001</v>
      </c>
      <c r="G203" s="36">
        <f>SUMIFS(СВЦЭМ!$F$39:$F$782,СВЦЭМ!$A$39:$A$782,$A203,СВЦЭМ!$B$39:$B$782,G$190)+'СЕТ СН'!$F$12</f>
        <v>209.66271008000001</v>
      </c>
      <c r="H203" s="36">
        <f>SUMIFS(СВЦЭМ!$F$39:$F$782,СВЦЭМ!$A$39:$A$782,$A203,СВЦЭМ!$B$39:$B$782,H$190)+'СЕТ СН'!$F$12</f>
        <v>205.17379013999999</v>
      </c>
      <c r="I203" s="36">
        <f>SUMIFS(СВЦЭМ!$F$39:$F$782,СВЦЭМ!$A$39:$A$782,$A203,СВЦЭМ!$B$39:$B$782,I$190)+'СЕТ СН'!$F$12</f>
        <v>203.81035387</v>
      </c>
      <c r="J203" s="36">
        <f>SUMIFS(СВЦЭМ!$F$39:$F$782,СВЦЭМ!$A$39:$A$782,$A203,СВЦЭМ!$B$39:$B$782,J$190)+'СЕТ СН'!$F$12</f>
        <v>195.67282363000001</v>
      </c>
      <c r="K203" s="36">
        <f>SUMIFS(СВЦЭМ!$F$39:$F$782,СВЦЭМ!$A$39:$A$782,$A203,СВЦЭМ!$B$39:$B$782,K$190)+'СЕТ СН'!$F$12</f>
        <v>190.32891828999999</v>
      </c>
      <c r="L203" s="36">
        <f>SUMIFS(СВЦЭМ!$F$39:$F$782,СВЦЭМ!$A$39:$A$782,$A203,СВЦЭМ!$B$39:$B$782,L$190)+'СЕТ СН'!$F$12</f>
        <v>187.62236515000001</v>
      </c>
      <c r="M203" s="36">
        <f>SUMIFS(СВЦЭМ!$F$39:$F$782,СВЦЭМ!$A$39:$A$782,$A203,СВЦЭМ!$B$39:$B$782,M$190)+'СЕТ СН'!$F$12</f>
        <v>192.19359184000001</v>
      </c>
      <c r="N203" s="36">
        <f>SUMIFS(СВЦЭМ!$F$39:$F$782,СВЦЭМ!$A$39:$A$782,$A203,СВЦЭМ!$B$39:$B$782,N$190)+'СЕТ СН'!$F$12</f>
        <v>197.95480878999999</v>
      </c>
      <c r="O203" s="36">
        <f>SUMIFS(СВЦЭМ!$F$39:$F$782,СВЦЭМ!$A$39:$A$782,$A203,СВЦЭМ!$B$39:$B$782,O$190)+'СЕТ СН'!$F$12</f>
        <v>200.05276375</v>
      </c>
      <c r="P203" s="36">
        <f>SUMIFS(СВЦЭМ!$F$39:$F$782,СВЦЭМ!$A$39:$A$782,$A203,СВЦЭМ!$B$39:$B$782,P$190)+'СЕТ СН'!$F$12</f>
        <v>200.14002550000001</v>
      </c>
      <c r="Q203" s="36">
        <f>SUMIFS(СВЦЭМ!$F$39:$F$782,СВЦЭМ!$A$39:$A$782,$A203,СВЦЭМ!$B$39:$B$782,Q$190)+'СЕТ СН'!$F$12</f>
        <v>199.54658180000001</v>
      </c>
      <c r="R203" s="36">
        <f>SUMIFS(СВЦЭМ!$F$39:$F$782,СВЦЭМ!$A$39:$A$782,$A203,СВЦЭМ!$B$39:$B$782,R$190)+'СЕТ СН'!$F$12</f>
        <v>195.60741598999999</v>
      </c>
      <c r="S203" s="36">
        <f>SUMIFS(СВЦЭМ!$F$39:$F$782,СВЦЭМ!$A$39:$A$782,$A203,СВЦЭМ!$B$39:$B$782,S$190)+'СЕТ СН'!$F$12</f>
        <v>188.01799051</v>
      </c>
      <c r="T203" s="36">
        <f>SUMIFS(СВЦЭМ!$F$39:$F$782,СВЦЭМ!$A$39:$A$782,$A203,СВЦЭМ!$B$39:$B$782,T$190)+'СЕТ СН'!$F$12</f>
        <v>182.63602499999999</v>
      </c>
      <c r="U203" s="36">
        <f>SUMIFS(СВЦЭМ!$F$39:$F$782,СВЦЭМ!$A$39:$A$782,$A203,СВЦЭМ!$B$39:$B$782,U$190)+'СЕТ СН'!$F$12</f>
        <v>185.55866248999999</v>
      </c>
      <c r="V203" s="36">
        <f>SUMIFS(СВЦЭМ!$F$39:$F$782,СВЦЭМ!$A$39:$A$782,$A203,СВЦЭМ!$B$39:$B$782,V$190)+'СЕТ СН'!$F$12</f>
        <v>190.15356947000001</v>
      </c>
      <c r="W203" s="36">
        <f>SUMIFS(СВЦЭМ!$F$39:$F$782,СВЦЭМ!$A$39:$A$782,$A203,СВЦЭМ!$B$39:$B$782,W$190)+'СЕТ СН'!$F$12</f>
        <v>197.63331964</v>
      </c>
      <c r="X203" s="36">
        <f>SUMIFS(СВЦЭМ!$F$39:$F$782,СВЦЭМ!$A$39:$A$782,$A203,СВЦЭМ!$B$39:$B$782,X$190)+'СЕТ СН'!$F$12</f>
        <v>198.12909200999999</v>
      </c>
      <c r="Y203" s="36">
        <f>SUMIFS(СВЦЭМ!$F$39:$F$782,СВЦЭМ!$A$39:$A$782,$A203,СВЦЭМ!$B$39:$B$782,Y$190)+'СЕТ СН'!$F$12</f>
        <v>204.90924362999999</v>
      </c>
    </row>
    <row r="204" spans="1:25" ht="15.75" x14ac:dyDescent="0.2">
      <c r="A204" s="35">
        <f t="shared" si="5"/>
        <v>44879</v>
      </c>
      <c r="B204" s="36">
        <f>SUMIFS(СВЦЭМ!$F$39:$F$782,СВЦЭМ!$A$39:$A$782,$A204,СВЦЭМ!$B$39:$B$782,B$190)+'СЕТ СН'!$F$12</f>
        <v>199.34315495999999</v>
      </c>
      <c r="C204" s="36">
        <f>SUMIFS(СВЦЭМ!$F$39:$F$782,СВЦЭМ!$A$39:$A$782,$A204,СВЦЭМ!$B$39:$B$782,C$190)+'СЕТ СН'!$F$12</f>
        <v>202.46489055000001</v>
      </c>
      <c r="D204" s="36">
        <f>SUMIFS(СВЦЭМ!$F$39:$F$782,СВЦЭМ!$A$39:$A$782,$A204,СВЦЭМ!$B$39:$B$782,D$190)+'СЕТ СН'!$F$12</f>
        <v>205.07615512999999</v>
      </c>
      <c r="E204" s="36">
        <f>SUMIFS(СВЦЭМ!$F$39:$F$782,СВЦЭМ!$A$39:$A$782,$A204,СВЦЭМ!$B$39:$B$782,E$190)+'СЕТ СН'!$F$12</f>
        <v>205.47651339000001</v>
      </c>
      <c r="F204" s="36">
        <f>SUMIFS(СВЦЭМ!$F$39:$F$782,СВЦЭМ!$A$39:$A$782,$A204,СВЦЭМ!$B$39:$B$782,F$190)+'СЕТ СН'!$F$12</f>
        <v>205.64960042999999</v>
      </c>
      <c r="G204" s="36">
        <f>SUMIFS(СВЦЭМ!$F$39:$F$782,СВЦЭМ!$A$39:$A$782,$A204,СВЦЭМ!$B$39:$B$782,G$190)+'СЕТ СН'!$F$12</f>
        <v>202.44770016999999</v>
      </c>
      <c r="H204" s="36">
        <f>SUMIFS(СВЦЭМ!$F$39:$F$782,СВЦЭМ!$A$39:$A$782,$A204,СВЦЭМ!$B$39:$B$782,H$190)+'СЕТ СН'!$F$12</f>
        <v>192.32775648000001</v>
      </c>
      <c r="I204" s="36">
        <f>SUMIFS(СВЦЭМ!$F$39:$F$782,СВЦЭМ!$A$39:$A$782,$A204,СВЦЭМ!$B$39:$B$782,I$190)+'СЕТ СН'!$F$12</f>
        <v>194.73252375000001</v>
      </c>
      <c r="J204" s="36">
        <f>SUMIFS(СВЦЭМ!$F$39:$F$782,СВЦЭМ!$A$39:$A$782,$A204,СВЦЭМ!$B$39:$B$782,J$190)+'СЕТ СН'!$F$12</f>
        <v>190.46070245999999</v>
      </c>
      <c r="K204" s="36">
        <f>SUMIFS(СВЦЭМ!$F$39:$F$782,СВЦЭМ!$A$39:$A$782,$A204,СВЦЭМ!$B$39:$B$782,K$190)+'СЕТ СН'!$F$12</f>
        <v>188.59097725999999</v>
      </c>
      <c r="L204" s="36">
        <f>SUMIFS(СВЦЭМ!$F$39:$F$782,СВЦЭМ!$A$39:$A$782,$A204,СВЦЭМ!$B$39:$B$782,L$190)+'СЕТ СН'!$F$12</f>
        <v>188.95011690000001</v>
      </c>
      <c r="M204" s="36">
        <f>SUMIFS(СВЦЭМ!$F$39:$F$782,СВЦЭМ!$A$39:$A$782,$A204,СВЦЭМ!$B$39:$B$782,M$190)+'СЕТ СН'!$F$12</f>
        <v>190.82085404</v>
      </c>
      <c r="N204" s="36">
        <f>SUMIFS(СВЦЭМ!$F$39:$F$782,СВЦЭМ!$A$39:$A$782,$A204,СВЦЭМ!$B$39:$B$782,N$190)+'СЕТ СН'!$F$12</f>
        <v>193.30894269000001</v>
      </c>
      <c r="O204" s="36">
        <f>SUMIFS(СВЦЭМ!$F$39:$F$782,СВЦЭМ!$A$39:$A$782,$A204,СВЦЭМ!$B$39:$B$782,O$190)+'СЕТ СН'!$F$12</f>
        <v>194.72848250000001</v>
      </c>
      <c r="P204" s="36">
        <f>SUMIFS(СВЦЭМ!$F$39:$F$782,СВЦЭМ!$A$39:$A$782,$A204,СВЦЭМ!$B$39:$B$782,P$190)+'СЕТ СН'!$F$12</f>
        <v>196.60665793000001</v>
      </c>
      <c r="Q204" s="36">
        <f>SUMIFS(СВЦЭМ!$F$39:$F$782,СВЦЭМ!$A$39:$A$782,$A204,СВЦЭМ!$B$39:$B$782,Q$190)+'СЕТ СН'!$F$12</f>
        <v>192.34303316</v>
      </c>
      <c r="R204" s="36">
        <f>SUMIFS(СВЦЭМ!$F$39:$F$782,СВЦЭМ!$A$39:$A$782,$A204,СВЦЭМ!$B$39:$B$782,R$190)+'СЕТ СН'!$F$12</f>
        <v>188.51291942</v>
      </c>
      <c r="S204" s="36">
        <f>SUMIFS(СВЦЭМ!$F$39:$F$782,СВЦЭМ!$A$39:$A$782,$A204,СВЦЭМ!$B$39:$B$782,S$190)+'СЕТ СН'!$F$12</f>
        <v>182.99646612000001</v>
      </c>
      <c r="T204" s="36">
        <f>SUMIFS(СВЦЭМ!$F$39:$F$782,СВЦЭМ!$A$39:$A$782,$A204,СВЦЭМ!$B$39:$B$782,T$190)+'СЕТ СН'!$F$12</f>
        <v>188.07692688</v>
      </c>
      <c r="U204" s="36">
        <f>SUMIFS(СВЦЭМ!$F$39:$F$782,СВЦЭМ!$A$39:$A$782,$A204,СВЦЭМ!$B$39:$B$782,U$190)+'СЕТ СН'!$F$12</f>
        <v>187.74985050000001</v>
      </c>
      <c r="V204" s="36">
        <f>SUMIFS(СВЦЭМ!$F$39:$F$782,СВЦЭМ!$A$39:$A$782,$A204,СВЦЭМ!$B$39:$B$782,V$190)+'СЕТ СН'!$F$12</f>
        <v>192.43277673</v>
      </c>
      <c r="W204" s="36">
        <f>SUMIFS(СВЦЭМ!$F$39:$F$782,СВЦЭМ!$A$39:$A$782,$A204,СВЦЭМ!$B$39:$B$782,W$190)+'СЕТ СН'!$F$12</f>
        <v>195.92884212999999</v>
      </c>
      <c r="X204" s="36">
        <f>SUMIFS(СВЦЭМ!$F$39:$F$782,СВЦЭМ!$A$39:$A$782,$A204,СВЦЭМ!$B$39:$B$782,X$190)+'СЕТ СН'!$F$12</f>
        <v>197.08240819</v>
      </c>
      <c r="Y204" s="36">
        <f>SUMIFS(СВЦЭМ!$F$39:$F$782,СВЦЭМ!$A$39:$A$782,$A204,СВЦЭМ!$B$39:$B$782,Y$190)+'СЕТ СН'!$F$12</f>
        <v>203.87065842000001</v>
      </c>
    </row>
    <row r="205" spans="1:25" ht="15.75" x14ac:dyDescent="0.2">
      <c r="A205" s="35">
        <f t="shared" si="5"/>
        <v>44880</v>
      </c>
      <c r="B205" s="36">
        <f>SUMIFS(СВЦЭМ!$F$39:$F$782,СВЦЭМ!$A$39:$A$782,$A205,СВЦЭМ!$B$39:$B$782,B$190)+'СЕТ СН'!$F$12</f>
        <v>204.51196597000001</v>
      </c>
      <c r="C205" s="36">
        <f>SUMIFS(СВЦЭМ!$F$39:$F$782,СВЦЭМ!$A$39:$A$782,$A205,СВЦЭМ!$B$39:$B$782,C$190)+'СЕТ СН'!$F$12</f>
        <v>210.13984221000001</v>
      </c>
      <c r="D205" s="36">
        <f>SUMIFS(СВЦЭМ!$F$39:$F$782,СВЦЭМ!$A$39:$A$782,$A205,СВЦЭМ!$B$39:$B$782,D$190)+'СЕТ СН'!$F$12</f>
        <v>208.65891884999999</v>
      </c>
      <c r="E205" s="36">
        <f>SUMIFS(СВЦЭМ!$F$39:$F$782,СВЦЭМ!$A$39:$A$782,$A205,СВЦЭМ!$B$39:$B$782,E$190)+'СЕТ СН'!$F$12</f>
        <v>205.41296789</v>
      </c>
      <c r="F205" s="36">
        <f>SUMIFS(СВЦЭМ!$F$39:$F$782,СВЦЭМ!$A$39:$A$782,$A205,СВЦЭМ!$B$39:$B$782,F$190)+'СЕТ СН'!$F$12</f>
        <v>206.83739169</v>
      </c>
      <c r="G205" s="36">
        <f>SUMIFS(СВЦЭМ!$F$39:$F$782,СВЦЭМ!$A$39:$A$782,$A205,СВЦЭМ!$B$39:$B$782,G$190)+'СЕТ СН'!$F$12</f>
        <v>209.36037042999999</v>
      </c>
      <c r="H205" s="36">
        <f>SUMIFS(СВЦЭМ!$F$39:$F$782,СВЦЭМ!$A$39:$A$782,$A205,СВЦЭМ!$B$39:$B$782,H$190)+'СЕТ СН'!$F$12</f>
        <v>198.32046923999999</v>
      </c>
      <c r="I205" s="36">
        <f>SUMIFS(СВЦЭМ!$F$39:$F$782,СВЦЭМ!$A$39:$A$782,$A205,СВЦЭМ!$B$39:$B$782,I$190)+'СЕТ СН'!$F$12</f>
        <v>198.65802131000001</v>
      </c>
      <c r="J205" s="36">
        <f>SUMIFS(СВЦЭМ!$F$39:$F$782,СВЦЭМ!$A$39:$A$782,$A205,СВЦЭМ!$B$39:$B$782,J$190)+'СЕТ СН'!$F$12</f>
        <v>192.86978825</v>
      </c>
      <c r="K205" s="36">
        <f>SUMIFS(СВЦЭМ!$F$39:$F$782,СВЦЭМ!$A$39:$A$782,$A205,СВЦЭМ!$B$39:$B$782,K$190)+'СЕТ СН'!$F$12</f>
        <v>191.55537588999999</v>
      </c>
      <c r="L205" s="36">
        <f>SUMIFS(СВЦЭМ!$F$39:$F$782,СВЦЭМ!$A$39:$A$782,$A205,СВЦЭМ!$B$39:$B$782,L$190)+'СЕТ СН'!$F$12</f>
        <v>193.12862369000001</v>
      </c>
      <c r="M205" s="36">
        <f>SUMIFS(СВЦЭМ!$F$39:$F$782,СВЦЭМ!$A$39:$A$782,$A205,СВЦЭМ!$B$39:$B$782,M$190)+'СЕТ СН'!$F$12</f>
        <v>197.40260996999999</v>
      </c>
      <c r="N205" s="36">
        <f>SUMIFS(СВЦЭМ!$F$39:$F$782,СВЦЭМ!$A$39:$A$782,$A205,СВЦЭМ!$B$39:$B$782,N$190)+'СЕТ СН'!$F$12</f>
        <v>199.42115799999999</v>
      </c>
      <c r="O205" s="36">
        <f>SUMIFS(СВЦЭМ!$F$39:$F$782,СВЦЭМ!$A$39:$A$782,$A205,СВЦЭМ!$B$39:$B$782,O$190)+'СЕТ СН'!$F$12</f>
        <v>200.73810882000001</v>
      </c>
      <c r="P205" s="36">
        <f>SUMIFS(СВЦЭМ!$F$39:$F$782,СВЦЭМ!$A$39:$A$782,$A205,СВЦЭМ!$B$39:$B$782,P$190)+'СЕТ СН'!$F$12</f>
        <v>202.57335372</v>
      </c>
      <c r="Q205" s="36">
        <f>SUMIFS(СВЦЭМ!$F$39:$F$782,СВЦЭМ!$A$39:$A$782,$A205,СВЦЭМ!$B$39:$B$782,Q$190)+'СЕТ СН'!$F$12</f>
        <v>202.74051438999999</v>
      </c>
      <c r="R205" s="36">
        <f>SUMIFS(СВЦЭМ!$F$39:$F$782,СВЦЭМ!$A$39:$A$782,$A205,СВЦЭМ!$B$39:$B$782,R$190)+'СЕТ СН'!$F$12</f>
        <v>201.46685432999999</v>
      </c>
      <c r="S205" s="36">
        <f>SUMIFS(СВЦЭМ!$F$39:$F$782,СВЦЭМ!$A$39:$A$782,$A205,СВЦЭМ!$B$39:$B$782,S$190)+'СЕТ СН'!$F$12</f>
        <v>193.36359297000001</v>
      </c>
      <c r="T205" s="36">
        <f>SUMIFS(СВЦЭМ!$F$39:$F$782,СВЦЭМ!$A$39:$A$782,$A205,СВЦЭМ!$B$39:$B$782,T$190)+'СЕТ СН'!$F$12</f>
        <v>181.94770833999999</v>
      </c>
      <c r="U205" s="36">
        <f>SUMIFS(СВЦЭМ!$F$39:$F$782,СВЦЭМ!$A$39:$A$782,$A205,СВЦЭМ!$B$39:$B$782,U$190)+'СЕТ СН'!$F$12</f>
        <v>182.10569971999999</v>
      </c>
      <c r="V205" s="36">
        <f>SUMIFS(СВЦЭМ!$F$39:$F$782,СВЦЭМ!$A$39:$A$782,$A205,СВЦЭМ!$B$39:$B$782,V$190)+'СЕТ СН'!$F$12</f>
        <v>185.6006888</v>
      </c>
      <c r="W205" s="36">
        <f>SUMIFS(СВЦЭМ!$F$39:$F$782,СВЦЭМ!$A$39:$A$782,$A205,СВЦЭМ!$B$39:$B$782,W$190)+'СЕТ СН'!$F$12</f>
        <v>192.61661473999999</v>
      </c>
      <c r="X205" s="36">
        <f>SUMIFS(СВЦЭМ!$F$39:$F$782,СВЦЭМ!$A$39:$A$782,$A205,СВЦЭМ!$B$39:$B$782,X$190)+'СЕТ СН'!$F$12</f>
        <v>196.14153789</v>
      </c>
      <c r="Y205" s="36">
        <f>SUMIFS(СВЦЭМ!$F$39:$F$782,СВЦЭМ!$A$39:$A$782,$A205,СВЦЭМ!$B$39:$B$782,Y$190)+'СЕТ СН'!$F$12</f>
        <v>200.58354138999999</v>
      </c>
    </row>
    <row r="206" spans="1:25" ht="15.75" x14ac:dyDescent="0.2">
      <c r="A206" s="35">
        <f t="shared" si="5"/>
        <v>44881</v>
      </c>
      <c r="B206" s="36">
        <f>SUMIFS(СВЦЭМ!$F$39:$F$782,СВЦЭМ!$A$39:$A$782,$A206,СВЦЭМ!$B$39:$B$782,B$190)+'СЕТ СН'!$F$12</f>
        <v>202.25356629999999</v>
      </c>
      <c r="C206" s="36">
        <f>SUMIFS(СВЦЭМ!$F$39:$F$782,СВЦЭМ!$A$39:$A$782,$A206,СВЦЭМ!$B$39:$B$782,C$190)+'СЕТ СН'!$F$12</f>
        <v>207.45482362000001</v>
      </c>
      <c r="D206" s="36">
        <f>SUMIFS(СВЦЭМ!$F$39:$F$782,СВЦЭМ!$A$39:$A$782,$A206,СВЦЭМ!$B$39:$B$782,D$190)+'СЕТ СН'!$F$12</f>
        <v>212.32668054999999</v>
      </c>
      <c r="E206" s="36">
        <f>SUMIFS(СВЦЭМ!$F$39:$F$782,СВЦЭМ!$A$39:$A$782,$A206,СВЦЭМ!$B$39:$B$782,E$190)+'СЕТ СН'!$F$12</f>
        <v>211.90730454000001</v>
      </c>
      <c r="F206" s="36">
        <f>SUMIFS(СВЦЭМ!$F$39:$F$782,СВЦЭМ!$A$39:$A$782,$A206,СВЦЭМ!$B$39:$B$782,F$190)+'СЕТ СН'!$F$12</f>
        <v>208.15715345999999</v>
      </c>
      <c r="G206" s="36">
        <f>SUMIFS(СВЦЭМ!$F$39:$F$782,СВЦЭМ!$A$39:$A$782,$A206,СВЦЭМ!$B$39:$B$782,G$190)+'СЕТ СН'!$F$12</f>
        <v>206.8251491</v>
      </c>
      <c r="H206" s="36">
        <f>SUMIFS(СВЦЭМ!$F$39:$F$782,СВЦЭМ!$A$39:$A$782,$A206,СВЦЭМ!$B$39:$B$782,H$190)+'СЕТ СН'!$F$12</f>
        <v>202.13799600999999</v>
      </c>
      <c r="I206" s="36">
        <f>SUMIFS(СВЦЭМ!$F$39:$F$782,СВЦЭМ!$A$39:$A$782,$A206,СВЦЭМ!$B$39:$B$782,I$190)+'СЕТ СН'!$F$12</f>
        <v>202.04077823</v>
      </c>
      <c r="J206" s="36">
        <f>SUMIFS(СВЦЭМ!$F$39:$F$782,СВЦЭМ!$A$39:$A$782,$A206,СВЦЭМ!$B$39:$B$782,J$190)+'СЕТ СН'!$F$12</f>
        <v>197.59599220999999</v>
      </c>
      <c r="K206" s="36">
        <f>SUMIFS(СВЦЭМ!$F$39:$F$782,СВЦЭМ!$A$39:$A$782,$A206,СВЦЭМ!$B$39:$B$782,K$190)+'СЕТ СН'!$F$12</f>
        <v>197.07844455</v>
      </c>
      <c r="L206" s="36">
        <f>SUMIFS(СВЦЭМ!$F$39:$F$782,СВЦЭМ!$A$39:$A$782,$A206,СВЦЭМ!$B$39:$B$782,L$190)+'СЕТ СН'!$F$12</f>
        <v>198.42350737000001</v>
      </c>
      <c r="M206" s="36">
        <f>SUMIFS(СВЦЭМ!$F$39:$F$782,СВЦЭМ!$A$39:$A$782,$A206,СВЦЭМ!$B$39:$B$782,M$190)+'СЕТ СН'!$F$12</f>
        <v>202.41585927</v>
      </c>
      <c r="N206" s="36">
        <f>SUMIFS(СВЦЭМ!$F$39:$F$782,СВЦЭМ!$A$39:$A$782,$A206,СВЦЭМ!$B$39:$B$782,N$190)+'СЕТ СН'!$F$12</f>
        <v>202.30589269000001</v>
      </c>
      <c r="O206" s="36">
        <f>SUMIFS(СВЦЭМ!$F$39:$F$782,СВЦЭМ!$A$39:$A$782,$A206,СВЦЭМ!$B$39:$B$782,O$190)+'СЕТ СН'!$F$12</f>
        <v>204.6775428</v>
      </c>
      <c r="P206" s="36">
        <f>SUMIFS(СВЦЭМ!$F$39:$F$782,СВЦЭМ!$A$39:$A$782,$A206,СВЦЭМ!$B$39:$B$782,P$190)+'СЕТ СН'!$F$12</f>
        <v>207.32814382000001</v>
      </c>
      <c r="Q206" s="36">
        <f>SUMIFS(СВЦЭМ!$F$39:$F$782,СВЦЭМ!$A$39:$A$782,$A206,СВЦЭМ!$B$39:$B$782,Q$190)+'СЕТ СН'!$F$12</f>
        <v>202.27455434999999</v>
      </c>
      <c r="R206" s="36">
        <f>SUMIFS(СВЦЭМ!$F$39:$F$782,СВЦЭМ!$A$39:$A$782,$A206,СВЦЭМ!$B$39:$B$782,R$190)+'СЕТ СН'!$F$12</f>
        <v>200.51362610999999</v>
      </c>
      <c r="S206" s="36">
        <f>SUMIFS(СВЦЭМ!$F$39:$F$782,СВЦЭМ!$A$39:$A$782,$A206,СВЦЭМ!$B$39:$B$782,S$190)+'СЕТ СН'!$F$12</f>
        <v>193.40662086</v>
      </c>
      <c r="T206" s="36">
        <f>SUMIFS(СВЦЭМ!$F$39:$F$782,СВЦЭМ!$A$39:$A$782,$A206,СВЦЭМ!$B$39:$B$782,T$190)+'СЕТ СН'!$F$12</f>
        <v>189.34681584</v>
      </c>
      <c r="U206" s="36">
        <f>SUMIFS(СВЦЭМ!$F$39:$F$782,СВЦЭМ!$A$39:$A$782,$A206,СВЦЭМ!$B$39:$B$782,U$190)+'СЕТ СН'!$F$12</f>
        <v>192.10395826000001</v>
      </c>
      <c r="V206" s="36">
        <f>SUMIFS(СВЦЭМ!$F$39:$F$782,СВЦЭМ!$A$39:$A$782,$A206,СВЦЭМ!$B$39:$B$782,V$190)+'СЕТ СН'!$F$12</f>
        <v>196.97638236</v>
      </c>
      <c r="W206" s="36">
        <f>SUMIFS(СВЦЭМ!$F$39:$F$782,СВЦЭМ!$A$39:$A$782,$A206,СВЦЭМ!$B$39:$B$782,W$190)+'СЕТ СН'!$F$12</f>
        <v>197.04030838</v>
      </c>
      <c r="X206" s="36">
        <f>SUMIFS(СВЦЭМ!$F$39:$F$782,СВЦЭМ!$A$39:$A$782,$A206,СВЦЭМ!$B$39:$B$782,X$190)+'СЕТ СН'!$F$12</f>
        <v>201.22794375999999</v>
      </c>
      <c r="Y206" s="36">
        <f>SUMIFS(СВЦЭМ!$F$39:$F$782,СВЦЭМ!$A$39:$A$782,$A206,СВЦЭМ!$B$39:$B$782,Y$190)+'СЕТ СН'!$F$12</f>
        <v>209.93522193000001</v>
      </c>
    </row>
    <row r="207" spans="1:25" ht="15.75" x14ac:dyDescent="0.2">
      <c r="A207" s="35">
        <f t="shared" si="5"/>
        <v>44882</v>
      </c>
      <c r="B207" s="36">
        <f>SUMIFS(СВЦЭМ!$F$39:$F$782,СВЦЭМ!$A$39:$A$782,$A207,СВЦЭМ!$B$39:$B$782,B$190)+'СЕТ СН'!$F$12</f>
        <v>199.35023931000001</v>
      </c>
      <c r="C207" s="36">
        <f>SUMIFS(СВЦЭМ!$F$39:$F$782,СВЦЭМ!$A$39:$A$782,$A207,СВЦЭМ!$B$39:$B$782,C$190)+'СЕТ СН'!$F$12</f>
        <v>202.33580764000001</v>
      </c>
      <c r="D207" s="36">
        <f>SUMIFS(СВЦЭМ!$F$39:$F$782,СВЦЭМ!$A$39:$A$782,$A207,СВЦЭМ!$B$39:$B$782,D$190)+'СЕТ СН'!$F$12</f>
        <v>207.24067898999999</v>
      </c>
      <c r="E207" s="36">
        <f>SUMIFS(СВЦЭМ!$F$39:$F$782,СВЦЭМ!$A$39:$A$782,$A207,СВЦЭМ!$B$39:$B$782,E$190)+'СЕТ СН'!$F$12</f>
        <v>206.57382580999999</v>
      </c>
      <c r="F207" s="36">
        <f>SUMIFS(СВЦЭМ!$F$39:$F$782,СВЦЭМ!$A$39:$A$782,$A207,СВЦЭМ!$B$39:$B$782,F$190)+'СЕТ СН'!$F$12</f>
        <v>207.08327989</v>
      </c>
      <c r="G207" s="36">
        <f>SUMIFS(СВЦЭМ!$F$39:$F$782,СВЦЭМ!$A$39:$A$782,$A207,СВЦЭМ!$B$39:$B$782,G$190)+'СЕТ СН'!$F$12</f>
        <v>207.97871997999999</v>
      </c>
      <c r="H207" s="36">
        <f>SUMIFS(СВЦЭМ!$F$39:$F$782,СВЦЭМ!$A$39:$A$782,$A207,СВЦЭМ!$B$39:$B$782,H$190)+'СЕТ СН'!$F$12</f>
        <v>197.02898519999999</v>
      </c>
      <c r="I207" s="36">
        <f>SUMIFS(СВЦЭМ!$F$39:$F$782,СВЦЭМ!$A$39:$A$782,$A207,СВЦЭМ!$B$39:$B$782,I$190)+'СЕТ СН'!$F$12</f>
        <v>184.93392560999999</v>
      </c>
      <c r="J207" s="36">
        <f>SUMIFS(СВЦЭМ!$F$39:$F$782,СВЦЭМ!$A$39:$A$782,$A207,СВЦЭМ!$B$39:$B$782,J$190)+'СЕТ СН'!$F$12</f>
        <v>189.77633886999999</v>
      </c>
      <c r="K207" s="36">
        <f>SUMIFS(СВЦЭМ!$F$39:$F$782,СВЦЭМ!$A$39:$A$782,$A207,СВЦЭМ!$B$39:$B$782,K$190)+'СЕТ СН'!$F$12</f>
        <v>190.69357769999999</v>
      </c>
      <c r="L207" s="36">
        <f>SUMIFS(СВЦЭМ!$F$39:$F$782,СВЦЭМ!$A$39:$A$782,$A207,СВЦЭМ!$B$39:$B$782,L$190)+'СЕТ СН'!$F$12</f>
        <v>191.53341972000001</v>
      </c>
      <c r="M207" s="36">
        <f>SUMIFS(СВЦЭМ!$F$39:$F$782,СВЦЭМ!$A$39:$A$782,$A207,СВЦЭМ!$B$39:$B$782,M$190)+'СЕТ СН'!$F$12</f>
        <v>195.53465754999999</v>
      </c>
      <c r="N207" s="36">
        <f>SUMIFS(СВЦЭМ!$F$39:$F$782,СВЦЭМ!$A$39:$A$782,$A207,СВЦЭМ!$B$39:$B$782,N$190)+'СЕТ СН'!$F$12</f>
        <v>193.48127344</v>
      </c>
      <c r="O207" s="36">
        <f>SUMIFS(СВЦЭМ!$F$39:$F$782,СВЦЭМ!$A$39:$A$782,$A207,СВЦЭМ!$B$39:$B$782,O$190)+'СЕТ СН'!$F$12</f>
        <v>198.76470810000001</v>
      </c>
      <c r="P207" s="36">
        <f>SUMIFS(СВЦЭМ!$F$39:$F$782,СВЦЭМ!$A$39:$A$782,$A207,СВЦЭМ!$B$39:$B$782,P$190)+'СЕТ СН'!$F$12</f>
        <v>199.8985831</v>
      </c>
      <c r="Q207" s="36">
        <f>SUMIFS(СВЦЭМ!$F$39:$F$782,СВЦЭМ!$A$39:$A$782,$A207,СВЦЭМ!$B$39:$B$782,Q$190)+'СЕТ СН'!$F$12</f>
        <v>197.13474575999999</v>
      </c>
      <c r="R207" s="36">
        <f>SUMIFS(СВЦЭМ!$F$39:$F$782,СВЦЭМ!$A$39:$A$782,$A207,СВЦЭМ!$B$39:$B$782,R$190)+'СЕТ СН'!$F$12</f>
        <v>193.48267584000001</v>
      </c>
      <c r="S207" s="36">
        <f>SUMIFS(СВЦЭМ!$F$39:$F$782,СВЦЭМ!$A$39:$A$782,$A207,СВЦЭМ!$B$39:$B$782,S$190)+'СЕТ СН'!$F$12</f>
        <v>191.45291404</v>
      </c>
      <c r="T207" s="36">
        <f>SUMIFS(СВЦЭМ!$F$39:$F$782,СВЦЭМ!$A$39:$A$782,$A207,СВЦЭМ!$B$39:$B$782,T$190)+'СЕТ СН'!$F$12</f>
        <v>183.86385179000001</v>
      </c>
      <c r="U207" s="36">
        <f>SUMIFS(СВЦЭМ!$F$39:$F$782,СВЦЭМ!$A$39:$A$782,$A207,СВЦЭМ!$B$39:$B$782,U$190)+'СЕТ СН'!$F$12</f>
        <v>186.60505903999999</v>
      </c>
      <c r="V207" s="36">
        <f>SUMIFS(СВЦЭМ!$F$39:$F$782,СВЦЭМ!$A$39:$A$782,$A207,СВЦЭМ!$B$39:$B$782,V$190)+'СЕТ СН'!$F$12</f>
        <v>189.08911803000001</v>
      </c>
      <c r="W207" s="36">
        <f>SUMIFS(СВЦЭМ!$F$39:$F$782,СВЦЭМ!$A$39:$A$782,$A207,СВЦЭМ!$B$39:$B$782,W$190)+'СЕТ СН'!$F$12</f>
        <v>191.61040259999999</v>
      </c>
      <c r="X207" s="36">
        <f>SUMIFS(СВЦЭМ!$F$39:$F$782,СВЦЭМ!$A$39:$A$782,$A207,СВЦЭМ!$B$39:$B$782,X$190)+'СЕТ СН'!$F$12</f>
        <v>194.84639576000001</v>
      </c>
      <c r="Y207" s="36">
        <f>SUMIFS(СВЦЭМ!$F$39:$F$782,СВЦЭМ!$A$39:$A$782,$A207,СВЦЭМ!$B$39:$B$782,Y$190)+'СЕТ СН'!$F$12</f>
        <v>200.42333407999999</v>
      </c>
    </row>
    <row r="208" spans="1:25" ht="15.75" x14ac:dyDescent="0.2">
      <c r="A208" s="35">
        <f t="shared" si="5"/>
        <v>44883</v>
      </c>
      <c r="B208" s="36">
        <f>SUMIFS(СВЦЭМ!$F$39:$F$782,СВЦЭМ!$A$39:$A$782,$A208,СВЦЭМ!$B$39:$B$782,B$190)+'СЕТ СН'!$F$12</f>
        <v>200.2026884</v>
      </c>
      <c r="C208" s="36">
        <f>SUMIFS(СВЦЭМ!$F$39:$F$782,СВЦЭМ!$A$39:$A$782,$A208,СВЦЭМ!$B$39:$B$782,C$190)+'СЕТ СН'!$F$12</f>
        <v>205.61343110000001</v>
      </c>
      <c r="D208" s="36">
        <f>SUMIFS(СВЦЭМ!$F$39:$F$782,СВЦЭМ!$A$39:$A$782,$A208,СВЦЭМ!$B$39:$B$782,D$190)+'СЕТ СН'!$F$12</f>
        <v>207.70860411999999</v>
      </c>
      <c r="E208" s="36">
        <f>SUMIFS(СВЦЭМ!$F$39:$F$782,СВЦЭМ!$A$39:$A$782,$A208,СВЦЭМ!$B$39:$B$782,E$190)+'СЕТ СН'!$F$12</f>
        <v>208.53963884000001</v>
      </c>
      <c r="F208" s="36">
        <f>SUMIFS(СВЦЭМ!$F$39:$F$782,СВЦЭМ!$A$39:$A$782,$A208,СВЦЭМ!$B$39:$B$782,F$190)+'СЕТ СН'!$F$12</f>
        <v>212.53973869000001</v>
      </c>
      <c r="G208" s="36">
        <f>SUMIFS(СВЦЭМ!$F$39:$F$782,СВЦЭМ!$A$39:$A$782,$A208,СВЦЭМ!$B$39:$B$782,G$190)+'СЕТ СН'!$F$12</f>
        <v>210.15136373999999</v>
      </c>
      <c r="H208" s="36">
        <f>SUMIFS(СВЦЭМ!$F$39:$F$782,СВЦЭМ!$A$39:$A$782,$A208,СВЦЭМ!$B$39:$B$782,H$190)+'СЕТ СН'!$F$12</f>
        <v>203.86059537</v>
      </c>
      <c r="I208" s="36">
        <f>SUMIFS(СВЦЭМ!$F$39:$F$782,СВЦЭМ!$A$39:$A$782,$A208,СВЦЭМ!$B$39:$B$782,I$190)+'СЕТ СН'!$F$12</f>
        <v>199.24310355</v>
      </c>
      <c r="J208" s="36">
        <f>SUMIFS(СВЦЭМ!$F$39:$F$782,СВЦЭМ!$A$39:$A$782,$A208,СВЦЭМ!$B$39:$B$782,J$190)+'СЕТ СН'!$F$12</f>
        <v>193.48526235</v>
      </c>
      <c r="K208" s="36">
        <f>SUMIFS(СВЦЭМ!$F$39:$F$782,СВЦЭМ!$A$39:$A$782,$A208,СВЦЭМ!$B$39:$B$782,K$190)+'СЕТ СН'!$F$12</f>
        <v>191.46247693000001</v>
      </c>
      <c r="L208" s="36">
        <f>SUMIFS(СВЦЭМ!$F$39:$F$782,СВЦЭМ!$A$39:$A$782,$A208,СВЦЭМ!$B$39:$B$782,L$190)+'СЕТ СН'!$F$12</f>
        <v>191.76531861999999</v>
      </c>
      <c r="M208" s="36">
        <f>SUMIFS(СВЦЭМ!$F$39:$F$782,СВЦЭМ!$A$39:$A$782,$A208,СВЦЭМ!$B$39:$B$782,M$190)+'СЕТ СН'!$F$12</f>
        <v>196.34405963</v>
      </c>
      <c r="N208" s="36">
        <f>SUMIFS(СВЦЭМ!$F$39:$F$782,СВЦЭМ!$A$39:$A$782,$A208,СВЦЭМ!$B$39:$B$782,N$190)+'СЕТ СН'!$F$12</f>
        <v>200.24107015999999</v>
      </c>
      <c r="O208" s="36">
        <f>SUMIFS(СВЦЭМ!$F$39:$F$782,СВЦЭМ!$A$39:$A$782,$A208,СВЦЭМ!$B$39:$B$782,O$190)+'СЕТ СН'!$F$12</f>
        <v>199.23774688</v>
      </c>
      <c r="P208" s="36">
        <f>SUMIFS(СВЦЭМ!$F$39:$F$782,СВЦЭМ!$A$39:$A$782,$A208,СВЦЭМ!$B$39:$B$782,P$190)+'СЕТ СН'!$F$12</f>
        <v>199.67629578</v>
      </c>
      <c r="Q208" s="36">
        <f>SUMIFS(СВЦЭМ!$F$39:$F$782,СВЦЭМ!$A$39:$A$782,$A208,СВЦЭМ!$B$39:$B$782,Q$190)+'СЕТ СН'!$F$12</f>
        <v>202.29938916</v>
      </c>
      <c r="R208" s="36">
        <f>SUMIFS(СВЦЭМ!$F$39:$F$782,СВЦЭМ!$A$39:$A$782,$A208,СВЦЭМ!$B$39:$B$782,R$190)+'СЕТ СН'!$F$12</f>
        <v>202.32656566</v>
      </c>
      <c r="S208" s="36">
        <f>SUMIFS(СВЦЭМ!$F$39:$F$782,СВЦЭМ!$A$39:$A$782,$A208,СВЦЭМ!$B$39:$B$782,S$190)+'СЕТ СН'!$F$12</f>
        <v>198.95237076000001</v>
      </c>
      <c r="T208" s="36">
        <f>SUMIFS(СВЦЭМ!$F$39:$F$782,СВЦЭМ!$A$39:$A$782,$A208,СВЦЭМ!$B$39:$B$782,T$190)+'СЕТ СН'!$F$12</f>
        <v>189.38263051999999</v>
      </c>
      <c r="U208" s="36">
        <f>SUMIFS(СВЦЭМ!$F$39:$F$782,СВЦЭМ!$A$39:$A$782,$A208,СВЦЭМ!$B$39:$B$782,U$190)+'СЕТ СН'!$F$12</f>
        <v>188.95974390999999</v>
      </c>
      <c r="V208" s="36">
        <f>SUMIFS(СВЦЭМ!$F$39:$F$782,СВЦЭМ!$A$39:$A$782,$A208,СВЦЭМ!$B$39:$B$782,V$190)+'СЕТ СН'!$F$12</f>
        <v>192.05768434999999</v>
      </c>
      <c r="W208" s="36">
        <f>SUMIFS(СВЦЭМ!$F$39:$F$782,СВЦЭМ!$A$39:$A$782,$A208,СВЦЭМ!$B$39:$B$782,W$190)+'СЕТ СН'!$F$12</f>
        <v>195.14501920999999</v>
      </c>
      <c r="X208" s="36">
        <f>SUMIFS(СВЦЭМ!$F$39:$F$782,СВЦЭМ!$A$39:$A$782,$A208,СВЦЭМ!$B$39:$B$782,X$190)+'СЕТ СН'!$F$12</f>
        <v>197.30088925999999</v>
      </c>
      <c r="Y208" s="36">
        <f>SUMIFS(СВЦЭМ!$F$39:$F$782,СВЦЭМ!$A$39:$A$782,$A208,СВЦЭМ!$B$39:$B$782,Y$190)+'СЕТ СН'!$F$12</f>
        <v>199.25302402</v>
      </c>
    </row>
    <row r="209" spans="1:25" ht="15.75" x14ac:dyDescent="0.2">
      <c r="A209" s="35">
        <f t="shared" si="5"/>
        <v>44884</v>
      </c>
      <c r="B209" s="36">
        <f>SUMIFS(СВЦЭМ!$F$39:$F$782,СВЦЭМ!$A$39:$A$782,$A209,СВЦЭМ!$B$39:$B$782,B$190)+'СЕТ СН'!$F$12</f>
        <v>208.27421598000001</v>
      </c>
      <c r="C209" s="36">
        <f>SUMIFS(СВЦЭМ!$F$39:$F$782,СВЦЭМ!$A$39:$A$782,$A209,СВЦЭМ!$B$39:$B$782,C$190)+'СЕТ СН'!$F$12</f>
        <v>213.02150043</v>
      </c>
      <c r="D209" s="36">
        <f>SUMIFS(СВЦЭМ!$F$39:$F$782,СВЦЭМ!$A$39:$A$782,$A209,СВЦЭМ!$B$39:$B$782,D$190)+'СЕТ СН'!$F$12</f>
        <v>216.87809745000001</v>
      </c>
      <c r="E209" s="36">
        <f>SUMIFS(СВЦЭМ!$F$39:$F$782,СВЦЭМ!$A$39:$A$782,$A209,СВЦЭМ!$B$39:$B$782,E$190)+'СЕТ СН'!$F$12</f>
        <v>217.66365693</v>
      </c>
      <c r="F209" s="36">
        <f>SUMIFS(СВЦЭМ!$F$39:$F$782,СВЦЭМ!$A$39:$A$782,$A209,СВЦЭМ!$B$39:$B$782,F$190)+'СЕТ СН'!$F$12</f>
        <v>222.84262788999999</v>
      </c>
      <c r="G209" s="36">
        <f>SUMIFS(СВЦЭМ!$F$39:$F$782,СВЦЭМ!$A$39:$A$782,$A209,СВЦЭМ!$B$39:$B$782,G$190)+'СЕТ СН'!$F$12</f>
        <v>202.71608818000001</v>
      </c>
      <c r="H209" s="36">
        <f>SUMIFS(СВЦЭМ!$F$39:$F$782,СВЦЭМ!$A$39:$A$782,$A209,СВЦЭМ!$B$39:$B$782,H$190)+'СЕТ СН'!$F$12</f>
        <v>194.70583169</v>
      </c>
      <c r="I209" s="36">
        <f>SUMIFS(СВЦЭМ!$F$39:$F$782,СВЦЭМ!$A$39:$A$782,$A209,СВЦЭМ!$B$39:$B$782,I$190)+'СЕТ СН'!$F$12</f>
        <v>193.53749227</v>
      </c>
      <c r="J209" s="36">
        <f>SUMIFS(СВЦЭМ!$F$39:$F$782,СВЦЭМ!$A$39:$A$782,$A209,СВЦЭМ!$B$39:$B$782,J$190)+'СЕТ СН'!$F$12</f>
        <v>172.23310973</v>
      </c>
      <c r="K209" s="36">
        <f>SUMIFS(СВЦЭМ!$F$39:$F$782,СВЦЭМ!$A$39:$A$782,$A209,СВЦЭМ!$B$39:$B$782,K$190)+'СЕТ СН'!$F$12</f>
        <v>166.22001612</v>
      </c>
      <c r="L209" s="36">
        <f>SUMIFS(СВЦЭМ!$F$39:$F$782,СВЦЭМ!$A$39:$A$782,$A209,СВЦЭМ!$B$39:$B$782,L$190)+'СЕТ СН'!$F$12</f>
        <v>164.72287907</v>
      </c>
      <c r="M209" s="36">
        <f>SUMIFS(СВЦЭМ!$F$39:$F$782,СВЦЭМ!$A$39:$A$782,$A209,СВЦЭМ!$B$39:$B$782,M$190)+'СЕТ СН'!$F$12</f>
        <v>177.60489043999999</v>
      </c>
      <c r="N209" s="36">
        <f>SUMIFS(СВЦЭМ!$F$39:$F$782,СВЦЭМ!$A$39:$A$782,$A209,СВЦЭМ!$B$39:$B$782,N$190)+'СЕТ СН'!$F$12</f>
        <v>192.88129846999999</v>
      </c>
      <c r="O209" s="36">
        <f>SUMIFS(СВЦЭМ!$F$39:$F$782,СВЦЭМ!$A$39:$A$782,$A209,СВЦЭМ!$B$39:$B$782,O$190)+'СЕТ СН'!$F$12</f>
        <v>191.83709465999999</v>
      </c>
      <c r="P209" s="36">
        <f>SUMIFS(СВЦЭМ!$F$39:$F$782,СВЦЭМ!$A$39:$A$782,$A209,СВЦЭМ!$B$39:$B$782,P$190)+'СЕТ СН'!$F$12</f>
        <v>193.51958243999999</v>
      </c>
      <c r="Q209" s="36">
        <f>SUMIFS(СВЦЭМ!$F$39:$F$782,СВЦЭМ!$A$39:$A$782,$A209,СВЦЭМ!$B$39:$B$782,Q$190)+'СЕТ СН'!$F$12</f>
        <v>193.95267429</v>
      </c>
      <c r="R209" s="36">
        <f>SUMIFS(СВЦЭМ!$F$39:$F$782,СВЦЭМ!$A$39:$A$782,$A209,СВЦЭМ!$B$39:$B$782,R$190)+'СЕТ СН'!$F$12</f>
        <v>181.70989082</v>
      </c>
      <c r="S209" s="36">
        <f>SUMIFS(СВЦЭМ!$F$39:$F$782,СВЦЭМ!$A$39:$A$782,$A209,СВЦЭМ!$B$39:$B$782,S$190)+'СЕТ СН'!$F$12</f>
        <v>171.46859979000001</v>
      </c>
      <c r="T209" s="36">
        <f>SUMIFS(СВЦЭМ!$F$39:$F$782,СВЦЭМ!$A$39:$A$782,$A209,СВЦЭМ!$B$39:$B$782,T$190)+'СЕТ СН'!$F$12</f>
        <v>154.59891557</v>
      </c>
      <c r="U209" s="36">
        <f>SUMIFS(СВЦЭМ!$F$39:$F$782,СВЦЭМ!$A$39:$A$782,$A209,СВЦЭМ!$B$39:$B$782,U$190)+'СЕТ СН'!$F$12</f>
        <v>154.75198717999999</v>
      </c>
      <c r="V209" s="36">
        <f>SUMIFS(СВЦЭМ!$F$39:$F$782,СВЦЭМ!$A$39:$A$782,$A209,СВЦЭМ!$B$39:$B$782,V$190)+'СЕТ СН'!$F$12</f>
        <v>156.27102515999999</v>
      </c>
      <c r="W209" s="36">
        <f>SUMIFS(СВЦЭМ!$F$39:$F$782,СВЦЭМ!$A$39:$A$782,$A209,СВЦЭМ!$B$39:$B$782,W$190)+'СЕТ СН'!$F$12</f>
        <v>159.75346221000001</v>
      </c>
      <c r="X209" s="36">
        <f>SUMIFS(СВЦЭМ!$F$39:$F$782,СВЦЭМ!$A$39:$A$782,$A209,СВЦЭМ!$B$39:$B$782,X$190)+'СЕТ СН'!$F$12</f>
        <v>159.70242296999999</v>
      </c>
      <c r="Y209" s="36">
        <f>SUMIFS(СВЦЭМ!$F$39:$F$782,СВЦЭМ!$A$39:$A$782,$A209,СВЦЭМ!$B$39:$B$782,Y$190)+'СЕТ СН'!$F$12</f>
        <v>160.45116784999999</v>
      </c>
    </row>
    <row r="210" spans="1:25" ht="15.75" x14ac:dyDescent="0.2">
      <c r="A210" s="35">
        <f t="shared" si="5"/>
        <v>44885</v>
      </c>
      <c r="B210" s="36">
        <f>SUMIFS(СВЦЭМ!$F$39:$F$782,СВЦЭМ!$A$39:$A$782,$A210,СВЦЭМ!$B$39:$B$782,B$190)+'СЕТ СН'!$F$12</f>
        <v>209.42893631000001</v>
      </c>
      <c r="C210" s="36">
        <f>SUMIFS(СВЦЭМ!$F$39:$F$782,СВЦЭМ!$A$39:$A$782,$A210,СВЦЭМ!$B$39:$B$782,C$190)+'СЕТ СН'!$F$12</f>
        <v>216.13952155999999</v>
      </c>
      <c r="D210" s="36">
        <f>SUMIFS(СВЦЭМ!$F$39:$F$782,СВЦЭМ!$A$39:$A$782,$A210,СВЦЭМ!$B$39:$B$782,D$190)+'СЕТ СН'!$F$12</f>
        <v>217.41208355000001</v>
      </c>
      <c r="E210" s="36">
        <f>SUMIFS(СВЦЭМ!$F$39:$F$782,СВЦЭМ!$A$39:$A$782,$A210,СВЦЭМ!$B$39:$B$782,E$190)+'СЕТ СН'!$F$12</f>
        <v>214.62064523000001</v>
      </c>
      <c r="F210" s="36">
        <f>SUMIFS(СВЦЭМ!$F$39:$F$782,СВЦЭМ!$A$39:$A$782,$A210,СВЦЭМ!$B$39:$B$782,F$190)+'СЕТ СН'!$F$12</f>
        <v>218.44931915999999</v>
      </c>
      <c r="G210" s="36">
        <f>SUMIFS(СВЦЭМ!$F$39:$F$782,СВЦЭМ!$A$39:$A$782,$A210,СВЦЭМ!$B$39:$B$782,G$190)+'СЕТ СН'!$F$12</f>
        <v>217.42464676</v>
      </c>
      <c r="H210" s="36">
        <f>SUMIFS(СВЦЭМ!$F$39:$F$782,СВЦЭМ!$A$39:$A$782,$A210,СВЦЭМ!$B$39:$B$782,H$190)+'СЕТ СН'!$F$12</f>
        <v>215.74919514999999</v>
      </c>
      <c r="I210" s="36">
        <f>SUMIFS(СВЦЭМ!$F$39:$F$782,СВЦЭМ!$A$39:$A$782,$A210,СВЦЭМ!$B$39:$B$782,I$190)+'СЕТ СН'!$F$12</f>
        <v>217.63268522000001</v>
      </c>
      <c r="J210" s="36">
        <f>SUMIFS(СВЦЭМ!$F$39:$F$782,СВЦЭМ!$A$39:$A$782,$A210,СВЦЭМ!$B$39:$B$782,J$190)+'СЕТ СН'!$F$12</f>
        <v>209.19584889000001</v>
      </c>
      <c r="K210" s="36">
        <f>SUMIFS(СВЦЭМ!$F$39:$F$782,СВЦЭМ!$A$39:$A$782,$A210,СВЦЭМ!$B$39:$B$782,K$190)+'СЕТ СН'!$F$12</f>
        <v>199.97127449999999</v>
      </c>
      <c r="L210" s="36">
        <f>SUMIFS(СВЦЭМ!$F$39:$F$782,СВЦЭМ!$A$39:$A$782,$A210,СВЦЭМ!$B$39:$B$782,L$190)+'СЕТ СН'!$F$12</f>
        <v>198.19455116</v>
      </c>
      <c r="M210" s="36">
        <f>SUMIFS(СВЦЭМ!$F$39:$F$782,СВЦЭМ!$A$39:$A$782,$A210,СВЦЭМ!$B$39:$B$782,M$190)+'СЕТ СН'!$F$12</f>
        <v>200.67520110999999</v>
      </c>
      <c r="N210" s="36">
        <f>SUMIFS(СВЦЭМ!$F$39:$F$782,СВЦЭМ!$A$39:$A$782,$A210,СВЦЭМ!$B$39:$B$782,N$190)+'СЕТ СН'!$F$12</f>
        <v>202.95800391</v>
      </c>
      <c r="O210" s="36">
        <f>SUMIFS(СВЦЭМ!$F$39:$F$782,СВЦЭМ!$A$39:$A$782,$A210,СВЦЭМ!$B$39:$B$782,O$190)+'СЕТ СН'!$F$12</f>
        <v>202.53990844</v>
      </c>
      <c r="P210" s="36">
        <f>SUMIFS(СВЦЭМ!$F$39:$F$782,СВЦЭМ!$A$39:$A$782,$A210,СВЦЭМ!$B$39:$B$782,P$190)+'СЕТ СН'!$F$12</f>
        <v>204.43459318000001</v>
      </c>
      <c r="Q210" s="36">
        <f>SUMIFS(СВЦЭМ!$F$39:$F$782,СВЦЭМ!$A$39:$A$782,$A210,СВЦЭМ!$B$39:$B$782,Q$190)+'СЕТ СН'!$F$12</f>
        <v>205.23114598000001</v>
      </c>
      <c r="R210" s="36">
        <f>SUMIFS(СВЦЭМ!$F$39:$F$782,СВЦЭМ!$A$39:$A$782,$A210,СВЦЭМ!$B$39:$B$782,R$190)+'СЕТ СН'!$F$12</f>
        <v>202.64840219999999</v>
      </c>
      <c r="S210" s="36">
        <f>SUMIFS(СВЦЭМ!$F$39:$F$782,СВЦЭМ!$A$39:$A$782,$A210,СВЦЭМ!$B$39:$B$782,S$190)+'СЕТ СН'!$F$12</f>
        <v>201.89061325</v>
      </c>
      <c r="T210" s="36">
        <f>SUMIFS(СВЦЭМ!$F$39:$F$782,СВЦЭМ!$A$39:$A$782,$A210,СВЦЭМ!$B$39:$B$782,T$190)+'СЕТ СН'!$F$12</f>
        <v>190.58312072999999</v>
      </c>
      <c r="U210" s="36">
        <f>SUMIFS(СВЦЭМ!$F$39:$F$782,СВЦЭМ!$A$39:$A$782,$A210,СВЦЭМ!$B$39:$B$782,U$190)+'СЕТ СН'!$F$12</f>
        <v>191.52031324999999</v>
      </c>
      <c r="V210" s="36">
        <f>SUMIFS(СВЦЭМ!$F$39:$F$782,СВЦЭМ!$A$39:$A$782,$A210,СВЦЭМ!$B$39:$B$782,V$190)+'СЕТ СН'!$F$12</f>
        <v>193.88439683999999</v>
      </c>
      <c r="W210" s="36">
        <f>SUMIFS(СВЦЭМ!$F$39:$F$782,СВЦЭМ!$A$39:$A$782,$A210,СВЦЭМ!$B$39:$B$782,W$190)+'СЕТ СН'!$F$12</f>
        <v>197.54815794000001</v>
      </c>
      <c r="X210" s="36">
        <f>SUMIFS(СВЦЭМ!$F$39:$F$782,СВЦЭМ!$A$39:$A$782,$A210,СВЦЭМ!$B$39:$B$782,X$190)+'СЕТ СН'!$F$12</f>
        <v>200.05056146999999</v>
      </c>
      <c r="Y210" s="36">
        <f>SUMIFS(СВЦЭМ!$F$39:$F$782,СВЦЭМ!$A$39:$A$782,$A210,СВЦЭМ!$B$39:$B$782,Y$190)+'СЕТ СН'!$F$12</f>
        <v>204.46068077000001</v>
      </c>
    </row>
    <row r="211" spans="1:25" ht="15.75" x14ac:dyDescent="0.2">
      <c r="A211" s="35">
        <f t="shared" si="5"/>
        <v>44886</v>
      </c>
      <c r="B211" s="36">
        <f>SUMIFS(СВЦЭМ!$F$39:$F$782,СВЦЭМ!$A$39:$A$782,$A211,СВЦЭМ!$B$39:$B$782,B$190)+'СЕТ СН'!$F$12</f>
        <v>215.70811036000001</v>
      </c>
      <c r="C211" s="36">
        <f>SUMIFS(СВЦЭМ!$F$39:$F$782,СВЦЭМ!$A$39:$A$782,$A211,СВЦЭМ!$B$39:$B$782,C$190)+'СЕТ СН'!$F$12</f>
        <v>218.86531837999999</v>
      </c>
      <c r="D211" s="36">
        <f>SUMIFS(СВЦЭМ!$F$39:$F$782,СВЦЭМ!$A$39:$A$782,$A211,СВЦЭМ!$B$39:$B$782,D$190)+'СЕТ СН'!$F$12</f>
        <v>222.66527674</v>
      </c>
      <c r="E211" s="36">
        <f>SUMIFS(СВЦЭМ!$F$39:$F$782,СВЦЭМ!$A$39:$A$782,$A211,СВЦЭМ!$B$39:$B$782,E$190)+'СЕТ СН'!$F$12</f>
        <v>223.72965095000001</v>
      </c>
      <c r="F211" s="36">
        <f>SUMIFS(СВЦЭМ!$F$39:$F$782,СВЦЭМ!$A$39:$A$782,$A211,СВЦЭМ!$B$39:$B$782,F$190)+'СЕТ СН'!$F$12</f>
        <v>227.74621741999999</v>
      </c>
      <c r="G211" s="36">
        <f>SUMIFS(СВЦЭМ!$F$39:$F$782,СВЦЭМ!$A$39:$A$782,$A211,СВЦЭМ!$B$39:$B$782,G$190)+'СЕТ СН'!$F$12</f>
        <v>224.87141628000001</v>
      </c>
      <c r="H211" s="36">
        <f>SUMIFS(СВЦЭМ!$F$39:$F$782,СВЦЭМ!$A$39:$A$782,$A211,СВЦЭМ!$B$39:$B$782,H$190)+'СЕТ СН'!$F$12</f>
        <v>215.15999034000001</v>
      </c>
      <c r="I211" s="36">
        <f>SUMIFS(СВЦЭМ!$F$39:$F$782,СВЦЭМ!$A$39:$A$782,$A211,СВЦЭМ!$B$39:$B$782,I$190)+'СЕТ СН'!$F$12</f>
        <v>206.04848903000001</v>
      </c>
      <c r="J211" s="36">
        <f>SUMIFS(СВЦЭМ!$F$39:$F$782,СВЦЭМ!$A$39:$A$782,$A211,СВЦЭМ!$B$39:$B$782,J$190)+'СЕТ СН'!$F$12</f>
        <v>201.59608546999999</v>
      </c>
      <c r="K211" s="36">
        <f>SUMIFS(СВЦЭМ!$F$39:$F$782,СВЦЭМ!$A$39:$A$782,$A211,СВЦЭМ!$B$39:$B$782,K$190)+'СЕТ СН'!$F$12</f>
        <v>203.38215596000001</v>
      </c>
      <c r="L211" s="36">
        <f>SUMIFS(СВЦЭМ!$F$39:$F$782,СВЦЭМ!$A$39:$A$782,$A211,СВЦЭМ!$B$39:$B$782,L$190)+'СЕТ СН'!$F$12</f>
        <v>203.00465274000001</v>
      </c>
      <c r="M211" s="36">
        <f>SUMIFS(СВЦЭМ!$F$39:$F$782,СВЦЭМ!$A$39:$A$782,$A211,СВЦЭМ!$B$39:$B$782,M$190)+'СЕТ СН'!$F$12</f>
        <v>202.72690365</v>
      </c>
      <c r="N211" s="36">
        <f>SUMIFS(СВЦЭМ!$F$39:$F$782,СВЦЭМ!$A$39:$A$782,$A211,СВЦЭМ!$B$39:$B$782,N$190)+'СЕТ СН'!$F$12</f>
        <v>204.97583857999999</v>
      </c>
      <c r="O211" s="36">
        <f>SUMIFS(СВЦЭМ!$F$39:$F$782,СВЦЭМ!$A$39:$A$782,$A211,СВЦЭМ!$B$39:$B$782,O$190)+'СЕТ СН'!$F$12</f>
        <v>204.19661593999999</v>
      </c>
      <c r="P211" s="36">
        <f>SUMIFS(СВЦЭМ!$F$39:$F$782,СВЦЭМ!$A$39:$A$782,$A211,СВЦЭМ!$B$39:$B$782,P$190)+'СЕТ СН'!$F$12</f>
        <v>206.10591646</v>
      </c>
      <c r="Q211" s="36">
        <f>SUMIFS(СВЦЭМ!$F$39:$F$782,СВЦЭМ!$A$39:$A$782,$A211,СВЦЭМ!$B$39:$B$782,Q$190)+'СЕТ СН'!$F$12</f>
        <v>205.87318425999999</v>
      </c>
      <c r="R211" s="36">
        <f>SUMIFS(СВЦЭМ!$F$39:$F$782,СВЦЭМ!$A$39:$A$782,$A211,СВЦЭМ!$B$39:$B$782,R$190)+'СЕТ СН'!$F$12</f>
        <v>203.30879084</v>
      </c>
      <c r="S211" s="36">
        <f>SUMIFS(СВЦЭМ!$F$39:$F$782,СВЦЭМ!$A$39:$A$782,$A211,СВЦЭМ!$B$39:$B$782,S$190)+'СЕТ СН'!$F$12</f>
        <v>205.74295744</v>
      </c>
      <c r="T211" s="36">
        <f>SUMIFS(СВЦЭМ!$F$39:$F$782,СВЦЭМ!$A$39:$A$782,$A211,СВЦЭМ!$B$39:$B$782,T$190)+'СЕТ СН'!$F$12</f>
        <v>202.53623866000001</v>
      </c>
      <c r="U211" s="36">
        <f>SUMIFS(СВЦЭМ!$F$39:$F$782,СВЦЭМ!$A$39:$A$782,$A211,СВЦЭМ!$B$39:$B$782,U$190)+'СЕТ СН'!$F$12</f>
        <v>203.13048667000001</v>
      </c>
      <c r="V211" s="36">
        <f>SUMIFS(СВЦЭМ!$F$39:$F$782,СВЦЭМ!$A$39:$A$782,$A211,СВЦЭМ!$B$39:$B$782,V$190)+'СЕТ СН'!$F$12</f>
        <v>202.63723687000001</v>
      </c>
      <c r="W211" s="36">
        <f>SUMIFS(СВЦЭМ!$F$39:$F$782,СВЦЭМ!$A$39:$A$782,$A211,СВЦЭМ!$B$39:$B$782,W$190)+'СЕТ СН'!$F$12</f>
        <v>205.67255406000001</v>
      </c>
      <c r="X211" s="36">
        <f>SUMIFS(СВЦЭМ!$F$39:$F$782,СВЦЭМ!$A$39:$A$782,$A211,СВЦЭМ!$B$39:$B$782,X$190)+'СЕТ СН'!$F$12</f>
        <v>209.07735066999999</v>
      </c>
      <c r="Y211" s="36">
        <f>SUMIFS(СВЦЭМ!$F$39:$F$782,СВЦЭМ!$A$39:$A$782,$A211,СВЦЭМ!$B$39:$B$782,Y$190)+'СЕТ СН'!$F$12</f>
        <v>215.00414615</v>
      </c>
    </row>
    <row r="212" spans="1:25" ht="15.75" x14ac:dyDescent="0.2">
      <c r="A212" s="35">
        <f t="shared" si="5"/>
        <v>44887</v>
      </c>
      <c r="B212" s="36">
        <f>SUMIFS(СВЦЭМ!$F$39:$F$782,СВЦЭМ!$A$39:$A$782,$A212,СВЦЭМ!$B$39:$B$782,B$190)+'СЕТ СН'!$F$12</f>
        <v>206.17308258</v>
      </c>
      <c r="C212" s="36">
        <f>SUMIFS(СВЦЭМ!$F$39:$F$782,СВЦЭМ!$A$39:$A$782,$A212,СВЦЭМ!$B$39:$B$782,C$190)+'СЕТ СН'!$F$12</f>
        <v>210.9452048</v>
      </c>
      <c r="D212" s="36">
        <f>SUMIFS(СВЦЭМ!$F$39:$F$782,СВЦЭМ!$A$39:$A$782,$A212,СВЦЭМ!$B$39:$B$782,D$190)+'СЕТ СН'!$F$12</f>
        <v>210.13804028000001</v>
      </c>
      <c r="E212" s="36">
        <f>SUMIFS(СВЦЭМ!$F$39:$F$782,СВЦЭМ!$A$39:$A$782,$A212,СВЦЭМ!$B$39:$B$782,E$190)+'СЕТ СН'!$F$12</f>
        <v>208.84111326999999</v>
      </c>
      <c r="F212" s="36">
        <f>SUMIFS(СВЦЭМ!$F$39:$F$782,СВЦЭМ!$A$39:$A$782,$A212,СВЦЭМ!$B$39:$B$782,F$190)+'СЕТ СН'!$F$12</f>
        <v>218.77091830000001</v>
      </c>
      <c r="G212" s="36">
        <f>SUMIFS(СВЦЭМ!$F$39:$F$782,СВЦЭМ!$A$39:$A$782,$A212,СВЦЭМ!$B$39:$B$782,G$190)+'СЕТ СН'!$F$12</f>
        <v>210.57476475999999</v>
      </c>
      <c r="H212" s="36">
        <f>SUMIFS(СВЦЭМ!$F$39:$F$782,СВЦЭМ!$A$39:$A$782,$A212,СВЦЭМ!$B$39:$B$782,H$190)+'СЕТ СН'!$F$12</f>
        <v>208.24417475000001</v>
      </c>
      <c r="I212" s="36">
        <f>SUMIFS(СВЦЭМ!$F$39:$F$782,СВЦЭМ!$A$39:$A$782,$A212,СВЦЭМ!$B$39:$B$782,I$190)+'СЕТ СН'!$F$12</f>
        <v>207.35368366</v>
      </c>
      <c r="J212" s="36">
        <f>SUMIFS(СВЦЭМ!$F$39:$F$782,СВЦЭМ!$A$39:$A$782,$A212,СВЦЭМ!$B$39:$B$782,J$190)+'СЕТ СН'!$F$12</f>
        <v>205.63130039000001</v>
      </c>
      <c r="K212" s="36">
        <f>SUMIFS(СВЦЭМ!$F$39:$F$782,СВЦЭМ!$A$39:$A$782,$A212,СВЦЭМ!$B$39:$B$782,K$190)+'СЕТ СН'!$F$12</f>
        <v>200.5353284</v>
      </c>
      <c r="L212" s="36">
        <f>SUMIFS(СВЦЭМ!$F$39:$F$782,СВЦЭМ!$A$39:$A$782,$A212,СВЦЭМ!$B$39:$B$782,L$190)+'СЕТ СН'!$F$12</f>
        <v>201.48839405000001</v>
      </c>
      <c r="M212" s="36">
        <f>SUMIFS(СВЦЭМ!$F$39:$F$782,СВЦЭМ!$A$39:$A$782,$A212,СВЦЭМ!$B$39:$B$782,M$190)+'СЕТ СН'!$F$12</f>
        <v>202.35321508999999</v>
      </c>
      <c r="N212" s="36">
        <f>SUMIFS(СВЦЭМ!$F$39:$F$782,СВЦЭМ!$A$39:$A$782,$A212,СВЦЭМ!$B$39:$B$782,N$190)+'СЕТ СН'!$F$12</f>
        <v>208.04146341000001</v>
      </c>
      <c r="O212" s="36">
        <f>SUMIFS(СВЦЭМ!$F$39:$F$782,СВЦЭМ!$A$39:$A$782,$A212,СВЦЭМ!$B$39:$B$782,O$190)+'СЕТ СН'!$F$12</f>
        <v>201.52169681999999</v>
      </c>
      <c r="P212" s="36">
        <f>SUMIFS(СВЦЭМ!$F$39:$F$782,СВЦЭМ!$A$39:$A$782,$A212,СВЦЭМ!$B$39:$B$782,P$190)+'СЕТ СН'!$F$12</f>
        <v>202.22881346</v>
      </c>
      <c r="Q212" s="36">
        <f>SUMIFS(СВЦЭМ!$F$39:$F$782,СВЦЭМ!$A$39:$A$782,$A212,СВЦЭМ!$B$39:$B$782,Q$190)+'СЕТ СН'!$F$12</f>
        <v>206.34401391</v>
      </c>
      <c r="R212" s="36">
        <f>SUMIFS(СВЦЭМ!$F$39:$F$782,СВЦЭМ!$A$39:$A$782,$A212,СВЦЭМ!$B$39:$B$782,R$190)+'СЕТ СН'!$F$12</f>
        <v>205.40104959000001</v>
      </c>
      <c r="S212" s="36">
        <f>SUMIFS(СВЦЭМ!$F$39:$F$782,СВЦЭМ!$A$39:$A$782,$A212,СВЦЭМ!$B$39:$B$782,S$190)+'СЕТ СН'!$F$12</f>
        <v>205.95248359999999</v>
      </c>
      <c r="T212" s="36">
        <f>SUMIFS(СВЦЭМ!$F$39:$F$782,СВЦЭМ!$A$39:$A$782,$A212,СВЦЭМ!$B$39:$B$782,T$190)+'СЕТ СН'!$F$12</f>
        <v>197.07329926</v>
      </c>
      <c r="U212" s="36">
        <f>SUMIFS(СВЦЭМ!$F$39:$F$782,СВЦЭМ!$A$39:$A$782,$A212,СВЦЭМ!$B$39:$B$782,U$190)+'СЕТ СН'!$F$12</f>
        <v>195.66231672999999</v>
      </c>
      <c r="V212" s="36">
        <f>SUMIFS(СВЦЭМ!$F$39:$F$782,СВЦЭМ!$A$39:$A$782,$A212,СВЦЭМ!$B$39:$B$782,V$190)+'СЕТ СН'!$F$12</f>
        <v>198.62197620000001</v>
      </c>
      <c r="W212" s="36">
        <f>SUMIFS(СВЦЭМ!$F$39:$F$782,СВЦЭМ!$A$39:$A$782,$A212,СВЦЭМ!$B$39:$B$782,W$190)+'СЕТ СН'!$F$12</f>
        <v>197.51743314999999</v>
      </c>
      <c r="X212" s="36">
        <f>SUMIFS(СВЦЭМ!$F$39:$F$782,СВЦЭМ!$A$39:$A$782,$A212,СВЦЭМ!$B$39:$B$782,X$190)+'СЕТ СН'!$F$12</f>
        <v>201.59823839000001</v>
      </c>
      <c r="Y212" s="36">
        <f>SUMIFS(СВЦЭМ!$F$39:$F$782,СВЦЭМ!$A$39:$A$782,$A212,СВЦЭМ!$B$39:$B$782,Y$190)+'СЕТ СН'!$F$12</f>
        <v>203.37387301000001</v>
      </c>
    </row>
    <row r="213" spans="1:25" ht="15.75" x14ac:dyDescent="0.2">
      <c r="A213" s="35">
        <f t="shared" si="5"/>
        <v>44888</v>
      </c>
      <c r="B213" s="36">
        <f>SUMIFS(СВЦЭМ!$F$39:$F$782,СВЦЭМ!$A$39:$A$782,$A213,СВЦЭМ!$B$39:$B$782,B$190)+'СЕТ СН'!$F$12</f>
        <v>204.06157898999999</v>
      </c>
      <c r="C213" s="36">
        <f>SUMIFS(СВЦЭМ!$F$39:$F$782,СВЦЭМ!$A$39:$A$782,$A213,СВЦЭМ!$B$39:$B$782,C$190)+'СЕТ СН'!$F$12</f>
        <v>207.88052051</v>
      </c>
      <c r="D213" s="36">
        <f>SUMIFS(СВЦЭМ!$F$39:$F$782,СВЦЭМ!$A$39:$A$782,$A213,СВЦЭМ!$B$39:$B$782,D$190)+'СЕТ СН'!$F$12</f>
        <v>214.25247826</v>
      </c>
      <c r="E213" s="36">
        <f>SUMIFS(СВЦЭМ!$F$39:$F$782,СВЦЭМ!$A$39:$A$782,$A213,СВЦЭМ!$B$39:$B$782,E$190)+'СЕТ СН'!$F$12</f>
        <v>215.20655418000001</v>
      </c>
      <c r="F213" s="36">
        <f>SUMIFS(СВЦЭМ!$F$39:$F$782,СВЦЭМ!$A$39:$A$782,$A213,СВЦЭМ!$B$39:$B$782,F$190)+'СЕТ СН'!$F$12</f>
        <v>221.08546612000001</v>
      </c>
      <c r="G213" s="36">
        <f>SUMIFS(СВЦЭМ!$F$39:$F$782,СВЦЭМ!$A$39:$A$782,$A213,СВЦЭМ!$B$39:$B$782,G$190)+'СЕТ СН'!$F$12</f>
        <v>217.91912328000001</v>
      </c>
      <c r="H213" s="36">
        <f>SUMIFS(СВЦЭМ!$F$39:$F$782,СВЦЭМ!$A$39:$A$782,$A213,СВЦЭМ!$B$39:$B$782,H$190)+'СЕТ СН'!$F$12</f>
        <v>208.27739041999999</v>
      </c>
      <c r="I213" s="36">
        <f>SUMIFS(СВЦЭМ!$F$39:$F$782,СВЦЭМ!$A$39:$A$782,$A213,СВЦЭМ!$B$39:$B$782,I$190)+'СЕТ СН'!$F$12</f>
        <v>202.10800621999999</v>
      </c>
      <c r="J213" s="36">
        <f>SUMIFS(СВЦЭМ!$F$39:$F$782,СВЦЭМ!$A$39:$A$782,$A213,СВЦЭМ!$B$39:$B$782,J$190)+'СЕТ СН'!$F$12</f>
        <v>198.2890744</v>
      </c>
      <c r="K213" s="36">
        <f>SUMIFS(СВЦЭМ!$F$39:$F$782,СВЦЭМ!$A$39:$A$782,$A213,СВЦЭМ!$B$39:$B$782,K$190)+'СЕТ СН'!$F$12</f>
        <v>205.17234092999999</v>
      </c>
      <c r="L213" s="36">
        <f>SUMIFS(СВЦЭМ!$F$39:$F$782,СВЦЭМ!$A$39:$A$782,$A213,СВЦЭМ!$B$39:$B$782,L$190)+'СЕТ СН'!$F$12</f>
        <v>209.71225594000001</v>
      </c>
      <c r="M213" s="36">
        <f>SUMIFS(СВЦЭМ!$F$39:$F$782,СВЦЭМ!$A$39:$A$782,$A213,СВЦЭМ!$B$39:$B$782,M$190)+'СЕТ СН'!$F$12</f>
        <v>209.56351455999999</v>
      </c>
      <c r="N213" s="36">
        <f>SUMIFS(СВЦЭМ!$F$39:$F$782,СВЦЭМ!$A$39:$A$782,$A213,СВЦЭМ!$B$39:$B$782,N$190)+'СЕТ СН'!$F$12</f>
        <v>213.37657848000001</v>
      </c>
      <c r="O213" s="36">
        <f>SUMIFS(СВЦЭМ!$F$39:$F$782,СВЦЭМ!$A$39:$A$782,$A213,СВЦЭМ!$B$39:$B$782,O$190)+'СЕТ СН'!$F$12</f>
        <v>215.52973648</v>
      </c>
      <c r="P213" s="36">
        <f>SUMIFS(СВЦЭМ!$F$39:$F$782,СВЦЭМ!$A$39:$A$782,$A213,СВЦЭМ!$B$39:$B$782,P$190)+'СЕТ СН'!$F$12</f>
        <v>217.57711312999999</v>
      </c>
      <c r="Q213" s="36">
        <f>SUMIFS(СВЦЭМ!$F$39:$F$782,СВЦЭМ!$A$39:$A$782,$A213,СВЦЭМ!$B$39:$B$782,Q$190)+'СЕТ СН'!$F$12</f>
        <v>215.88793171</v>
      </c>
      <c r="R213" s="36">
        <f>SUMIFS(СВЦЭМ!$F$39:$F$782,СВЦЭМ!$A$39:$A$782,$A213,СВЦЭМ!$B$39:$B$782,R$190)+'СЕТ СН'!$F$12</f>
        <v>216.31655655</v>
      </c>
      <c r="S213" s="36">
        <f>SUMIFS(СВЦЭМ!$F$39:$F$782,СВЦЭМ!$A$39:$A$782,$A213,СВЦЭМ!$B$39:$B$782,S$190)+'СЕТ СН'!$F$12</f>
        <v>212.97793507</v>
      </c>
      <c r="T213" s="36">
        <f>SUMIFS(СВЦЭМ!$F$39:$F$782,СВЦЭМ!$A$39:$A$782,$A213,СВЦЭМ!$B$39:$B$782,T$190)+'СЕТ СН'!$F$12</f>
        <v>204.10901996000001</v>
      </c>
      <c r="U213" s="36">
        <f>SUMIFS(СВЦЭМ!$F$39:$F$782,СВЦЭМ!$A$39:$A$782,$A213,СВЦЭМ!$B$39:$B$782,U$190)+'СЕТ СН'!$F$12</f>
        <v>200.58554405999999</v>
      </c>
      <c r="V213" s="36">
        <f>SUMIFS(СВЦЭМ!$F$39:$F$782,СВЦЭМ!$A$39:$A$782,$A213,СВЦЭМ!$B$39:$B$782,V$190)+'СЕТ СН'!$F$12</f>
        <v>198.02714842</v>
      </c>
      <c r="W213" s="36">
        <f>SUMIFS(СВЦЭМ!$F$39:$F$782,СВЦЭМ!$A$39:$A$782,$A213,СВЦЭМ!$B$39:$B$782,W$190)+'СЕТ СН'!$F$12</f>
        <v>200.85928376000001</v>
      </c>
      <c r="X213" s="36">
        <f>SUMIFS(СВЦЭМ!$F$39:$F$782,СВЦЭМ!$A$39:$A$782,$A213,СВЦЭМ!$B$39:$B$782,X$190)+'СЕТ СН'!$F$12</f>
        <v>200.82555278999999</v>
      </c>
      <c r="Y213" s="36">
        <f>SUMIFS(СВЦЭМ!$F$39:$F$782,СВЦЭМ!$A$39:$A$782,$A213,СВЦЭМ!$B$39:$B$782,Y$190)+'СЕТ СН'!$F$12</f>
        <v>202.97461375</v>
      </c>
    </row>
    <row r="214" spans="1:25" ht="15.75" x14ac:dyDescent="0.2">
      <c r="A214" s="35">
        <f t="shared" si="5"/>
        <v>44889</v>
      </c>
      <c r="B214" s="36">
        <f>SUMIFS(СВЦЭМ!$F$39:$F$782,СВЦЭМ!$A$39:$A$782,$A214,СВЦЭМ!$B$39:$B$782,B$190)+'СЕТ СН'!$F$12</f>
        <v>218.41408190000001</v>
      </c>
      <c r="C214" s="36">
        <f>SUMIFS(СВЦЭМ!$F$39:$F$782,СВЦЭМ!$A$39:$A$782,$A214,СВЦЭМ!$B$39:$B$782,C$190)+'СЕТ СН'!$F$12</f>
        <v>223.58082822</v>
      </c>
      <c r="D214" s="36">
        <f>SUMIFS(СВЦЭМ!$F$39:$F$782,СВЦЭМ!$A$39:$A$782,$A214,СВЦЭМ!$B$39:$B$782,D$190)+'СЕТ СН'!$F$12</f>
        <v>224.45364072000001</v>
      </c>
      <c r="E214" s="36">
        <f>SUMIFS(СВЦЭМ!$F$39:$F$782,СВЦЭМ!$A$39:$A$782,$A214,СВЦЭМ!$B$39:$B$782,E$190)+'СЕТ СН'!$F$12</f>
        <v>225.68392051999999</v>
      </c>
      <c r="F214" s="36">
        <f>SUMIFS(СВЦЭМ!$F$39:$F$782,СВЦЭМ!$A$39:$A$782,$A214,СВЦЭМ!$B$39:$B$782,F$190)+'СЕТ СН'!$F$12</f>
        <v>227.31681914000001</v>
      </c>
      <c r="G214" s="36">
        <f>SUMIFS(СВЦЭМ!$F$39:$F$782,СВЦЭМ!$A$39:$A$782,$A214,СВЦЭМ!$B$39:$B$782,G$190)+'СЕТ СН'!$F$12</f>
        <v>226.90747225000001</v>
      </c>
      <c r="H214" s="36">
        <f>SUMIFS(СВЦЭМ!$F$39:$F$782,СВЦЭМ!$A$39:$A$782,$A214,СВЦЭМ!$B$39:$B$782,H$190)+'СЕТ СН'!$F$12</f>
        <v>224.56832144000001</v>
      </c>
      <c r="I214" s="36">
        <f>SUMIFS(СВЦЭМ!$F$39:$F$782,СВЦЭМ!$A$39:$A$782,$A214,СВЦЭМ!$B$39:$B$782,I$190)+'СЕТ СН'!$F$12</f>
        <v>217.29977020000001</v>
      </c>
      <c r="J214" s="36">
        <f>SUMIFS(СВЦЭМ!$F$39:$F$782,СВЦЭМ!$A$39:$A$782,$A214,СВЦЭМ!$B$39:$B$782,J$190)+'СЕТ СН'!$F$12</f>
        <v>209.94568878000001</v>
      </c>
      <c r="K214" s="36">
        <f>SUMIFS(СВЦЭМ!$F$39:$F$782,СВЦЭМ!$A$39:$A$782,$A214,СВЦЭМ!$B$39:$B$782,K$190)+'СЕТ СН'!$F$12</f>
        <v>220.41951248999999</v>
      </c>
      <c r="L214" s="36">
        <f>SUMIFS(СВЦЭМ!$F$39:$F$782,СВЦЭМ!$A$39:$A$782,$A214,СВЦЭМ!$B$39:$B$782,L$190)+'СЕТ СН'!$F$12</f>
        <v>231.43791372999999</v>
      </c>
      <c r="M214" s="36">
        <f>SUMIFS(СВЦЭМ!$F$39:$F$782,СВЦЭМ!$A$39:$A$782,$A214,СВЦЭМ!$B$39:$B$782,M$190)+'СЕТ СН'!$F$12</f>
        <v>231.62362182000001</v>
      </c>
      <c r="N214" s="36">
        <f>SUMIFS(СВЦЭМ!$F$39:$F$782,СВЦЭМ!$A$39:$A$782,$A214,СВЦЭМ!$B$39:$B$782,N$190)+'СЕТ СН'!$F$12</f>
        <v>236.34351608</v>
      </c>
      <c r="O214" s="36">
        <f>SUMIFS(СВЦЭМ!$F$39:$F$782,СВЦЭМ!$A$39:$A$782,$A214,СВЦЭМ!$B$39:$B$782,O$190)+'СЕТ СН'!$F$12</f>
        <v>236.9662041</v>
      </c>
      <c r="P214" s="36">
        <f>SUMIFS(СВЦЭМ!$F$39:$F$782,СВЦЭМ!$A$39:$A$782,$A214,СВЦЭМ!$B$39:$B$782,P$190)+'СЕТ СН'!$F$12</f>
        <v>238.18050771</v>
      </c>
      <c r="Q214" s="36">
        <f>SUMIFS(СВЦЭМ!$F$39:$F$782,СВЦЭМ!$A$39:$A$782,$A214,СВЦЭМ!$B$39:$B$782,Q$190)+'СЕТ СН'!$F$12</f>
        <v>237.91747232</v>
      </c>
      <c r="R214" s="36">
        <f>SUMIFS(СВЦЭМ!$F$39:$F$782,СВЦЭМ!$A$39:$A$782,$A214,СВЦЭМ!$B$39:$B$782,R$190)+'СЕТ СН'!$F$12</f>
        <v>236.94946419999999</v>
      </c>
      <c r="S214" s="36">
        <f>SUMIFS(СВЦЭМ!$F$39:$F$782,СВЦЭМ!$A$39:$A$782,$A214,СВЦЭМ!$B$39:$B$782,S$190)+'СЕТ СН'!$F$12</f>
        <v>228.28629763000001</v>
      </c>
      <c r="T214" s="36">
        <f>SUMIFS(СВЦЭМ!$F$39:$F$782,СВЦЭМ!$A$39:$A$782,$A214,СВЦЭМ!$B$39:$B$782,T$190)+'СЕТ СН'!$F$12</f>
        <v>218.03793808</v>
      </c>
      <c r="U214" s="36">
        <f>SUMIFS(СВЦЭМ!$F$39:$F$782,СВЦЭМ!$A$39:$A$782,$A214,СВЦЭМ!$B$39:$B$782,U$190)+'СЕТ СН'!$F$12</f>
        <v>210.29200491</v>
      </c>
      <c r="V214" s="36">
        <f>SUMIFS(СВЦЭМ!$F$39:$F$782,СВЦЭМ!$A$39:$A$782,$A214,СВЦЭМ!$B$39:$B$782,V$190)+'СЕТ СН'!$F$12</f>
        <v>210.09086568000001</v>
      </c>
      <c r="W214" s="36">
        <f>SUMIFS(СВЦЭМ!$F$39:$F$782,СВЦЭМ!$A$39:$A$782,$A214,СВЦЭМ!$B$39:$B$782,W$190)+'СЕТ СН'!$F$12</f>
        <v>212.65609276000001</v>
      </c>
      <c r="X214" s="36">
        <f>SUMIFS(СВЦЭМ!$F$39:$F$782,СВЦЭМ!$A$39:$A$782,$A214,СВЦЭМ!$B$39:$B$782,X$190)+'СЕТ СН'!$F$12</f>
        <v>214.24828382000001</v>
      </c>
      <c r="Y214" s="36">
        <f>SUMIFS(СВЦЭМ!$F$39:$F$782,СВЦЭМ!$A$39:$A$782,$A214,СВЦЭМ!$B$39:$B$782,Y$190)+'СЕТ СН'!$F$12</f>
        <v>218.67452804999999</v>
      </c>
    </row>
    <row r="215" spans="1:25" ht="15.75" x14ac:dyDescent="0.2">
      <c r="A215" s="35">
        <f t="shared" si="5"/>
        <v>44890</v>
      </c>
      <c r="B215" s="36">
        <f>SUMIFS(СВЦЭМ!$F$39:$F$782,СВЦЭМ!$A$39:$A$782,$A215,СВЦЭМ!$B$39:$B$782,B$190)+'СЕТ СН'!$F$12</f>
        <v>203.78977406999999</v>
      </c>
      <c r="C215" s="36">
        <f>SUMIFS(СВЦЭМ!$F$39:$F$782,СВЦЭМ!$A$39:$A$782,$A215,СВЦЭМ!$B$39:$B$782,C$190)+'СЕТ СН'!$F$12</f>
        <v>215.24934404000001</v>
      </c>
      <c r="D215" s="36">
        <f>SUMIFS(СВЦЭМ!$F$39:$F$782,СВЦЭМ!$A$39:$A$782,$A215,СВЦЭМ!$B$39:$B$782,D$190)+'СЕТ СН'!$F$12</f>
        <v>225.61958849999999</v>
      </c>
      <c r="E215" s="36">
        <f>SUMIFS(СВЦЭМ!$F$39:$F$782,СВЦЭМ!$A$39:$A$782,$A215,СВЦЭМ!$B$39:$B$782,E$190)+'СЕТ СН'!$F$12</f>
        <v>228.86067401</v>
      </c>
      <c r="F215" s="36">
        <f>SUMIFS(СВЦЭМ!$F$39:$F$782,СВЦЭМ!$A$39:$A$782,$A215,СВЦЭМ!$B$39:$B$782,F$190)+'СЕТ СН'!$F$12</f>
        <v>228.7666931</v>
      </c>
      <c r="G215" s="36">
        <f>SUMIFS(СВЦЭМ!$F$39:$F$782,СВЦЭМ!$A$39:$A$782,$A215,СВЦЭМ!$B$39:$B$782,G$190)+'СЕТ СН'!$F$12</f>
        <v>226.69746325</v>
      </c>
      <c r="H215" s="36">
        <f>SUMIFS(СВЦЭМ!$F$39:$F$782,СВЦЭМ!$A$39:$A$782,$A215,СВЦЭМ!$B$39:$B$782,H$190)+'СЕТ СН'!$F$12</f>
        <v>220.4731486</v>
      </c>
      <c r="I215" s="36">
        <f>SUMIFS(СВЦЭМ!$F$39:$F$782,СВЦЭМ!$A$39:$A$782,$A215,СВЦЭМ!$B$39:$B$782,I$190)+'СЕТ СН'!$F$12</f>
        <v>211.99850860000001</v>
      </c>
      <c r="J215" s="36">
        <f>SUMIFS(СВЦЭМ!$F$39:$F$782,СВЦЭМ!$A$39:$A$782,$A215,СВЦЭМ!$B$39:$B$782,J$190)+'СЕТ СН'!$F$12</f>
        <v>204.72912513</v>
      </c>
      <c r="K215" s="36">
        <f>SUMIFS(СВЦЭМ!$F$39:$F$782,СВЦЭМ!$A$39:$A$782,$A215,СВЦЭМ!$B$39:$B$782,K$190)+'СЕТ СН'!$F$12</f>
        <v>208.78860681</v>
      </c>
      <c r="L215" s="36">
        <f>SUMIFS(СВЦЭМ!$F$39:$F$782,СВЦЭМ!$A$39:$A$782,$A215,СВЦЭМ!$B$39:$B$782,L$190)+'СЕТ СН'!$F$12</f>
        <v>206.97967998999999</v>
      </c>
      <c r="M215" s="36">
        <f>SUMIFS(СВЦЭМ!$F$39:$F$782,СВЦЭМ!$A$39:$A$782,$A215,СВЦЭМ!$B$39:$B$782,M$190)+'СЕТ СН'!$F$12</f>
        <v>210.05689891</v>
      </c>
      <c r="N215" s="36">
        <f>SUMIFS(СВЦЭМ!$F$39:$F$782,СВЦЭМ!$A$39:$A$782,$A215,СВЦЭМ!$B$39:$B$782,N$190)+'СЕТ СН'!$F$12</f>
        <v>213.69723988999999</v>
      </c>
      <c r="O215" s="36">
        <f>SUMIFS(СВЦЭМ!$F$39:$F$782,СВЦЭМ!$A$39:$A$782,$A215,СВЦЭМ!$B$39:$B$782,O$190)+'СЕТ СН'!$F$12</f>
        <v>211.46937145999999</v>
      </c>
      <c r="P215" s="36">
        <f>SUMIFS(СВЦЭМ!$F$39:$F$782,СВЦЭМ!$A$39:$A$782,$A215,СВЦЭМ!$B$39:$B$782,P$190)+'СЕТ СН'!$F$12</f>
        <v>212.64836542</v>
      </c>
      <c r="Q215" s="36">
        <f>SUMIFS(СВЦЭМ!$F$39:$F$782,СВЦЭМ!$A$39:$A$782,$A215,СВЦЭМ!$B$39:$B$782,Q$190)+'СЕТ СН'!$F$12</f>
        <v>218.34417364000001</v>
      </c>
      <c r="R215" s="36">
        <f>SUMIFS(СВЦЭМ!$F$39:$F$782,СВЦЭМ!$A$39:$A$782,$A215,СВЦЭМ!$B$39:$B$782,R$190)+'СЕТ СН'!$F$12</f>
        <v>215.42347993999999</v>
      </c>
      <c r="S215" s="36">
        <f>SUMIFS(СВЦЭМ!$F$39:$F$782,СВЦЭМ!$A$39:$A$782,$A215,СВЦЭМ!$B$39:$B$782,S$190)+'СЕТ СН'!$F$12</f>
        <v>203.88082460999999</v>
      </c>
      <c r="T215" s="36">
        <f>SUMIFS(СВЦЭМ!$F$39:$F$782,СВЦЭМ!$A$39:$A$782,$A215,СВЦЭМ!$B$39:$B$782,T$190)+'СЕТ СН'!$F$12</f>
        <v>201.22791416000001</v>
      </c>
      <c r="U215" s="36">
        <f>SUMIFS(СВЦЭМ!$F$39:$F$782,СВЦЭМ!$A$39:$A$782,$A215,СВЦЭМ!$B$39:$B$782,U$190)+'СЕТ СН'!$F$12</f>
        <v>203.16791129999999</v>
      </c>
      <c r="V215" s="36">
        <f>SUMIFS(СВЦЭМ!$F$39:$F$782,СВЦЭМ!$A$39:$A$782,$A215,СВЦЭМ!$B$39:$B$782,V$190)+'СЕТ СН'!$F$12</f>
        <v>206.27853361000001</v>
      </c>
      <c r="W215" s="36">
        <f>SUMIFS(СВЦЭМ!$F$39:$F$782,СВЦЭМ!$A$39:$A$782,$A215,СВЦЭМ!$B$39:$B$782,W$190)+'СЕТ СН'!$F$12</f>
        <v>208.05086435999999</v>
      </c>
      <c r="X215" s="36">
        <f>SUMIFS(СВЦЭМ!$F$39:$F$782,СВЦЭМ!$A$39:$A$782,$A215,СВЦЭМ!$B$39:$B$782,X$190)+'СЕТ СН'!$F$12</f>
        <v>209.69125489999999</v>
      </c>
      <c r="Y215" s="36">
        <f>SUMIFS(СВЦЭМ!$F$39:$F$782,СВЦЭМ!$A$39:$A$782,$A215,СВЦЭМ!$B$39:$B$782,Y$190)+'СЕТ СН'!$F$12</f>
        <v>215.48624561</v>
      </c>
    </row>
    <row r="216" spans="1:25" ht="15.75" x14ac:dyDescent="0.2">
      <c r="A216" s="35">
        <f t="shared" si="5"/>
        <v>44891</v>
      </c>
      <c r="B216" s="36">
        <f>SUMIFS(СВЦЭМ!$F$39:$F$782,СВЦЭМ!$A$39:$A$782,$A216,СВЦЭМ!$B$39:$B$782,B$190)+'СЕТ СН'!$F$12</f>
        <v>217.37724455</v>
      </c>
      <c r="C216" s="36">
        <f>SUMIFS(СВЦЭМ!$F$39:$F$782,СВЦЭМ!$A$39:$A$782,$A216,СВЦЭМ!$B$39:$B$782,C$190)+'СЕТ СН'!$F$12</f>
        <v>221.13949316</v>
      </c>
      <c r="D216" s="36">
        <f>SUMIFS(СВЦЭМ!$F$39:$F$782,СВЦЭМ!$A$39:$A$782,$A216,СВЦЭМ!$B$39:$B$782,D$190)+'СЕТ СН'!$F$12</f>
        <v>221.78686865</v>
      </c>
      <c r="E216" s="36">
        <f>SUMIFS(СВЦЭМ!$F$39:$F$782,СВЦЭМ!$A$39:$A$782,$A216,СВЦЭМ!$B$39:$B$782,E$190)+'СЕТ СН'!$F$12</f>
        <v>222.52901962000001</v>
      </c>
      <c r="F216" s="36">
        <f>SUMIFS(СВЦЭМ!$F$39:$F$782,СВЦЭМ!$A$39:$A$782,$A216,СВЦЭМ!$B$39:$B$782,F$190)+'СЕТ СН'!$F$12</f>
        <v>223.22076207999999</v>
      </c>
      <c r="G216" s="36">
        <f>SUMIFS(СВЦЭМ!$F$39:$F$782,СВЦЭМ!$A$39:$A$782,$A216,СВЦЭМ!$B$39:$B$782,G$190)+'СЕТ СН'!$F$12</f>
        <v>220.03765758</v>
      </c>
      <c r="H216" s="36">
        <f>SUMIFS(СВЦЭМ!$F$39:$F$782,СВЦЭМ!$A$39:$A$782,$A216,СВЦЭМ!$B$39:$B$782,H$190)+'СЕТ СН'!$F$12</f>
        <v>218.23886628</v>
      </c>
      <c r="I216" s="36">
        <f>SUMIFS(СВЦЭМ!$F$39:$F$782,СВЦЭМ!$A$39:$A$782,$A216,СВЦЭМ!$B$39:$B$782,I$190)+'СЕТ СН'!$F$12</f>
        <v>216.56138813999999</v>
      </c>
      <c r="J216" s="36">
        <f>SUMIFS(СВЦЭМ!$F$39:$F$782,СВЦЭМ!$A$39:$A$782,$A216,СВЦЭМ!$B$39:$B$782,J$190)+'СЕТ СН'!$F$12</f>
        <v>211.11482004999999</v>
      </c>
      <c r="K216" s="36">
        <f>SUMIFS(СВЦЭМ!$F$39:$F$782,СВЦЭМ!$A$39:$A$782,$A216,СВЦЭМ!$B$39:$B$782,K$190)+'СЕТ СН'!$F$12</f>
        <v>206.45646773999999</v>
      </c>
      <c r="L216" s="36">
        <f>SUMIFS(СВЦЭМ!$F$39:$F$782,СВЦЭМ!$A$39:$A$782,$A216,СВЦЭМ!$B$39:$B$782,L$190)+'СЕТ СН'!$F$12</f>
        <v>206.84356405</v>
      </c>
      <c r="M216" s="36">
        <f>SUMIFS(СВЦЭМ!$F$39:$F$782,СВЦЭМ!$A$39:$A$782,$A216,СВЦЭМ!$B$39:$B$782,M$190)+'СЕТ СН'!$F$12</f>
        <v>210.78414629</v>
      </c>
      <c r="N216" s="36">
        <f>SUMIFS(СВЦЭМ!$F$39:$F$782,СВЦЭМ!$A$39:$A$782,$A216,СВЦЭМ!$B$39:$B$782,N$190)+'СЕТ СН'!$F$12</f>
        <v>216.16328249</v>
      </c>
      <c r="O216" s="36">
        <f>SUMIFS(СВЦЭМ!$F$39:$F$782,СВЦЭМ!$A$39:$A$782,$A216,СВЦЭМ!$B$39:$B$782,O$190)+'СЕТ СН'!$F$12</f>
        <v>215.94231139999999</v>
      </c>
      <c r="P216" s="36">
        <f>SUMIFS(СВЦЭМ!$F$39:$F$782,СВЦЭМ!$A$39:$A$782,$A216,СВЦЭМ!$B$39:$B$782,P$190)+'СЕТ СН'!$F$12</f>
        <v>218.462312</v>
      </c>
      <c r="Q216" s="36">
        <f>SUMIFS(СВЦЭМ!$F$39:$F$782,СВЦЭМ!$A$39:$A$782,$A216,СВЦЭМ!$B$39:$B$782,Q$190)+'СЕТ СН'!$F$12</f>
        <v>218.47815220000001</v>
      </c>
      <c r="R216" s="36">
        <f>SUMIFS(СВЦЭМ!$F$39:$F$782,СВЦЭМ!$A$39:$A$782,$A216,СВЦЭМ!$B$39:$B$782,R$190)+'СЕТ СН'!$F$12</f>
        <v>213.10152735</v>
      </c>
      <c r="S216" s="36">
        <f>SUMIFS(СВЦЭМ!$F$39:$F$782,СВЦЭМ!$A$39:$A$782,$A216,СВЦЭМ!$B$39:$B$782,S$190)+'СЕТ СН'!$F$12</f>
        <v>208.18669249999999</v>
      </c>
      <c r="T216" s="36">
        <f>SUMIFS(СВЦЭМ!$F$39:$F$782,СВЦЭМ!$A$39:$A$782,$A216,СВЦЭМ!$B$39:$B$782,T$190)+'СЕТ СН'!$F$12</f>
        <v>206.68513407</v>
      </c>
      <c r="U216" s="36">
        <f>SUMIFS(СВЦЭМ!$F$39:$F$782,СВЦЭМ!$A$39:$A$782,$A216,СВЦЭМ!$B$39:$B$782,U$190)+'СЕТ СН'!$F$12</f>
        <v>205.70337948</v>
      </c>
      <c r="V216" s="36">
        <f>SUMIFS(СВЦЭМ!$F$39:$F$782,СВЦЭМ!$A$39:$A$782,$A216,СВЦЭМ!$B$39:$B$782,V$190)+'СЕТ СН'!$F$12</f>
        <v>211.25848058</v>
      </c>
      <c r="W216" s="36">
        <f>SUMIFS(СВЦЭМ!$F$39:$F$782,СВЦЭМ!$A$39:$A$782,$A216,СВЦЭМ!$B$39:$B$782,W$190)+'СЕТ СН'!$F$12</f>
        <v>214.93178882000001</v>
      </c>
      <c r="X216" s="36">
        <f>SUMIFS(СВЦЭМ!$F$39:$F$782,СВЦЭМ!$A$39:$A$782,$A216,СВЦЭМ!$B$39:$B$782,X$190)+'СЕТ СН'!$F$12</f>
        <v>219.20506429</v>
      </c>
      <c r="Y216" s="36">
        <f>SUMIFS(СВЦЭМ!$F$39:$F$782,СВЦЭМ!$A$39:$A$782,$A216,СВЦЭМ!$B$39:$B$782,Y$190)+'СЕТ СН'!$F$12</f>
        <v>221.34326379999999</v>
      </c>
    </row>
    <row r="217" spans="1:25" ht="15.75" x14ac:dyDescent="0.2">
      <c r="A217" s="35">
        <f t="shared" si="5"/>
        <v>44892</v>
      </c>
      <c r="B217" s="36">
        <f>SUMIFS(СВЦЭМ!$F$39:$F$782,СВЦЭМ!$A$39:$A$782,$A217,СВЦЭМ!$B$39:$B$782,B$190)+'СЕТ СН'!$F$12</f>
        <v>227.14297515999999</v>
      </c>
      <c r="C217" s="36">
        <f>SUMIFS(СВЦЭМ!$F$39:$F$782,СВЦЭМ!$A$39:$A$782,$A217,СВЦЭМ!$B$39:$B$782,C$190)+'СЕТ СН'!$F$12</f>
        <v>225.44896284999999</v>
      </c>
      <c r="D217" s="36">
        <f>SUMIFS(СВЦЭМ!$F$39:$F$782,СВЦЭМ!$A$39:$A$782,$A217,СВЦЭМ!$B$39:$B$782,D$190)+'СЕТ СН'!$F$12</f>
        <v>225.21157789</v>
      </c>
      <c r="E217" s="36">
        <f>SUMIFS(СВЦЭМ!$F$39:$F$782,СВЦЭМ!$A$39:$A$782,$A217,СВЦЭМ!$B$39:$B$782,E$190)+'СЕТ СН'!$F$12</f>
        <v>226.075807</v>
      </c>
      <c r="F217" s="36">
        <f>SUMIFS(СВЦЭМ!$F$39:$F$782,СВЦЭМ!$A$39:$A$782,$A217,СВЦЭМ!$B$39:$B$782,F$190)+'СЕТ СН'!$F$12</f>
        <v>230.85731056</v>
      </c>
      <c r="G217" s="36">
        <f>SUMIFS(СВЦЭМ!$F$39:$F$782,СВЦЭМ!$A$39:$A$782,$A217,СВЦЭМ!$B$39:$B$782,G$190)+'СЕТ СН'!$F$12</f>
        <v>229.23863666</v>
      </c>
      <c r="H217" s="36">
        <f>SUMIFS(СВЦЭМ!$F$39:$F$782,СВЦЭМ!$A$39:$A$782,$A217,СВЦЭМ!$B$39:$B$782,H$190)+'СЕТ СН'!$F$12</f>
        <v>226.85027682</v>
      </c>
      <c r="I217" s="36">
        <f>SUMIFS(СВЦЭМ!$F$39:$F$782,СВЦЭМ!$A$39:$A$782,$A217,СВЦЭМ!$B$39:$B$782,I$190)+'СЕТ СН'!$F$12</f>
        <v>224.77376815</v>
      </c>
      <c r="J217" s="36">
        <f>SUMIFS(СВЦЭМ!$F$39:$F$782,СВЦЭМ!$A$39:$A$782,$A217,СВЦЭМ!$B$39:$B$782,J$190)+'СЕТ СН'!$F$12</f>
        <v>226.25654062999999</v>
      </c>
      <c r="K217" s="36">
        <f>SUMIFS(СВЦЭМ!$F$39:$F$782,СВЦЭМ!$A$39:$A$782,$A217,СВЦЭМ!$B$39:$B$782,K$190)+'СЕТ СН'!$F$12</f>
        <v>216.34377416000001</v>
      </c>
      <c r="L217" s="36">
        <f>SUMIFS(СВЦЭМ!$F$39:$F$782,СВЦЭМ!$A$39:$A$782,$A217,СВЦЭМ!$B$39:$B$782,L$190)+'СЕТ СН'!$F$12</f>
        <v>208.34820135999999</v>
      </c>
      <c r="M217" s="36">
        <f>SUMIFS(СВЦЭМ!$F$39:$F$782,СВЦЭМ!$A$39:$A$782,$A217,СВЦЭМ!$B$39:$B$782,M$190)+'СЕТ СН'!$F$12</f>
        <v>211.86124368</v>
      </c>
      <c r="N217" s="36">
        <f>SUMIFS(СВЦЭМ!$F$39:$F$782,СВЦЭМ!$A$39:$A$782,$A217,СВЦЭМ!$B$39:$B$782,N$190)+'СЕТ СН'!$F$12</f>
        <v>215.04661303</v>
      </c>
      <c r="O217" s="36">
        <f>SUMIFS(СВЦЭМ!$F$39:$F$782,СВЦЭМ!$A$39:$A$782,$A217,СВЦЭМ!$B$39:$B$782,O$190)+'СЕТ СН'!$F$12</f>
        <v>218.86245319</v>
      </c>
      <c r="P217" s="36">
        <f>SUMIFS(СВЦЭМ!$F$39:$F$782,СВЦЭМ!$A$39:$A$782,$A217,СВЦЭМ!$B$39:$B$782,P$190)+'СЕТ СН'!$F$12</f>
        <v>220.39186463999999</v>
      </c>
      <c r="Q217" s="36">
        <f>SUMIFS(СВЦЭМ!$F$39:$F$782,СВЦЭМ!$A$39:$A$782,$A217,СВЦЭМ!$B$39:$B$782,Q$190)+'СЕТ СН'!$F$12</f>
        <v>220.50297298999999</v>
      </c>
      <c r="R217" s="36">
        <f>SUMIFS(СВЦЭМ!$F$39:$F$782,СВЦЭМ!$A$39:$A$782,$A217,СВЦЭМ!$B$39:$B$782,R$190)+'СЕТ СН'!$F$12</f>
        <v>220.01482680999999</v>
      </c>
      <c r="S217" s="36">
        <f>SUMIFS(СВЦЭМ!$F$39:$F$782,СВЦЭМ!$A$39:$A$782,$A217,СВЦЭМ!$B$39:$B$782,S$190)+'СЕТ СН'!$F$12</f>
        <v>208.35713734000001</v>
      </c>
      <c r="T217" s="36">
        <f>SUMIFS(СВЦЭМ!$F$39:$F$782,СВЦЭМ!$A$39:$A$782,$A217,СВЦЭМ!$B$39:$B$782,T$190)+'СЕТ СН'!$F$12</f>
        <v>205.26767455000001</v>
      </c>
      <c r="U217" s="36">
        <f>SUMIFS(СВЦЭМ!$F$39:$F$782,СВЦЭМ!$A$39:$A$782,$A217,СВЦЭМ!$B$39:$B$782,U$190)+'СЕТ СН'!$F$12</f>
        <v>209.20099872</v>
      </c>
      <c r="V217" s="36">
        <f>SUMIFS(СВЦЭМ!$F$39:$F$782,СВЦЭМ!$A$39:$A$782,$A217,СВЦЭМ!$B$39:$B$782,V$190)+'СЕТ СН'!$F$12</f>
        <v>211.35270904000001</v>
      </c>
      <c r="W217" s="36">
        <f>SUMIFS(СВЦЭМ!$F$39:$F$782,СВЦЭМ!$A$39:$A$782,$A217,СВЦЭМ!$B$39:$B$782,W$190)+'СЕТ СН'!$F$12</f>
        <v>214.73907385000001</v>
      </c>
      <c r="X217" s="36">
        <f>SUMIFS(СВЦЭМ!$F$39:$F$782,СВЦЭМ!$A$39:$A$782,$A217,СВЦЭМ!$B$39:$B$782,X$190)+'СЕТ СН'!$F$12</f>
        <v>214.22352057000001</v>
      </c>
      <c r="Y217" s="36">
        <f>SUMIFS(СВЦЭМ!$F$39:$F$782,СВЦЭМ!$A$39:$A$782,$A217,СВЦЭМ!$B$39:$B$782,Y$190)+'СЕТ СН'!$F$12</f>
        <v>226.53655309000001</v>
      </c>
    </row>
    <row r="218" spans="1:25" ht="15.75" x14ac:dyDescent="0.2">
      <c r="A218" s="35">
        <f t="shared" si="5"/>
        <v>44893</v>
      </c>
      <c r="B218" s="36">
        <f>SUMIFS(СВЦЭМ!$F$39:$F$782,СВЦЭМ!$A$39:$A$782,$A218,СВЦЭМ!$B$39:$B$782,B$190)+'СЕТ СН'!$F$12</f>
        <v>218.41816180999999</v>
      </c>
      <c r="C218" s="36">
        <f>SUMIFS(СВЦЭМ!$F$39:$F$782,СВЦЭМ!$A$39:$A$782,$A218,СВЦЭМ!$B$39:$B$782,C$190)+'СЕТ СН'!$F$12</f>
        <v>222.00849302</v>
      </c>
      <c r="D218" s="36">
        <f>SUMIFS(СВЦЭМ!$F$39:$F$782,СВЦЭМ!$A$39:$A$782,$A218,СВЦЭМ!$B$39:$B$782,D$190)+'СЕТ СН'!$F$12</f>
        <v>221.83379955000001</v>
      </c>
      <c r="E218" s="36">
        <f>SUMIFS(СВЦЭМ!$F$39:$F$782,СВЦЭМ!$A$39:$A$782,$A218,СВЦЭМ!$B$39:$B$782,E$190)+'СЕТ СН'!$F$12</f>
        <v>221.97107928</v>
      </c>
      <c r="F218" s="36">
        <f>SUMIFS(СВЦЭМ!$F$39:$F$782,СВЦЭМ!$A$39:$A$782,$A218,СВЦЭМ!$B$39:$B$782,F$190)+'СЕТ СН'!$F$12</f>
        <v>224.41867979</v>
      </c>
      <c r="G218" s="36">
        <f>SUMIFS(СВЦЭМ!$F$39:$F$782,СВЦЭМ!$A$39:$A$782,$A218,СВЦЭМ!$B$39:$B$782,G$190)+'СЕТ СН'!$F$12</f>
        <v>223.70718202</v>
      </c>
      <c r="H218" s="36">
        <f>SUMIFS(СВЦЭМ!$F$39:$F$782,СВЦЭМ!$A$39:$A$782,$A218,СВЦЭМ!$B$39:$B$782,H$190)+'СЕТ СН'!$F$12</f>
        <v>208.53404073999999</v>
      </c>
      <c r="I218" s="36">
        <f>SUMIFS(СВЦЭМ!$F$39:$F$782,СВЦЭМ!$A$39:$A$782,$A218,СВЦЭМ!$B$39:$B$782,I$190)+'СЕТ СН'!$F$12</f>
        <v>205.80052527999999</v>
      </c>
      <c r="J218" s="36">
        <f>SUMIFS(СВЦЭМ!$F$39:$F$782,СВЦЭМ!$A$39:$A$782,$A218,СВЦЭМ!$B$39:$B$782,J$190)+'СЕТ СН'!$F$12</f>
        <v>202.78627718000001</v>
      </c>
      <c r="K218" s="36">
        <f>SUMIFS(СВЦЭМ!$F$39:$F$782,СВЦЭМ!$A$39:$A$782,$A218,СВЦЭМ!$B$39:$B$782,K$190)+'СЕТ СН'!$F$12</f>
        <v>197.26815526999999</v>
      </c>
      <c r="L218" s="36">
        <f>SUMIFS(СВЦЭМ!$F$39:$F$782,СВЦЭМ!$A$39:$A$782,$A218,СВЦЭМ!$B$39:$B$782,L$190)+'СЕТ СН'!$F$12</f>
        <v>202.69039931</v>
      </c>
      <c r="M218" s="36">
        <f>SUMIFS(СВЦЭМ!$F$39:$F$782,СВЦЭМ!$A$39:$A$782,$A218,СВЦЭМ!$B$39:$B$782,M$190)+'СЕТ СН'!$F$12</f>
        <v>207.01110308</v>
      </c>
      <c r="N218" s="36">
        <f>SUMIFS(СВЦЭМ!$F$39:$F$782,СВЦЭМ!$A$39:$A$782,$A218,СВЦЭМ!$B$39:$B$782,N$190)+'СЕТ СН'!$F$12</f>
        <v>209.13816039</v>
      </c>
      <c r="O218" s="36">
        <f>SUMIFS(СВЦЭМ!$F$39:$F$782,СВЦЭМ!$A$39:$A$782,$A218,СВЦЭМ!$B$39:$B$782,O$190)+'СЕТ СН'!$F$12</f>
        <v>211.38395262</v>
      </c>
      <c r="P218" s="36">
        <f>SUMIFS(СВЦЭМ!$F$39:$F$782,СВЦЭМ!$A$39:$A$782,$A218,СВЦЭМ!$B$39:$B$782,P$190)+'СЕТ СН'!$F$12</f>
        <v>212.35828298999999</v>
      </c>
      <c r="Q218" s="36">
        <f>SUMIFS(СВЦЭМ!$F$39:$F$782,СВЦЭМ!$A$39:$A$782,$A218,СВЦЭМ!$B$39:$B$782,Q$190)+'СЕТ СН'!$F$12</f>
        <v>207.56814349999999</v>
      </c>
      <c r="R218" s="36">
        <f>SUMIFS(СВЦЭМ!$F$39:$F$782,СВЦЭМ!$A$39:$A$782,$A218,СВЦЭМ!$B$39:$B$782,R$190)+'СЕТ СН'!$F$12</f>
        <v>203.98092273</v>
      </c>
      <c r="S218" s="36">
        <f>SUMIFS(СВЦЭМ!$F$39:$F$782,СВЦЭМ!$A$39:$A$782,$A218,СВЦЭМ!$B$39:$B$782,S$190)+'СЕТ СН'!$F$12</f>
        <v>196.06229106999999</v>
      </c>
      <c r="T218" s="36">
        <f>SUMIFS(СВЦЭМ!$F$39:$F$782,СВЦЭМ!$A$39:$A$782,$A218,СВЦЭМ!$B$39:$B$782,T$190)+'СЕТ СН'!$F$12</f>
        <v>195.06392511999999</v>
      </c>
      <c r="U218" s="36">
        <f>SUMIFS(СВЦЭМ!$F$39:$F$782,СВЦЭМ!$A$39:$A$782,$A218,СВЦЭМ!$B$39:$B$782,U$190)+'СЕТ СН'!$F$12</f>
        <v>196.56268661999999</v>
      </c>
      <c r="V218" s="36">
        <f>SUMIFS(СВЦЭМ!$F$39:$F$782,СВЦЭМ!$A$39:$A$782,$A218,СВЦЭМ!$B$39:$B$782,V$190)+'СЕТ СН'!$F$12</f>
        <v>199.24042600999999</v>
      </c>
      <c r="W218" s="36">
        <f>SUMIFS(СВЦЭМ!$F$39:$F$782,СВЦЭМ!$A$39:$A$782,$A218,СВЦЭМ!$B$39:$B$782,W$190)+'СЕТ СН'!$F$12</f>
        <v>204.22974801000001</v>
      </c>
      <c r="X218" s="36">
        <f>SUMIFS(СВЦЭМ!$F$39:$F$782,СВЦЭМ!$A$39:$A$782,$A218,СВЦЭМ!$B$39:$B$782,X$190)+'СЕТ СН'!$F$12</f>
        <v>208.11888152</v>
      </c>
      <c r="Y218" s="36">
        <f>SUMIFS(СВЦЭМ!$F$39:$F$782,СВЦЭМ!$A$39:$A$782,$A218,СВЦЭМ!$B$39:$B$782,Y$190)+'СЕТ СН'!$F$12</f>
        <v>209.27903298999999</v>
      </c>
    </row>
    <row r="219" spans="1:25" ht="15.75" x14ac:dyDescent="0.2">
      <c r="A219" s="35">
        <f t="shared" si="5"/>
        <v>44894</v>
      </c>
      <c r="B219" s="36">
        <f>SUMIFS(СВЦЭМ!$F$39:$F$782,СВЦЭМ!$A$39:$A$782,$A219,СВЦЭМ!$B$39:$B$782,B$190)+'СЕТ СН'!$F$12</f>
        <v>212.62208378</v>
      </c>
      <c r="C219" s="36">
        <f>SUMIFS(СВЦЭМ!$F$39:$F$782,СВЦЭМ!$A$39:$A$782,$A219,СВЦЭМ!$B$39:$B$782,C$190)+'СЕТ СН'!$F$12</f>
        <v>216.28927313</v>
      </c>
      <c r="D219" s="36">
        <f>SUMIFS(СВЦЭМ!$F$39:$F$782,СВЦЭМ!$A$39:$A$782,$A219,СВЦЭМ!$B$39:$B$782,D$190)+'СЕТ СН'!$F$12</f>
        <v>220.37506497999999</v>
      </c>
      <c r="E219" s="36">
        <f>SUMIFS(СВЦЭМ!$F$39:$F$782,СВЦЭМ!$A$39:$A$782,$A219,СВЦЭМ!$B$39:$B$782,E$190)+'СЕТ СН'!$F$12</f>
        <v>203.54324428000001</v>
      </c>
      <c r="F219" s="36">
        <f>SUMIFS(СВЦЭМ!$F$39:$F$782,СВЦЭМ!$A$39:$A$782,$A219,СВЦЭМ!$B$39:$B$782,F$190)+'СЕТ СН'!$F$12</f>
        <v>197.37947987999999</v>
      </c>
      <c r="G219" s="36">
        <f>SUMIFS(СВЦЭМ!$F$39:$F$782,СВЦЭМ!$A$39:$A$782,$A219,СВЦЭМ!$B$39:$B$782,G$190)+'СЕТ СН'!$F$12</f>
        <v>193.41312341</v>
      </c>
      <c r="H219" s="36">
        <f>SUMIFS(СВЦЭМ!$F$39:$F$782,СВЦЭМ!$A$39:$A$782,$A219,СВЦЭМ!$B$39:$B$782,H$190)+'СЕТ СН'!$F$12</f>
        <v>185.15414819</v>
      </c>
      <c r="I219" s="36">
        <f>SUMIFS(СВЦЭМ!$F$39:$F$782,СВЦЭМ!$A$39:$A$782,$A219,СВЦЭМ!$B$39:$B$782,I$190)+'СЕТ СН'!$F$12</f>
        <v>185.99584651000001</v>
      </c>
      <c r="J219" s="36">
        <f>SUMIFS(СВЦЭМ!$F$39:$F$782,СВЦЭМ!$A$39:$A$782,$A219,СВЦЭМ!$B$39:$B$782,J$190)+'СЕТ СН'!$F$12</f>
        <v>168.774102</v>
      </c>
      <c r="K219" s="36">
        <f>SUMIFS(СВЦЭМ!$F$39:$F$782,СВЦЭМ!$A$39:$A$782,$A219,СВЦЭМ!$B$39:$B$782,K$190)+'СЕТ СН'!$F$12</f>
        <v>168.83875523</v>
      </c>
      <c r="L219" s="36">
        <f>SUMIFS(СВЦЭМ!$F$39:$F$782,СВЦЭМ!$A$39:$A$782,$A219,СВЦЭМ!$B$39:$B$782,L$190)+'СЕТ СН'!$F$12</f>
        <v>168.48499917999999</v>
      </c>
      <c r="M219" s="36">
        <f>SUMIFS(СВЦЭМ!$F$39:$F$782,СВЦЭМ!$A$39:$A$782,$A219,СВЦЭМ!$B$39:$B$782,M$190)+'СЕТ СН'!$F$12</f>
        <v>182.93030630999999</v>
      </c>
      <c r="N219" s="36">
        <f>SUMIFS(СВЦЭМ!$F$39:$F$782,СВЦЭМ!$A$39:$A$782,$A219,СВЦЭМ!$B$39:$B$782,N$190)+'СЕТ СН'!$F$12</f>
        <v>197.83363854000001</v>
      </c>
      <c r="O219" s="36">
        <f>SUMIFS(СВЦЭМ!$F$39:$F$782,СВЦЭМ!$A$39:$A$782,$A219,СВЦЭМ!$B$39:$B$782,O$190)+'СЕТ СН'!$F$12</f>
        <v>197.43395616999999</v>
      </c>
      <c r="P219" s="36">
        <f>SUMIFS(СВЦЭМ!$F$39:$F$782,СВЦЭМ!$A$39:$A$782,$A219,СВЦЭМ!$B$39:$B$782,P$190)+'СЕТ СН'!$F$12</f>
        <v>198.18013006000001</v>
      </c>
      <c r="Q219" s="36">
        <f>SUMIFS(СВЦЭМ!$F$39:$F$782,СВЦЭМ!$A$39:$A$782,$A219,СВЦЭМ!$B$39:$B$782,Q$190)+'СЕТ СН'!$F$12</f>
        <v>197.25705486000001</v>
      </c>
      <c r="R219" s="36">
        <f>SUMIFS(СВЦЭМ!$F$39:$F$782,СВЦЭМ!$A$39:$A$782,$A219,СВЦЭМ!$B$39:$B$782,R$190)+'СЕТ СН'!$F$12</f>
        <v>181.29690826999999</v>
      </c>
      <c r="S219" s="36">
        <f>SUMIFS(СВЦЭМ!$F$39:$F$782,СВЦЭМ!$A$39:$A$782,$A219,СВЦЭМ!$B$39:$B$782,S$190)+'СЕТ СН'!$F$12</f>
        <v>165.71409903</v>
      </c>
      <c r="T219" s="36">
        <f>SUMIFS(СВЦЭМ!$F$39:$F$782,СВЦЭМ!$A$39:$A$782,$A219,СВЦЭМ!$B$39:$B$782,T$190)+'СЕТ СН'!$F$12</f>
        <v>152.70664110000001</v>
      </c>
      <c r="U219" s="36">
        <f>SUMIFS(СВЦЭМ!$F$39:$F$782,СВЦЭМ!$A$39:$A$782,$A219,СВЦЭМ!$B$39:$B$782,U$190)+'СЕТ СН'!$F$12</f>
        <v>157.04122624999999</v>
      </c>
      <c r="V219" s="36">
        <f>SUMIFS(СВЦЭМ!$F$39:$F$782,СВЦЭМ!$A$39:$A$782,$A219,СВЦЭМ!$B$39:$B$782,V$190)+'СЕТ СН'!$F$12</f>
        <v>160.25671961</v>
      </c>
      <c r="W219" s="36">
        <f>SUMIFS(СВЦЭМ!$F$39:$F$782,СВЦЭМ!$A$39:$A$782,$A219,СВЦЭМ!$B$39:$B$782,W$190)+'СЕТ СН'!$F$12</f>
        <v>162.69555156999999</v>
      </c>
      <c r="X219" s="36">
        <f>SUMIFS(СВЦЭМ!$F$39:$F$782,СВЦЭМ!$A$39:$A$782,$A219,СВЦЭМ!$B$39:$B$782,X$190)+'СЕТ СН'!$F$12</f>
        <v>165.61866369000001</v>
      </c>
      <c r="Y219" s="36">
        <f>SUMIFS(СВЦЭМ!$F$39:$F$782,СВЦЭМ!$A$39:$A$782,$A219,СВЦЭМ!$B$39:$B$782,Y$190)+'СЕТ СН'!$F$12</f>
        <v>165.37479156000001</v>
      </c>
    </row>
    <row r="220" spans="1:25" ht="15.75" x14ac:dyDescent="0.2">
      <c r="A220" s="35">
        <f t="shared" si="5"/>
        <v>44895</v>
      </c>
      <c r="B220" s="36">
        <f>SUMIFS(СВЦЭМ!$F$39:$F$782,СВЦЭМ!$A$39:$A$782,$A220,СВЦЭМ!$B$39:$B$782,B$190)+'СЕТ СН'!$F$12</f>
        <v>197.84066367</v>
      </c>
      <c r="C220" s="36">
        <f>SUMIFS(СВЦЭМ!$F$39:$F$782,СВЦЭМ!$A$39:$A$782,$A220,СВЦЭМ!$B$39:$B$782,C$190)+'СЕТ СН'!$F$12</f>
        <v>201.26205057999999</v>
      </c>
      <c r="D220" s="36">
        <f>SUMIFS(СВЦЭМ!$F$39:$F$782,СВЦЭМ!$A$39:$A$782,$A220,СВЦЭМ!$B$39:$B$782,D$190)+'СЕТ СН'!$F$12</f>
        <v>209.79981716</v>
      </c>
      <c r="E220" s="36">
        <f>SUMIFS(СВЦЭМ!$F$39:$F$782,СВЦЭМ!$A$39:$A$782,$A220,СВЦЭМ!$B$39:$B$782,E$190)+'СЕТ СН'!$F$12</f>
        <v>215.22813131000001</v>
      </c>
      <c r="F220" s="36">
        <f>SUMIFS(СВЦЭМ!$F$39:$F$782,СВЦЭМ!$A$39:$A$782,$A220,СВЦЭМ!$B$39:$B$782,F$190)+'СЕТ СН'!$F$12</f>
        <v>212.39299342999999</v>
      </c>
      <c r="G220" s="36">
        <f>SUMIFS(СВЦЭМ!$F$39:$F$782,СВЦЭМ!$A$39:$A$782,$A220,СВЦЭМ!$B$39:$B$782,G$190)+'СЕТ СН'!$F$12</f>
        <v>205.86854102000001</v>
      </c>
      <c r="H220" s="36">
        <f>SUMIFS(СВЦЭМ!$F$39:$F$782,СВЦЭМ!$A$39:$A$782,$A220,СВЦЭМ!$B$39:$B$782,H$190)+'СЕТ СН'!$F$12</f>
        <v>200.12156754</v>
      </c>
      <c r="I220" s="36">
        <f>SUMIFS(СВЦЭМ!$F$39:$F$782,СВЦЭМ!$A$39:$A$782,$A220,СВЦЭМ!$B$39:$B$782,I$190)+'СЕТ СН'!$F$12</f>
        <v>199.86865273000001</v>
      </c>
      <c r="J220" s="36">
        <f>SUMIFS(СВЦЭМ!$F$39:$F$782,СВЦЭМ!$A$39:$A$782,$A220,СВЦЭМ!$B$39:$B$782,J$190)+'СЕТ СН'!$F$12</f>
        <v>193.8012123</v>
      </c>
      <c r="K220" s="36">
        <f>SUMIFS(СВЦЭМ!$F$39:$F$782,СВЦЭМ!$A$39:$A$782,$A220,СВЦЭМ!$B$39:$B$782,K$190)+'СЕТ СН'!$F$12</f>
        <v>188.60671216</v>
      </c>
      <c r="L220" s="36">
        <f>SUMIFS(СВЦЭМ!$F$39:$F$782,СВЦЭМ!$A$39:$A$782,$A220,СВЦЭМ!$B$39:$B$782,L$190)+'СЕТ СН'!$F$12</f>
        <v>190.30281565999999</v>
      </c>
      <c r="M220" s="36">
        <f>SUMIFS(СВЦЭМ!$F$39:$F$782,СВЦЭМ!$A$39:$A$782,$A220,СВЦЭМ!$B$39:$B$782,M$190)+'СЕТ СН'!$F$12</f>
        <v>192.63697213</v>
      </c>
      <c r="N220" s="36">
        <f>SUMIFS(СВЦЭМ!$F$39:$F$782,СВЦЭМ!$A$39:$A$782,$A220,СВЦЭМ!$B$39:$B$782,N$190)+'СЕТ СН'!$F$12</f>
        <v>195.88604086999999</v>
      </c>
      <c r="O220" s="36">
        <f>SUMIFS(СВЦЭМ!$F$39:$F$782,СВЦЭМ!$A$39:$A$782,$A220,СВЦЭМ!$B$39:$B$782,O$190)+'СЕТ СН'!$F$12</f>
        <v>198.35801948</v>
      </c>
      <c r="P220" s="36">
        <f>SUMIFS(СВЦЭМ!$F$39:$F$782,СВЦЭМ!$A$39:$A$782,$A220,СВЦЭМ!$B$39:$B$782,P$190)+'СЕТ СН'!$F$12</f>
        <v>199.51014900999999</v>
      </c>
      <c r="Q220" s="36">
        <f>SUMIFS(СВЦЭМ!$F$39:$F$782,СВЦЭМ!$A$39:$A$782,$A220,СВЦЭМ!$B$39:$B$782,Q$190)+'СЕТ СН'!$F$12</f>
        <v>198.57690493999999</v>
      </c>
      <c r="R220" s="36">
        <f>SUMIFS(СВЦЭМ!$F$39:$F$782,СВЦЭМ!$A$39:$A$782,$A220,СВЦЭМ!$B$39:$B$782,R$190)+'СЕТ СН'!$F$12</f>
        <v>198.21702328999999</v>
      </c>
      <c r="S220" s="36">
        <f>SUMIFS(СВЦЭМ!$F$39:$F$782,СВЦЭМ!$A$39:$A$782,$A220,СВЦЭМ!$B$39:$B$782,S$190)+'СЕТ СН'!$F$12</f>
        <v>193.54905178999999</v>
      </c>
      <c r="T220" s="36">
        <f>SUMIFS(СВЦЭМ!$F$39:$F$782,СВЦЭМ!$A$39:$A$782,$A220,СВЦЭМ!$B$39:$B$782,T$190)+'СЕТ СН'!$F$12</f>
        <v>186.20618672000001</v>
      </c>
      <c r="U220" s="36">
        <f>SUMIFS(СВЦЭМ!$F$39:$F$782,СВЦЭМ!$A$39:$A$782,$A220,СВЦЭМ!$B$39:$B$782,U$190)+'СЕТ СН'!$F$12</f>
        <v>193.10478455000001</v>
      </c>
      <c r="V220" s="36">
        <f>SUMIFS(СВЦЭМ!$F$39:$F$782,СВЦЭМ!$A$39:$A$782,$A220,СВЦЭМ!$B$39:$B$782,V$190)+'СЕТ СН'!$F$12</f>
        <v>200.51251708999999</v>
      </c>
      <c r="W220" s="36">
        <f>SUMIFS(СВЦЭМ!$F$39:$F$782,СВЦЭМ!$A$39:$A$782,$A220,СВЦЭМ!$B$39:$B$782,W$190)+'СЕТ СН'!$F$12</f>
        <v>204.54211355999999</v>
      </c>
      <c r="X220" s="36">
        <f>SUMIFS(СВЦЭМ!$F$39:$F$782,СВЦЭМ!$A$39:$A$782,$A220,СВЦЭМ!$B$39:$B$782,X$190)+'СЕТ СН'!$F$12</f>
        <v>206.46868645999999</v>
      </c>
      <c r="Y220" s="36">
        <f>SUMIFS(СВЦЭМ!$F$39:$F$782,СВЦЭМ!$A$39:$A$782,$A220,СВЦЭМ!$B$39:$B$782,Y$190)+'СЕТ СН'!$F$12</f>
        <v>207.94551748999999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44867</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44868</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44869</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44870</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44871</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44872</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44873</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44874</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44875</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44876</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44877</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44878</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44879</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44880</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44881</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44882</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44883</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44884</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44885</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44886</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44887</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44888</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44889</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44890</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44891</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44892</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44893</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44894</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44895</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44896</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44867</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44868</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44869</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44870</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44871</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44872</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44873</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44874</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44875</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44876</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44877</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44878</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44879</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44880</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44881</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44882</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44883</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44884</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44885</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44886</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44887</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44888</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44889</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44890</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44891</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44892</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44893</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44894</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44895</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44896</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44867</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44868</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44869</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44870</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44871</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44872</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44873</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44874</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44875</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44876</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44877</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44878</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44879</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44880</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44881</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44882</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44883</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44884</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44885</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44886</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44887</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44888</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44889</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44890</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44891</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44892</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44893</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44894</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44895</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44896</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44867</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44868</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44869</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44870</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44871</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44872</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44873</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44874</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44875</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44876</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44877</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44878</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44879</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44880</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44881</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44882</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44883</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44884</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44885</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44886</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44887</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44888</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44889</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44890</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44891</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44892</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44893</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44894</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44895</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44896</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44867</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44868</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44869</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44870</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44871</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44872</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44873</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44874</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44875</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44876</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44877</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44878</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44879</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44880</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44881</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44882</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44883</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44884</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44885</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44886</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44887</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44888</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44889</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44890</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44891</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44892</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44893</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44894</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44895</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44896</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44867</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44868</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44869</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44870</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44871</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44872</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44873</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44874</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44875</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44876</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44877</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44878</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44879</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44880</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44881</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44882</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44883</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44884</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44885</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44886</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44887</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44888</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44889</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44890</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44891</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44892</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44893</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44894</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44895</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44896</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28.635811199999999</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5">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row>
    <row r="439" spans="1:26" ht="15.75" x14ac:dyDescent="0.25">
      <c r="A439" s="133"/>
      <c r="B439" s="133"/>
      <c r="C439" s="133"/>
      <c r="D439" s="133"/>
      <c r="E439" s="133"/>
      <c r="F439" s="133"/>
      <c r="G439" s="133"/>
      <c r="H439" s="133"/>
      <c r="I439" s="133"/>
      <c r="J439" s="133"/>
      <c r="K439" s="133"/>
      <c r="L439" s="133"/>
      <c r="M439" s="133"/>
      <c r="N439" s="136">
        <f>СВЦЭМ!$D$12+'СЕТ СН'!$F$10-'СЕТ СН'!$F$22</f>
        <v>557098.69981782604</v>
      </c>
      <c r="O439" s="137"/>
      <c r="P439" s="136">
        <f>СВЦЭМ!$D$12+'СЕТ СН'!$F$10-'СЕТ СН'!$G$22</f>
        <v>557098.69981782604</v>
      </c>
      <c r="Q439" s="137"/>
      <c r="R439" s="136">
        <f>СВЦЭМ!$D$12+'СЕТ СН'!$F$10-'СЕТ СН'!$H$22</f>
        <v>557098.69981782604</v>
      </c>
      <c r="S439" s="137"/>
      <c r="T439" s="136">
        <f>СВЦЭМ!$D$12+'СЕТ СН'!$F$10-'СЕТ СН'!$I$22</f>
        <v>557098.69981782604</v>
      </c>
      <c r="U439" s="137"/>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J12" sqref="J12"/>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2022г.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84</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01.11.2022</v>
      </c>
      <c r="B12" s="36">
        <f>SUMIFS(СВЦЭМ!$D$39:$D$782,СВЦЭМ!$A$39:$A$782,$A12,СВЦЭМ!$B$39:$B$782,B$11)+'СЕТ СН'!$F$11+СВЦЭМ!$D$10+'СЕТ СН'!$F$6-'СЕТ СН'!$F$23</f>
        <v>1303.1206095199998</v>
      </c>
      <c r="C12" s="36">
        <f>SUMIFS(СВЦЭМ!$D$39:$D$782,СВЦЭМ!$A$39:$A$782,$A12,СВЦЭМ!$B$39:$B$782,C$11)+'СЕТ СН'!$F$11+СВЦЭМ!$D$10+'СЕТ СН'!$F$6-'СЕТ СН'!$F$23</f>
        <v>1333.7838182399998</v>
      </c>
      <c r="D12" s="36">
        <f>SUMIFS(СВЦЭМ!$D$39:$D$782,СВЦЭМ!$A$39:$A$782,$A12,СВЦЭМ!$B$39:$B$782,D$11)+'СЕТ СН'!$F$11+СВЦЭМ!$D$10+'СЕТ СН'!$F$6-'СЕТ СН'!$F$23</f>
        <v>1374.1772798999998</v>
      </c>
      <c r="E12" s="36">
        <f>SUMIFS(СВЦЭМ!$D$39:$D$782,СВЦЭМ!$A$39:$A$782,$A12,СВЦЭМ!$B$39:$B$782,E$11)+'СЕТ СН'!$F$11+СВЦЭМ!$D$10+'СЕТ СН'!$F$6-'СЕТ СН'!$F$23</f>
        <v>1369.7462948899999</v>
      </c>
      <c r="F12" s="36">
        <f>SUMIFS(СВЦЭМ!$D$39:$D$782,СВЦЭМ!$A$39:$A$782,$A12,СВЦЭМ!$B$39:$B$782,F$11)+'СЕТ СН'!$F$11+СВЦЭМ!$D$10+'СЕТ СН'!$F$6-'СЕТ СН'!$F$23</f>
        <v>1368.7948124999998</v>
      </c>
      <c r="G12" s="36">
        <f>SUMIFS(СВЦЭМ!$D$39:$D$782,СВЦЭМ!$A$39:$A$782,$A12,СВЦЭМ!$B$39:$B$782,G$11)+'СЕТ СН'!$F$11+СВЦЭМ!$D$10+'СЕТ СН'!$F$6-'СЕТ СН'!$F$23</f>
        <v>1344.2002501499999</v>
      </c>
      <c r="H12" s="36">
        <f>SUMIFS(СВЦЭМ!$D$39:$D$782,СВЦЭМ!$A$39:$A$782,$A12,СВЦЭМ!$B$39:$B$782,H$11)+'СЕТ СН'!$F$11+СВЦЭМ!$D$10+'СЕТ СН'!$F$6-'СЕТ СН'!$F$23</f>
        <v>1277.2163966099999</v>
      </c>
      <c r="I12" s="36">
        <f>SUMIFS(СВЦЭМ!$D$39:$D$782,СВЦЭМ!$A$39:$A$782,$A12,СВЦЭМ!$B$39:$B$782,I$11)+'СЕТ СН'!$F$11+СВЦЭМ!$D$10+'СЕТ СН'!$F$6-'СЕТ СН'!$F$23</f>
        <v>1268.5625273399999</v>
      </c>
      <c r="J12" s="36">
        <f>SUMIFS(СВЦЭМ!$D$39:$D$782,СВЦЭМ!$A$39:$A$782,$A12,СВЦЭМ!$B$39:$B$782,J$11)+'СЕТ СН'!$F$11+СВЦЭМ!$D$10+'СЕТ СН'!$F$6-'СЕТ СН'!$F$23</f>
        <v>1247.43020637</v>
      </c>
      <c r="K12" s="36">
        <f>SUMIFS(СВЦЭМ!$D$39:$D$782,СВЦЭМ!$A$39:$A$782,$A12,СВЦЭМ!$B$39:$B$782,K$11)+'СЕТ СН'!$F$11+СВЦЭМ!$D$10+'СЕТ СН'!$F$6-'СЕТ СН'!$F$23</f>
        <v>1224.5127121099997</v>
      </c>
      <c r="L12" s="36">
        <f>SUMIFS(СВЦЭМ!$D$39:$D$782,СВЦЭМ!$A$39:$A$782,$A12,СВЦЭМ!$B$39:$B$782,L$11)+'СЕТ СН'!$F$11+СВЦЭМ!$D$10+'СЕТ СН'!$F$6-'СЕТ СН'!$F$23</f>
        <v>1239.4316791699998</v>
      </c>
      <c r="M12" s="36">
        <f>SUMIFS(СВЦЭМ!$D$39:$D$782,СВЦЭМ!$A$39:$A$782,$A12,СВЦЭМ!$B$39:$B$782,M$11)+'СЕТ СН'!$F$11+СВЦЭМ!$D$10+'СЕТ СН'!$F$6-'СЕТ СН'!$F$23</f>
        <v>1267.4620987699998</v>
      </c>
      <c r="N12" s="36">
        <f>SUMIFS(СВЦЭМ!$D$39:$D$782,СВЦЭМ!$A$39:$A$782,$A12,СВЦЭМ!$B$39:$B$782,N$11)+'СЕТ СН'!$F$11+СВЦЭМ!$D$10+'СЕТ СН'!$F$6-'СЕТ СН'!$F$23</f>
        <v>1277.4884229199999</v>
      </c>
      <c r="O12" s="36">
        <f>SUMIFS(СВЦЭМ!$D$39:$D$782,СВЦЭМ!$A$39:$A$782,$A12,СВЦЭМ!$B$39:$B$782,O$11)+'СЕТ СН'!$F$11+СВЦЭМ!$D$10+'СЕТ СН'!$F$6-'СЕТ СН'!$F$23</f>
        <v>1263.0742792299998</v>
      </c>
      <c r="P12" s="36">
        <f>SUMIFS(СВЦЭМ!$D$39:$D$782,СВЦЭМ!$A$39:$A$782,$A12,СВЦЭМ!$B$39:$B$782,P$11)+'СЕТ СН'!$F$11+СВЦЭМ!$D$10+'СЕТ СН'!$F$6-'СЕТ СН'!$F$23</f>
        <v>1272.1046678299999</v>
      </c>
      <c r="Q12" s="36">
        <f>SUMIFS(СВЦЭМ!$D$39:$D$782,СВЦЭМ!$A$39:$A$782,$A12,СВЦЭМ!$B$39:$B$782,Q$11)+'СЕТ СН'!$F$11+СВЦЭМ!$D$10+'СЕТ СН'!$F$6-'СЕТ СН'!$F$23</f>
        <v>1275.6804119199999</v>
      </c>
      <c r="R12" s="36">
        <f>SUMIFS(СВЦЭМ!$D$39:$D$782,СВЦЭМ!$A$39:$A$782,$A12,СВЦЭМ!$B$39:$B$782,R$11)+'СЕТ СН'!$F$11+СВЦЭМ!$D$10+'СЕТ СН'!$F$6-'СЕТ СН'!$F$23</f>
        <v>1253.03289918</v>
      </c>
      <c r="S12" s="36">
        <f>SUMIFS(СВЦЭМ!$D$39:$D$782,СВЦЭМ!$A$39:$A$782,$A12,СВЦЭМ!$B$39:$B$782,S$11)+'СЕТ СН'!$F$11+СВЦЭМ!$D$10+'СЕТ СН'!$F$6-'СЕТ СН'!$F$23</f>
        <v>1200.6389042999999</v>
      </c>
      <c r="T12" s="36">
        <f>SUMIFS(СВЦЭМ!$D$39:$D$782,СВЦЭМ!$A$39:$A$782,$A12,СВЦЭМ!$B$39:$B$782,T$11)+'СЕТ СН'!$F$11+СВЦЭМ!$D$10+'СЕТ СН'!$F$6-'СЕТ СН'!$F$23</f>
        <v>1199.2533572099999</v>
      </c>
      <c r="U12" s="36">
        <f>SUMIFS(СВЦЭМ!$D$39:$D$782,СВЦЭМ!$A$39:$A$782,$A12,СВЦЭМ!$B$39:$B$782,U$11)+'СЕТ СН'!$F$11+СВЦЭМ!$D$10+'СЕТ СН'!$F$6-'СЕТ СН'!$F$23</f>
        <v>1216.70657598</v>
      </c>
      <c r="V12" s="36">
        <f>SUMIFS(СВЦЭМ!$D$39:$D$782,СВЦЭМ!$A$39:$A$782,$A12,СВЦЭМ!$B$39:$B$782,V$11)+'СЕТ СН'!$F$11+СВЦЭМ!$D$10+'СЕТ СН'!$F$6-'СЕТ СН'!$F$23</f>
        <v>1235.7292692999997</v>
      </c>
      <c r="W12" s="36">
        <f>SUMIFS(СВЦЭМ!$D$39:$D$782,СВЦЭМ!$A$39:$A$782,$A12,СВЦЭМ!$B$39:$B$782,W$11)+'СЕТ СН'!$F$11+СВЦЭМ!$D$10+'СЕТ СН'!$F$6-'СЕТ СН'!$F$23</f>
        <v>1245.0889023999998</v>
      </c>
      <c r="X12" s="36">
        <f>SUMIFS(СВЦЭМ!$D$39:$D$782,СВЦЭМ!$A$39:$A$782,$A12,СВЦЭМ!$B$39:$B$782,X$11)+'СЕТ СН'!$F$11+СВЦЭМ!$D$10+'СЕТ СН'!$F$6-'СЕТ СН'!$F$23</f>
        <v>1295.23005784</v>
      </c>
      <c r="Y12" s="36">
        <f>SUMIFS(СВЦЭМ!$D$39:$D$782,СВЦЭМ!$A$39:$A$782,$A12,СВЦЭМ!$B$39:$B$782,Y$11)+'СЕТ СН'!$F$11+СВЦЭМ!$D$10+'СЕТ СН'!$F$6-'СЕТ СН'!$F$23</f>
        <v>1329.0900814099998</v>
      </c>
      <c r="AA12" s="45"/>
    </row>
    <row r="13" spans="1:27" ht="15.75" x14ac:dyDescent="0.2">
      <c r="A13" s="35">
        <f>A12+1</f>
        <v>44867</v>
      </c>
      <c r="B13" s="36">
        <f>SUMIFS(СВЦЭМ!$D$39:$D$782,СВЦЭМ!$A$39:$A$782,$A13,СВЦЭМ!$B$39:$B$782,B$11)+'СЕТ СН'!$F$11+СВЦЭМ!$D$10+'СЕТ СН'!$F$6-'СЕТ СН'!$F$23</f>
        <v>1293.59566301</v>
      </c>
      <c r="C13" s="36">
        <f>SUMIFS(СВЦЭМ!$D$39:$D$782,СВЦЭМ!$A$39:$A$782,$A13,СВЦЭМ!$B$39:$B$782,C$11)+'СЕТ СН'!$F$11+СВЦЭМ!$D$10+'СЕТ СН'!$F$6-'СЕТ СН'!$F$23</f>
        <v>1322.7210072399998</v>
      </c>
      <c r="D13" s="36">
        <f>SUMIFS(СВЦЭМ!$D$39:$D$782,СВЦЭМ!$A$39:$A$782,$A13,СВЦЭМ!$B$39:$B$782,D$11)+'СЕТ СН'!$F$11+СВЦЭМ!$D$10+'СЕТ СН'!$F$6-'СЕТ СН'!$F$23</f>
        <v>1362.6982830699999</v>
      </c>
      <c r="E13" s="36">
        <f>SUMIFS(СВЦЭМ!$D$39:$D$782,СВЦЭМ!$A$39:$A$782,$A13,СВЦЭМ!$B$39:$B$782,E$11)+'СЕТ СН'!$F$11+СВЦЭМ!$D$10+'СЕТ СН'!$F$6-'СЕТ СН'!$F$23</f>
        <v>1348.7499921099998</v>
      </c>
      <c r="F13" s="36">
        <f>SUMIFS(СВЦЭМ!$D$39:$D$782,СВЦЭМ!$A$39:$A$782,$A13,СВЦЭМ!$B$39:$B$782,F$11)+'СЕТ СН'!$F$11+СВЦЭМ!$D$10+'СЕТ СН'!$F$6-'СЕТ СН'!$F$23</f>
        <v>1355.9043218699999</v>
      </c>
      <c r="G13" s="36">
        <f>SUMIFS(СВЦЭМ!$D$39:$D$782,СВЦЭМ!$A$39:$A$782,$A13,СВЦЭМ!$B$39:$B$782,G$11)+'СЕТ СН'!$F$11+СВЦЭМ!$D$10+'СЕТ СН'!$F$6-'СЕТ СН'!$F$23</f>
        <v>1363.0848528199999</v>
      </c>
      <c r="H13" s="36">
        <f>SUMIFS(СВЦЭМ!$D$39:$D$782,СВЦЭМ!$A$39:$A$782,$A13,СВЦЭМ!$B$39:$B$782,H$11)+'СЕТ СН'!$F$11+СВЦЭМ!$D$10+'СЕТ СН'!$F$6-'СЕТ СН'!$F$23</f>
        <v>1309.7336085599998</v>
      </c>
      <c r="I13" s="36">
        <f>SUMIFS(СВЦЭМ!$D$39:$D$782,СВЦЭМ!$A$39:$A$782,$A13,СВЦЭМ!$B$39:$B$782,I$11)+'СЕТ СН'!$F$11+СВЦЭМ!$D$10+'СЕТ СН'!$F$6-'СЕТ СН'!$F$23</f>
        <v>1298.7475184799998</v>
      </c>
      <c r="J13" s="36">
        <f>SUMIFS(СВЦЭМ!$D$39:$D$782,СВЦЭМ!$A$39:$A$782,$A13,СВЦЭМ!$B$39:$B$782,J$11)+'СЕТ СН'!$F$11+СВЦЭМ!$D$10+'СЕТ СН'!$F$6-'СЕТ СН'!$F$23</f>
        <v>1264.7007628399999</v>
      </c>
      <c r="K13" s="36">
        <f>SUMIFS(СВЦЭМ!$D$39:$D$782,СВЦЭМ!$A$39:$A$782,$A13,СВЦЭМ!$B$39:$B$782,K$11)+'СЕТ СН'!$F$11+СВЦЭМ!$D$10+'СЕТ СН'!$F$6-'СЕТ СН'!$F$23</f>
        <v>1249.7396411699999</v>
      </c>
      <c r="L13" s="36">
        <f>SUMIFS(СВЦЭМ!$D$39:$D$782,СВЦЭМ!$A$39:$A$782,$A13,СВЦЭМ!$B$39:$B$782,L$11)+'СЕТ СН'!$F$11+СВЦЭМ!$D$10+'СЕТ СН'!$F$6-'СЕТ СН'!$F$23</f>
        <v>1233.2453121999999</v>
      </c>
      <c r="M13" s="36">
        <f>SUMIFS(СВЦЭМ!$D$39:$D$782,СВЦЭМ!$A$39:$A$782,$A13,СВЦЭМ!$B$39:$B$782,M$11)+'СЕТ СН'!$F$11+СВЦЭМ!$D$10+'СЕТ СН'!$F$6-'СЕТ СН'!$F$23</f>
        <v>1247.7920547899998</v>
      </c>
      <c r="N13" s="36">
        <f>SUMIFS(СВЦЭМ!$D$39:$D$782,СВЦЭМ!$A$39:$A$782,$A13,СВЦЭМ!$B$39:$B$782,N$11)+'СЕТ СН'!$F$11+СВЦЭМ!$D$10+'СЕТ СН'!$F$6-'СЕТ СН'!$F$23</f>
        <v>1281.1330930999998</v>
      </c>
      <c r="O13" s="36">
        <f>SUMIFS(СВЦЭМ!$D$39:$D$782,СВЦЭМ!$A$39:$A$782,$A13,СВЦЭМ!$B$39:$B$782,O$11)+'СЕТ СН'!$F$11+СВЦЭМ!$D$10+'СЕТ СН'!$F$6-'СЕТ СН'!$F$23</f>
        <v>1266.7684766499999</v>
      </c>
      <c r="P13" s="36">
        <f>SUMIFS(СВЦЭМ!$D$39:$D$782,СВЦЭМ!$A$39:$A$782,$A13,СВЦЭМ!$B$39:$B$782,P$11)+'СЕТ СН'!$F$11+СВЦЭМ!$D$10+'СЕТ СН'!$F$6-'СЕТ СН'!$F$23</f>
        <v>1277.1690099599998</v>
      </c>
      <c r="Q13" s="36">
        <f>SUMIFS(СВЦЭМ!$D$39:$D$782,СВЦЭМ!$A$39:$A$782,$A13,СВЦЭМ!$B$39:$B$782,Q$11)+'СЕТ СН'!$F$11+СВЦЭМ!$D$10+'СЕТ СН'!$F$6-'СЕТ СН'!$F$23</f>
        <v>1281.5372225899998</v>
      </c>
      <c r="R13" s="36">
        <f>SUMIFS(СВЦЭМ!$D$39:$D$782,СВЦЭМ!$A$39:$A$782,$A13,СВЦЭМ!$B$39:$B$782,R$11)+'СЕТ СН'!$F$11+СВЦЭМ!$D$10+'СЕТ СН'!$F$6-'СЕТ СН'!$F$23</f>
        <v>1266.3961643799998</v>
      </c>
      <c r="S13" s="36">
        <f>SUMIFS(СВЦЭМ!$D$39:$D$782,СВЦЭМ!$A$39:$A$782,$A13,СВЦЭМ!$B$39:$B$782,S$11)+'СЕТ СН'!$F$11+СВЦЭМ!$D$10+'СЕТ СН'!$F$6-'СЕТ СН'!$F$23</f>
        <v>1251.8599615699998</v>
      </c>
      <c r="T13" s="36">
        <f>SUMIFS(СВЦЭМ!$D$39:$D$782,СВЦЭМ!$A$39:$A$782,$A13,СВЦЭМ!$B$39:$B$782,T$11)+'СЕТ СН'!$F$11+СВЦЭМ!$D$10+'СЕТ СН'!$F$6-'СЕТ СН'!$F$23</f>
        <v>1222.7928903199997</v>
      </c>
      <c r="U13" s="36">
        <f>SUMIFS(СВЦЭМ!$D$39:$D$782,СВЦЭМ!$A$39:$A$782,$A13,СВЦЭМ!$B$39:$B$782,U$11)+'СЕТ СН'!$F$11+СВЦЭМ!$D$10+'СЕТ СН'!$F$6-'СЕТ СН'!$F$23</f>
        <v>1218.3096722799999</v>
      </c>
      <c r="V13" s="36">
        <f>SUMIFS(СВЦЭМ!$D$39:$D$782,СВЦЭМ!$A$39:$A$782,$A13,СВЦЭМ!$B$39:$B$782,V$11)+'СЕТ СН'!$F$11+СВЦЭМ!$D$10+'СЕТ СН'!$F$6-'СЕТ СН'!$F$23</f>
        <v>1247.86179535</v>
      </c>
      <c r="W13" s="36">
        <f>SUMIFS(СВЦЭМ!$D$39:$D$782,СВЦЭМ!$A$39:$A$782,$A13,СВЦЭМ!$B$39:$B$782,W$11)+'СЕТ СН'!$F$11+СВЦЭМ!$D$10+'СЕТ СН'!$F$6-'СЕТ СН'!$F$23</f>
        <v>1265.9148436199998</v>
      </c>
      <c r="X13" s="36">
        <f>SUMIFS(СВЦЭМ!$D$39:$D$782,СВЦЭМ!$A$39:$A$782,$A13,СВЦЭМ!$B$39:$B$782,X$11)+'СЕТ СН'!$F$11+СВЦЭМ!$D$10+'СЕТ СН'!$F$6-'СЕТ СН'!$F$23</f>
        <v>1285.4081488099998</v>
      </c>
      <c r="Y13" s="36">
        <f>SUMIFS(СВЦЭМ!$D$39:$D$782,СВЦЭМ!$A$39:$A$782,$A13,СВЦЭМ!$B$39:$B$782,Y$11)+'СЕТ СН'!$F$11+СВЦЭМ!$D$10+'СЕТ СН'!$F$6-'СЕТ СН'!$F$23</f>
        <v>1312.5827194799999</v>
      </c>
    </row>
    <row r="14" spans="1:27" ht="15.75" x14ac:dyDescent="0.2">
      <c r="A14" s="35">
        <f t="shared" ref="A14:A41" si="0">A13+1</f>
        <v>44868</v>
      </c>
      <c r="B14" s="36">
        <f>SUMIFS(СВЦЭМ!$D$39:$D$782,СВЦЭМ!$A$39:$A$782,$A14,СВЦЭМ!$B$39:$B$782,B$11)+'СЕТ СН'!$F$11+СВЦЭМ!$D$10+'СЕТ СН'!$F$6-'СЕТ СН'!$F$23</f>
        <v>1319.8678837099999</v>
      </c>
      <c r="C14" s="36">
        <f>SUMIFS(СВЦЭМ!$D$39:$D$782,СВЦЭМ!$A$39:$A$782,$A14,СВЦЭМ!$B$39:$B$782,C$11)+'СЕТ СН'!$F$11+СВЦЭМ!$D$10+'СЕТ СН'!$F$6-'СЕТ СН'!$F$23</f>
        <v>1343.2092610499999</v>
      </c>
      <c r="D14" s="36">
        <f>SUMIFS(СВЦЭМ!$D$39:$D$782,СВЦЭМ!$A$39:$A$782,$A14,СВЦЭМ!$B$39:$B$782,D$11)+'СЕТ СН'!$F$11+СВЦЭМ!$D$10+'СЕТ СН'!$F$6-'СЕТ СН'!$F$23</f>
        <v>1365.9054502399999</v>
      </c>
      <c r="E14" s="36">
        <f>SUMIFS(СВЦЭМ!$D$39:$D$782,СВЦЭМ!$A$39:$A$782,$A14,СВЦЭМ!$B$39:$B$782,E$11)+'СЕТ СН'!$F$11+СВЦЭМ!$D$10+'СЕТ СН'!$F$6-'СЕТ СН'!$F$23</f>
        <v>1330.3471598099998</v>
      </c>
      <c r="F14" s="36">
        <f>SUMIFS(СВЦЭМ!$D$39:$D$782,СВЦЭМ!$A$39:$A$782,$A14,СВЦЭМ!$B$39:$B$782,F$11)+'СЕТ СН'!$F$11+СВЦЭМ!$D$10+'СЕТ СН'!$F$6-'СЕТ СН'!$F$23</f>
        <v>1315.57774703</v>
      </c>
      <c r="G14" s="36">
        <f>SUMIFS(СВЦЭМ!$D$39:$D$782,СВЦЭМ!$A$39:$A$782,$A14,СВЦЭМ!$B$39:$B$782,G$11)+'СЕТ СН'!$F$11+СВЦЭМ!$D$10+'СЕТ СН'!$F$6-'СЕТ СН'!$F$23</f>
        <v>1271.54737342</v>
      </c>
      <c r="H14" s="36">
        <f>SUMIFS(СВЦЭМ!$D$39:$D$782,СВЦЭМ!$A$39:$A$782,$A14,СВЦЭМ!$B$39:$B$782,H$11)+'СЕТ СН'!$F$11+СВЦЭМ!$D$10+'СЕТ СН'!$F$6-'СЕТ СН'!$F$23</f>
        <v>1232.12551942</v>
      </c>
      <c r="I14" s="36">
        <f>SUMIFS(СВЦЭМ!$D$39:$D$782,СВЦЭМ!$A$39:$A$782,$A14,СВЦЭМ!$B$39:$B$782,I$11)+'СЕТ СН'!$F$11+СВЦЭМ!$D$10+'СЕТ СН'!$F$6-'СЕТ СН'!$F$23</f>
        <v>1198.1642780899999</v>
      </c>
      <c r="J14" s="36">
        <f>SUMIFS(СВЦЭМ!$D$39:$D$782,СВЦЭМ!$A$39:$A$782,$A14,СВЦЭМ!$B$39:$B$782,J$11)+'СЕТ СН'!$F$11+СВЦЭМ!$D$10+'СЕТ СН'!$F$6-'СЕТ СН'!$F$23</f>
        <v>1172.29597072</v>
      </c>
      <c r="K14" s="36">
        <f>SUMIFS(СВЦЭМ!$D$39:$D$782,СВЦЭМ!$A$39:$A$782,$A14,СВЦЭМ!$B$39:$B$782,K$11)+'СЕТ СН'!$F$11+СВЦЭМ!$D$10+'СЕТ СН'!$F$6-'СЕТ СН'!$F$23</f>
        <v>1195.0295122099999</v>
      </c>
      <c r="L14" s="36">
        <f>SUMIFS(СВЦЭМ!$D$39:$D$782,СВЦЭМ!$A$39:$A$782,$A14,СВЦЭМ!$B$39:$B$782,L$11)+'СЕТ СН'!$F$11+СВЦЭМ!$D$10+'СЕТ СН'!$F$6-'СЕТ СН'!$F$23</f>
        <v>1222.74490287</v>
      </c>
      <c r="M14" s="36">
        <f>SUMIFS(СВЦЭМ!$D$39:$D$782,СВЦЭМ!$A$39:$A$782,$A14,СВЦЭМ!$B$39:$B$782,M$11)+'СЕТ СН'!$F$11+СВЦЭМ!$D$10+'СЕТ СН'!$F$6-'СЕТ СН'!$F$23</f>
        <v>1255.2203151199999</v>
      </c>
      <c r="N14" s="36">
        <f>SUMIFS(СВЦЭМ!$D$39:$D$782,СВЦЭМ!$A$39:$A$782,$A14,СВЦЭМ!$B$39:$B$782,N$11)+'СЕТ СН'!$F$11+СВЦЭМ!$D$10+'СЕТ СН'!$F$6-'СЕТ СН'!$F$23</f>
        <v>1260.2338085299998</v>
      </c>
      <c r="O14" s="36">
        <f>SUMIFS(СВЦЭМ!$D$39:$D$782,СВЦЭМ!$A$39:$A$782,$A14,СВЦЭМ!$B$39:$B$782,O$11)+'СЕТ СН'!$F$11+СВЦЭМ!$D$10+'СЕТ СН'!$F$6-'СЕТ СН'!$F$23</f>
        <v>1258.1672675499999</v>
      </c>
      <c r="P14" s="36">
        <f>SUMIFS(СВЦЭМ!$D$39:$D$782,СВЦЭМ!$A$39:$A$782,$A14,СВЦЭМ!$B$39:$B$782,P$11)+'СЕТ СН'!$F$11+СВЦЭМ!$D$10+'СЕТ СН'!$F$6-'СЕТ СН'!$F$23</f>
        <v>1260.6760899599999</v>
      </c>
      <c r="Q14" s="36">
        <f>SUMIFS(СВЦЭМ!$D$39:$D$782,СВЦЭМ!$A$39:$A$782,$A14,СВЦЭМ!$B$39:$B$782,Q$11)+'СЕТ СН'!$F$11+СВЦЭМ!$D$10+'СЕТ СН'!$F$6-'СЕТ СН'!$F$23</f>
        <v>1266.7776755399998</v>
      </c>
      <c r="R14" s="36">
        <f>SUMIFS(СВЦЭМ!$D$39:$D$782,СВЦЭМ!$A$39:$A$782,$A14,СВЦЭМ!$B$39:$B$782,R$11)+'СЕТ СН'!$F$11+СВЦЭМ!$D$10+'СЕТ СН'!$F$6-'СЕТ СН'!$F$23</f>
        <v>1224.6202507799999</v>
      </c>
      <c r="S14" s="36">
        <f>SUMIFS(СВЦЭМ!$D$39:$D$782,СВЦЭМ!$A$39:$A$782,$A14,СВЦЭМ!$B$39:$B$782,S$11)+'СЕТ СН'!$F$11+СВЦЭМ!$D$10+'СЕТ СН'!$F$6-'СЕТ СН'!$F$23</f>
        <v>1187.4331050899998</v>
      </c>
      <c r="T14" s="36">
        <f>SUMIFS(СВЦЭМ!$D$39:$D$782,СВЦЭМ!$A$39:$A$782,$A14,СВЦЭМ!$B$39:$B$782,T$11)+'СЕТ СН'!$F$11+СВЦЭМ!$D$10+'СЕТ СН'!$F$6-'СЕТ СН'!$F$23</f>
        <v>1178.4600228300001</v>
      </c>
      <c r="U14" s="36">
        <f>SUMIFS(СВЦЭМ!$D$39:$D$782,СВЦЭМ!$A$39:$A$782,$A14,СВЦЭМ!$B$39:$B$782,U$11)+'СЕТ СН'!$F$11+СВЦЭМ!$D$10+'СЕТ СН'!$F$6-'СЕТ СН'!$F$23</f>
        <v>1187.8970630199999</v>
      </c>
      <c r="V14" s="36">
        <f>SUMIFS(СВЦЭМ!$D$39:$D$782,СВЦЭМ!$A$39:$A$782,$A14,СВЦЭМ!$B$39:$B$782,V$11)+'СЕТ СН'!$F$11+СВЦЭМ!$D$10+'СЕТ СН'!$F$6-'СЕТ СН'!$F$23</f>
        <v>1186.4381878499998</v>
      </c>
      <c r="W14" s="36">
        <f>SUMIFS(СВЦЭМ!$D$39:$D$782,СВЦЭМ!$A$39:$A$782,$A14,СВЦЭМ!$B$39:$B$782,W$11)+'СЕТ СН'!$F$11+СВЦЭМ!$D$10+'СЕТ СН'!$F$6-'СЕТ СН'!$F$23</f>
        <v>1184.0803609299999</v>
      </c>
      <c r="X14" s="36">
        <f>SUMIFS(СВЦЭМ!$D$39:$D$782,СВЦЭМ!$A$39:$A$782,$A14,СВЦЭМ!$B$39:$B$782,X$11)+'СЕТ СН'!$F$11+СВЦЭМ!$D$10+'СЕТ СН'!$F$6-'СЕТ СН'!$F$23</f>
        <v>1214.70397927</v>
      </c>
      <c r="Y14" s="36">
        <f>SUMIFS(СВЦЭМ!$D$39:$D$782,СВЦЭМ!$A$39:$A$782,$A14,СВЦЭМ!$B$39:$B$782,Y$11)+'СЕТ СН'!$F$11+СВЦЭМ!$D$10+'СЕТ СН'!$F$6-'СЕТ СН'!$F$23</f>
        <v>1258.7304120399999</v>
      </c>
    </row>
    <row r="15" spans="1:27" ht="15.75" x14ac:dyDescent="0.2">
      <c r="A15" s="35">
        <f t="shared" si="0"/>
        <v>44869</v>
      </c>
      <c r="B15" s="36">
        <f>SUMIFS(СВЦЭМ!$D$39:$D$782,СВЦЭМ!$A$39:$A$782,$A15,СВЦЭМ!$B$39:$B$782,B$11)+'СЕТ СН'!$F$11+СВЦЭМ!$D$10+'СЕТ СН'!$F$6-'СЕТ СН'!$F$23</f>
        <v>1201.06327283</v>
      </c>
      <c r="C15" s="36">
        <f>SUMIFS(СВЦЭМ!$D$39:$D$782,СВЦЭМ!$A$39:$A$782,$A15,СВЦЭМ!$B$39:$B$782,C$11)+'СЕТ СН'!$F$11+СВЦЭМ!$D$10+'СЕТ СН'!$F$6-'СЕТ СН'!$F$23</f>
        <v>1237.32691856</v>
      </c>
      <c r="D15" s="36">
        <f>SUMIFS(СВЦЭМ!$D$39:$D$782,СВЦЭМ!$A$39:$A$782,$A15,СВЦЭМ!$B$39:$B$782,D$11)+'СЕТ СН'!$F$11+СВЦЭМ!$D$10+'СЕТ СН'!$F$6-'СЕТ СН'!$F$23</f>
        <v>1300.3309399199998</v>
      </c>
      <c r="E15" s="36">
        <f>SUMIFS(СВЦЭМ!$D$39:$D$782,СВЦЭМ!$A$39:$A$782,$A15,СВЦЭМ!$B$39:$B$782,E$11)+'СЕТ СН'!$F$11+СВЦЭМ!$D$10+'СЕТ СН'!$F$6-'СЕТ СН'!$F$23</f>
        <v>1299.8049110899999</v>
      </c>
      <c r="F15" s="36">
        <f>SUMIFS(СВЦЭМ!$D$39:$D$782,СВЦЭМ!$A$39:$A$782,$A15,СВЦЭМ!$B$39:$B$782,F$11)+'СЕТ СН'!$F$11+СВЦЭМ!$D$10+'СЕТ СН'!$F$6-'СЕТ СН'!$F$23</f>
        <v>1309.0226420499998</v>
      </c>
      <c r="G15" s="36">
        <f>SUMIFS(СВЦЭМ!$D$39:$D$782,СВЦЭМ!$A$39:$A$782,$A15,СВЦЭМ!$B$39:$B$782,G$11)+'СЕТ СН'!$F$11+СВЦЭМ!$D$10+'СЕТ СН'!$F$6-'СЕТ СН'!$F$23</f>
        <v>1325.1338403899999</v>
      </c>
      <c r="H15" s="36">
        <f>SUMIFS(СВЦЭМ!$D$39:$D$782,СВЦЭМ!$A$39:$A$782,$A15,СВЦЭМ!$B$39:$B$782,H$11)+'СЕТ СН'!$F$11+СВЦЭМ!$D$10+'СЕТ СН'!$F$6-'СЕТ СН'!$F$23</f>
        <v>1307.7794260199998</v>
      </c>
      <c r="I15" s="36">
        <f>SUMIFS(СВЦЭМ!$D$39:$D$782,СВЦЭМ!$A$39:$A$782,$A15,СВЦЭМ!$B$39:$B$782,I$11)+'СЕТ СН'!$F$11+СВЦЭМ!$D$10+'СЕТ СН'!$F$6-'СЕТ СН'!$F$23</f>
        <v>1281.1876131199999</v>
      </c>
      <c r="J15" s="36">
        <f>SUMIFS(СВЦЭМ!$D$39:$D$782,СВЦЭМ!$A$39:$A$782,$A15,СВЦЭМ!$B$39:$B$782,J$11)+'СЕТ СН'!$F$11+СВЦЭМ!$D$10+'СЕТ СН'!$F$6-'СЕТ СН'!$F$23</f>
        <v>1226.2987831499997</v>
      </c>
      <c r="K15" s="36">
        <f>SUMIFS(СВЦЭМ!$D$39:$D$782,СВЦЭМ!$A$39:$A$782,$A15,СВЦЭМ!$B$39:$B$782,K$11)+'СЕТ СН'!$F$11+СВЦЭМ!$D$10+'СЕТ СН'!$F$6-'СЕТ СН'!$F$23</f>
        <v>1186.6889029899999</v>
      </c>
      <c r="L15" s="36">
        <f>SUMIFS(СВЦЭМ!$D$39:$D$782,СВЦЭМ!$A$39:$A$782,$A15,СВЦЭМ!$B$39:$B$782,L$11)+'СЕТ СН'!$F$11+СВЦЭМ!$D$10+'СЕТ СН'!$F$6-'СЕТ СН'!$F$23</f>
        <v>1183.2318814799999</v>
      </c>
      <c r="M15" s="36">
        <f>SUMIFS(СВЦЭМ!$D$39:$D$782,СВЦЭМ!$A$39:$A$782,$A15,СВЦЭМ!$B$39:$B$782,M$11)+'СЕТ СН'!$F$11+СВЦЭМ!$D$10+'СЕТ СН'!$F$6-'СЕТ СН'!$F$23</f>
        <v>1201.33016247</v>
      </c>
      <c r="N15" s="36">
        <f>SUMIFS(СВЦЭМ!$D$39:$D$782,СВЦЭМ!$A$39:$A$782,$A15,СВЦЭМ!$B$39:$B$782,N$11)+'СЕТ СН'!$F$11+СВЦЭМ!$D$10+'СЕТ СН'!$F$6-'СЕТ СН'!$F$23</f>
        <v>1226.0960072399998</v>
      </c>
      <c r="O15" s="36">
        <f>SUMIFS(СВЦЭМ!$D$39:$D$782,СВЦЭМ!$A$39:$A$782,$A15,СВЦЭМ!$B$39:$B$782,O$11)+'СЕТ СН'!$F$11+СВЦЭМ!$D$10+'СЕТ СН'!$F$6-'СЕТ СН'!$F$23</f>
        <v>1236.9464197399998</v>
      </c>
      <c r="P15" s="36">
        <f>SUMIFS(СВЦЭМ!$D$39:$D$782,СВЦЭМ!$A$39:$A$782,$A15,СВЦЭМ!$B$39:$B$782,P$11)+'СЕТ СН'!$F$11+СВЦЭМ!$D$10+'СЕТ СН'!$F$6-'СЕТ СН'!$F$23</f>
        <v>1245.5395838099998</v>
      </c>
      <c r="Q15" s="36">
        <f>SUMIFS(СВЦЭМ!$D$39:$D$782,СВЦЭМ!$A$39:$A$782,$A15,СВЦЭМ!$B$39:$B$782,Q$11)+'СЕТ СН'!$F$11+СВЦЭМ!$D$10+'СЕТ СН'!$F$6-'СЕТ СН'!$F$23</f>
        <v>1249.5356032599998</v>
      </c>
      <c r="R15" s="36">
        <f>SUMIFS(СВЦЭМ!$D$39:$D$782,СВЦЭМ!$A$39:$A$782,$A15,СВЦЭМ!$B$39:$B$782,R$11)+'СЕТ СН'!$F$11+СВЦЭМ!$D$10+'СЕТ СН'!$F$6-'СЕТ СН'!$F$23</f>
        <v>1217.7781989499999</v>
      </c>
      <c r="S15" s="36">
        <f>SUMIFS(СВЦЭМ!$D$39:$D$782,СВЦЭМ!$A$39:$A$782,$A15,СВЦЭМ!$B$39:$B$782,S$11)+'СЕТ СН'!$F$11+СВЦЭМ!$D$10+'СЕТ СН'!$F$6-'СЕТ СН'!$F$23</f>
        <v>1161.1636951800001</v>
      </c>
      <c r="T15" s="36">
        <f>SUMIFS(СВЦЭМ!$D$39:$D$782,СВЦЭМ!$A$39:$A$782,$A15,СВЦЭМ!$B$39:$B$782,T$11)+'СЕТ СН'!$F$11+СВЦЭМ!$D$10+'СЕТ СН'!$F$6-'СЕТ СН'!$F$23</f>
        <v>1148.4558262400001</v>
      </c>
      <c r="U15" s="36">
        <f>SUMIFS(СВЦЭМ!$D$39:$D$782,СВЦЭМ!$A$39:$A$782,$A15,СВЦЭМ!$B$39:$B$782,U$11)+'СЕТ СН'!$F$11+СВЦЭМ!$D$10+'СЕТ СН'!$F$6-'СЕТ СН'!$F$23</f>
        <v>1156.38821521</v>
      </c>
      <c r="V15" s="36">
        <f>SUMIFS(СВЦЭМ!$D$39:$D$782,СВЦЭМ!$A$39:$A$782,$A15,СВЦЭМ!$B$39:$B$782,V$11)+'СЕТ СН'!$F$11+СВЦЭМ!$D$10+'СЕТ СН'!$F$6-'СЕТ СН'!$F$23</f>
        <v>1173.3727803199999</v>
      </c>
      <c r="W15" s="36">
        <f>SUMIFS(СВЦЭМ!$D$39:$D$782,СВЦЭМ!$A$39:$A$782,$A15,СВЦЭМ!$B$39:$B$782,W$11)+'СЕТ СН'!$F$11+СВЦЭМ!$D$10+'СЕТ СН'!$F$6-'СЕТ СН'!$F$23</f>
        <v>1205.91090607</v>
      </c>
      <c r="X15" s="36">
        <f>SUMIFS(СВЦЭМ!$D$39:$D$782,СВЦЭМ!$A$39:$A$782,$A15,СВЦЭМ!$B$39:$B$782,X$11)+'СЕТ СН'!$F$11+СВЦЭМ!$D$10+'СЕТ СН'!$F$6-'СЕТ СН'!$F$23</f>
        <v>1255.2221895199998</v>
      </c>
      <c r="Y15" s="36">
        <f>SUMIFS(СВЦЭМ!$D$39:$D$782,СВЦЭМ!$A$39:$A$782,$A15,СВЦЭМ!$B$39:$B$782,Y$11)+'СЕТ СН'!$F$11+СВЦЭМ!$D$10+'СЕТ СН'!$F$6-'СЕТ СН'!$F$23</f>
        <v>1299.5647662099998</v>
      </c>
    </row>
    <row r="16" spans="1:27" ht="15.75" x14ac:dyDescent="0.2">
      <c r="A16" s="35">
        <f t="shared" si="0"/>
        <v>44870</v>
      </c>
      <c r="B16" s="36">
        <f>SUMIFS(СВЦЭМ!$D$39:$D$782,СВЦЭМ!$A$39:$A$782,$A16,СВЦЭМ!$B$39:$B$782,B$11)+'СЕТ СН'!$F$11+СВЦЭМ!$D$10+'СЕТ СН'!$F$6-'СЕТ СН'!$F$23</f>
        <v>1234.83367359</v>
      </c>
      <c r="C16" s="36">
        <f>SUMIFS(СВЦЭМ!$D$39:$D$782,СВЦЭМ!$A$39:$A$782,$A16,СВЦЭМ!$B$39:$B$782,C$11)+'СЕТ СН'!$F$11+СВЦЭМ!$D$10+'СЕТ СН'!$F$6-'СЕТ СН'!$F$23</f>
        <v>1247.62019143</v>
      </c>
      <c r="D16" s="36">
        <f>SUMIFS(СВЦЭМ!$D$39:$D$782,СВЦЭМ!$A$39:$A$782,$A16,СВЦЭМ!$B$39:$B$782,D$11)+'СЕТ СН'!$F$11+СВЦЭМ!$D$10+'СЕТ СН'!$F$6-'СЕТ СН'!$F$23</f>
        <v>1270.9156308499998</v>
      </c>
      <c r="E16" s="36">
        <f>SUMIFS(СВЦЭМ!$D$39:$D$782,СВЦЭМ!$A$39:$A$782,$A16,СВЦЭМ!$B$39:$B$782,E$11)+'СЕТ СН'!$F$11+СВЦЭМ!$D$10+'СЕТ СН'!$F$6-'СЕТ СН'!$F$23</f>
        <v>1257.4459261999998</v>
      </c>
      <c r="F16" s="36">
        <f>SUMIFS(СВЦЭМ!$D$39:$D$782,СВЦЭМ!$A$39:$A$782,$A16,СВЦЭМ!$B$39:$B$782,F$11)+'СЕТ СН'!$F$11+СВЦЭМ!$D$10+'СЕТ СН'!$F$6-'СЕТ СН'!$F$23</f>
        <v>1273.5975148399998</v>
      </c>
      <c r="G16" s="36">
        <f>SUMIFS(СВЦЭМ!$D$39:$D$782,СВЦЭМ!$A$39:$A$782,$A16,СВЦЭМ!$B$39:$B$782,G$11)+'СЕТ СН'!$F$11+СВЦЭМ!$D$10+'СЕТ СН'!$F$6-'СЕТ СН'!$F$23</f>
        <v>1280.2085445999999</v>
      </c>
      <c r="H16" s="36">
        <f>SUMIFS(СВЦЭМ!$D$39:$D$782,СВЦЭМ!$A$39:$A$782,$A16,СВЦЭМ!$B$39:$B$782,H$11)+'СЕТ СН'!$F$11+СВЦЭМ!$D$10+'СЕТ СН'!$F$6-'СЕТ СН'!$F$23</f>
        <v>1259.1837669899999</v>
      </c>
      <c r="I16" s="36">
        <f>SUMIFS(СВЦЭМ!$D$39:$D$782,СВЦЭМ!$A$39:$A$782,$A16,СВЦЭМ!$B$39:$B$782,I$11)+'СЕТ СН'!$F$11+СВЦЭМ!$D$10+'СЕТ СН'!$F$6-'СЕТ СН'!$F$23</f>
        <v>1244.4247476199998</v>
      </c>
      <c r="J16" s="36">
        <f>SUMIFS(СВЦЭМ!$D$39:$D$782,СВЦЭМ!$A$39:$A$782,$A16,СВЦЭМ!$B$39:$B$782,J$11)+'СЕТ СН'!$F$11+СВЦЭМ!$D$10+'СЕТ СН'!$F$6-'СЕТ СН'!$F$23</f>
        <v>1194.6964675899999</v>
      </c>
      <c r="K16" s="36">
        <f>SUMIFS(СВЦЭМ!$D$39:$D$782,СВЦЭМ!$A$39:$A$782,$A16,СВЦЭМ!$B$39:$B$782,K$11)+'СЕТ СН'!$F$11+СВЦЭМ!$D$10+'СЕТ СН'!$F$6-'СЕТ СН'!$F$23</f>
        <v>1180.68751959</v>
      </c>
      <c r="L16" s="36">
        <f>SUMIFS(СВЦЭМ!$D$39:$D$782,СВЦЭМ!$A$39:$A$782,$A16,СВЦЭМ!$B$39:$B$782,L$11)+'СЕТ СН'!$F$11+СВЦЭМ!$D$10+'СЕТ СН'!$F$6-'СЕТ СН'!$F$23</f>
        <v>1171.244291</v>
      </c>
      <c r="M16" s="36">
        <f>SUMIFS(СВЦЭМ!$D$39:$D$782,СВЦЭМ!$A$39:$A$782,$A16,СВЦЭМ!$B$39:$B$782,M$11)+'СЕТ СН'!$F$11+СВЦЭМ!$D$10+'СЕТ СН'!$F$6-'СЕТ СН'!$F$23</f>
        <v>1188.157735</v>
      </c>
      <c r="N16" s="36">
        <f>SUMIFS(СВЦЭМ!$D$39:$D$782,СВЦЭМ!$A$39:$A$782,$A16,СВЦЭМ!$B$39:$B$782,N$11)+'СЕТ СН'!$F$11+СВЦЭМ!$D$10+'СЕТ СН'!$F$6-'СЕТ СН'!$F$23</f>
        <v>1205.05676492</v>
      </c>
      <c r="O16" s="36">
        <f>SUMIFS(СВЦЭМ!$D$39:$D$782,СВЦЭМ!$A$39:$A$782,$A16,СВЦЭМ!$B$39:$B$782,O$11)+'СЕТ СН'!$F$11+СВЦЭМ!$D$10+'СЕТ СН'!$F$6-'СЕТ СН'!$F$23</f>
        <v>1207.9147954899997</v>
      </c>
      <c r="P16" s="36">
        <f>SUMIFS(СВЦЭМ!$D$39:$D$782,СВЦЭМ!$A$39:$A$782,$A16,СВЦЭМ!$B$39:$B$782,P$11)+'СЕТ СН'!$F$11+СВЦЭМ!$D$10+'СЕТ СН'!$F$6-'СЕТ СН'!$F$23</f>
        <v>1229.2397420699999</v>
      </c>
      <c r="Q16" s="36">
        <f>SUMIFS(СВЦЭМ!$D$39:$D$782,СВЦЭМ!$A$39:$A$782,$A16,СВЦЭМ!$B$39:$B$782,Q$11)+'СЕТ СН'!$F$11+СВЦЭМ!$D$10+'СЕТ СН'!$F$6-'СЕТ СН'!$F$23</f>
        <v>1243.0195910199998</v>
      </c>
      <c r="R16" s="36">
        <f>SUMIFS(СВЦЭМ!$D$39:$D$782,СВЦЭМ!$A$39:$A$782,$A16,СВЦЭМ!$B$39:$B$782,R$11)+'СЕТ СН'!$F$11+СВЦЭМ!$D$10+'СЕТ СН'!$F$6-'СЕТ СН'!$F$23</f>
        <v>1196.2685570599999</v>
      </c>
      <c r="S16" s="36">
        <f>SUMIFS(СВЦЭМ!$D$39:$D$782,СВЦЭМ!$A$39:$A$782,$A16,СВЦЭМ!$B$39:$B$782,S$11)+'СЕТ СН'!$F$11+СВЦЭМ!$D$10+'СЕТ СН'!$F$6-'СЕТ СН'!$F$23</f>
        <v>1124.49468877</v>
      </c>
      <c r="T16" s="36">
        <f>SUMIFS(СВЦЭМ!$D$39:$D$782,СВЦЭМ!$A$39:$A$782,$A16,СВЦЭМ!$B$39:$B$782,T$11)+'СЕТ СН'!$F$11+СВЦЭМ!$D$10+'СЕТ СН'!$F$6-'СЕТ СН'!$F$23</f>
        <v>1133.34749343</v>
      </c>
      <c r="U16" s="36">
        <f>SUMIFS(СВЦЭМ!$D$39:$D$782,СВЦЭМ!$A$39:$A$782,$A16,СВЦЭМ!$B$39:$B$782,U$11)+'СЕТ СН'!$F$11+СВЦЭМ!$D$10+'СЕТ СН'!$F$6-'СЕТ СН'!$F$23</f>
        <v>1149.06601065</v>
      </c>
      <c r="V16" s="36">
        <f>SUMIFS(СВЦЭМ!$D$39:$D$782,СВЦЭМ!$A$39:$A$782,$A16,СВЦЭМ!$B$39:$B$782,V$11)+'СЕТ СН'!$F$11+СВЦЭМ!$D$10+'СЕТ СН'!$F$6-'СЕТ СН'!$F$23</f>
        <v>1181.29343324</v>
      </c>
      <c r="W16" s="36">
        <f>SUMIFS(СВЦЭМ!$D$39:$D$782,СВЦЭМ!$A$39:$A$782,$A16,СВЦЭМ!$B$39:$B$782,W$11)+'СЕТ СН'!$F$11+СВЦЭМ!$D$10+'СЕТ СН'!$F$6-'СЕТ СН'!$F$23</f>
        <v>1201.2662319099998</v>
      </c>
      <c r="X16" s="36">
        <f>SUMIFS(СВЦЭМ!$D$39:$D$782,СВЦЭМ!$A$39:$A$782,$A16,СВЦЭМ!$B$39:$B$782,X$11)+'СЕТ СН'!$F$11+СВЦЭМ!$D$10+'СЕТ СН'!$F$6-'СЕТ СН'!$F$23</f>
        <v>1236.4277060299999</v>
      </c>
      <c r="Y16" s="36">
        <f>SUMIFS(СВЦЭМ!$D$39:$D$782,СВЦЭМ!$A$39:$A$782,$A16,СВЦЭМ!$B$39:$B$782,Y$11)+'СЕТ СН'!$F$11+СВЦЭМ!$D$10+'СЕТ СН'!$F$6-'СЕТ СН'!$F$23</f>
        <v>1262.3122134199998</v>
      </c>
    </row>
    <row r="17" spans="1:25" ht="15.75" x14ac:dyDescent="0.2">
      <c r="A17" s="35">
        <f t="shared" si="0"/>
        <v>44871</v>
      </c>
      <c r="B17" s="36">
        <f>SUMIFS(СВЦЭМ!$D$39:$D$782,СВЦЭМ!$A$39:$A$782,$A17,СВЦЭМ!$B$39:$B$782,B$11)+'СЕТ СН'!$F$11+СВЦЭМ!$D$10+'СЕТ СН'!$F$6-'СЕТ СН'!$F$23</f>
        <v>1142.4125924100001</v>
      </c>
      <c r="C17" s="36">
        <f>SUMIFS(СВЦЭМ!$D$39:$D$782,СВЦЭМ!$A$39:$A$782,$A17,СВЦЭМ!$B$39:$B$782,C$11)+'СЕТ СН'!$F$11+СВЦЭМ!$D$10+'СЕТ СН'!$F$6-'СЕТ СН'!$F$23</f>
        <v>1166.5458425100001</v>
      </c>
      <c r="D17" s="36">
        <f>SUMIFS(СВЦЭМ!$D$39:$D$782,СВЦЭМ!$A$39:$A$782,$A17,СВЦЭМ!$B$39:$B$782,D$11)+'СЕТ СН'!$F$11+СВЦЭМ!$D$10+'СЕТ СН'!$F$6-'СЕТ СН'!$F$23</f>
        <v>1191.0661559399998</v>
      </c>
      <c r="E17" s="36">
        <f>SUMIFS(СВЦЭМ!$D$39:$D$782,СВЦЭМ!$A$39:$A$782,$A17,СВЦЭМ!$B$39:$B$782,E$11)+'СЕТ СН'!$F$11+СВЦЭМ!$D$10+'СЕТ СН'!$F$6-'СЕТ СН'!$F$23</f>
        <v>1191.68585942</v>
      </c>
      <c r="F17" s="36">
        <f>SUMIFS(СВЦЭМ!$D$39:$D$782,СВЦЭМ!$A$39:$A$782,$A17,СВЦЭМ!$B$39:$B$782,F$11)+'СЕТ СН'!$F$11+СВЦЭМ!$D$10+'СЕТ СН'!$F$6-'СЕТ СН'!$F$23</f>
        <v>1192.74456085</v>
      </c>
      <c r="G17" s="36">
        <f>SUMIFS(СВЦЭМ!$D$39:$D$782,СВЦЭМ!$A$39:$A$782,$A17,СВЦЭМ!$B$39:$B$782,G$11)+'СЕТ СН'!$F$11+СВЦЭМ!$D$10+'СЕТ СН'!$F$6-'СЕТ СН'!$F$23</f>
        <v>1201.9122227</v>
      </c>
      <c r="H17" s="36">
        <f>SUMIFS(СВЦЭМ!$D$39:$D$782,СВЦЭМ!$A$39:$A$782,$A17,СВЦЭМ!$B$39:$B$782,H$11)+'СЕТ СН'!$F$11+СВЦЭМ!$D$10+'СЕТ СН'!$F$6-'СЕТ СН'!$F$23</f>
        <v>1200.5448725799999</v>
      </c>
      <c r="I17" s="36">
        <f>SUMIFS(СВЦЭМ!$D$39:$D$782,СВЦЭМ!$A$39:$A$782,$A17,СВЦЭМ!$B$39:$B$782,I$11)+'СЕТ СН'!$F$11+СВЦЭМ!$D$10+'СЕТ СН'!$F$6-'СЕТ СН'!$F$23</f>
        <v>1150.13591316</v>
      </c>
      <c r="J17" s="36">
        <f>SUMIFS(СВЦЭМ!$D$39:$D$782,СВЦЭМ!$A$39:$A$782,$A17,СВЦЭМ!$B$39:$B$782,J$11)+'СЕТ СН'!$F$11+СВЦЭМ!$D$10+'СЕТ СН'!$F$6-'СЕТ СН'!$F$23</f>
        <v>1120.8381401500001</v>
      </c>
      <c r="K17" s="36">
        <f>SUMIFS(СВЦЭМ!$D$39:$D$782,СВЦЭМ!$A$39:$A$782,$A17,СВЦЭМ!$B$39:$B$782,K$11)+'СЕТ СН'!$F$11+СВЦЭМ!$D$10+'СЕТ СН'!$F$6-'СЕТ СН'!$F$23</f>
        <v>1097.0981569600001</v>
      </c>
      <c r="L17" s="36">
        <f>SUMIFS(СВЦЭМ!$D$39:$D$782,СВЦЭМ!$A$39:$A$782,$A17,СВЦЭМ!$B$39:$B$782,L$11)+'СЕТ СН'!$F$11+СВЦЭМ!$D$10+'СЕТ СН'!$F$6-'СЕТ СН'!$F$23</f>
        <v>1092.9650214600001</v>
      </c>
      <c r="M17" s="36">
        <f>SUMIFS(СВЦЭМ!$D$39:$D$782,СВЦЭМ!$A$39:$A$782,$A17,СВЦЭМ!$B$39:$B$782,M$11)+'СЕТ СН'!$F$11+СВЦЭМ!$D$10+'СЕТ СН'!$F$6-'СЕТ СН'!$F$23</f>
        <v>1119.94912391</v>
      </c>
      <c r="N17" s="36">
        <f>SUMIFS(СВЦЭМ!$D$39:$D$782,СВЦЭМ!$A$39:$A$782,$A17,СВЦЭМ!$B$39:$B$782,N$11)+'СЕТ СН'!$F$11+СВЦЭМ!$D$10+'СЕТ СН'!$F$6-'СЕТ СН'!$F$23</f>
        <v>1146.7232610900001</v>
      </c>
      <c r="O17" s="36">
        <f>SUMIFS(СВЦЭМ!$D$39:$D$782,СВЦЭМ!$A$39:$A$782,$A17,СВЦЭМ!$B$39:$B$782,O$11)+'СЕТ СН'!$F$11+СВЦЭМ!$D$10+'СЕТ СН'!$F$6-'СЕТ СН'!$F$23</f>
        <v>1153.8370766099999</v>
      </c>
      <c r="P17" s="36">
        <f>SUMIFS(СВЦЭМ!$D$39:$D$782,СВЦЭМ!$A$39:$A$782,$A17,СВЦЭМ!$B$39:$B$782,P$11)+'СЕТ СН'!$F$11+СВЦЭМ!$D$10+'СЕТ СН'!$F$6-'СЕТ СН'!$F$23</f>
        <v>1162.4284532700001</v>
      </c>
      <c r="Q17" s="36">
        <f>SUMIFS(СВЦЭМ!$D$39:$D$782,СВЦЭМ!$A$39:$A$782,$A17,СВЦЭМ!$B$39:$B$782,Q$11)+'СЕТ СН'!$F$11+СВЦЭМ!$D$10+'СЕТ СН'!$F$6-'СЕТ СН'!$F$23</f>
        <v>1161.9297812500001</v>
      </c>
      <c r="R17" s="36">
        <f>SUMIFS(СВЦЭМ!$D$39:$D$782,СВЦЭМ!$A$39:$A$782,$A17,СВЦЭМ!$B$39:$B$782,R$11)+'СЕТ СН'!$F$11+СВЦЭМ!$D$10+'СЕТ СН'!$F$6-'СЕТ СН'!$F$23</f>
        <v>1114.9397759999999</v>
      </c>
      <c r="S17" s="36">
        <f>SUMIFS(СВЦЭМ!$D$39:$D$782,СВЦЭМ!$A$39:$A$782,$A17,СВЦЭМ!$B$39:$B$782,S$11)+'СЕТ СН'!$F$11+СВЦЭМ!$D$10+'СЕТ СН'!$F$6-'СЕТ СН'!$F$23</f>
        <v>1077.91122423</v>
      </c>
      <c r="T17" s="36">
        <f>SUMIFS(СВЦЭМ!$D$39:$D$782,СВЦЭМ!$A$39:$A$782,$A17,СВЦЭМ!$B$39:$B$782,T$11)+'СЕТ СН'!$F$11+СВЦЭМ!$D$10+'СЕТ СН'!$F$6-'СЕТ СН'!$F$23</f>
        <v>1085.69554857</v>
      </c>
      <c r="U17" s="36">
        <f>SUMIFS(СВЦЭМ!$D$39:$D$782,СВЦЭМ!$A$39:$A$782,$A17,СВЦЭМ!$B$39:$B$782,U$11)+'СЕТ СН'!$F$11+СВЦЭМ!$D$10+'СЕТ СН'!$F$6-'СЕТ СН'!$F$23</f>
        <v>1091.1269942400002</v>
      </c>
      <c r="V17" s="36">
        <f>SUMIFS(СВЦЭМ!$D$39:$D$782,СВЦЭМ!$A$39:$A$782,$A17,СВЦЭМ!$B$39:$B$782,V$11)+'СЕТ СН'!$F$11+СВЦЭМ!$D$10+'СЕТ СН'!$F$6-'СЕТ СН'!$F$23</f>
        <v>1115.26380513</v>
      </c>
      <c r="W17" s="36">
        <f>SUMIFS(СВЦЭМ!$D$39:$D$782,СВЦЭМ!$A$39:$A$782,$A17,СВЦЭМ!$B$39:$B$782,W$11)+'СЕТ СН'!$F$11+СВЦЭМ!$D$10+'СЕТ СН'!$F$6-'СЕТ СН'!$F$23</f>
        <v>1150.12714422</v>
      </c>
      <c r="X17" s="36">
        <f>SUMIFS(СВЦЭМ!$D$39:$D$782,СВЦЭМ!$A$39:$A$782,$A17,СВЦЭМ!$B$39:$B$782,X$11)+'СЕТ СН'!$F$11+СВЦЭМ!$D$10+'СЕТ СН'!$F$6-'СЕТ СН'!$F$23</f>
        <v>1180.3108342199998</v>
      </c>
      <c r="Y17" s="36">
        <f>SUMIFS(СВЦЭМ!$D$39:$D$782,СВЦЭМ!$A$39:$A$782,$A17,СВЦЭМ!$B$39:$B$782,Y$11)+'СЕТ СН'!$F$11+СВЦЭМ!$D$10+'СЕТ СН'!$F$6-'СЕТ СН'!$F$23</f>
        <v>1219.8658809999999</v>
      </c>
    </row>
    <row r="18" spans="1:25" ht="15.75" x14ac:dyDescent="0.2">
      <c r="A18" s="35">
        <f t="shared" si="0"/>
        <v>44872</v>
      </c>
      <c r="B18" s="36">
        <f>SUMIFS(СВЦЭМ!$D$39:$D$782,СВЦЭМ!$A$39:$A$782,$A18,СВЦЭМ!$B$39:$B$782,B$11)+'СЕТ СН'!$F$11+СВЦЭМ!$D$10+'СЕТ СН'!$F$6-'СЕТ СН'!$F$23</f>
        <v>1244.8668658199999</v>
      </c>
      <c r="C18" s="36">
        <f>SUMIFS(СВЦЭМ!$D$39:$D$782,СВЦЭМ!$A$39:$A$782,$A18,СВЦЭМ!$B$39:$B$782,C$11)+'СЕТ СН'!$F$11+СВЦЭМ!$D$10+'СЕТ СН'!$F$6-'СЕТ СН'!$F$23</f>
        <v>1284.9348941499998</v>
      </c>
      <c r="D18" s="36">
        <f>SUMIFS(СВЦЭМ!$D$39:$D$782,СВЦЭМ!$A$39:$A$782,$A18,СВЦЭМ!$B$39:$B$782,D$11)+'СЕТ СН'!$F$11+СВЦЭМ!$D$10+'СЕТ СН'!$F$6-'СЕТ СН'!$F$23</f>
        <v>1324.95154622</v>
      </c>
      <c r="E18" s="36">
        <f>SUMIFS(СВЦЭМ!$D$39:$D$782,СВЦЭМ!$A$39:$A$782,$A18,СВЦЭМ!$B$39:$B$782,E$11)+'СЕТ СН'!$F$11+СВЦЭМ!$D$10+'СЕТ СН'!$F$6-'СЕТ СН'!$F$23</f>
        <v>1313.9685978099999</v>
      </c>
      <c r="F18" s="36">
        <f>SUMIFS(СВЦЭМ!$D$39:$D$782,СВЦЭМ!$A$39:$A$782,$A18,СВЦЭМ!$B$39:$B$782,F$11)+'СЕТ СН'!$F$11+СВЦЭМ!$D$10+'СЕТ СН'!$F$6-'СЕТ СН'!$F$23</f>
        <v>1319.8587556299999</v>
      </c>
      <c r="G18" s="36">
        <f>SUMIFS(СВЦЭМ!$D$39:$D$782,СВЦЭМ!$A$39:$A$782,$A18,СВЦЭМ!$B$39:$B$782,G$11)+'СЕТ СН'!$F$11+СВЦЭМ!$D$10+'СЕТ СН'!$F$6-'СЕТ СН'!$F$23</f>
        <v>1327.3503809599999</v>
      </c>
      <c r="H18" s="36">
        <f>SUMIFS(СВЦЭМ!$D$39:$D$782,СВЦЭМ!$A$39:$A$782,$A18,СВЦЭМ!$B$39:$B$782,H$11)+'СЕТ СН'!$F$11+СВЦЭМ!$D$10+'СЕТ СН'!$F$6-'СЕТ СН'!$F$23</f>
        <v>1275.5194209099998</v>
      </c>
      <c r="I18" s="36">
        <f>SUMIFS(СВЦЭМ!$D$39:$D$782,СВЦЭМ!$A$39:$A$782,$A18,СВЦЭМ!$B$39:$B$782,I$11)+'СЕТ СН'!$F$11+СВЦЭМ!$D$10+'СЕТ СН'!$F$6-'СЕТ СН'!$F$23</f>
        <v>1220.0800242799999</v>
      </c>
      <c r="J18" s="36">
        <f>SUMIFS(СВЦЭМ!$D$39:$D$782,СВЦЭМ!$A$39:$A$782,$A18,СВЦЭМ!$B$39:$B$782,J$11)+'СЕТ СН'!$F$11+СВЦЭМ!$D$10+'СЕТ СН'!$F$6-'СЕТ СН'!$F$23</f>
        <v>1184.5172095099999</v>
      </c>
      <c r="K18" s="36">
        <f>SUMIFS(СВЦЭМ!$D$39:$D$782,СВЦЭМ!$A$39:$A$782,$A18,СВЦЭМ!$B$39:$B$782,K$11)+'СЕТ СН'!$F$11+СВЦЭМ!$D$10+'СЕТ СН'!$F$6-'СЕТ СН'!$F$23</f>
        <v>1174.24481651</v>
      </c>
      <c r="L18" s="36">
        <f>SUMIFS(СВЦЭМ!$D$39:$D$782,СВЦЭМ!$A$39:$A$782,$A18,СВЦЭМ!$B$39:$B$782,L$11)+'СЕТ СН'!$F$11+СВЦЭМ!$D$10+'СЕТ СН'!$F$6-'СЕТ СН'!$F$23</f>
        <v>1175.00694613</v>
      </c>
      <c r="M18" s="36">
        <f>SUMIFS(СВЦЭМ!$D$39:$D$782,СВЦЭМ!$A$39:$A$782,$A18,СВЦЭМ!$B$39:$B$782,M$11)+'СЕТ СН'!$F$11+СВЦЭМ!$D$10+'СЕТ СН'!$F$6-'СЕТ СН'!$F$23</f>
        <v>1186.7121496799998</v>
      </c>
      <c r="N18" s="36">
        <f>SUMIFS(СВЦЭМ!$D$39:$D$782,СВЦЭМ!$A$39:$A$782,$A18,СВЦЭМ!$B$39:$B$782,N$11)+'СЕТ СН'!$F$11+СВЦЭМ!$D$10+'СЕТ СН'!$F$6-'СЕТ СН'!$F$23</f>
        <v>1196.08447877</v>
      </c>
      <c r="O18" s="36">
        <f>SUMIFS(СВЦЭМ!$D$39:$D$782,СВЦЭМ!$A$39:$A$782,$A18,СВЦЭМ!$B$39:$B$782,O$11)+'СЕТ СН'!$F$11+СВЦЭМ!$D$10+'СЕТ СН'!$F$6-'СЕТ СН'!$F$23</f>
        <v>1185.2060663899999</v>
      </c>
      <c r="P18" s="36">
        <f>SUMIFS(СВЦЭМ!$D$39:$D$782,СВЦЭМ!$A$39:$A$782,$A18,СВЦЭМ!$B$39:$B$782,P$11)+'СЕТ СН'!$F$11+СВЦЭМ!$D$10+'СЕТ СН'!$F$6-'СЕТ СН'!$F$23</f>
        <v>1196.73479724</v>
      </c>
      <c r="Q18" s="36">
        <f>SUMIFS(СВЦЭМ!$D$39:$D$782,СВЦЭМ!$A$39:$A$782,$A18,СВЦЭМ!$B$39:$B$782,Q$11)+'СЕТ СН'!$F$11+СВЦЭМ!$D$10+'СЕТ СН'!$F$6-'СЕТ СН'!$F$23</f>
        <v>1237.08288161</v>
      </c>
      <c r="R18" s="36">
        <f>SUMIFS(СВЦЭМ!$D$39:$D$782,СВЦЭМ!$A$39:$A$782,$A18,СВЦЭМ!$B$39:$B$782,R$11)+'СЕТ СН'!$F$11+СВЦЭМ!$D$10+'СЕТ СН'!$F$6-'СЕТ СН'!$F$23</f>
        <v>1203.9072568699999</v>
      </c>
      <c r="S18" s="36">
        <f>SUMIFS(СВЦЭМ!$D$39:$D$782,СВЦЭМ!$A$39:$A$782,$A18,СВЦЭМ!$B$39:$B$782,S$11)+'СЕТ СН'!$F$11+СВЦЭМ!$D$10+'СЕТ СН'!$F$6-'СЕТ СН'!$F$23</f>
        <v>1178.5347117700001</v>
      </c>
      <c r="T18" s="36">
        <f>SUMIFS(СВЦЭМ!$D$39:$D$782,СВЦЭМ!$A$39:$A$782,$A18,СВЦЭМ!$B$39:$B$782,T$11)+'СЕТ СН'!$F$11+СВЦЭМ!$D$10+'СЕТ СН'!$F$6-'СЕТ СН'!$F$23</f>
        <v>1188.1953802799999</v>
      </c>
      <c r="U18" s="36">
        <f>SUMIFS(СВЦЭМ!$D$39:$D$782,СВЦЭМ!$A$39:$A$782,$A18,СВЦЭМ!$B$39:$B$782,U$11)+'СЕТ СН'!$F$11+СВЦЭМ!$D$10+'СЕТ СН'!$F$6-'СЕТ СН'!$F$23</f>
        <v>1185.21483786</v>
      </c>
      <c r="V18" s="36">
        <f>SUMIFS(СВЦЭМ!$D$39:$D$782,СВЦЭМ!$A$39:$A$782,$A18,СВЦЭМ!$B$39:$B$782,V$11)+'СЕТ СН'!$F$11+СВЦЭМ!$D$10+'СЕТ СН'!$F$6-'СЕТ СН'!$F$23</f>
        <v>1167.4620982400002</v>
      </c>
      <c r="W18" s="36">
        <f>SUMIFS(СВЦЭМ!$D$39:$D$782,СВЦЭМ!$A$39:$A$782,$A18,СВЦЭМ!$B$39:$B$782,W$11)+'СЕТ СН'!$F$11+СВЦЭМ!$D$10+'СЕТ СН'!$F$6-'СЕТ СН'!$F$23</f>
        <v>1182.09066639</v>
      </c>
      <c r="X18" s="36">
        <f>SUMIFS(СВЦЭМ!$D$39:$D$782,СВЦЭМ!$A$39:$A$782,$A18,СВЦЭМ!$B$39:$B$782,X$11)+'СЕТ СН'!$F$11+СВЦЭМ!$D$10+'СЕТ СН'!$F$6-'СЕТ СН'!$F$23</f>
        <v>1212.4290501399998</v>
      </c>
      <c r="Y18" s="36">
        <f>SUMIFS(СВЦЭМ!$D$39:$D$782,СВЦЭМ!$A$39:$A$782,$A18,СВЦЭМ!$B$39:$B$782,Y$11)+'СЕТ СН'!$F$11+СВЦЭМ!$D$10+'СЕТ СН'!$F$6-'СЕТ СН'!$F$23</f>
        <v>1213.4150684399999</v>
      </c>
    </row>
    <row r="19" spans="1:25" ht="15.75" x14ac:dyDescent="0.2">
      <c r="A19" s="35">
        <f t="shared" si="0"/>
        <v>44873</v>
      </c>
      <c r="B19" s="36">
        <f>SUMIFS(СВЦЭМ!$D$39:$D$782,СВЦЭМ!$A$39:$A$782,$A19,СВЦЭМ!$B$39:$B$782,B$11)+'СЕТ СН'!$F$11+СВЦЭМ!$D$10+'СЕТ СН'!$F$6-'СЕТ СН'!$F$23</f>
        <v>1233.1074705199999</v>
      </c>
      <c r="C19" s="36">
        <f>SUMIFS(СВЦЭМ!$D$39:$D$782,СВЦЭМ!$A$39:$A$782,$A19,СВЦЭМ!$B$39:$B$782,C$11)+'СЕТ СН'!$F$11+СВЦЭМ!$D$10+'СЕТ СН'!$F$6-'СЕТ СН'!$F$23</f>
        <v>1271.7580851999999</v>
      </c>
      <c r="D19" s="36">
        <f>SUMIFS(СВЦЭМ!$D$39:$D$782,СВЦЭМ!$A$39:$A$782,$A19,СВЦЭМ!$B$39:$B$782,D$11)+'СЕТ СН'!$F$11+СВЦЭМ!$D$10+'СЕТ СН'!$F$6-'СЕТ СН'!$F$23</f>
        <v>1316.9862589799998</v>
      </c>
      <c r="E19" s="36">
        <f>SUMIFS(СВЦЭМ!$D$39:$D$782,СВЦЭМ!$A$39:$A$782,$A19,СВЦЭМ!$B$39:$B$782,E$11)+'СЕТ СН'!$F$11+СВЦЭМ!$D$10+'СЕТ СН'!$F$6-'СЕТ СН'!$F$23</f>
        <v>1305.0593070499999</v>
      </c>
      <c r="F19" s="36">
        <f>SUMIFS(СВЦЭМ!$D$39:$D$782,СВЦЭМ!$A$39:$A$782,$A19,СВЦЭМ!$B$39:$B$782,F$11)+'СЕТ СН'!$F$11+СВЦЭМ!$D$10+'СЕТ СН'!$F$6-'СЕТ СН'!$F$23</f>
        <v>1308.3147727199998</v>
      </c>
      <c r="G19" s="36">
        <f>SUMIFS(СВЦЭМ!$D$39:$D$782,СВЦЭМ!$A$39:$A$782,$A19,СВЦЭМ!$B$39:$B$782,G$11)+'СЕТ СН'!$F$11+СВЦЭМ!$D$10+'СЕТ СН'!$F$6-'СЕТ СН'!$F$23</f>
        <v>1321.3449497099998</v>
      </c>
      <c r="H19" s="36">
        <f>SUMIFS(СВЦЭМ!$D$39:$D$782,СВЦЭМ!$A$39:$A$782,$A19,СВЦЭМ!$B$39:$B$782,H$11)+'СЕТ СН'!$F$11+СВЦЭМ!$D$10+'СЕТ СН'!$F$6-'СЕТ СН'!$F$23</f>
        <v>1276.59250088</v>
      </c>
      <c r="I19" s="36">
        <f>SUMIFS(СВЦЭМ!$D$39:$D$782,СВЦЭМ!$A$39:$A$782,$A19,СВЦЭМ!$B$39:$B$782,I$11)+'СЕТ СН'!$F$11+СВЦЭМ!$D$10+'СЕТ СН'!$F$6-'СЕТ СН'!$F$23</f>
        <v>1259.9561446399998</v>
      </c>
      <c r="J19" s="36">
        <f>SUMIFS(СВЦЭМ!$D$39:$D$782,СВЦЭМ!$A$39:$A$782,$A19,СВЦЭМ!$B$39:$B$782,J$11)+'СЕТ СН'!$F$11+СВЦЭМ!$D$10+'СЕТ СН'!$F$6-'СЕТ СН'!$F$23</f>
        <v>1226.4797350899998</v>
      </c>
      <c r="K19" s="36">
        <f>SUMIFS(СВЦЭМ!$D$39:$D$782,СВЦЭМ!$A$39:$A$782,$A19,СВЦЭМ!$B$39:$B$782,K$11)+'СЕТ СН'!$F$11+СВЦЭМ!$D$10+'СЕТ СН'!$F$6-'СЕТ СН'!$F$23</f>
        <v>1198.4265823799999</v>
      </c>
      <c r="L19" s="36">
        <f>SUMIFS(СВЦЭМ!$D$39:$D$782,СВЦЭМ!$A$39:$A$782,$A19,СВЦЭМ!$B$39:$B$782,L$11)+'СЕТ СН'!$F$11+СВЦЭМ!$D$10+'СЕТ СН'!$F$6-'СЕТ СН'!$F$23</f>
        <v>1188.1885076899998</v>
      </c>
      <c r="M19" s="36">
        <f>SUMIFS(СВЦЭМ!$D$39:$D$782,СВЦЭМ!$A$39:$A$782,$A19,СВЦЭМ!$B$39:$B$782,M$11)+'СЕТ СН'!$F$11+СВЦЭМ!$D$10+'СЕТ СН'!$F$6-'СЕТ СН'!$F$23</f>
        <v>1191.6210559199999</v>
      </c>
      <c r="N19" s="36">
        <f>SUMIFS(СВЦЭМ!$D$39:$D$782,СВЦЭМ!$A$39:$A$782,$A19,СВЦЭМ!$B$39:$B$782,N$11)+'СЕТ СН'!$F$11+СВЦЭМ!$D$10+'СЕТ СН'!$F$6-'СЕТ СН'!$F$23</f>
        <v>1193.6801402599999</v>
      </c>
      <c r="O19" s="36">
        <f>SUMIFS(СВЦЭМ!$D$39:$D$782,СВЦЭМ!$A$39:$A$782,$A19,СВЦЭМ!$B$39:$B$782,O$11)+'СЕТ СН'!$F$11+СВЦЭМ!$D$10+'СЕТ СН'!$F$6-'СЕТ СН'!$F$23</f>
        <v>1189.9145363699997</v>
      </c>
      <c r="P19" s="36">
        <f>SUMIFS(СВЦЭМ!$D$39:$D$782,СВЦЭМ!$A$39:$A$782,$A19,СВЦЭМ!$B$39:$B$782,P$11)+'СЕТ СН'!$F$11+СВЦЭМ!$D$10+'СЕТ СН'!$F$6-'СЕТ СН'!$F$23</f>
        <v>1200.2220348899998</v>
      </c>
      <c r="Q19" s="36">
        <f>SUMIFS(СВЦЭМ!$D$39:$D$782,СВЦЭМ!$A$39:$A$782,$A19,СВЦЭМ!$B$39:$B$782,Q$11)+'СЕТ СН'!$F$11+СВЦЭМ!$D$10+'СЕТ СН'!$F$6-'СЕТ СН'!$F$23</f>
        <v>1226.9130617099997</v>
      </c>
      <c r="R19" s="36">
        <f>SUMIFS(СВЦЭМ!$D$39:$D$782,СВЦЭМ!$A$39:$A$782,$A19,СВЦЭМ!$B$39:$B$782,R$11)+'СЕТ СН'!$F$11+СВЦЭМ!$D$10+'СЕТ СН'!$F$6-'СЕТ СН'!$F$23</f>
        <v>1219.9406503799999</v>
      </c>
      <c r="S19" s="36">
        <f>SUMIFS(СВЦЭМ!$D$39:$D$782,СВЦЭМ!$A$39:$A$782,$A19,СВЦЭМ!$B$39:$B$782,S$11)+'СЕТ СН'!$F$11+СВЦЭМ!$D$10+'СЕТ СН'!$F$6-'СЕТ СН'!$F$23</f>
        <v>1209.5615999999998</v>
      </c>
      <c r="T19" s="36">
        <f>SUMIFS(СВЦЭМ!$D$39:$D$782,СВЦЭМ!$A$39:$A$782,$A19,СВЦЭМ!$B$39:$B$782,T$11)+'СЕТ СН'!$F$11+СВЦЭМ!$D$10+'СЕТ СН'!$F$6-'СЕТ СН'!$F$23</f>
        <v>1199.7470519599999</v>
      </c>
      <c r="U19" s="36">
        <f>SUMIFS(СВЦЭМ!$D$39:$D$782,СВЦЭМ!$A$39:$A$782,$A19,СВЦЭМ!$B$39:$B$782,U$11)+'СЕТ СН'!$F$11+СВЦЭМ!$D$10+'СЕТ СН'!$F$6-'СЕТ СН'!$F$23</f>
        <v>1196.9381387599999</v>
      </c>
      <c r="V19" s="36">
        <f>SUMIFS(СВЦЭМ!$D$39:$D$782,СВЦЭМ!$A$39:$A$782,$A19,СВЦЭМ!$B$39:$B$782,V$11)+'СЕТ СН'!$F$11+СВЦЭМ!$D$10+'СЕТ СН'!$F$6-'СЕТ СН'!$F$23</f>
        <v>1198.8169680999997</v>
      </c>
      <c r="W19" s="36">
        <f>SUMIFS(СВЦЭМ!$D$39:$D$782,СВЦЭМ!$A$39:$A$782,$A19,СВЦЭМ!$B$39:$B$782,W$11)+'СЕТ СН'!$F$11+СВЦЭМ!$D$10+'СЕТ СН'!$F$6-'СЕТ СН'!$F$23</f>
        <v>1205.4969115599999</v>
      </c>
      <c r="X19" s="36">
        <f>SUMIFS(СВЦЭМ!$D$39:$D$782,СВЦЭМ!$A$39:$A$782,$A19,СВЦЭМ!$B$39:$B$782,X$11)+'СЕТ СН'!$F$11+СВЦЭМ!$D$10+'СЕТ СН'!$F$6-'СЕТ СН'!$F$23</f>
        <v>1204.81160527</v>
      </c>
      <c r="Y19" s="36">
        <f>SUMIFS(СВЦЭМ!$D$39:$D$782,СВЦЭМ!$A$39:$A$782,$A19,СВЦЭМ!$B$39:$B$782,Y$11)+'СЕТ СН'!$F$11+СВЦЭМ!$D$10+'СЕТ СН'!$F$6-'СЕТ СН'!$F$23</f>
        <v>1214.2883242799999</v>
      </c>
    </row>
    <row r="20" spans="1:25" ht="15.75" x14ac:dyDescent="0.2">
      <c r="A20" s="35">
        <f t="shared" si="0"/>
        <v>44874</v>
      </c>
      <c r="B20" s="36">
        <f>SUMIFS(СВЦЭМ!$D$39:$D$782,СВЦЭМ!$A$39:$A$782,$A20,СВЦЭМ!$B$39:$B$782,B$11)+'СЕТ СН'!$F$11+СВЦЭМ!$D$10+'СЕТ СН'!$F$6-'СЕТ СН'!$F$23</f>
        <v>1373.5702752999998</v>
      </c>
      <c r="C20" s="36">
        <f>SUMIFS(СВЦЭМ!$D$39:$D$782,СВЦЭМ!$A$39:$A$782,$A20,СВЦЭМ!$B$39:$B$782,C$11)+'СЕТ СН'!$F$11+СВЦЭМ!$D$10+'СЕТ СН'!$F$6-'СЕТ СН'!$F$23</f>
        <v>1372.5143025499999</v>
      </c>
      <c r="D20" s="36">
        <f>SUMIFS(СВЦЭМ!$D$39:$D$782,СВЦЭМ!$A$39:$A$782,$A20,СВЦЭМ!$B$39:$B$782,D$11)+'СЕТ СН'!$F$11+СВЦЭМ!$D$10+'СЕТ СН'!$F$6-'СЕТ СН'!$F$23</f>
        <v>1387.3497840999999</v>
      </c>
      <c r="E20" s="36">
        <f>SUMIFS(СВЦЭМ!$D$39:$D$782,СВЦЭМ!$A$39:$A$782,$A20,СВЦЭМ!$B$39:$B$782,E$11)+'СЕТ СН'!$F$11+СВЦЭМ!$D$10+'СЕТ СН'!$F$6-'СЕТ СН'!$F$23</f>
        <v>1371.4248576999998</v>
      </c>
      <c r="F20" s="36">
        <f>SUMIFS(СВЦЭМ!$D$39:$D$782,СВЦЭМ!$A$39:$A$782,$A20,СВЦЭМ!$B$39:$B$782,F$11)+'СЕТ СН'!$F$11+СВЦЭМ!$D$10+'СЕТ СН'!$F$6-'СЕТ СН'!$F$23</f>
        <v>1367.4196303399999</v>
      </c>
      <c r="G20" s="36">
        <f>SUMIFS(СВЦЭМ!$D$39:$D$782,СВЦЭМ!$A$39:$A$782,$A20,СВЦЭМ!$B$39:$B$782,G$11)+'СЕТ СН'!$F$11+СВЦЭМ!$D$10+'СЕТ СН'!$F$6-'СЕТ СН'!$F$23</f>
        <v>1369.1785504299999</v>
      </c>
      <c r="H20" s="36">
        <f>SUMIFS(СВЦЭМ!$D$39:$D$782,СВЦЭМ!$A$39:$A$782,$A20,СВЦЭМ!$B$39:$B$782,H$11)+'СЕТ СН'!$F$11+СВЦЭМ!$D$10+'СЕТ СН'!$F$6-'СЕТ СН'!$F$23</f>
        <v>1319.7497976499999</v>
      </c>
      <c r="I20" s="36">
        <f>SUMIFS(СВЦЭМ!$D$39:$D$782,СВЦЭМ!$A$39:$A$782,$A20,СВЦЭМ!$B$39:$B$782,I$11)+'СЕТ СН'!$F$11+СВЦЭМ!$D$10+'СЕТ СН'!$F$6-'СЕТ СН'!$F$23</f>
        <v>1269.5524684099998</v>
      </c>
      <c r="J20" s="36">
        <f>SUMIFS(СВЦЭМ!$D$39:$D$782,СВЦЭМ!$A$39:$A$782,$A20,СВЦЭМ!$B$39:$B$782,J$11)+'СЕТ СН'!$F$11+СВЦЭМ!$D$10+'СЕТ СН'!$F$6-'СЕТ СН'!$F$23</f>
        <v>1254.5387742099999</v>
      </c>
      <c r="K20" s="36">
        <f>SUMIFS(СВЦЭМ!$D$39:$D$782,СВЦЭМ!$A$39:$A$782,$A20,СВЦЭМ!$B$39:$B$782,K$11)+'СЕТ СН'!$F$11+СВЦЭМ!$D$10+'СЕТ СН'!$F$6-'СЕТ СН'!$F$23</f>
        <v>1265.80745824</v>
      </c>
      <c r="L20" s="36">
        <f>SUMIFS(СВЦЭМ!$D$39:$D$782,СВЦЭМ!$A$39:$A$782,$A20,СВЦЭМ!$B$39:$B$782,L$11)+'СЕТ СН'!$F$11+СВЦЭМ!$D$10+'СЕТ СН'!$F$6-'СЕТ СН'!$F$23</f>
        <v>1281.9982394899998</v>
      </c>
      <c r="M20" s="36">
        <f>SUMIFS(СВЦЭМ!$D$39:$D$782,СВЦЭМ!$A$39:$A$782,$A20,СВЦЭМ!$B$39:$B$782,M$11)+'СЕТ СН'!$F$11+СВЦЭМ!$D$10+'СЕТ СН'!$F$6-'СЕТ СН'!$F$23</f>
        <v>1304.2157602599998</v>
      </c>
      <c r="N20" s="36">
        <f>SUMIFS(СВЦЭМ!$D$39:$D$782,СВЦЭМ!$A$39:$A$782,$A20,СВЦЭМ!$B$39:$B$782,N$11)+'СЕТ СН'!$F$11+СВЦЭМ!$D$10+'СЕТ СН'!$F$6-'СЕТ СН'!$F$23</f>
        <v>1341.4095042899999</v>
      </c>
      <c r="O20" s="36">
        <f>SUMIFS(СВЦЭМ!$D$39:$D$782,СВЦЭМ!$A$39:$A$782,$A20,СВЦЭМ!$B$39:$B$782,O$11)+'СЕТ СН'!$F$11+СВЦЭМ!$D$10+'СЕТ СН'!$F$6-'СЕТ СН'!$F$23</f>
        <v>1335.6425365799998</v>
      </c>
      <c r="P20" s="36">
        <f>SUMIFS(СВЦЭМ!$D$39:$D$782,СВЦЭМ!$A$39:$A$782,$A20,СВЦЭМ!$B$39:$B$782,P$11)+'СЕТ СН'!$F$11+СВЦЭМ!$D$10+'СЕТ СН'!$F$6-'СЕТ СН'!$F$23</f>
        <v>1330.88364497</v>
      </c>
      <c r="Q20" s="36">
        <f>SUMIFS(СВЦЭМ!$D$39:$D$782,СВЦЭМ!$A$39:$A$782,$A20,СВЦЭМ!$B$39:$B$782,Q$11)+'СЕТ СН'!$F$11+СВЦЭМ!$D$10+'СЕТ СН'!$F$6-'СЕТ СН'!$F$23</f>
        <v>1306.6146048999999</v>
      </c>
      <c r="R20" s="36">
        <f>SUMIFS(СВЦЭМ!$D$39:$D$782,СВЦЭМ!$A$39:$A$782,$A20,СВЦЭМ!$B$39:$B$782,R$11)+'СЕТ СН'!$F$11+СВЦЭМ!$D$10+'СЕТ СН'!$F$6-'СЕТ СН'!$F$23</f>
        <v>1282.2303268599999</v>
      </c>
      <c r="S20" s="36">
        <f>SUMIFS(СВЦЭМ!$D$39:$D$782,СВЦЭМ!$A$39:$A$782,$A20,СВЦЭМ!$B$39:$B$782,S$11)+'СЕТ СН'!$F$11+СВЦЭМ!$D$10+'СЕТ СН'!$F$6-'СЕТ СН'!$F$23</f>
        <v>1248.4227037999999</v>
      </c>
      <c r="T20" s="36">
        <f>SUMIFS(СВЦЭМ!$D$39:$D$782,СВЦЭМ!$A$39:$A$782,$A20,СВЦЭМ!$B$39:$B$782,T$11)+'СЕТ СН'!$F$11+СВЦЭМ!$D$10+'СЕТ СН'!$F$6-'СЕТ СН'!$F$23</f>
        <v>1291.7995144199999</v>
      </c>
      <c r="U20" s="36">
        <f>SUMIFS(СВЦЭМ!$D$39:$D$782,СВЦЭМ!$A$39:$A$782,$A20,СВЦЭМ!$B$39:$B$782,U$11)+'СЕТ СН'!$F$11+СВЦЭМ!$D$10+'СЕТ СН'!$F$6-'СЕТ СН'!$F$23</f>
        <v>1291.5400550999998</v>
      </c>
      <c r="V20" s="36">
        <f>SUMIFS(СВЦЭМ!$D$39:$D$782,СВЦЭМ!$A$39:$A$782,$A20,СВЦЭМ!$B$39:$B$782,V$11)+'СЕТ СН'!$F$11+СВЦЭМ!$D$10+'СЕТ СН'!$F$6-'СЕТ СН'!$F$23</f>
        <v>1306.4542090999998</v>
      </c>
      <c r="W20" s="36">
        <f>SUMIFS(СВЦЭМ!$D$39:$D$782,СВЦЭМ!$A$39:$A$782,$A20,СВЦЭМ!$B$39:$B$782,W$11)+'СЕТ СН'!$F$11+СВЦЭМ!$D$10+'СЕТ СН'!$F$6-'СЕТ СН'!$F$23</f>
        <v>1209.0505298099999</v>
      </c>
      <c r="X20" s="36">
        <f>SUMIFS(СВЦЭМ!$D$39:$D$782,СВЦЭМ!$A$39:$A$782,$A20,СВЦЭМ!$B$39:$B$782,X$11)+'СЕТ СН'!$F$11+СВЦЭМ!$D$10+'СЕТ СН'!$F$6-'СЕТ СН'!$F$23</f>
        <v>1210.6707870099999</v>
      </c>
      <c r="Y20" s="36">
        <f>SUMIFS(СВЦЭМ!$D$39:$D$782,СВЦЭМ!$A$39:$A$782,$A20,СВЦЭМ!$B$39:$B$782,Y$11)+'СЕТ СН'!$F$11+СВЦЭМ!$D$10+'СЕТ СН'!$F$6-'СЕТ СН'!$F$23</f>
        <v>1178.99676256</v>
      </c>
    </row>
    <row r="21" spans="1:25" ht="15.75" x14ac:dyDescent="0.2">
      <c r="A21" s="35">
        <f t="shared" si="0"/>
        <v>44875</v>
      </c>
      <c r="B21" s="36">
        <f>SUMIFS(СВЦЭМ!$D$39:$D$782,СВЦЭМ!$A$39:$A$782,$A21,СВЦЭМ!$B$39:$B$782,B$11)+'СЕТ СН'!$F$11+СВЦЭМ!$D$10+'СЕТ СН'!$F$6-'СЕТ СН'!$F$23</f>
        <v>1296.0696117399998</v>
      </c>
      <c r="C21" s="36">
        <f>SUMIFS(СВЦЭМ!$D$39:$D$782,СВЦЭМ!$A$39:$A$782,$A21,СВЦЭМ!$B$39:$B$782,C$11)+'СЕТ СН'!$F$11+СВЦЭМ!$D$10+'СЕТ СН'!$F$6-'СЕТ СН'!$F$23</f>
        <v>1327.8525201399998</v>
      </c>
      <c r="D21" s="36">
        <f>SUMIFS(СВЦЭМ!$D$39:$D$782,СВЦЭМ!$A$39:$A$782,$A21,СВЦЭМ!$B$39:$B$782,D$11)+'СЕТ СН'!$F$11+СВЦЭМ!$D$10+'СЕТ СН'!$F$6-'СЕТ СН'!$F$23</f>
        <v>1388.4693081199998</v>
      </c>
      <c r="E21" s="36">
        <f>SUMIFS(СВЦЭМ!$D$39:$D$782,СВЦЭМ!$A$39:$A$782,$A21,СВЦЭМ!$B$39:$B$782,E$11)+'СЕТ СН'!$F$11+СВЦЭМ!$D$10+'СЕТ СН'!$F$6-'СЕТ СН'!$F$23</f>
        <v>1370.9454379699998</v>
      </c>
      <c r="F21" s="36">
        <f>SUMIFS(СВЦЭМ!$D$39:$D$782,СВЦЭМ!$A$39:$A$782,$A21,СВЦЭМ!$B$39:$B$782,F$11)+'СЕТ СН'!$F$11+СВЦЭМ!$D$10+'СЕТ СН'!$F$6-'СЕТ СН'!$F$23</f>
        <v>1393.79940928</v>
      </c>
      <c r="G21" s="36">
        <f>SUMIFS(СВЦЭМ!$D$39:$D$782,СВЦЭМ!$A$39:$A$782,$A21,СВЦЭМ!$B$39:$B$782,G$11)+'СЕТ СН'!$F$11+СВЦЭМ!$D$10+'СЕТ СН'!$F$6-'СЕТ СН'!$F$23</f>
        <v>1406.7494914499998</v>
      </c>
      <c r="H21" s="36">
        <f>SUMIFS(СВЦЭМ!$D$39:$D$782,СВЦЭМ!$A$39:$A$782,$A21,СВЦЭМ!$B$39:$B$782,H$11)+'СЕТ СН'!$F$11+СВЦЭМ!$D$10+'СЕТ СН'!$F$6-'СЕТ СН'!$F$23</f>
        <v>1373.63879045</v>
      </c>
      <c r="I21" s="36">
        <f>SUMIFS(СВЦЭМ!$D$39:$D$782,СВЦЭМ!$A$39:$A$782,$A21,СВЦЭМ!$B$39:$B$782,I$11)+'СЕТ СН'!$F$11+СВЦЭМ!$D$10+'СЕТ СН'!$F$6-'СЕТ СН'!$F$23</f>
        <v>1353.8204555799998</v>
      </c>
      <c r="J21" s="36">
        <f>SUMIFS(СВЦЭМ!$D$39:$D$782,СВЦЭМ!$A$39:$A$782,$A21,СВЦЭМ!$B$39:$B$782,J$11)+'СЕТ СН'!$F$11+СВЦЭМ!$D$10+'СЕТ СН'!$F$6-'СЕТ СН'!$F$23</f>
        <v>1334.7735975699998</v>
      </c>
      <c r="K21" s="36">
        <f>SUMIFS(СВЦЭМ!$D$39:$D$782,СВЦЭМ!$A$39:$A$782,$A21,СВЦЭМ!$B$39:$B$782,K$11)+'СЕТ СН'!$F$11+СВЦЭМ!$D$10+'СЕТ СН'!$F$6-'СЕТ СН'!$F$23</f>
        <v>1328.5437689999999</v>
      </c>
      <c r="L21" s="36">
        <f>SUMIFS(СВЦЭМ!$D$39:$D$782,СВЦЭМ!$A$39:$A$782,$A21,СВЦЭМ!$B$39:$B$782,L$11)+'СЕТ СН'!$F$11+СВЦЭМ!$D$10+'СЕТ СН'!$F$6-'СЕТ СН'!$F$23</f>
        <v>1341.4405528599998</v>
      </c>
      <c r="M21" s="36">
        <f>SUMIFS(СВЦЭМ!$D$39:$D$782,СВЦЭМ!$A$39:$A$782,$A21,СВЦЭМ!$B$39:$B$782,M$11)+'СЕТ СН'!$F$11+СВЦЭМ!$D$10+'СЕТ СН'!$F$6-'СЕТ СН'!$F$23</f>
        <v>1362.1164619599999</v>
      </c>
      <c r="N21" s="36">
        <f>SUMIFS(СВЦЭМ!$D$39:$D$782,СВЦЭМ!$A$39:$A$782,$A21,СВЦЭМ!$B$39:$B$782,N$11)+'СЕТ СН'!$F$11+СВЦЭМ!$D$10+'СЕТ СН'!$F$6-'СЕТ СН'!$F$23</f>
        <v>1372.2113892299999</v>
      </c>
      <c r="O21" s="36">
        <f>SUMIFS(СВЦЭМ!$D$39:$D$782,СВЦЭМ!$A$39:$A$782,$A21,СВЦЭМ!$B$39:$B$782,O$11)+'СЕТ СН'!$F$11+СВЦЭМ!$D$10+'СЕТ СН'!$F$6-'СЕТ СН'!$F$23</f>
        <v>1387.5167909499999</v>
      </c>
      <c r="P21" s="36">
        <f>SUMIFS(СВЦЭМ!$D$39:$D$782,СВЦЭМ!$A$39:$A$782,$A21,СВЦЭМ!$B$39:$B$782,P$11)+'СЕТ СН'!$F$11+СВЦЭМ!$D$10+'СЕТ СН'!$F$6-'СЕТ СН'!$F$23</f>
        <v>1400.3333011099999</v>
      </c>
      <c r="Q21" s="36">
        <f>SUMIFS(СВЦЭМ!$D$39:$D$782,СВЦЭМ!$A$39:$A$782,$A21,СВЦЭМ!$B$39:$B$782,Q$11)+'СЕТ СН'!$F$11+СВЦЭМ!$D$10+'СЕТ СН'!$F$6-'СЕТ СН'!$F$23</f>
        <v>1404.5706310799999</v>
      </c>
      <c r="R21" s="36">
        <f>SUMIFS(СВЦЭМ!$D$39:$D$782,СВЦЭМ!$A$39:$A$782,$A21,СВЦЭМ!$B$39:$B$782,R$11)+'СЕТ СН'!$F$11+СВЦЭМ!$D$10+'СЕТ СН'!$F$6-'СЕТ СН'!$F$23</f>
        <v>1401.3860017699999</v>
      </c>
      <c r="S21" s="36">
        <f>SUMIFS(СВЦЭМ!$D$39:$D$782,СВЦЭМ!$A$39:$A$782,$A21,СВЦЭМ!$B$39:$B$782,S$11)+'СЕТ СН'!$F$11+СВЦЭМ!$D$10+'СЕТ СН'!$F$6-'СЕТ СН'!$F$23</f>
        <v>1348.2303236099999</v>
      </c>
      <c r="T21" s="36">
        <f>SUMIFS(СВЦЭМ!$D$39:$D$782,СВЦЭМ!$A$39:$A$782,$A21,СВЦЭМ!$B$39:$B$782,T$11)+'СЕТ СН'!$F$11+СВЦЭМ!$D$10+'СЕТ СН'!$F$6-'СЕТ СН'!$F$23</f>
        <v>1297.9252143699998</v>
      </c>
      <c r="U21" s="36">
        <f>SUMIFS(СВЦЭМ!$D$39:$D$782,СВЦЭМ!$A$39:$A$782,$A21,СВЦЭМ!$B$39:$B$782,U$11)+'СЕТ СН'!$F$11+СВЦЭМ!$D$10+'СЕТ СН'!$F$6-'СЕТ СН'!$F$23</f>
        <v>1317.2605506299999</v>
      </c>
      <c r="V21" s="36">
        <f>SUMIFS(СВЦЭМ!$D$39:$D$782,СВЦЭМ!$A$39:$A$782,$A21,СВЦЭМ!$B$39:$B$782,V$11)+'СЕТ СН'!$F$11+СВЦЭМ!$D$10+'СЕТ СН'!$F$6-'СЕТ СН'!$F$23</f>
        <v>1322.01097035</v>
      </c>
      <c r="W21" s="36">
        <f>SUMIFS(СВЦЭМ!$D$39:$D$782,СВЦЭМ!$A$39:$A$782,$A21,СВЦЭМ!$B$39:$B$782,W$11)+'СЕТ СН'!$F$11+СВЦЭМ!$D$10+'СЕТ СН'!$F$6-'СЕТ СН'!$F$23</f>
        <v>1351.0455347099999</v>
      </c>
      <c r="X21" s="36">
        <f>SUMIFS(СВЦЭМ!$D$39:$D$782,СВЦЭМ!$A$39:$A$782,$A21,СВЦЭМ!$B$39:$B$782,X$11)+'СЕТ СН'!$F$11+СВЦЭМ!$D$10+'СЕТ СН'!$F$6-'СЕТ СН'!$F$23</f>
        <v>1371.4182389499999</v>
      </c>
      <c r="Y21" s="36">
        <f>SUMIFS(СВЦЭМ!$D$39:$D$782,СВЦЭМ!$A$39:$A$782,$A21,СВЦЭМ!$B$39:$B$782,Y$11)+'СЕТ СН'!$F$11+СВЦЭМ!$D$10+'СЕТ СН'!$F$6-'СЕТ СН'!$F$23</f>
        <v>1374.9167152099999</v>
      </c>
    </row>
    <row r="22" spans="1:25" ht="15.75" x14ac:dyDescent="0.2">
      <c r="A22" s="35">
        <f t="shared" si="0"/>
        <v>44876</v>
      </c>
      <c r="B22" s="36">
        <f>SUMIFS(СВЦЭМ!$D$39:$D$782,СВЦЭМ!$A$39:$A$782,$A22,СВЦЭМ!$B$39:$B$782,B$11)+'СЕТ СН'!$F$11+СВЦЭМ!$D$10+'СЕТ СН'!$F$6-'СЕТ СН'!$F$23</f>
        <v>1284.85267357</v>
      </c>
      <c r="C22" s="36">
        <f>SUMIFS(СВЦЭМ!$D$39:$D$782,СВЦЭМ!$A$39:$A$782,$A22,СВЦЭМ!$B$39:$B$782,C$11)+'СЕТ СН'!$F$11+СВЦЭМ!$D$10+'СЕТ СН'!$F$6-'СЕТ СН'!$F$23</f>
        <v>1392.8077985399998</v>
      </c>
      <c r="D22" s="36">
        <f>SUMIFS(СВЦЭМ!$D$39:$D$782,СВЦЭМ!$A$39:$A$782,$A22,СВЦЭМ!$B$39:$B$782,D$11)+'СЕТ СН'!$F$11+СВЦЭМ!$D$10+'СЕТ СН'!$F$6-'СЕТ СН'!$F$23</f>
        <v>1493.2338020599998</v>
      </c>
      <c r="E22" s="36">
        <f>SUMIFS(СВЦЭМ!$D$39:$D$782,СВЦЭМ!$A$39:$A$782,$A22,СВЦЭМ!$B$39:$B$782,E$11)+'СЕТ СН'!$F$11+СВЦЭМ!$D$10+'СЕТ СН'!$F$6-'СЕТ СН'!$F$23</f>
        <v>1492.9392891699999</v>
      </c>
      <c r="F22" s="36">
        <f>SUMIFS(СВЦЭМ!$D$39:$D$782,СВЦЭМ!$A$39:$A$782,$A22,СВЦЭМ!$B$39:$B$782,F$11)+'СЕТ СН'!$F$11+СВЦЭМ!$D$10+'СЕТ СН'!$F$6-'СЕТ СН'!$F$23</f>
        <v>1474.7600795499998</v>
      </c>
      <c r="G22" s="36">
        <f>SUMIFS(СВЦЭМ!$D$39:$D$782,СВЦЭМ!$A$39:$A$782,$A22,СВЦЭМ!$B$39:$B$782,G$11)+'СЕТ СН'!$F$11+СВЦЭМ!$D$10+'СЕТ СН'!$F$6-'СЕТ СН'!$F$23</f>
        <v>1461.1162395199999</v>
      </c>
      <c r="H22" s="36">
        <f>SUMIFS(СВЦЭМ!$D$39:$D$782,СВЦЭМ!$A$39:$A$782,$A22,СВЦЭМ!$B$39:$B$782,H$11)+'СЕТ СН'!$F$11+СВЦЭМ!$D$10+'СЕТ СН'!$F$6-'СЕТ СН'!$F$23</f>
        <v>1417.2022631899999</v>
      </c>
      <c r="I22" s="36">
        <f>SUMIFS(СВЦЭМ!$D$39:$D$782,СВЦЭМ!$A$39:$A$782,$A22,СВЦЭМ!$B$39:$B$782,I$11)+'СЕТ СН'!$F$11+СВЦЭМ!$D$10+'СЕТ СН'!$F$6-'СЕТ СН'!$F$23</f>
        <v>1398.3699130499999</v>
      </c>
      <c r="J22" s="36">
        <f>SUMIFS(СВЦЭМ!$D$39:$D$782,СВЦЭМ!$A$39:$A$782,$A22,СВЦЭМ!$B$39:$B$782,J$11)+'СЕТ СН'!$F$11+СВЦЭМ!$D$10+'СЕТ СН'!$F$6-'СЕТ СН'!$F$23</f>
        <v>1338.4961163199998</v>
      </c>
      <c r="K22" s="36">
        <f>SUMIFS(СВЦЭМ!$D$39:$D$782,СВЦЭМ!$A$39:$A$782,$A22,СВЦЭМ!$B$39:$B$782,K$11)+'СЕТ СН'!$F$11+СВЦЭМ!$D$10+'СЕТ СН'!$F$6-'СЕТ СН'!$F$23</f>
        <v>1339.7056665299999</v>
      </c>
      <c r="L22" s="36">
        <f>SUMIFS(СВЦЭМ!$D$39:$D$782,СВЦЭМ!$A$39:$A$782,$A22,СВЦЭМ!$B$39:$B$782,L$11)+'СЕТ СН'!$F$11+СВЦЭМ!$D$10+'СЕТ СН'!$F$6-'СЕТ СН'!$F$23</f>
        <v>1359.1794504799998</v>
      </c>
      <c r="M22" s="36">
        <f>SUMIFS(СВЦЭМ!$D$39:$D$782,СВЦЭМ!$A$39:$A$782,$A22,СВЦЭМ!$B$39:$B$782,M$11)+'СЕТ СН'!$F$11+СВЦЭМ!$D$10+'СЕТ СН'!$F$6-'СЕТ СН'!$F$23</f>
        <v>1383.24389002</v>
      </c>
      <c r="N22" s="36">
        <f>SUMIFS(СВЦЭМ!$D$39:$D$782,СВЦЭМ!$A$39:$A$782,$A22,СВЦЭМ!$B$39:$B$782,N$11)+'СЕТ СН'!$F$11+СВЦЭМ!$D$10+'СЕТ СН'!$F$6-'СЕТ СН'!$F$23</f>
        <v>1398.1696695399999</v>
      </c>
      <c r="O22" s="36">
        <f>SUMIFS(СВЦЭМ!$D$39:$D$782,СВЦЭМ!$A$39:$A$782,$A22,СВЦЭМ!$B$39:$B$782,O$11)+'СЕТ СН'!$F$11+СВЦЭМ!$D$10+'СЕТ СН'!$F$6-'СЕТ СН'!$F$23</f>
        <v>1408.2767767599998</v>
      </c>
      <c r="P22" s="36">
        <f>SUMIFS(СВЦЭМ!$D$39:$D$782,СВЦЭМ!$A$39:$A$782,$A22,СВЦЭМ!$B$39:$B$782,P$11)+'СЕТ СН'!$F$11+СВЦЭМ!$D$10+'СЕТ СН'!$F$6-'СЕТ СН'!$F$23</f>
        <v>1383.7666878499999</v>
      </c>
      <c r="Q22" s="36">
        <f>SUMIFS(СВЦЭМ!$D$39:$D$782,СВЦЭМ!$A$39:$A$782,$A22,СВЦЭМ!$B$39:$B$782,Q$11)+'СЕТ СН'!$F$11+СВЦЭМ!$D$10+'СЕТ СН'!$F$6-'СЕТ СН'!$F$23</f>
        <v>1384.5980783099999</v>
      </c>
      <c r="R22" s="36">
        <f>SUMIFS(СВЦЭМ!$D$39:$D$782,СВЦЭМ!$A$39:$A$782,$A22,СВЦЭМ!$B$39:$B$782,R$11)+'СЕТ СН'!$F$11+СВЦЭМ!$D$10+'СЕТ СН'!$F$6-'СЕТ СН'!$F$23</f>
        <v>1369.2767915499999</v>
      </c>
      <c r="S22" s="36">
        <f>SUMIFS(СВЦЭМ!$D$39:$D$782,СВЦЭМ!$A$39:$A$782,$A22,СВЦЭМ!$B$39:$B$782,S$11)+'СЕТ СН'!$F$11+СВЦЭМ!$D$10+'СЕТ СН'!$F$6-'СЕТ СН'!$F$23</f>
        <v>1311.5332789099998</v>
      </c>
      <c r="T22" s="36">
        <f>SUMIFS(СВЦЭМ!$D$39:$D$782,СВЦЭМ!$A$39:$A$782,$A22,СВЦЭМ!$B$39:$B$782,T$11)+'СЕТ СН'!$F$11+СВЦЭМ!$D$10+'СЕТ СН'!$F$6-'СЕТ СН'!$F$23</f>
        <v>1311.1441203699999</v>
      </c>
      <c r="U22" s="36">
        <f>SUMIFS(СВЦЭМ!$D$39:$D$782,СВЦЭМ!$A$39:$A$782,$A22,СВЦЭМ!$B$39:$B$782,U$11)+'СЕТ СН'!$F$11+СВЦЭМ!$D$10+'СЕТ СН'!$F$6-'СЕТ СН'!$F$23</f>
        <v>1332.2019628399999</v>
      </c>
      <c r="V22" s="36">
        <f>SUMIFS(СВЦЭМ!$D$39:$D$782,СВЦЭМ!$A$39:$A$782,$A22,СВЦЭМ!$B$39:$B$782,V$11)+'СЕТ СН'!$F$11+СВЦЭМ!$D$10+'СЕТ СН'!$F$6-'СЕТ СН'!$F$23</f>
        <v>1356.2843987799999</v>
      </c>
      <c r="W22" s="36">
        <f>SUMIFS(СВЦЭМ!$D$39:$D$782,СВЦЭМ!$A$39:$A$782,$A22,СВЦЭМ!$B$39:$B$782,W$11)+'СЕТ СН'!$F$11+СВЦЭМ!$D$10+'СЕТ СН'!$F$6-'СЕТ СН'!$F$23</f>
        <v>1356.7506188</v>
      </c>
      <c r="X22" s="36">
        <f>SUMIFS(СВЦЭМ!$D$39:$D$782,СВЦЭМ!$A$39:$A$782,$A22,СВЦЭМ!$B$39:$B$782,X$11)+'СЕТ СН'!$F$11+СВЦЭМ!$D$10+'СЕТ СН'!$F$6-'СЕТ СН'!$F$23</f>
        <v>1327.9103593799998</v>
      </c>
      <c r="Y22" s="36">
        <f>SUMIFS(СВЦЭМ!$D$39:$D$782,СВЦЭМ!$A$39:$A$782,$A22,СВЦЭМ!$B$39:$B$782,Y$11)+'СЕТ СН'!$F$11+СВЦЭМ!$D$10+'СЕТ СН'!$F$6-'СЕТ СН'!$F$23</f>
        <v>1338.8889658099999</v>
      </c>
    </row>
    <row r="23" spans="1:25" ht="15.75" x14ac:dyDescent="0.2">
      <c r="A23" s="35">
        <f t="shared" si="0"/>
        <v>44877</v>
      </c>
      <c r="B23" s="36">
        <f>SUMIFS(СВЦЭМ!$D$39:$D$782,СВЦЭМ!$A$39:$A$782,$A23,СВЦЭМ!$B$39:$B$782,B$11)+'СЕТ СН'!$F$11+СВЦЭМ!$D$10+'СЕТ СН'!$F$6-'СЕТ СН'!$F$23</f>
        <v>1267.2587554899999</v>
      </c>
      <c r="C23" s="36">
        <f>SUMIFS(СВЦЭМ!$D$39:$D$782,СВЦЭМ!$A$39:$A$782,$A23,СВЦЭМ!$B$39:$B$782,C$11)+'СЕТ СН'!$F$11+СВЦЭМ!$D$10+'СЕТ СН'!$F$6-'СЕТ СН'!$F$23</f>
        <v>1298.1736286299999</v>
      </c>
      <c r="D23" s="36">
        <f>SUMIFS(СВЦЭМ!$D$39:$D$782,СВЦЭМ!$A$39:$A$782,$A23,СВЦЭМ!$B$39:$B$782,D$11)+'СЕТ СН'!$F$11+СВЦЭМ!$D$10+'СЕТ СН'!$F$6-'СЕТ СН'!$F$23</f>
        <v>1339.4013455699999</v>
      </c>
      <c r="E23" s="36">
        <f>SUMIFS(СВЦЭМ!$D$39:$D$782,СВЦЭМ!$A$39:$A$782,$A23,СВЦЭМ!$B$39:$B$782,E$11)+'СЕТ СН'!$F$11+СВЦЭМ!$D$10+'СЕТ СН'!$F$6-'СЕТ СН'!$F$23</f>
        <v>1355.3349366099999</v>
      </c>
      <c r="F23" s="36">
        <f>SUMIFS(СВЦЭМ!$D$39:$D$782,СВЦЭМ!$A$39:$A$782,$A23,СВЦЭМ!$B$39:$B$782,F$11)+'СЕТ СН'!$F$11+СВЦЭМ!$D$10+'СЕТ СН'!$F$6-'СЕТ СН'!$F$23</f>
        <v>1355.9045816399998</v>
      </c>
      <c r="G23" s="36">
        <f>SUMIFS(СВЦЭМ!$D$39:$D$782,СВЦЭМ!$A$39:$A$782,$A23,СВЦЭМ!$B$39:$B$782,G$11)+'СЕТ СН'!$F$11+СВЦЭМ!$D$10+'СЕТ СН'!$F$6-'СЕТ СН'!$F$23</f>
        <v>1362.6633103099998</v>
      </c>
      <c r="H23" s="36">
        <f>SUMIFS(СВЦЭМ!$D$39:$D$782,СВЦЭМ!$A$39:$A$782,$A23,СВЦЭМ!$B$39:$B$782,H$11)+'СЕТ СН'!$F$11+СВЦЭМ!$D$10+'СЕТ СН'!$F$6-'СЕТ СН'!$F$23</f>
        <v>1354.70134702</v>
      </c>
      <c r="I23" s="36">
        <f>SUMIFS(СВЦЭМ!$D$39:$D$782,СВЦЭМ!$A$39:$A$782,$A23,СВЦЭМ!$B$39:$B$782,I$11)+'СЕТ СН'!$F$11+СВЦЭМ!$D$10+'СЕТ СН'!$F$6-'СЕТ СН'!$F$23</f>
        <v>1335.8532547</v>
      </c>
      <c r="J23" s="36">
        <f>SUMIFS(СВЦЭМ!$D$39:$D$782,СВЦЭМ!$A$39:$A$782,$A23,СВЦЭМ!$B$39:$B$782,J$11)+'СЕТ СН'!$F$11+СВЦЭМ!$D$10+'СЕТ СН'!$F$6-'СЕТ СН'!$F$23</f>
        <v>1300.9810586799999</v>
      </c>
      <c r="K23" s="36">
        <f>SUMIFS(СВЦЭМ!$D$39:$D$782,СВЦЭМ!$A$39:$A$782,$A23,СВЦЭМ!$B$39:$B$782,K$11)+'СЕТ СН'!$F$11+СВЦЭМ!$D$10+'СЕТ СН'!$F$6-'СЕТ СН'!$F$23</f>
        <v>1279.5558853399998</v>
      </c>
      <c r="L23" s="36">
        <f>SUMIFS(СВЦЭМ!$D$39:$D$782,СВЦЭМ!$A$39:$A$782,$A23,СВЦЭМ!$B$39:$B$782,L$11)+'СЕТ СН'!$F$11+СВЦЭМ!$D$10+'СЕТ СН'!$F$6-'СЕТ СН'!$F$23</f>
        <v>1260.42536531</v>
      </c>
      <c r="M23" s="36">
        <f>SUMIFS(СВЦЭМ!$D$39:$D$782,СВЦЭМ!$A$39:$A$782,$A23,СВЦЭМ!$B$39:$B$782,M$11)+'СЕТ СН'!$F$11+СВЦЭМ!$D$10+'СЕТ СН'!$F$6-'СЕТ СН'!$F$23</f>
        <v>1300.7289625699998</v>
      </c>
      <c r="N23" s="36">
        <f>SUMIFS(СВЦЭМ!$D$39:$D$782,СВЦЭМ!$A$39:$A$782,$A23,СВЦЭМ!$B$39:$B$782,N$11)+'СЕТ СН'!$F$11+СВЦЭМ!$D$10+'СЕТ СН'!$F$6-'СЕТ СН'!$F$23</f>
        <v>1322.1929968499999</v>
      </c>
      <c r="O23" s="36">
        <f>SUMIFS(СВЦЭМ!$D$39:$D$782,СВЦЭМ!$A$39:$A$782,$A23,СВЦЭМ!$B$39:$B$782,O$11)+'СЕТ СН'!$F$11+СВЦЭМ!$D$10+'СЕТ СН'!$F$6-'СЕТ СН'!$F$23</f>
        <v>1339.36825615</v>
      </c>
      <c r="P23" s="36">
        <f>SUMIFS(СВЦЭМ!$D$39:$D$782,СВЦЭМ!$A$39:$A$782,$A23,СВЦЭМ!$B$39:$B$782,P$11)+'СЕТ СН'!$F$11+СВЦЭМ!$D$10+'СЕТ СН'!$F$6-'СЕТ СН'!$F$23</f>
        <v>1345.4386779699998</v>
      </c>
      <c r="Q23" s="36">
        <f>SUMIFS(СВЦЭМ!$D$39:$D$782,СВЦЭМ!$A$39:$A$782,$A23,СВЦЭМ!$B$39:$B$782,Q$11)+'СЕТ СН'!$F$11+СВЦЭМ!$D$10+'СЕТ СН'!$F$6-'СЕТ СН'!$F$23</f>
        <v>1330.5922332499999</v>
      </c>
      <c r="R23" s="36">
        <f>SUMIFS(СВЦЭМ!$D$39:$D$782,СВЦЭМ!$A$39:$A$782,$A23,СВЦЭМ!$B$39:$B$782,R$11)+'СЕТ СН'!$F$11+СВЦЭМ!$D$10+'СЕТ СН'!$F$6-'СЕТ СН'!$F$23</f>
        <v>1304.4825041999998</v>
      </c>
      <c r="S23" s="36">
        <f>SUMIFS(СВЦЭМ!$D$39:$D$782,СВЦЭМ!$A$39:$A$782,$A23,СВЦЭМ!$B$39:$B$782,S$11)+'СЕТ СН'!$F$11+СВЦЭМ!$D$10+'СЕТ СН'!$F$6-'СЕТ СН'!$F$23</f>
        <v>1267.4659859599999</v>
      </c>
      <c r="T23" s="36">
        <f>SUMIFS(СВЦЭМ!$D$39:$D$782,СВЦЭМ!$A$39:$A$782,$A23,СВЦЭМ!$B$39:$B$782,T$11)+'СЕТ СН'!$F$11+СВЦЭМ!$D$10+'СЕТ СН'!$F$6-'СЕТ СН'!$F$23</f>
        <v>1266.4720676699999</v>
      </c>
      <c r="U23" s="36">
        <f>SUMIFS(СВЦЭМ!$D$39:$D$782,СВЦЭМ!$A$39:$A$782,$A23,СВЦЭМ!$B$39:$B$782,U$11)+'СЕТ СН'!$F$11+СВЦЭМ!$D$10+'СЕТ СН'!$F$6-'СЕТ СН'!$F$23</f>
        <v>1289.54730778</v>
      </c>
      <c r="V23" s="36">
        <f>SUMIFS(СВЦЭМ!$D$39:$D$782,СВЦЭМ!$A$39:$A$782,$A23,СВЦЭМ!$B$39:$B$782,V$11)+'СЕТ СН'!$F$11+СВЦЭМ!$D$10+'СЕТ СН'!$F$6-'СЕТ СН'!$F$23</f>
        <v>1311.4440695899998</v>
      </c>
      <c r="W23" s="36">
        <f>SUMIFS(СВЦЭМ!$D$39:$D$782,СВЦЭМ!$A$39:$A$782,$A23,СВЦЭМ!$B$39:$B$782,W$11)+'СЕТ СН'!$F$11+СВЦЭМ!$D$10+'СЕТ СН'!$F$6-'СЕТ СН'!$F$23</f>
        <v>1338.1558863499999</v>
      </c>
      <c r="X23" s="36">
        <f>SUMIFS(СВЦЭМ!$D$39:$D$782,СВЦЭМ!$A$39:$A$782,$A23,СВЦЭМ!$B$39:$B$782,X$11)+'СЕТ СН'!$F$11+СВЦЭМ!$D$10+'СЕТ СН'!$F$6-'СЕТ СН'!$F$23</f>
        <v>1358.0614510399998</v>
      </c>
      <c r="Y23" s="36">
        <f>SUMIFS(СВЦЭМ!$D$39:$D$782,СВЦЭМ!$A$39:$A$782,$A23,СВЦЭМ!$B$39:$B$782,Y$11)+'СЕТ СН'!$F$11+СВЦЭМ!$D$10+'СЕТ СН'!$F$6-'СЕТ СН'!$F$23</f>
        <v>1386.1156754799999</v>
      </c>
    </row>
    <row r="24" spans="1:25" ht="15.75" x14ac:dyDescent="0.2">
      <c r="A24" s="35">
        <f t="shared" si="0"/>
        <v>44878</v>
      </c>
      <c r="B24" s="36">
        <f>SUMIFS(СВЦЭМ!$D$39:$D$782,СВЦЭМ!$A$39:$A$782,$A24,СВЦЭМ!$B$39:$B$782,B$11)+'СЕТ СН'!$F$11+СВЦЭМ!$D$10+'СЕТ СН'!$F$6-'СЕТ СН'!$F$23</f>
        <v>1345.10017131</v>
      </c>
      <c r="C24" s="36">
        <f>SUMIFS(СВЦЭМ!$D$39:$D$782,СВЦЭМ!$A$39:$A$782,$A24,СВЦЭМ!$B$39:$B$782,C$11)+'СЕТ СН'!$F$11+СВЦЭМ!$D$10+'СЕТ СН'!$F$6-'СЕТ СН'!$F$23</f>
        <v>1376.0345248199999</v>
      </c>
      <c r="D24" s="36">
        <f>SUMIFS(СВЦЭМ!$D$39:$D$782,СВЦЭМ!$A$39:$A$782,$A24,СВЦЭМ!$B$39:$B$782,D$11)+'СЕТ СН'!$F$11+СВЦЭМ!$D$10+'СЕТ СН'!$F$6-'СЕТ СН'!$F$23</f>
        <v>1389.7026726099998</v>
      </c>
      <c r="E24" s="36">
        <f>SUMIFS(СВЦЭМ!$D$39:$D$782,СВЦЭМ!$A$39:$A$782,$A24,СВЦЭМ!$B$39:$B$782,E$11)+'СЕТ СН'!$F$11+СВЦЭМ!$D$10+'СЕТ СН'!$F$6-'СЕТ СН'!$F$23</f>
        <v>1374.5916367199998</v>
      </c>
      <c r="F24" s="36">
        <f>SUMIFS(СВЦЭМ!$D$39:$D$782,СВЦЭМ!$A$39:$A$782,$A24,СВЦЭМ!$B$39:$B$782,F$11)+'СЕТ СН'!$F$11+СВЦЭМ!$D$10+'СЕТ СН'!$F$6-'СЕТ СН'!$F$23</f>
        <v>1375.0251512199998</v>
      </c>
      <c r="G24" s="36">
        <f>SUMIFS(СВЦЭМ!$D$39:$D$782,СВЦЭМ!$A$39:$A$782,$A24,СВЦЭМ!$B$39:$B$782,G$11)+'СЕТ СН'!$F$11+СВЦЭМ!$D$10+'СЕТ СН'!$F$6-'СЕТ СН'!$F$23</f>
        <v>1378.2935453999999</v>
      </c>
      <c r="H24" s="36">
        <f>SUMIFS(СВЦЭМ!$D$39:$D$782,СВЦЭМ!$A$39:$A$782,$A24,СВЦЭМ!$B$39:$B$782,H$11)+'СЕТ СН'!$F$11+СВЦЭМ!$D$10+'СЕТ СН'!$F$6-'СЕТ СН'!$F$23</f>
        <v>1353.32605354</v>
      </c>
      <c r="I24" s="36">
        <f>SUMIFS(СВЦЭМ!$D$39:$D$782,СВЦЭМ!$A$39:$A$782,$A24,СВЦЭМ!$B$39:$B$782,I$11)+'СЕТ СН'!$F$11+СВЦЭМ!$D$10+'СЕТ СН'!$F$6-'СЕТ СН'!$F$23</f>
        <v>1345.7425847699999</v>
      </c>
      <c r="J24" s="36">
        <f>SUMIFS(СВЦЭМ!$D$39:$D$782,СВЦЭМ!$A$39:$A$782,$A24,СВЦЭМ!$B$39:$B$782,J$11)+'СЕТ СН'!$F$11+СВЦЭМ!$D$10+'СЕТ СН'!$F$6-'СЕТ СН'!$F$23</f>
        <v>1300.4814255699998</v>
      </c>
      <c r="K24" s="36">
        <f>SUMIFS(СВЦЭМ!$D$39:$D$782,СВЦЭМ!$A$39:$A$782,$A24,СВЦЭМ!$B$39:$B$782,K$11)+'СЕТ СН'!$F$11+СВЦЭМ!$D$10+'СЕТ СН'!$F$6-'СЕТ СН'!$F$23</f>
        <v>1270.75848217</v>
      </c>
      <c r="L24" s="36">
        <f>SUMIFS(СВЦЭМ!$D$39:$D$782,СВЦЭМ!$A$39:$A$782,$A24,СВЦЭМ!$B$39:$B$782,L$11)+'СЕТ СН'!$F$11+СВЦЭМ!$D$10+'СЕТ СН'!$F$6-'СЕТ СН'!$F$23</f>
        <v>1255.7045617599999</v>
      </c>
      <c r="M24" s="36">
        <f>SUMIFS(СВЦЭМ!$D$39:$D$782,СВЦЭМ!$A$39:$A$782,$A24,СВЦЭМ!$B$39:$B$782,M$11)+'СЕТ СН'!$F$11+СВЦЭМ!$D$10+'СЕТ СН'!$F$6-'СЕТ СН'!$F$23</f>
        <v>1281.1298459599998</v>
      </c>
      <c r="N24" s="36">
        <f>SUMIFS(СВЦЭМ!$D$39:$D$782,СВЦЭМ!$A$39:$A$782,$A24,СВЦЭМ!$B$39:$B$782,N$11)+'СЕТ СН'!$F$11+СВЦЭМ!$D$10+'СЕТ СН'!$F$6-'СЕТ СН'!$F$23</f>
        <v>1313.1738875899998</v>
      </c>
      <c r="O24" s="36">
        <f>SUMIFS(СВЦЭМ!$D$39:$D$782,СВЦЭМ!$A$39:$A$782,$A24,СВЦЭМ!$B$39:$B$782,O$11)+'СЕТ СН'!$F$11+СВЦЭМ!$D$10+'СЕТ СН'!$F$6-'СЕТ СН'!$F$23</f>
        <v>1324.8427687799999</v>
      </c>
      <c r="P24" s="36">
        <f>SUMIFS(СВЦЭМ!$D$39:$D$782,СВЦЭМ!$A$39:$A$782,$A24,СВЦЭМ!$B$39:$B$782,P$11)+'СЕТ СН'!$F$11+СВЦЭМ!$D$10+'СЕТ СН'!$F$6-'СЕТ СН'!$F$23</f>
        <v>1325.32812096</v>
      </c>
      <c r="Q24" s="36">
        <f>SUMIFS(СВЦЭМ!$D$39:$D$782,СВЦЭМ!$A$39:$A$782,$A24,СВЦЭМ!$B$39:$B$782,Q$11)+'СЕТ СН'!$F$11+СВЦЭМ!$D$10+'СЕТ СН'!$F$6-'СЕТ СН'!$F$23</f>
        <v>1322.02737136</v>
      </c>
      <c r="R24" s="36">
        <f>SUMIFS(СВЦЭМ!$D$39:$D$782,СВЦЭМ!$A$39:$A$782,$A24,СВЦЭМ!$B$39:$B$782,R$11)+'СЕТ СН'!$F$11+СВЦЭМ!$D$10+'СЕТ СН'!$F$6-'СЕТ СН'!$F$23</f>
        <v>1300.1176265199999</v>
      </c>
      <c r="S24" s="36">
        <f>SUMIFS(СВЦЭМ!$D$39:$D$782,СВЦЭМ!$A$39:$A$782,$A24,СВЦЭМ!$B$39:$B$782,S$11)+'СЕТ СН'!$F$11+СВЦЭМ!$D$10+'СЕТ СН'!$F$6-'СЕТ СН'!$F$23</f>
        <v>1257.9050405099999</v>
      </c>
      <c r="T24" s="36">
        <f>SUMIFS(СВЦЭМ!$D$39:$D$782,СВЦЭМ!$A$39:$A$782,$A24,СВЦЭМ!$B$39:$B$782,T$11)+'СЕТ СН'!$F$11+СВЦЭМ!$D$10+'СЕТ СН'!$F$6-'СЕТ СН'!$F$23</f>
        <v>1227.9704054299998</v>
      </c>
      <c r="U24" s="36">
        <f>SUMIFS(СВЦЭМ!$D$39:$D$782,СВЦЭМ!$A$39:$A$782,$A24,СВЦЭМ!$B$39:$B$782,U$11)+'СЕТ СН'!$F$11+СВЦЭМ!$D$10+'СЕТ СН'!$F$6-'СЕТ СН'!$F$23</f>
        <v>1244.2261927599998</v>
      </c>
      <c r="V24" s="36">
        <f>SUMIFS(СВЦЭМ!$D$39:$D$782,СВЦЭМ!$A$39:$A$782,$A24,СВЦЭМ!$B$39:$B$782,V$11)+'СЕТ СН'!$F$11+СВЦЭМ!$D$10+'СЕТ СН'!$F$6-'СЕТ СН'!$F$23</f>
        <v>1269.78318739</v>
      </c>
      <c r="W24" s="36">
        <f>SUMIFS(СВЦЭМ!$D$39:$D$782,СВЦЭМ!$A$39:$A$782,$A24,СВЦЭМ!$B$39:$B$782,W$11)+'СЕТ СН'!$F$11+СВЦЭМ!$D$10+'СЕТ СН'!$F$6-'СЕТ СН'!$F$23</f>
        <v>1311.38575638</v>
      </c>
      <c r="X24" s="36">
        <f>SUMIFS(СВЦЭМ!$D$39:$D$782,СВЦЭМ!$A$39:$A$782,$A24,СВЦЭМ!$B$39:$B$782,X$11)+'СЕТ СН'!$F$11+СВЦЭМ!$D$10+'СЕТ СН'!$F$6-'СЕТ СН'!$F$23</f>
        <v>1314.14325547</v>
      </c>
      <c r="Y24" s="36">
        <f>SUMIFS(СВЦЭМ!$D$39:$D$782,СВЦЭМ!$A$39:$A$782,$A24,СВЦЭМ!$B$39:$B$782,Y$11)+'СЕТ СН'!$F$11+СВЦЭМ!$D$10+'СЕТ СН'!$F$6-'СЕТ СН'!$F$23</f>
        <v>1351.8546387899999</v>
      </c>
    </row>
    <row r="25" spans="1:25" ht="15.75" x14ac:dyDescent="0.2">
      <c r="A25" s="35">
        <f t="shared" si="0"/>
        <v>44879</v>
      </c>
      <c r="B25" s="36">
        <f>SUMIFS(СВЦЭМ!$D$39:$D$782,СВЦЭМ!$A$39:$A$782,$A25,СВЦЭМ!$B$39:$B$782,B$11)+'СЕТ СН'!$F$11+СВЦЭМ!$D$10+'СЕТ СН'!$F$6-'СЕТ СН'!$F$23</f>
        <v>1320.8959058599999</v>
      </c>
      <c r="C25" s="36">
        <f>SUMIFS(СВЦЭМ!$D$39:$D$782,СВЦЭМ!$A$39:$A$782,$A25,СВЦЭМ!$B$39:$B$782,C$11)+'СЕТ СН'!$F$11+СВЦЭМ!$D$10+'СЕТ СН'!$F$6-'СЕТ СН'!$F$23</f>
        <v>1338.25908207</v>
      </c>
      <c r="D25" s="36">
        <f>SUMIFS(СВЦЭМ!$D$39:$D$782,СВЦЭМ!$A$39:$A$782,$A25,СВЦЭМ!$B$39:$B$782,D$11)+'СЕТ СН'!$F$11+СВЦЭМ!$D$10+'СЕТ СН'!$F$6-'СЕТ СН'!$F$23</f>
        <v>1352.7830049999998</v>
      </c>
      <c r="E25" s="36">
        <f>SUMIFS(СВЦЭМ!$D$39:$D$782,СВЦЭМ!$A$39:$A$782,$A25,СВЦЭМ!$B$39:$B$782,E$11)+'СЕТ СН'!$F$11+СВЦЭМ!$D$10+'СЕТ СН'!$F$6-'СЕТ СН'!$F$23</f>
        <v>1355.0098082699999</v>
      </c>
      <c r="F25" s="36">
        <f>SUMIFS(СВЦЭМ!$D$39:$D$782,СВЦЭМ!$A$39:$A$782,$A25,СВЦЭМ!$B$39:$B$782,F$11)+'СЕТ СН'!$F$11+СВЦЭМ!$D$10+'СЕТ СН'!$F$6-'СЕТ СН'!$F$23</f>
        <v>1355.9725229999999</v>
      </c>
      <c r="G25" s="36">
        <f>SUMIFS(СВЦЭМ!$D$39:$D$782,СВЦЭМ!$A$39:$A$782,$A25,СВЦЭМ!$B$39:$B$782,G$11)+'СЕТ СН'!$F$11+СВЦЭМ!$D$10+'СЕТ СН'!$F$6-'СЕТ СН'!$F$23</f>
        <v>1338.16346871</v>
      </c>
      <c r="H25" s="36">
        <f>SUMIFS(СВЦЭМ!$D$39:$D$782,СВЦЭМ!$A$39:$A$782,$A25,СВЦЭМ!$B$39:$B$782,H$11)+'СЕТ СН'!$F$11+СВЦЭМ!$D$10+'СЕТ СН'!$F$6-'СЕТ СН'!$F$23</f>
        <v>1281.87607323</v>
      </c>
      <c r="I25" s="36">
        <f>SUMIFS(СВЦЭМ!$D$39:$D$782,СВЦЭМ!$A$39:$A$782,$A25,СВЦЭМ!$B$39:$B$782,I$11)+'СЕТ СН'!$F$11+СВЦЭМ!$D$10+'СЕТ СН'!$F$6-'СЕТ СН'!$F$23</f>
        <v>1295.2514526499999</v>
      </c>
      <c r="J25" s="36">
        <f>SUMIFS(СВЦЭМ!$D$39:$D$782,СВЦЭМ!$A$39:$A$782,$A25,СВЦЭМ!$B$39:$B$782,J$11)+'СЕТ СН'!$F$11+СВЦЭМ!$D$10+'СЕТ СН'!$F$6-'СЕТ СН'!$F$23</f>
        <v>1271.4914692099999</v>
      </c>
      <c r="K25" s="36">
        <f>SUMIFS(СВЦЭМ!$D$39:$D$782,СВЦЭМ!$A$39:$A$782,$A25,СВЦЭМ!$B$39:$B$782,K$11)+'СЕТ СН'!$F$11+СВЦЭМ!$D$10+'СЕТ СН'!$F$6-'СЕТ СН'!$F$23</f>
        <v>1261.09200803</v>
      </c>
      <c r="L25" s="36">
        <f>SUMIFS(СВЦЭМ!$D$39:$D$782,СВЦЭМ!$A$39:$A$782,$A25,СВЦЭМ!$B$39:$B$782,L$11)+'СЕТ СН'!$F$11+СВЦЭМ!$D$10+'СЕТ СН'!$F$6-'СЕТ СН'!$F$23</f>
        <v>1263.0895522599999</v>
      </c>
      <c r="M25" s="36">
        <f>SUMIFS(СВЦЭМ!$D$39:$D$782,СВЦЭМ!$A$39:$A$782,$A25,СВЦЭМ!$B$39:$B$782,M$11)+'СЕТ СН'!$F$11+СВЦЭМ!$D$10+'СЕТ СН'!$F$6-'СЕТ СН'!$F$23</f>
        <v>1273.4946418499999</v>
      </c>
      <c r="N25" s="36">
        <f>SUMIFS(СВЦЭМ!$D$39:$D$782,СВЦЭМ!$A$39:$A$782,$A25,СВЦЭМ!$B$39:$B$782,N$11)+'СЕТ СН'!$F$11+СВЦЭМ!$D$10+'СЕТ СН'!$F$6-'СЕТ СН'!$F$23</f>
        <v>1287.3334569799999</v>
      </c>
      <c r="O25" s="36">
        <f>SUMIFS(СВЦЭМ!$D$39:$D$782,СВЦЭМ!$A$39:$A$782,$A25,СВЦЭМ!$B$39:$B$782,O$11)+'СЕТ СН'!$F$11+СВЦЭМ!$D$10+'СЕТ СН'!$F$6-'СЕТ СН'!$F$23</f>
        <v>1295.2289750899999</v>
      </c>
      <c r="P25" s="36">
        <f>SUMIFS(СВЦЭМ!$D$39:$D$782,СВЦЭМ!$A$39:$A$782,$A25,СВЦЭМ!$B$39:$B$782,P$11)+'СЕТ СН'!$F$11+СВЦЭМ!$D$10+'СЕТ СН'!$F$6-'СЕТ СН'!$F$23</f>
        <v>1305.67543669</v>
      </c>
      <c r="Q25" s="36">
        <f>SUMIFS(СВЦЭМ!$D$39:$D$782,СВЦЭМ!$A$39:$A$782,$A25,СВЦЭМ!$B$39:$B$782,Q$11)+'СЕТ СН'!$F$11+СВЦЭМ!$D$10+'СЕТ СН'!$F$6-'СЕТ СН'!$F$23</f>
        <v>1281.9610425399999</v>
      </c>
      <c r="R25" s="36">
        <f>SUMIFS(СВЦЭМ!$D$39:$D$782,СВЦЭМ!$A$39:$A$782,$A25,СВЦЭМ!$B$39:$B$782,R$11)+'СЕТ СН'!$F$11+СВЦЭМ!$D$10+'СЕТ СН'!$F$6-'СЕТ СН'!$F$23</f>
        <v>1260.6578482399998</v>
      </c>
      <c r="S25" s="36">
        <f>SUMIFS(СВЦЭМ!$D$39:$D$782,СВЦЭМ!$A$39:$A$782,$A25,СВЦЭМ!$B$39:$B$782,S$11)+'СЕТ СН'!$F$11+СВЦЭМ!$D$10+'СЕТ СН'!$F$6-'СЕТ СН'!$F$23</f>
        <v>1229.9751885099997</v>
      </c>
      <c r="T25" s="36">
        <f>SUMIFS(СВЦЭМ!$D$39:$D$782,СВЦЭМ!$A$39:$A$782,$A25,СВЦЭМ!$B$39:$B$782,T$11)+'СЕТ СН'!$F$11+СВЦЭМ!$D$10+'СЕТ СН'!$F$6-'СЕТ СН'!$F$23</f>
        <v>1258.2328461799998</v>
      </c>
      <c r="U25" s="36">
        <f>SUMIFS(СВЦЭМ!$D$39:$D$782,СВЦЭМ!$A$39:$A$782,$A25,СВЦЭМ!$B$39:$B$782,U$11)+'СЕТ СН'!$F$11+СВЦЭМ!$D$10+'СЕТ СН'!$F$6-'СЕТ СН'!$F$23</f>
        <v>1256.4136386499999</v>
      </c>
      <c r="V25" s="36">
        <f>SUMIFS(СВЦЭМ!$D$39:$D$782,СВЦЭМ!$A$39:$A$782,$A25,СВЦЭМ!$B$39:$B$782,V$11)+'СЕТ СН'!$F$11+СВЦЭМ!$D$10+'СЕТ СН'!$F$6-'СЕТ СН'!$F$23</f>
        <v>1282.46019867</v>
      </c>
      <c r="W25" s="36">
        <f>SUMIFS(СВЦЭМ!$D$39:$D$782,СВЦЭМ!$A$39:$A$782,$A25,СВЦЭМ!$B$39:$B$782,W$11)+'СЕТ СН'!$F$11+СВЦЭМ!$D$10+'СЕТ СН'!$F$6-'СЕТ СН'!$F$23</f>
        <v>1301.9054072499998</v>
      </c>
      <c r="X25" s="36">
        <f>SUMIFS(СВЦЭМ!$D$39:$D$782,СВЦЭМ!$A$39:$A$782,$A25,СВЦЭМ!$B$39:$B$782,X$11)+'СЕТ СН'!$F$11+СВЦЭМ!$D$10+'СЕТ СН'!$F$6-'СЕТ СН'!$F$23</f>
        <v>1308.3215722999998</v>
      </c>
      <c r="Y25" s="36">
        <f>SUMIFS(СВЦЭМ!$D$39:$D$782,СВЦЭМ!$A$39:$A$782,$A25,СВЦЭМ!$B$39:$B$782,Y$11)+'СЕТ СН'!$F$11+СВЦЭМ!$D$10+'СЕТ СН'!$F$6-'СЕТ СН'!$F$23</f>
        <v>1346.0780002699998</v>
      </c>
    </row>
    <row r="26" spans="1:25" ht="15.75" x14ac:dyDescent="0.2">
      <c r="A26" s="35">
        <f t="shared" si="0"/>
        <v>44880</v>
      </c>
      <c r="B26" s="36">
        <f>SUMIFS(СВЦЭМ!$D$39:$D$782,СВЦЭМ!$A$39:$A$782,$A26,СВЦЭМ!$B$39:$B$782,B$11)+'СЕТ СН'!$F$11+СВЦЭМ!$D$10+'СЕТ СН'!$F$6-'СЕТ СН'!$F$23</f>
        <v>1349.6449699199998</v>
      </c>
      <c r="C26" s="36">
        <f>SUMIFS(СВЦЭМ!$D$39:$D$782,СВЦЭМ!$A$39:$A$782,$A26,СВЦЭМ!$B$39:$B$782,C$11)+'СЕТ СН'!$F$11+СВЦЭМ!$D$10+'СЕТ СН'!$F$6-'СЕТ СН'!$F$23</f>
        <v>1380.94736698</v>
      </c>
      <c r="D26" s="36">
        <f>SUMIFS(СВЦЭМ!$D$39:$D$782,СВЦЭМ!$A$39:$A$782,$A26,СВЦЭМ!$B$39:$B$782,D$11)+'СЕТ СН'!$F$11+СВЦЭМ!$D$10+'СЕТ СН'!$F$6-'СЕТ СН'!$F$23</f>
        <v>1372.7104319499999</v>
      </c>
      <c r="E26" s="36">
        <f>SUMIFS(СВЦЭМ!$D$39:$D$782,СВЦЭМ!$A$39:$A$782,$A26,СВЦЭМ!$B$39:$B$782,E$11)+'СЕТ СН'!$F$11+СВЦЭМ!$D$10+'СЕТ СН'!$F$6-'СЕТ СН'!$F$23</f>
        <v>1354.6563665099998</v>
      </c>
      <c r="F26" s="36">
        <f>SUMIFS(СВЦЭМ!$D$39:$D$782,СВЦЭМ!$A$39:$A$782,$A26,СВЦЭМ!$B$39:$B$782,F$11)+'СЕТ СН'!$F$11+СВЦЭМ!$D$10+'СЕТ СН'!$F$6-'СЕТ СН'!$F$23</f>
        <v>1362.5790494999999</v>
      </c>
      <c r="G26" s="36">
        <f>SUMIFS(СВЦЭМ!$D$39:$D$782,СВЦЭМ!$A$39:$A$782,$A26,СВЦЭМ!$B$39:$B$782,G$11)+'СЕТ СН'!$F$11+СВЦЭМ!$D$10+'СЕТ СН'!$F$6-'СЕТ СН'!$F$23</f>
        <v>1376.6119242599998</v>
      </c>
      <c r="H26" s="36">
        <f>SUMIFS(СВЦЭМ!$D$39:$D$782,СВЦЭМ!$A$39:$A$782,$A26,СВЦЭМ!$B$39:$B$782,H$11)+'СЕТ СН'!$F$11+СВЦЭМ!$D$10+'СЕТ СН'!$F$6-'СЕТ СН'!$F$23</f>
        <v>1315.2077007199998</v>
      </c>
      <c r="I26" s="36">
        <f>SUMIFS(СВЦЭМ!$D$39:$D$782,СВЦЭМ!$A$39:$A$782,$A26,СВЦЭМ!$B$39:$B$782,I$11)+'СЕТ СН'!$F$11+СВЦЭМ!$D$10+'СЕТ СН'!$F$6-'СЕТ СН'!$F$23</f>
        <v>1317.0851742899999</v>
      </c>
      <c r="J26" s="36">
        <f>SUMIFS(СВЦЭМ!$D$39:$D$782,СВЦЭМ!$A$39:$A$782,$A26,СВЦЭМ!$B$39:$B$782,J$11)+'СЕТ СН'!$F$11+СВЦЭМ!$D$10+'СЕТ СН'!$F$6-'СЕТ СН'!$F$23</f>
        <v>1284.8908683299999</v>
      </c>
      <c r="K26" s="36">
        <f>SUMIFS(СВЦЭМ!$D$39:$D$782,СВЦЭМ!$A$39:$A$782,$A26,СВЦЭМ!$B$39:$B$782,K$11)+'СЕТ СН'!$F$11+СВЦЭМ!$D$10+'СЕТ СН'!$F$6-'СЕТ СН'!$F$23</f>
        <v>1277.5800719299998</v>
      </c>
      <c r="L26" s="36">
        <f>SUMIFS(СВЦЭМ!$D$39:$D$782,СВЦЭМ!$A$39:$A$782,$A26,СВЦЭМ!$B$39:$B$782,L$11)+'СЕТ СН'!$F$11+СВЦЭМ!$D$10+'СЕТ СН'!$F$6-'СЕТ СН'!$F$23</f>
        <v>1286.3305179099998</v>
      </c>
      <c r="M26" s="36">
        <f>SUMIFS(СВЦЭМ!$D$39:$D$782,СВЦЭМ!$A$39:$A$782,$A26,СВЦЭМ!$B$39:$B$782,M$11)+'СЕТ СН'!$F$11+СВЦЭМ!$D$10+'СЕТ СН'!$F$6-'СЕТ СН'!$F$23</f>
        <v>1310.1025430699999</v>
      </c>
      <c r="N26" s="36">
        <f>SUMIFS(СВЦЭМ!$D$39:$D$782,СВЦЭМ!$A$39:$A$782,$A26,СВЦЭМ!$B$39:$B$782,N$11)+'СЕТ СН'!$F$11+СВЦЭМ!$D$10+'СЕТ СН'!$F$6-'СЕТ СН'!$F$23</f>
        <v>1321.3297607999998</v>
      </c>
      <c r="O26" s="36">
        <f>SUMIFS(СВЦЭМ!$D$39:$D$782,СВЦЭМ!$A$39:$A$782,$A26,СВЦЭМ!$B$39:$B$782,O$11)+'СЕТ СН'!$F$11+СВЦЭМ!$D$10+'СЕТ СН'!$F$6-'СЕТ СН'!$F$23</f>
        <v>1328.65467627</v>
      </c>
      <c r="P26" s="36">
        <f>SUMIFS(СВЦЭМ!$D$39:$D$782,СВЦЭМ!$A$39:$A$782,$A26,СВЦЭМ!$B$39:$B$782,P$11)+'СЕТ СН'!$F$11+СВЦЭМ!$D$10+'СЕТ СН'!$F$6-'СЕТ СН'!$F$23</f>
        <v>1338.8623570899999</v>
      </c>
      <c r="Q26" s="36">
        <f>SUMIFS(СВЦЭМ!$D$39:$D$782,СВЦЭМ!$A$39:$A$782,$A26,СВЦЭМ!$B$39:$B$782,Q$11)+'СЕТ СН'!$F$11+СВЦЭМ!$D$10+'СЕТ СН'!$F$6-'СЕТ СН'!$F$23</f>
        <v>1339.7921092099998</v>
      </c>
      <c r="R26" s="36">
        <f>SUMIFS(СВЦЭМ!$D$39:$D$782,СВЦЭМ!$A$39:$A$782,$A26,СВЦЭМ!$B$39:$B$782,R$11)+'СЕТ СН'!$F$11+СВЦЭМ!$D$10+'СЕТ СН'!$F$6-'СЕТ СН'!$F$23</f>
        <v>1332.7079781299999</v>
      </c>
      <c r="S26" s="36">
        <f>SUMIFS(СВЦЭМ!$D$39:$D$782,СВЦЭМ!$A$39:$A$782,$A26,СВЦЭМ!$B$39:$B$782,S$11)+'СЕТ СН'!$F$11+СВЦЭМ!$D$10+'СЕТ СН'!$F$6-'СЕТ СН'!$F$23</f>
        <v>1287.6374232899998</v>
      </c>
      <c r="T26" s="36">
        <f>SUMIFS(СВЦЭМ!$D$39:$D$782,СВЦЭМ!$A$39:$A$782,$A26,СВЦЭМ!$B$39:$B$782,T$11)+'СЕТ СН'!$F$11+СВЦЭМ!$D$10+'СЕТ СН'!$F$6-'СЕТ СН'!$F$23</f>
        <v>1224.1419699099999</v>
      </c>
      <c r="U26" s="36">
        <f>SUMIFS(СВЦЭМ!$D$39:$D$782,СВЦЭМ!$A$39:$A$782,$A26,СВЦЭМ!$B$39:$B$782,U$11)+'СЕТ СН'!$F$11+СВЦЭМ!$D$10+'СЕТ СН'!$F$6-'СЕТ СН'!$F$23</f>
        <v>1225.0207221499998</v>
      </c>
      <c r="V26" s="36">
        <f>SUMIFS(СВЦЭМ!$D$39:$D$782,СВЦЭМ!$A$39:$A$782,$A26,СВЦЭМ!$B$39:$B$782,V$11)+'СЕТ СН'!$F$11+СВЦЭМ!$D$10+'СЕТ СН'!$F$6-'СЕТ СН'!$F$23</f>
        <v>1244.4599441999999</v>
      </c>
      <c r="W26" s="36">
        <f>SUMIFS(СВЦЭМ!$D$39:$D$782,СВЦЭМ!$A$39:$A$782,$A26,СВЦЭМ!$B$39:$B$782,W$11)+'СЕТ СН'!$F$11+СВЦЭМ!$D$10+'СЕТ СН'!$F$6-'СЕТ СН'!$F$23</f>
        <v>1283.4827105699999</v>
      </c>
      <c r="X26" s="36">
        <f>SUMIFS(СВЦЭМ!$D$39:$D$782,СВЦЭМ!$A$39:$A$782,$A26,СВЦЭМ!$B$39:$B$782,X$11)+'СЕТ СН'!$F$11+СВЦЭМ!$D$10+'СЕТ СН'!$F$6-'СЕТ СН'!$F$23</f>
        <v>1303.0884266899998</v>
      </c>
      <c r="Y26" s="36">
        <f>SUMIFS(СВЦЭМ!$D$39:$D$782,СВЦЭМ!$A$39:$A$782,$A26,СВЦЭМ!$B$39:$B$782,Y$11)+'СЕТ СН'!$F$11+СВЦЭМ!$D$10+'СЕТ СН'!$F$6-'СЕТ СН'!$F$23</f>
        <v>1327.7949681299999</v>
      </c>
    </row>
    <row r="27" spans="1:25" ht="15.75" x14ac:dyDescent="0.2">
      <c r="A27" s="35">
        <f t="shared" si="0"/>
        <v>44881</v>
      </c>
      <c r="B27" s="36">
        <f>SUMIFS(СВЦЭМ!$D$39:$D$782,СВЦЭМ!$A$39:$A$782,$A27,СВЦЭМ!$B$39:$B$782,B$11)+'СЕТ СН'!$F$11+СВЦЭМ!$D$10+'СЕТ СН'!$F$6-'СЕТ СН'!$F$23</f>
        <v>1337.0836910099999</v>
      </c>
      <c r="C27" s="36">
        <f>SUMIFS(СВЦЭМ!$D$39:$D$782,СВЦЭМ!$A$39:$A$782,$A27,СВЦЭМ!$B$39:$B$782,C$11)+'СЕТ СН'!$F$11+СВЦЭМ!$D$10+'СЕТ СН'!$F$6-'СЕТ СН'!$F$23</f>
        <v>1366.0132222999998</v>
      </c>
      <c r="D27" s="36">
        <f>SUMIFS(СВЦЭМ!$D$39:$D$782,СВЦЭМ!$A$39:$A$782,$A27,СВЦЭМ!$B$39:$B$782,D$11)+'СЕТ СН'!$F$11+СВЦЭМ!$D$10+'СЕТ СН'!$F$6-'СЕТ СН'!$F$23</f>
        <v>1393.1106198499999</v>
      </c>
      <c r="E27" s="36">
        <f>SUMIFS(СВЦЭМ!$D$39:$D$782,СВЦЭМ!$A$39:$A$782,$A27,СВЦЭМ!$B$39:$B$782,E$11)+'СЕТ СН'!$F$11+СВЦЭМ!$D$10+'СЕТ СН'!$F$6-'СЕТ СН'!$F$23</f>
        <v>1390.77803937</v>
      </c>
      <c r="F27" s="36">
        <f>SUMIFS(СВЦЭМ!$D$39:$D$782,СВЦЭМ!$A$39:$A$782,$A27,СВЦЭМ!$B$39:$B$782,F$11)+'СЕТ СН'!$F$11+СВЦЭМ!$D$10+'СЕТ СН'!$F$6-'СЕТ СН'!$F$23</f>
        <v>1369.9195995299999</v>
      </c>
      <c r="G27" s="36">
        <f>SUMIFS(СВЦЭМ!$D$39:$D$782,СВЦЭМ!$A$39:$A$782,$A27,СВЦЭМ!$B$39:$B$782,G$11)+'СЕТ СН'!$F$11+СВЦЭМ!$D$10+'СЕТ СН'!$F$6-'СЕТ СН'!$F$23</f>
        <v>1362.5109559099999</v>
      </c>
      <c r="H27" s="36">
        <f>SUMIFS(СВЦЭМ!$D$39:$D$782,СВЦЭМ!$A$39:$A$782,$A27,СВЦЭМ!$B$39:$B$782,H$11)+'СЕТ СН'!$F$11+СВЦЭМ!$D$10+'СЕТ СН'!$F$6-'СЕТ СН'!$F$23</f>
        <v>1336.44088599</v>
      </c>
      <c r="I27" s="36">
        <f>SUMIFS(СВЦЭМ!$D$39:$D$782,СВЦЭМ!$A$39:$A$782,$A27,СВЦЭМ!$B$39:$B$782,I$11)+'СЕТ СН'!$F$11+СВЦЭМ!$D$10+'СЕТ СН'!$F$6-'СЕТ СН'!$F$23</f>
        <v>1335.9001581199998</v>
      </c>
      <c r="J27" s="36">
        <f>SUMIFS(СВЦЭМ!$D$39:$D$782,СВЦЭМ!$A$39:$A$782,$A27,СВЦЭМ!$B$39:$B$782,J$11)+'СЕТ СН'!$F$11+СВЦЭМ!$D$10+'СЕТ СН'!$F$6-'СЕТ СН'!$F$23</f>
        <v>1311.1781402499998</v>
      </c>
      <c r="K27" s="36">
        <f>SUMIFS(СВЦЭМ!$D$39:$D$782,СВЦЭМ!$A$39:$A$782,$A27,СВЦЭМ!$B$39:$B$782,K$11)+'СЕТ СН'!$F$11+СВЦЭМ!$D$10+'СЕТ СН'!$F$6-'СЕТ СН'!$F$23</f>
        <v>1308.2995264199999</v>
      </c>
      <c r="L27" s="36">
        <f>SUMIFS(СВЦЭМ!$D$39:$D$782,СВЦЭМ!$A$39:$A$782,$A27,СВЦЭМ!$B$39:$B$782,L$11)+'СЕТ СН'!$F$11+СВЦЭМ!$D$10+'СЕТ СН'!$F$6-'СЕТ СН'!$F$23</f>
        <v>1315.7808015099999</v>
      </c>
      <c r="M27" s="36">
        <f>SUMIFS(СВЦЭМ!$D$39:$D$782,СВЦЭМ!$A$39:$A$782,$A27,СВЦЭМ!$B$39:$B$782,M$11)+'СЕТ СН'!$F$11+СВЦЭМ!$D$10+'СЕТ СН'!$F$6-'СЕТ СН'!$F$23</f>
        <v>1337.9863687999998</v>
      </c>
      <c r="N27" s="36">
        <f>SUMIFS(СВЦЭМ!$D$39:$D$782,СВЦЭМ!$A$39:$A$782,$A27,СВЦЭМ!$B$39:$B$782,N$11)+'СЕТ СН'!$F$11+СВЦЭМ!$D$10+'СЕТ СН'!$F$6-'СЕТ СН'!$F$23</f>
        <v>1337.3747317499999</v>
      </c>
      <c r="O27" s="36">
        <f>SUMIFS(СВЦЭМ!$D$39:$D$782,СВЦЭМ!$A$39:$A$782,$A27,СВЦЭМ!$B$39:$B$782,O$11)+'СЕТ СН'!$F$11+СВЦЭМ!$D$10+'СЕТ СН'!$F$6-'СЕТ СН'!$F$23</f>
        <v>1350.5659126399999</v>
      </c>
      <c r="P27" s="36">
        <f>SUMIFS(СВЦЭМ!$D$39:$D$782,СВЦЭМ!$A$39:$A$782,$A27,СВЦЭМ!$B$39:$B$782,P$11)+'СЕТ СН'!$F$11+СВЦЭМ!$D$10+'СЕТ СН'!$F$6-'СЕТ СН'!$F$23</f>
        <v>1365.3086258699998</v>
      </c>
      <c r="Q27" s="36">
        <f>SUMIFS(СВЦЭМ!$D$39:$D$782,СВЦЭМ!$A$39:$A$782,$A27,СВЦЭМ!$B$39:$B$782,Q$11)+'СЕТ СН'!$F$11+СВЦЭМ!$D$10+'СЕТ СН'!$F$6-'СЕТ СН'!$F$23</f>
        <v>1337.2004270699999</v>
      </c>
      <c r="R27" s="36">
        <f>SUMIFS(СВЦЭМ!$D$39:$D$782,СВЦЭМ!$A$39:$A$782,$A27,СВЦЭМ!$B$39:$B$782,R$11)+'СЕТ СН'!$F$11+СВЦЭМ!$D$10+'СЕТ СН'!$F$6-'СЕТ СН'!$F$23</f>
        <v>1327.4060974399999</v>
      </c>
      <c r="S27" s="36">
        <f>SUMIFS(СВЦЭМ!$D$39:$D$782,СВЦЭМ!$A$39:$A$782,$A27,СВЦЭМ!$B$39:$B$782,S$11)+'СЕТ СН'!$F$11+СВЦЭМ!$D$10+'СЕТ СН'!$F$6-'СЕТ СН'!$F$23</f>
        <v>1287.8767455999998</v>
      </c>
      <c r="T27" s="36">
        <f>SUMIFS(СВЦЭМ!$D$39:$D$782,СВЦЭМ!$A$39:$A$782,$A27,СВЦЭМ!$B$39:$B$782,T$11)+'СЕТ СН'!$F$11+СВЦЭМ!$D$10+'СЕТ СН'!$F$6-'СЕТ СН'!$F$23</f>
        <v>1265.2960022599998</v>
      </c>
      <c r="U27" s="36">
        <f>SUMIFS(СВЦЭМ!$D$39:$D$782,СВЦЭМ!$A$39:$A$782,$A27,СВЦЭМ!$B$39:$B$782,U$11)+'СЕТ СН'!$F$11+СВЦЭМ!$D$10+'СЕТ СН'!$F$6-'СЕТ СН'!$F$23</f>
        <v>1280.6313016299998</v>
      </c>
      <c r="V27" s="36">
        <f>SUMIFS(СВЦЭМ!$D$39:$D$782,СВЦЭМ!$A$39:$A$782,$A27,СВЦЭМ!$B$39:$B$782,V$11)+'СЕТ СН'!$F$11+СВЦЭМ!$D$10+'СЕТ СН'!$F$6-'СЕТ СН'!$F$23</f>
        <v>1307.73185382</v>
      </c>
      <c r="W27" s="36">
        <f>SUMIFS(СВЦЭМ!$D$39:$D$782,СВЦЭМ!$A$39:$A$782,$A27,СВЦЭМ!$B$39:$B$782,W$11)+'СЕТ СН'!$F$11+СВЦЭМ!$D$10+'СЕТ СН'!$F$6-'СЕТ СН'!$F$23</f>
        <v>1308.0874120299998</v>
      </c>
      <c r="X27" s="36">
        <f>SUMIFS(СВЦЭМ!$D$39:$D$782,СВЦЭМ!$A$39:$A$782,$A27,СВЦЭМ!$B$39:$B$782,X$11)+'СЕТ СН'!$F$11+СВЦЭМ!$D$10+'СЕТ СН'!$F$6-'СЕТ СН'!$F$23</f>
        <v>1331.3791511799998</v>
      </c>
      <c r="Y27" s="36">
        <f>SUMIFS(СВЦЭМ!$D$39:$D$782,СВЦЭМ!$A$39:$A$782,$A27,СВЦЭМ!$B$39:$B$782,Y$11)+'СЕТ СН'!$F$11+СВЦЭМ!$D$10+'СЕТ СН'!$F$6-'СЕТ СН'!$F$23</f>
        <v>1379.8092635399998</v>
      </c>
    </row>
    <row r="28" spans="1:25" ht="15.75" x14ac:dyDescent="0.2">
      <c r="A28" s="35">
        <f t="shared" si="0"/>
        <v>44882</v>
      </c>
      <c r="B28" s="36">
        <f>SUMIFS(СВЦЭМ!$D$39:$D$782,СВЦЭМ!$A$39:$A$782,$A28,СВЦЭМ!$B$39:$B$782,B$11)+'СЕТ СН'!$F$11+СВЦЭМ!$D$10+'СЕТ СН'!$F$6-'СЕТ СН'!$F$23</f>
        <v>1320.9353091899998</v>
      </c>
      <c r="C28" s="36">
        <f>SUMIFS(СВЦЭМ!$D$39:$D$782,СВЦЭМ!$A$39:$A$782,$A28,СВЦЭМ!$B$39:$B$782,C$11)+'СЕТ СН'!$F$11+СВЦЭМ!$D$10+'СЕТ СН'!$F$6-'СЕТ СН'!$F$23</f>
        <v>1337.5411195299998</v>
      </c>
      <c r="D28" s="36">
        <f>SUMIFS(СВЦЭМ!$D$39:$D$782,СВЦЭМ!$A$39:$A$782,$A28,СВЦЭМ!$B$39:$B$782,D$11)+'СЕТ СН'!$F$11+СВЦЭМ!$D$10+'СЕТ СН'!$F$6-'СЕТ СН'!$F$23</f>
        <v>1364.82214415</v>
      </c>
      <c r="E28" s="36">
        <f>SUMIFS(СВЦЭМ!$D$39:$D$782,СВЦЭМ!$A$39:$A$782,$A28,СВЦЭМ!$B$39:$B$782,E$11)+'СЕТ СН'!$F$11+СВЦЭМ!$D$10+'СЕТ СН'!$F$6-'СЕТ СН'!$F$23</f>
        <v>1361.1130890699999</v>
      </c>
      <c r="F28" s="36">
        <f>SUMIFS(СВЦЭМ!$D$39:$D$782,СВЦЭМ!$A$39:$A$782,$A28,СВЦЭМ!$B$39:$B$782,F$11)+'СЕТ СН'!$F$11+СВЦЭМ!$D$10+'СЕТ СН'!$F$6-'СЕТ СН'!$F$23</f>
        <v>1363.9466861999999</v>
      </c>
      <c r="G28" s="36">
        <f>SUMIFS(СВЦЭМ!$D$39:$D$782,СВЦЭМ!$A$39:$A$782,$A28,СВЦЭМ!$B$39:$B$782,G$11)+'СЕТ СН'!$F$11+СВЦЭМ!$D$10+'СЕТ СН'!$F$6-'СЕТ СН'!$F$23</f>
        <v>1368.9271477699999</v>
      </c>
      <c r="H28" s="36">
        <f>SUMIFS(СВЦЭМ!$D$39:$D$782,СВЦЭМ!$A$39:$A$782,$A28,СВЦЭМ!$B$39:$B$782,H$11)+'СЕТ СН'!$F$11+СВЦЭМ!$D$10+'СЕТ СН'!$F$6-'СЕТ СН'!$F$23</f>
        <v>1308.0244321799998</v>
      </c>
      <c r="I28" s="36">
        <f>SUMIFS(СВЦЭМ!$D$39:$D$782,СВЦЭМ!$A$39:$A$782,$A28,СВЦЭМ!$B$39:$B$782,I$11)+'СЕТ СН'!$F$11+СВЦЭМ!$D$10+'СЕТ СН'!$F$6-'СЕТ СН'!$F$23</f>
        <v>1240.7513896299999</v>
      </c>
      <c r="J28" s="36">
        <f>SUMIFS(СВЦЭМ!$D$39:$D$782,СВЦЭМ!$A$39:$A$782,$A28,СВЦЭМ!$B$39:$B$782,J$11)+'СЕТ СН'!$F$11+СВЦЭМ!$D$10+'СЕТ СН'!$F$6-'СЕТ СН'!$F$23</f>
        <v>1267.6850207699999</v>
      </c>
      <c r="K28" s="36">
        <f>SUMIFS(СВЦЭМ!$D$39:$D$782,СВЦЭМ!$A$39:$A$782,$A28,СВЦЭМ!$B$39:$B$782,K$11)+'СЕТ СН'!$F$11+СВЦЭМ!$D$10+'СЕТ СН'!$F$6-'СЕТ СН'!$F$23</f>
        <v>1272.78672749</v>
      </c>
      <c r="L28" s="36">
        <f>SUMIFS(СВЦЭМ!$D$39:$D$782,СВЦЭМ!$A$39:$A$782,$A28,СВЦЭМ!$B$39:$B$782,L$11)+'СЕТ СН'!$F$11+СВЦЭМ!$D$10+'СЕТ СН'!$F$6-'СЕТ СН'!$F$23</f>
        <v>1277.45795112</v>
      </c>
      <c r="M28" s="36">
        <f>SUMIFS(СВЦЭМ!$D$39:$D$782,СВЦЭМ!$A$39:$A$782,$A28,СВЦЭМ!$B$39:$B$782,M$11)+'СЕТ СН'!$F$11+СВЦЭМ!$D$10+'СЕТ СН'!$F$6-'СЕТ СН'!$F$23</f>
        <v>1299.7129421499999</v>
      </c>
      <c r="N28" s="36">
        <f>SUMIFS(СВЦЭМ!$D$39:$D$782,СВЦЭМ!$A$39:$A$782,$A28,СВЦЭМ!$B$39:$B$782,N$11)+'СЕТ СН'!$F$11+СВЦЭМ!$D$10+'СЕТ СН'!$F$6-'СЕТ СН'!$F$23</f>
        <v>1288.2919652199998</v>
      </c>
      <c r="O28" s="36">
        <f>SUMIFS(СВЦЭМ!$D$39:$D$782,СВЦЭМ!$A$39:$A$782,$A28,СВЦЭМ!$B$39:$B$782,O$11)+'СЕТ СН'!$F$11+СВЦЭМ!$D$10+'СЕТ СН'!$F$6-'СЕТ СН'!$F$23</f>
        <v>1317.67856906</v>
      </c>
      <c r="P28" s="36">
        <f>SUMIFS(СВЦЭМ!$D$39:$D$782,СВЦЭМ!$A$39:$A$782,$A28,СВЦЭМ!$B$39:$B$782,P$11)+'СЕТ СН'!$F$11+СВЦЭМ!$D$10+'СЕТ СН'!$F$6-'СЕТ СН'!$F$23</f>
        <v>1323.9852119</v>
      </c>
      <c r="Q28" s="36">
        <f>SUMIFS(СВЦЭМ!$D$39:$D$782,СВЦЭМ!$A$39:$A$782,$A28,СВЦЭМ!$B$39:$B$782,Q$11)+'СЕТ СН'!$F$11+СВЦЭМ!$D$10+'СЕТ СН'!$F$6-'СЕТ СН'!$F$23</f>
        <v>1308.6126752599998</v>
      </c>
      <c r="R28" s="36">
        <f>SUMIFS(СВЦЭМ!$D$39:$D$782,СВЦЭМ!$A$39:$A$782,$A28,СВЦЭМ!$B$39:$B$782,R$11)+'СЕТ СН'!$F$11+СВЦЭМ!$D$10+'СЕТ СН'!$F$6-'СЕТ СН'!$F$23</f>
        <v>1288.2997653899999</v>
      </c>
      <c r="S28" s="36">
        <f>SUMIFS(СВЦЭМ!$D$39:$D$782,СВЦЭМ!$A$39:$A$782,$A28,СВЦЭМ!$B$39:$B$782,S$11)+'СЕТ СН'!$F$11+СВЦЭМ!$D$10+'СЕТ СН'!$F$6-'СЕТ СН'!$F$23</f>
        <v>1277.01017639</v>
      </c>
      <c r="T28" s="36">
        <f>SUMIFS(СВЦЭМ!$D$39:$D$782,СВЦЭМ!$A$39:$A$782,$A28,СВЦЭМ!$B$39:$B$782,T$11)+'СЕТ СН'!$F$11+СВЦЭМ!$D$10+'СЕТ СН'!$F$6-'СЕТ СН'!$F$23</f>
        <v>1234.79961067</v>
      </c>
      <c r="U28" s="36">
        <f>SUMIFS(СВЦЭМ!$D$39:$D$782,СВЦЭМ!$A$39:$A$782,$A28,СВЦЭМ!$B$39:$B$782,U$11)+'СЕТ СН'!$F$11+СВЦЭМ!$D$10+'СЕТ СН'!$F$6-'СЕТ СН'!$F$23</f>
        <v>1250.0462781499998</v>
      </c>
      <c r="V28" s="36">
        <f>SUMIFS(СВЦЭМ!$D$39:$D$782,СВЦЭМ!$A$39:$A$782,$A28,СВЦЭМ!$B$39:$B$782,V$11)+'СЕТ СН'!$F$11+СВЦЭМ!$D$10+'СЕТ СН'!$F$6-'СЕТ СН'!$F$23</f>
        <v>1263.8626802099998</v>
      </c>
      <c r="W28" s="36">
        <f>SUMIFS(СВЦЭМ!$D$39:$D$782,СВЦЭМ!$A$39:$A$782,$A28,СВЦЭМ!$B$39:$B$782,W$11)+'СЕТ СН'!$F$11+СВЦЭМ!$D$10+'СЕТ СН'!$F$6-'СЕТ СН'!$F$23</f>
        <v>1277.8861319399998</v>
      </c>
      <c r="X28" s="36">
        <f>SUMIFS(СВЦЭМ!$D$39:$D$782,СВЦЭМ!$A$39:$A$782,$A28,СВЦЭМ!$B$39:$B$782,X$11)+'СЕТ СН'!$F$11+СВЦЭМ!$D$10+'СЕТ СН'!$F$6-'СЕТ СН'!$F$23</f>
        <v>1295.8848117799998</v>
      </c>
      <c r="Y28" s="36">
        <f>SUMIFS(СВЦЭМ!$D$39:$D$782,СВЦЭМ!$A$39:$A$782,$A28,СВЦЭМ!$B$39:$B$782,Y$11)+'СЕТ СН'!$F$11+СВЦЭМ!$D$10+'СЕТ СН'!$F$6-'СЕТ СН'!$F$23</f>
        <v>1326.90389078</v>
      </c>
    </row>
    <row r="29" spans="1:25" ht="15.75" x14ac:dyDescent="0.2">
      <c r="A29" s="35">
        <f t="shared" si="0"/>
        <v>44883</v>
      </c>
      <c r="B29" s="36">
        <f>SUMIFS(СВЦЭМ!$D$39:$D$782,СВЦЭМ!$A$39:$A$782,$A29,СВЦЭМ!$B$39:$B$782,B$11)+'СЕТ СН'!$F$11+СВЦЭМ!$D$10+'СЕТ СН'!$F$6-'СЕТ СН'!$F$23</f>
        <v>1325.6766536399998</v>
      </c>
      <c r="C29" s="36">
        <f>SUMIFS(СВЦЭМ!$D$39:$D$782,СВЦЭМ!$A$39:$A$782,$A29,СВЦЭМ!$B$39:$B$782,C$11)+'СЕТ СН'!$F$11+СВЦЭМ!$D$10+'СЕТ СН'!$F$6-'СЕТ СН'!$F$23</f>
        <v>1355.7713481899998</v>
      </c>
      <c r="D29" s="36">
        <f>SUMIFS(СВЦЭМ!$D$39:$D$782,СВЦЭМ!$A$39:$A$782,$A29,СВЦЭМ!$B$39:$B$782,D$11)+'СЕТ СН'!$F$11+СВЦЭМ!$D$10+'СЕТ СН'!$F$6-'СЕТ СН'!$F$23</f>
        <v>1367.4247561699999</v>
      </c>
      <c r="E29" s="36">
        <f>SUMIFS(СВЦЭМ!$D$39:$D$782,СВЦЭМ!$A$39:$A$782,$A29,СВЦЭМ!$B$39:$B$782,E$11)+'СЕТ СН'!$F$11+СВЦЭМ!$D$10+'СЕТ СН'!$F$6-'СЕТ СН'!$F$23</f>
        <v>1372.0469933299999</v>
      </c>
      <c r="F29" s="36">
        <f>SUMIFS(СВЦЭМ!$D$39:$D$782,СВЦЭМ!$A$39:$A$782,$A29,СВЦЭМ!$B$39:$B$782,F$11)+'СЕТ СН'!$F$11+СВЦЭМ!$D$10+'СЕТ СН'!$F$6-'СЕТ СН'!$F$23</f>
        <v>1394.2956548799998</v>
      </c>
      <c r="G29" s="36">
        <f>SUMIFS(СВЦЭМ!$D$39:$D$782,СВЦЭМ!$A$39:$A$782,$A29,СВЦЭМ!$B$39:$B$782,G$11)+'СЕТ СН'!$F$11+СВЦЭМ!$D$10+'СЕТ СН'!$F$6-'СЕТ СН'!$F$23</f>
        <v>1381.0114500299999</v>
      </c>
      <c r="H29" s="36">
        <f>SUMIFS(СВЦЭМ!$D$39:$D$782,СВЦЭМ!$A$39:$A$782,$A29,СВЦЭМ!$B$39:$B$782,H$11)+'СЕТ СН'!$F$11+СВЦЭМ!$D$10+'СЕТ СН'!$F$6-'СЕТ СН'!$F$23</f>
        <v>1346.0220293499999</v>
      </c>
      <c r="I29" s="36">
        <f>SUMIFS(СВЦЭМ!$D$39:$D$782,СВЦЭМ!$A$39:$A$782,$A29,СВЦЭМ!$B$39:$B$782,I$11)+'СЕТ СН'!$F$11+СВЦЭМ!$D$10+'СЕТ СН'!$F$6-'СЕТ СН'!$F$23</f>
        <v>1320.33941723</v>
      </c>
      <c r="J29" s="36">
        <f>SUMIFS(СВЦЭМ!$D$39:$D$782,СВЦЭМ!$A$39:$A$782,$A29,СВЦЭМ!$B$39:$B$782,J$11)+'СЕТ СН'!$F$11+СВЦЭМ!$D$10+'СЕТ СН'!$F$6-'СЕТ СН'!$F$23</f>
        <v>1288.31415163</v>
      </c>
      <c r="K29" s="36">
        <f>SUMIFS(СВЦЭМ!$D$39:$D$782,СВЦЭМ!$A$39:$A$782,$A29,СВЦЭМ!$B$39:$B$782,K$11)+'СЕТ СН'!$F$11+СВЦЭМ!$D$10+'СЕТ СН'!$F$6-'СЕТ СН'!$F$23</f>
        <v>1277.0633653999998</v>
      </c>
      <c r="L29" s="36">
        <f>SUMIFS(СВЦЭМ!$D$39:$D$782,СВЦЭМ!$A$39:$A$782,$A29,СВЦЭМ!$B$39:$B$782,L$11)+'СЕТ СН'!$F$11+СВЦЭМ!$D$10+'СЕТ СН'!$F$6-'СЕТ СН'!$F$23</f>
        <v>1278.7477789699999</v>
      </c>
      <c r="M29" s="36">
        <f>SUMIFS(СВЦЭМ!$D$39:$D$782,СВЦЭМ!$A$39:$A$782,$A29,СВЦЭМ!$B$39:$B$782,M$11)+'СЕТ СН'!$F$11+СВЦЭМ!$D$10+'СЕТ СН'!$F$6-'СЕТ СН'!$F$23</f>
        <v>1304.2148580199998</v>
      </c>
      <c r="N29" s="36">
        <f>SUMIFS(СВЦЭМ!$D$39:$D$782,СВЦЭМ!$A$39:$A$782,$A29,СВЦЭМ!$B$39:$B$782,N$11)+'СЕТ СН'!$F$11+СВЦЭМ!$D$10+'СЕТ СН'!$F$6-'СЕТ СН'!$F$23</f>
        <v>1325.8901340299999</v>
      </c>
      <c r="O29" s="36">
        <f>SUMIFS(СВЦЭМ!$D$39:$D$782,СВЦЭМ!$A$39:$A$782,$A29,СВЦЭМ!$B$39:$B$782,O$11)+'СЕТ СН'!$F$11+СВЦЭМ!$D$10+'СЕТ СН'!$F$6-'СЕТ СН'!$F$23</f>
        <v>1320.3096232999999</v>
      </c>
      <c r="P29" s="36">
        <f>SUMIFS(СВЦЭМ!$D$39:$D$782,СВЦЭМ!$A$39:$A$782,$A29,СВЦЭМ!$B$39:$B$782,P$11)+'СЕТ СН'!$F$11+СВЦЭМ!$D$10+'СЕТ СН'!$F$6-'СЕТ СН'!$F$23</f>
        <v>1322.7488439099998</v>
      </c>
      <c r="Q29" s="36">
        <f>SUMIFS(СВЦЭМ!$D$39:$D$782,СВЦЭМ!$A$39:$A$782,$A29,СВЦЭМ!$B$39:$B$782,Q$11)+'СЕТ СН'!$F$11+СВЦЭМ!$D$10+'СЕТ СН'!$F$6-'СЕТ СН'!$F$23</f>
        <v>1337.3385589699999</v>
      </c>
      <c r="R29" s="36">
        <f>SUMIFS(СВЦЭМ!$D$39:$D$782,СВЦЭМ!$A$39:$A$782,$A29,СВЦЭМ!$B$39:$B$782,R$11)+'СЕТ СН'!$F$11+СВЦЭМ!$D$10+'СЕТ СН'!$F$6-'СЕТ СН'!$F$23</f>
        <v>1337.4897153799998</v>
      </c>
      <c r="S29" s="36">
        <f>SUMIFS(СВЦЭМ!$D$39:$D$782,СВЦЭМ!$A$39:$A$782,$A29,СВЦЭМ!$B$39:$B$782,S$11)+'СЕТ СН'!$F$11+СВЦЭМ!$D$10+'СЕТ СН'!$F$6-'СЕТ СН'!$F$23</f>
        <v>1318.7223537699999</v>
      </c>
      <c r="T29" s="36">
        <f>SUMIFS(СВЦЭМ!$D$39:$D$782,СВЦЭМ!$A$39:$A$782,$A29,СВЦЭМ!$B$39:$B$782,T$11)+'СЕТ СН'!$F$11+СВЦЭМ!$D$10+'СЕТ СН'!$F$6-'СЕТ СН'!$F$23</f>
        <v>1265.4952044899999</v>
      </c>
      <c r="U29" s="36">
        <f>SUMIFS(СВЦЭМ!$D$39:$D$782,СВЦЭМ!$A$39:$A$782,$A29,СВЦЭМ!$B$39:$B$782,U$11)+'СЕТ СН'!$F$11+СВЦЭМ!$D$10+'СЕТ СН'!$F$6-'СЕТ СН'!$F$23</f>
        <v>1263.1430978999999</v>
      </c>
      <c r="V29" s="36">
        <f>SUMIFS(СВЦЭМ!$D$39:$D$782,СВЦЭМ!$A$39:$A$782,$A29,СВЦЭМ!$B$39:$B$782,V$11)+'СЕТ СН'!$F$11+СВЦЭМ!$D$10+'СЕТ СН'!$F$6-'СЕТ СН'!$F$23</f>
        <v>1280.3739248899999</v>
      </c>
      <c r="W29" s="36">
        <f>SUMIFS(СВЦЭМ!$D$39:$D$782,СВЦЭМ!$A$39:$A$782,$A29,СВЦЭМ!$B$39:$B$782,W$11)+'СЕТ СН'!$F$11+СВЦЭМ!$D$10+'СЕТ СН'!$F$6-'СЕТ СН'!$F$23</f>
        <v>1297.5457633699998</v>
      </c>
      <c r="X29" s="36">
        <f>SUMIFS(СВЦЭМ!$D$39:$D$782,СВЦЭМ!$A$39:$A$782,$A29,СВЦЭМ!$B$39:$B$782,X$11)+'СЕТ СН'!$F$11+СВЦЭМ!$D$10+'СЕТ СН'!$F$6-'СЕТ СН'!$F$23</f>
        <v>1309.53676978</v>
      </c>
      <c r="Y29" s="36">
        <f>SUMIFS(СВЦЭМ!$D$39:$D$782,СВЦЭМ!$A$39:$A$782,$A29,СВЦЭМ!$B$39:$B$782,Y$11)+'СЕТ СН'!$F$11+СВЦЭМ!$D$10+'СЕТ СН'!$F$6-'СЕТ СН'!$F$23</f>
        <v>1320.3945951699998</v>
      </c>
    </row>
    <row r="30" spans="1:25" ht="15.75" x14ac:dyDescent="0.2">
      <c r="A30" s="35">
        <f t="shared" si="0"/>
        <v>44884</v>
      </c>
      <c r="B30" s="36">
        <f>SUMIFS(СВЦЭМ!$D$39:$D$782,СВЦЭМ!$A$39:$A$782,$A30,СВЦЭМ!$B$39:$B$782,B$11)+'СЕТ СН'!$F$11+СВЦЭМ!$D$10+'СЕТ СН'!$F$6-'СЕТ СН'!$F$23</f>
        <v>1370.5707043399998</v>
      </c>
      <c r="C30" s="36">
        <f>SUMIFS(СВЦЭМ!$D$39:$D$782,СВЦЭМ!$A$39:$A$782,$A30,СВЦЭМ!$B$39:$B$782,C$11)+'СЕТ СН'!$F$11+СВЦЭМ!$D$10+'СЕТ СН'!$F$6-'СЕТ СН'!$F$23</f>
        <v>1396.9752264799999</v>
      </c>
      <c r="D30" s="36">
        <f>SUMIFS(СВЦЭМ!$D$39:$D$782,СВЦЭМ!$A$39:$A$782,$A30,СВЦЭМ!$B$39:$B$782,D$11)+'СЕТ СН'!$F$11+СВЦЭМ!$D$10+'СЕТ СН'!$F$6-'СЕТ СН'!$F$23</f>
        <v>1418.4257215299999</v>
      </c>
      <c r="E30" s="36">
        <f>SUMIFS(СВЦЭМ!$D$39:$D$782,СВЦЭМ!$A$39:$A$782,$A30,СВЦЭМ!$B$39:$B$782,E$11)+'СЕТ СН'!$F$11+СВЦЭМ!$D$10+'СЕТ СН'!$F$6-'СЕТ СН'!$F$23</f>
        <v>1422.7950241799999</v>
      </c>
      <c r="F30" s="36">
        <f>SUMIFS(СВЦЭМ!$D$39:$D$782,СВЦЭМ!$A$39:$A$782,$A30,СВЦЭМ!$B$39:$B$782,F$11)+'СЕТ СН'!$F$11+СВЦЭМ!$D$10+'СЕТ СН'!$F$6-'СЕТ СН'!$F$23</f>
        <v>1451.6005981799999</v>
      </c>
      <c r="G30" s="36">
        <f>SUMIFS(СВЦЭМ!$D$39:$D$782,СВЦЭМ!$A$39:$A$782,$A30,СВЦЭМ!$B$39:$B$782,G$11)+'СЕТ СН'!$F$11+СВЦЭМ!$D$10+'СЕТ СН'!$F$6-'СЕТ СН'!$F$23</f>
        <v>1339.6562499899999</v>
      </c>
      <c r="H30" s="36">
        <f>SUMIFS(СВЦЭМ!$D$39:$D$782,СВЦЭМ!$A$39:$A$782,$A30,СВЦЭМ!$B$39:$B$782,H$11)+'СЕТ СН'!$F$11+СВЦЭМ!$D$10+'СЕТ СН'!$F$6-'СЕТ СН'!$F$23</f>
        <v>1295.1029906799999</v>
      </c>
      <c r="I30" s="36">
        <f>SUMIFS(СВЦЭМ!$D$39:$D$782,СВЦЭМ!$A$39:$A$782,$A30,СВЦЭМ!$B$39:$B$782,I$11)+'СЕТ СН'!$F$11+СВЦЭМ!$D$10+'СЕТ СН'!$F$6-'СЕТ СН'!$F$23</f>
        <v>1288.6046558599999</v>
      </c>
      <c r="J30" s="36">
        <f>SUMIFS(СВЦЭМ!$D$39:$D$782,СВЦЭМ!$A$39:$A$782,$A30,СВЦЭМ!$B$39:$B$782,J$11)+'СЕТ СН'!$F$11+СВЦЭМ!$D$10+'СЕТ СН'!$F$6-'СЕТ СН'!$F$23</f>
        <v>1170.1091145600001</v>
      </c>
      <c r="K30" s="36">
        <f>SUMIFS(СВЦЭМ!$D$39:$D$782,СВЦЭМ!$A$39:$A$782,$A30,СВЦЭМ!$B$39:$B$782,K$11)+'СЕТ СН'!$F$11+СВЦЭМ!$D$10+'СЕТ СН'!$F$6-'СЕТ СН'!$F$23</f>
        <v>1136.6641282400001</v>
      </c>
      <c r="L30" s="36">
        <f>SUMIFS(СВЦЭМ!$D$39:$D$782,СВЦЭМ!$A$39:$A$782,$A30,СВЦЭМ!$B$39:$B$782,L$11)+'СЕТ СН'!$F$11+СВЦЭМ!$D$10+'СЕТ СН'!$F$6-'СЕТ СН'!$F$23</f>
        <v>1128.33701225</v>
      </c>
      <c r="M30" s="36">
        <f>SUMIFS(СВЦЭМ!$D$39:$D$782,СВЦЭМ!$A$39:$A$782,$A30,СВЦЭМ!$B$39:$B$782,M$11)+'СЕТ СН'!$F$11+СВЦЭМ!$D$10+'СЕТ СН'!$F$6-'СЕТ СН'!$F$23</f>
        <v>1199.9871014399998</v>
      </c>
      <c r="N30" s="36">
        <f>SUMIFS(СВЦЭМ!$D$39:$D$782,СВЦЭМ!$A$39:$A$782,$A30,СВЦЭМ!$B$39:$B$782,N$11)+'СЕТ СН'!$F$11+СВЦЭМ!$D$10+'СЕТ СН'!$F$6-'СЕТ СН'!$F$23</f>
        <v>1284.9548884699998</v>
      </c>
      <c r="O30" s="36">
        <f>SUMIFS(СВЦЭМ!$D$39:$D$782,СВЦЭМ!$A$39:$A$782,$A30,СВЦЭМ!$B$39:$B$782,O$11)+'СЕТ СН'!$F$11+СВЦЭМ!$D$10+'СЕТ СН'!$F$6-'СЕТ СН'!$F$23</f>
        <v>1279.1469992</v>
      </c>
      <c r="P30" s="36">
        <f>SUMIFS(СВЦЭМ!$D$39:$D$782,СВЦЭМ!$A$39:$A$782,$A30,СВЦЭМ!$B$39:$B$782,P$11)+'СЕТ СН'!$F$11+СВЦЭМ!$D$10+'СЕТ СН'!$F$6-'СЕТ СН'!$F$23</f>
        <v>1288.5050408699999</v>
      </c>
      <c r="Q30" s="36">
        <f>SUMIFS(СВЦЭМ!$D$39:$D$782,СВЦЭМ!$A$39:$A$782,$A30,СВЦЭМ!$B$39:$B$782,Q$11)+'СЕТ СН'!$F$11+СВЦЭМ!$D$10+'СЕТ СН'!$F$6-'СЕТ СН'!$F$23</f>
        <v>1290.9139092599999</v>
      </c>
      <c r="R30" s="36">
        <f>SUMIFS(СВЦЭМ!$D$39:$D$782,СВЦЭМ!$A$39:$A$782,$A30,СВЦЭМ!$B$39:$B$782,R$11)+'СЕТ СН'!$F$11+СВЦЭМ!$D$10+'СЕТ СН'!$F$6-'СЕТ СН'!$F$23</f>
        <v>1222.8192225599998</v>
      </c>
      <c r="S30" s="36">
        <f>SUMIFS(СВЦЭМ!$D$39:$D$782,СВЦЭМ!$A$39:$A$782,$A30,СВЦЭМ!$B$39:$B$782,S$11)+'СЕТ СН'!$F$11+СВЦЭМ!$D$10+'СЕТ СН'!$F$6-'СЕТ СН'!$F$23</f>
        <v>1165.8568899700001</v>
      </c>
      <c r="T30" s="36">
        <f>SUMIFS(СВЦЭМ!$D$39:$D$782,СВЦЭМ!$A$39:$A$782,$A30,СВЦЭМ!$B$39:$B$782,T$11)+'СЕТ СН'!$F$11+СВЦЭМ!$D$10+'СЕТ СН'!$F$6-'СЕТ СН'!$F$23</f>
        <v>1072.0272584700001</v>
      </c>
      <c r="U30" s="36">
        <f>SUMIFS(СВЦЭМ!$D$39:$D$782,СВЦЭМ!$A$39:$A$782,$A30,СВЦЭМ!$B$39:$B$782,U$11)+'СЕТ СН'!$F$11+СВЦЭМ!$D$10+'СЕТ СН'!$F$6-'СЕТ СН'!$F$23</f>
        <v>1072.8786468400001</v>
      </c>
      <c r="V30" s="36">
        <f>SUMIFS(СВЦЭМ!$D$39:$D$782,СВЦЭМ!$A$39:$A$782,$A30,СВЦЭМ!$B$39:$B$782,V$11)+'СЕТ СН'!$F$11+СВЦЭМ!$D$10+'СЕТ СН'!$F$6-'СЕТ СН'!$F$23</f>
        <v>1081.3275764</v>
      </c>
      <c r="W30" s="36">
        <f>SUMIFS(СВЦЭМ!$D$39:$D$782,СВЦЭМ!$A$39:$A$782,$A30,СВЦЭМ!$B$39:$B$782,W$11)+'СЕТ СН'!$F$11+СВЦЭМ!$D$10+'СЕТ СН'!$F$6-'СЕТ СН'!$F$23</f>
        <v>1100.6969837000001</v>
      </c>
      <c r="X30" s="36">
        <f>SUMIFS(СВЦЭМ!$D$39:$D$782,СВЦЭМ!$A$39:$A$782,$A30,СВЦЭМ!$B$39:$B$782,X$11)+'СЕТ СН'!$F$11+СВЦЭМ!$D$10+'СЕТ СН'!$F$6-'СЕТ СН'!$F$23</f>
        <v>1100.41310211</v>
      </c>
      <c r="Y30" s="36">
        <f>SUMIFS(СВЦЭМ!$D$39:$D$782,СВЦЭМ!$A$39:$A$782,$A30,СВЦЭМ!$B$39:$B$782,Y$11)+'СЕТ СН'!$F$11+СВЦЭМ!$D$10+'СЕТ СН'!$F$6-'СЕТ СН'!$F$23</f>
        <v>1104.5776410000001</v>
      </c>
    </row>
    <row r="31" spans="1:25" ht="15.75" x14ac:dyDescent="0.2">
      <c r="A31" s="35">
        <f t="shared" si="0"/>
        <v>44885</v>
      </c>
      <c r="B31" s="36">
        <f>SUMIFS(СВЦЭМ!$D$39:$D$782,СВЦЭМ!$A$39:$A$782,$A31,СВЦЭМ!$B$39:$B$782,B$11)+'СЕТ СН'!$F$11+СВЦЭМ!$D$10+'СЕТ СН'!$F$6-'СЕТ СН'!$F$23</f>
        <v>1376.9932894899998</v>
      </c>
      <c r="C31" s="36">
        <f>SUMIFS(СВЦЭМ!$D$39:$D$782,СВЦЭМ!$A$39:$A$782,$A31,СВЦЭМ!$B$39:$B$782,C$11)+'СЕТ СН'!$F$11+СВЦЭМ!$D$10+'СЕТ СН'!$F$6-'СЕТ СН'!$F$23</f>
        <v>1414.3177428199999</v>
      </c>
      <c r="D31" s="36">
        <f>SUMIFS(СВЦЭМ!$D$39:$D$782,СВЦЭМ!$A$39:$A$782,$A31,СВЦЭМ!$B$39:$B$782,D$11)+'СЕТ СН'!$F$11+СВЦЭМ!$D$10+'СЕТ СН'!$F$6-'СЕТ СН'!$F$23</f>
        <v>1421.3957663499998</v>
      </c>
      <c r="E31" s="36">
        <f>SUMIFS(СВЦЭМ!$D$39:$D$782,СВЦЭМ!$A$39:$A$782,$A31,СВЦЭМ!$B$39:$B$782,E$11)+'СЕТ СН'!$F$11+СВЦЭМ!$D$10+'СЕТ СН'!$F$6-'СЕТ СН'!$F$23</f>
        <v>1405.86971234</v>
      </c>
      <c r="F31" s="36">
        <f>SUMIFS(СВЦЭМ!$D$39:$D$782,СВЦЭМ!$A$39:$A$782,$A31,СВЦЭМ!$B$39:$B$782,F$11)+'СЕТ СН'!$F$11+СВЦЭМ!$D$10+'СЕТ СН'!$F$6-'СЕТ СН'!$F$23</f>
        <v>1427.16489839</v>
      </c>
      <c r="G31" s="36">
        <f>SUMIFS(СВЦЭМ!$D$39:$D$782,СВЦЭМ!$A$39:$A$782,$A31,СВЦЭМ!$B$39:$B$782,G$11)+'СЕТ СН'!$F$11+СВЦЭМ!$D$10+'СЕТ СН'!$F$6-'СЕТ СН'!$F$23</f>
        <v>1421.4656432699999</v>
      </c>
      <c r="H31" s="36">
        <f>SUMIFS(СВЦЭМ!$D$39:$D$782,СВЦЭМ!$A$39:$A$782,$A31,СВЦЭМ!$B$39:$B$782,H$11)+'СЕТ СН'!$F$11+СВЦЭМ!$D$10+'СЕТ СН'!$F$6-'СЕТ СН'!$F$23</f>
        <v>1412.14673692</v>
      </c>
      <c r="I31" s="36">
        <f>SUMIFS(СВЦЭМ!$D$39:$D$782,СВЦЭМ!$A$39:$A$782,$A31,СВЦЭМ!$B$39:$B$782,I$11)+'СЕТ СН'!$F$11+СВЦЭМ!$D$10+'СЕТ СН'!$F$6-'СЕТ СН'!$F$23</f>
        <v>1422.6227586999998</v>
      </c>
      <c r="J31" s="36">
        <f>SUMIFS(СВЦЭМ!$D$39:$D$782,СВЦЭМ!$A$39:$A$782,$A31,СВЦЭМ!$B$39:$B$782,J$11)+'СЕТ СН'!$F$11+СВЦЭМ!$D$10+'СЕТ СН'!$F$6-'СЕТ СН'!$F$23</f>
        <v>1375.6968510699999</v>
      </c>
      <c r="K31" s="36">
        <f>SUMIFS(СВЦЭМ!$D$39:$D$782,СВЦЭМ!$A$39:$A$782,$A31,СВЦЭМ!$B$39:$B$782,K$11)+'СЕТ СН'!$F$11+СВЦЭМ!$D$10+'СЕТ СН'!$F$6-'СЕТ СН'!$F$23</f>
        <v>1324.3895233899998</v>
      </c>
      <c r="L31" s="36">
        <f>SUMIFS(СВЦЭМ!$D$39:$D$782,СВЦЭМ!$A$39:$A$782,$A31,СВЦЭМ!$B$39:$B$782,L$11)+'СЕТ СН'!$F$11+СВЦЭМ!$D$10+'СЕТ СН'!$F$6-'СЕТ СН'!$F$23</f>
        <v>1314.5073410099999</v>
      </c>
      <c r="M31" s="36">
        <f>SUMIFS(СВЦЭМ!$D$39:$D$782,СВЦЭМ!$A$39:$A$782,$A31,СВЦЭМ!$B$39:$B$782,M$11)+'СЕТ СН'!$F$11+СВЦЭМ!$D$10+'СЕТ СН'!$F$6-'СЕТ СН'!$F$23</f>
        <v>1328.3047818999999</v>
      </c>
      <c r="N31" s="36">
        <f>SUMIFS(СВЦЭМ!$D$39:$D$782,СВЦЭМ!$A$39:$A$782,$A31,СВЦЭМ!$B$39:$B$782,N$11)+'СЕТ СН'!$F$11+СВЦЭМ!$D$10+'СЕТ СН'!$F$6-'СЕТ СН'!$F$23</f>
        <v>1341.0017916899999</v>
      </c>
      <c r="O31" s="36">
        <f>SUMIFS(СВЦЭМ!$D$39:$D$782,СВЦЭМ!$A$39:$A$782,$A31,СВЦЭМ!$B$39:$B$782,O$11)+'СЕТ СН'!$F$11+СВЦЭМ!$D$10+'СЕТ СН'!$F$6-'СЕТ СН'!$F$23</f>
        <v>1338.6763335999999</v>
      </c>
      <c r="P31" s="36">
        <f>SUMIFS(СВЦЭМ!$D$39:$D$782,СВЦЭМ!$A$39:$A$782,$A31,СВЦЭМ!$B$39:$B$782,P$11)+'СЕТ СН'!$F$11+СВЦЭМ!$D$10+'СЕТ СН'!$F$6-'СЕТ СН'!$F$23</f>
        <v>1349.2146203899999</v>
      </c>
      <c r="Q31" s="36">
        <f>SUMIFS(СВЦЭМ!$D$39:$D$782,СВЦЭМ!$A$39:$A$782,$A31,СВЦЭМ!$B$39:$B$782,Q$11)+'СЕТ СН'!$F$11+СВЦЭМ!$D$10+'СЕТ СН'!$F$6-'СЕТ СН'!$F$23</f>
        <v>1353.6450682399998</v>
      </c>
      <c r="R31" s="36">
        <f>SUMIFS(СВЦЭМ!$D$39:$D$782,СВЦЭМ!$A$39:$A$782,$A31,СВЦЭМ!$B$39:$B$782,R$11)+'СЕТ СН'!$F$11+СВЦЭМ!$D$10+'СЕТ СН'!$F$6-'СЕТ СН'!$F$23</f>
        <v>1339.27977872</v>
      </c>
      <c r="S31" s="36">
        <f>SUMIFS(СВЦЭМ!$D$39:$D$782,СВЦЭМ!$A$39:$A$782,$A31,СВЦЭМ!$B$39:$B$782,S$11)+'СЕТ СН'!$F$11+СВЦЭМ!$D$10+'СЕТ СН'!$F$6-'СЕТ СН'!$F$23</f>
        <v>1335.0649364899998</v>
      </c>
      <c r="T31" s="36">
        <f>SUMIFS(СВЦЭМ!$D$39:$D$782,СВЦЭМ!$A$39:$A$782,$A31,СВЦЭМ!$B$39:$B$782,T$11)+'СЕТ СН'!$F$11+СВЦЭМ!$D$10+'СЕТ СН'!$F$6-'СЕТ СН'!$F$23</f>
        <v>1272.1723629199998</v>
      </c>
      <c r="U31" s="36">
        <f>SUMIFS(СВЦЭМ!$D$39:$D$782,СВЦЭМ!$A$39:$A$782,$A31,СВЦЭМ!$B$39:$B$782,U$11)+'СЕТ СН'!$F$11+СВЦЭМ!$D$10+'СЕТ СН'!$F$6-'СЕТ СН'!$F$23</f>
        <v>1277.3850525799999</v>
      </c>
      <c r="V31" s="36">
        <f>SUMIFS(СВЦЭМ!$D$39:$D$782,СВЦЭМ!$A$39:$A$782,$A31,СВЦЭМ!$B$39:$B$782,V$11)+'СЕТ СН'!$F$11+СВЦЭМ!$D$10+'СЕТ СН'!$F$6-'СЕТ СН'!$F$23</f>
        <v>1290.5341482499998</v>
      </c>
      <c r="W31" s="36">
        <f>SUMIFS(СВЦЭМ!$D$39:$D$782,СВЦЭМ!$A$39:$A$782,$A31,СВЦЭМ!$B$39:$B$782,W$11)+'СЕТ СН'!$F$11+СВЦЭМ!$D$10+'СЕТ СН'!$F$6-'СЕТ СН'!$F$23</f>
        <v>1310.9120847699999</v>
      </c>
      <c r="X31" s="36">
        <f>SUMIFS(СВЦЭМ!$D$39:$D$782,СВЦЭМ!$A$39:$A$782,$A31,СВЦЭМ!$B$39:$B$782,X$11)+'СЕТ СН'!$F$11+СВЦЭМ!$D$10+'СЕТ СН'!$F$6-'СЕТ СН'!$F$23</f>
        <v>1324.8305196299998</v>
      </c>
      <c r="Y31" s="36">
        <f>SUMIFS(СВЦЭМ!$D$39:$D$782,СВЦЭМ!$A$39:$A$782,$A31,СВЦЭМ!$B$39:$B$782,Y$11)+'СЕТ СН'!$F$11+СВЦЭМ!$D$10+'СЕТ СН'!$F$6-'СЕТ СН'!$F$23</f>
        <v>1349.3597202699998</v>
      </c>
    </row>
    <row r="32" spans="1:25" ht="15.75" x14ac:dyDescent="0.2">
      <c r="A32" s="35">
        <f t="shared" si="0"/>
        <v>44886</v>
      </c>
      <c r="B32" s="36">
        <f>SUMIFS(СВЦЭМ!$D$39:$D$782,СВЦЭМ!$A$39:$A$782,$A32,СВЦЭМ!$B$39:$B$782,B$11)+'СЕТ СН'!$F$11+СВЦЭМ!$D$10+'СЕТ СН'!$F$6-'СЕТ СН'!$F$23</f>
        <v>1411.9182222499999</v>
      </c>
      <c r="C32" s="36">
        <f>SUMIFS(СВЦЭМ!$D$39:$D$782,СВЦЭМ!$A$39:$A$782,$A32,СВЦЭМ!$B$39:$B$782,C$11)+'СЕТ СН'!$F$11+СВЦЭМ!$D$10+'СЕТ СН'!$F$6-'СЕТ СН'!$F$23</f>
        <v>1429.47869709</v>
      </c>
      <c r="D32" s="36">
        <f>SUMIFS(СВЦЭМ!$D$39:$D$782,СВЦЭМ!$A$39:$A$782,$A32,СВЦЭМ!$B$39:$B$782,D$11)+'СЕТ СН'!$F$11+СВЦЭМ!$D$10+'СЕТ СН'!$F$6-'СЕТ СН'!$F$23</f>
        <v>1450.6141663699998</v>
      </c>
      <c r="E32" s="36">
        <f>SUMIFS(СВЦЭМ!$D$39:$D$782,СВЦЭМ!$A$39:$A$782,$A32,СВЦЭМ!$B$39:$B$782,E$11)+'СЕТ СН'!$F$11+СВЦЭМ!$D$10+'СЕТ СН'!$F$6-'СЕТ СН'!$F$23</f>
        <v>1456.5342439999999</v>
      </c>
      <c r="F32" s="36">
        <f>SUMIFS(СВЦЭМ!$D$39:$D$782,СВЦЭМ!$A$39:$A$782,$A32,СВЦЭМ!$B$39:$B$782,F$11)+'СЕТ СН'!$F$11+СВЦЭМ!$D$10+'СЕТ СН'!$F$6-'СЕТ СН'!$F$23</f>
        <v>1478.8744933399998</v>
      </c>
      <c r="G32" s="36">
        <f>SUMIFS(СВЦЭМ!$D$39:$D$782,СВЦЭМ!$A$39:$A$782,$A32,СВЦЭМ!$B$39:$B$782,G$11)+'СЕТ СН'!$F$11+СВЦЭМ!$D$10+'СЕТ СН'!$F$6-'СЕТ СН'!$F$23</f>
        <v>1462.8847730499999</v>
      </c>
      <c r="H32" s="36">
        <f>SUMIFS(СВЦЭМ!$D$39:$D$782,СВЦЭМ!$A$39:$A$782,$A32,СВЦЭМ!$B$39:$B$782,H$11)+'СЕТ СН'!$F$11+СВЦЭМ!$D$10+'СЕТ СН'!$F$6-'СЕТ СН'!$F$23</f>
        <v>1408.8695641699999</v>
      </c>
      <c r="I32" s="36">
        <f>SUMIFS(СВЦЭМ!$D$39:$D$782,СВЦЭМ!$A$39:$A$782,$A32,СВЦЭМ!$B$39:$B$782,I$11)+'СЕТ СН'!$F$11+СВЦЭМ!$D$10+'СЕТ СН'!$F$6-'СЕТ СН'!$F$23</f>
        <v>1358.19115199</v>
      </c>
      <c r="J32" s="36">
        <f>SUMIFS(СВЦЭМ!$D$39:$D$782,СВЦЭМ!$A$39:$A$782,$A32,СВЦЭМ!$B$39:$B$782,J$11)+'СЕТ СН'!$F$11+СВЦЭМ!$D$10+'СЕТ СН'!$F$6-'СЕТ СН'!$F$23</f>
        <v>1333.4267651599998</v>
      </c>
      <c r="K32" s="36">
        <f>SUMIFS(СВЦЭМ!$D$39:$D$782,СВЦЭМ!$A$39:$A$782,$A32,СВЦЭМ!$B$39:$B$782,K$11)+'СЕТ СН'!$F$11+СВЦЭМ!$D$10+'СЕТ СН'!$F$6-'СЕТ СН'!$F$23</f>
        <v>1343.3609366199998</v>
      </c>
      <c r="L32" s="36">
        <f>SUMIFS(СВЦЭМ!$D$39:$D$782,СВЦЭМ!$A$39:$A$782,$A32,СВЦЭМ!$B$39:$B$782,L$11)+'СЕТ СН'!$F$11+СВЦЭМ!$D$10+'СЕТ СН'!$F$6-'СЕТ СН'!$F$23</f>
        <v>1341.2612536899999</v>
      </c>
      <c r="M32" s="36">
        <f>SUMIFS(СВЦЭМ!$D$39:$D$782,СВЦЭМ!$A$39:$A$782,$A32,СВЦЭМ!$B$39:$B$782,M$11)+'СЕТ СН'!$F$11+СВЦЭМ!$D$10+'СЕТ СН'!$F$6-'СЕТ СН'!$F$23</f>
        <v>1339.7164058899998</v>
      </c>
      <c r="N32" s="36">
        <f>SUMIFS(СВЦЭМ!$D$39:$D$782,СВЦЭМ!$A$39:$A$782,$A32,СВЦЭМ!$B$39:$B$782,N$11)+'СЕТ СН'!$F$11+СВЦЭМ!$D$10+'СЕТ СН'!$F$6-'СЕТ СН'!$F$23</f>
        <v>1352.2250416799998</v>
      </c>
      <c r="O32" s="36">
        <f>SUMIFS(СВЦЭМ!$D$39:$D$782,СВЦЭМ!$A$39:$A$782,$A32,СВЦЭМ!$B$39:$B$782,O$11)+'СЕТ СН'!$F$11+СВЦЭМ!$D$10+'СЕТ СН'!$F$6-'СЕТ СН'!$F$23</f>
        <v>1347.89098466</v>
      </c>
      <c r="P32" s="36">
        <f>SUMIFS(СВЦЭМ!$D$39:$D$782,СВЦЭМ!$A$39:$A$782,$A32,СВЦЭМ!$B$39:$B$782,P$11)+'СЕТ СН'!$F$11+СВЦЭМ!$D$10+'СЕТ СН'!$F$6-'СЕТ СН'!$F$23</f>
        <v>1358.5105648299998</v>
      </c>
      <c r="Q32" s="36">
        <f>SUMIFS(СВЦЭМ!$D$39:$D$782,СВЦЭМ!$A$39:$A$782,$A32,СВЦЭМ!$B$39:$B$782,Q$11)+'СЕТ СН'!$F$11+СВЦЭМ!$D$10+'СЕТ СН'!$F$6-'СЕТ СН'!$F$23</f>
        <v>1357.2161021899999</v>
      </c>
      <c r="R32" s="36">
        <f>SUMIFS(СВЦЭМ!$D$39:$D$782,СВЦЭМ!$A$39:$A$782,$A32,СВЦЭМ!$B$39:$B$782,R$11)+'СЕТ СН'!$F$11+СВЦЭМ!$D$10+'СЕТ СН'!$F$6-'СЕТ СН'!$F$23</f>
        <v>1342.95287788</v>
      </c>
      <c r="S32" s="36">
        <f>SUMIFS(СВЦЭМ!$D$39:$D$782,СВЦЭМ!$A$39:$A$782,$A32,СВЦЭМ!$B$39:$B$782,S$11)+'СЕТ СН'!$F$11+СВЦЭМ!$D$10+'СЕТ СН'!$F$6-'СЕТ СН'!$F$23</f>
        <v>1356.4917771599999</v>
      </c>
      <c r="T32" s="36">
        <f>SUMIFS(СВЦЭМ!$D$39:$D$782,СВЦЭМ!$A$39:$A$782,$A32,СВЦЭМ!$B$39:$B$782,T$11)+'СЕТ СН'!$F$11+СВЦЭМ!$D$10+'СЕТ СН'!$F$6-'СЕТ СН'!$F$23</f>
        <v>1338.6559221699999</v>
      </c>
      <c r="U32" s="36">
        <f>SUMIFS(СВЦЭМ!$D$39:$D$782,СВЦЭМ!$A$39:$A$782,$A32,СВЦЭМ!$B$39:$B$782,U$11)+'СЕТ СН'!$F$11+СВЦЭМ!$D$10+'СЕТ СН'!$F$6-'СЕТ СН'!$F$23</f>
        <v>1341.96114539</v>
      </c>
      <c r="V32" s="36">
        <f>SUMIFS(СВЦЭМ!$D$39:$D$782,СВЦЭМ!$A$39:$A$782,$A32,СВЦЭМ!$B$39:$B$782,V$11)+'СЕТ СН'!$F$11+СВЦЭМ!$D$10+'СЕТ СН'!$F$6-'СЕТ СН'!$F$23</f>
        <v>1339.2176768699999</v>
      </c>
      <c r="W32" s="36">
        <f>SUMIFS(СВЦЭМ!$D$39:$D$782,СВЦЭМ!$A$39:$A$782,$A32,СВЦЭМ!$B$39:$B$782,W$11)+'СЕТ СН'!$F$11+СВЦЭМ!$D$10+'СЕТ СН'!$F$6-'СЕТ СН'!$F$23</f>
        <v>1356.1001916999999</v>
      </c>
      <c r="X32" s="36">
        <f>SUMIFS(СВЦЭМ!$D$39:$D$782,СВЦЭМ!$A$39:$A$782,$A32,СВЦЭМ!$B$39:$B$782,X$11)+'СЕТ СН'!$F$11+СВЦЭМ!$D$10+'СЕТ СН'!$F$6-'СЕТ СН'!$F$23</f>
        <v>1375.0377608099998</v>
      </c>
      <c r="Y32" s="36">
        <f>SUMIFS(СВЦЭМ!$D$39:$D$782,СВЦЭМ!$A$39:$A$782,$A32,СВЦЭМ!$B$39:$B$782,Y$11)+'СЕТ СН'!$F$11+СВЦЭМ!$D$10+'СЕТ СН'!$F$6-'СЕТ СН'!$F$23</f>
        <v>1408.0027546099998</v>
      </c>
    </row>
    <row r="33" spans="1:27" ht="15.75" x14ac:dyDescent="0.2">
      <c r="A33" s="35">
        <f t="shared" si="0"/>
        <v>44887</v>
      </c>
      <c r="B33" s="36">
        <f>SUMIFS(СВЦЭМ!$D$39:$D$782,СВЦЭМ!$A$39:$A$782,$A33,СВЦЭМ!$B$39:$B$782,B$11)+'СЕТ СН'!$F$11+СВЦЭМ!$D$10+'СЕТ СН'!$F$6-'СЕТ СН'!$F$23</f>
        <v>1358.8841445999999</v>
      </c>
      <c r="C33" s="36">
        <f>SUMIFS(СВЦЭМ!$D$39:$D$782,СВЦЭМ!$A$39:$A$782,$A33,СВЦЭМ!$B$39:$B$782,C$11)+'СЕТ СН'!$F$11+СВЦЭМ!$D$10+'СЕТ СН'!$F$6-'СЕТ СН'!$F$23</f>
        <v>1385.4268150599999</v>
      </c>
      <c r="D33" s="36">
        <f>SUMIFS(СВЦЭМ!$D$39:$D$782,СВЦЭМ!$A$39:$A$782,$A33,СВЦЭМ!$B$39:$B$782,D$11)+'СЕТ СН'!$F$11+СВЦЭМ!$D$10+'СЕТ СН'!$F$6-'СЕТ СН'!$F$23</f>
        <v>1380.9373445699998</v>
      </c>
      <c r="E33" s="36">
        <f>SUMIFS(СВЦЭМ!$D$39:$D$782,СВЦЭМ!$A$39:$A$782,$A33,СВЦЭМ!$B$39:$B$782,E$11)+'СЕТ СН'!$F$11+СВЦЭМ!$D$10+'СЕТ СН'!$F$6-'СЕТ СН'!$F$23</f>
        <v>1373.72380215</v>
      </c>
      <c r="F33" s="36">
        <f>SUMIFS(СВЦЭМ!$D$39:$D$782,СВЦЭМ!$A$39:$A$782,$A33,СВЦЭМ!$B$39:$B$782,F$11)+'СЕТ СН'!$F$11+СВЦЭМ!$D$10+'СЕТ СН'!$F$6-'СЕТ СН'!$F$23</f>
        <v>1428.9536413199999</v>
      </c>
      <c r="G33" s="36">
        <f>SUMIFS(СВЦЭМ!$D$39:$D$782,СВЦЭМ!$A$39:$A$782,$A33,СВЦЭМ!$B$39:$B$782,G$11)+'СЕТ СН'!$F$11+СВЦЭМ!$D$10+'СЕТ СН'!$F$6-'СЕТ СН'!$F$23</f>
        <v>1383.3664177199998</v>
      </c>
      <c r="H33" s="36">
        <f>SUMIFS(СВЦЭМ!$D$39:$D$782,СВЦЭМ!$A$39:$A$782,$A33,СВЦЭМ!$B$39:$B$782,H$11)+'СЕТ СН'!$F$11+СВЦЭМ!$D$10+'СЕТ СН'!$F$6-'СЕТ СН'!$F$23</f>
        <v>1370.4036142399998</v>
      </c>
      <c r="I33" s="36">
        <f>SUMIFS(СВЦЭМ!$D$39:$D$782,СВЦЭМ!$A$39:$A$782,$A33,СВЦЭМ!$B$39:$B$782,I$11)+'СЕТ СН'!$F$11+СВЦЭМ!$D$10+'СЕТ СН'!$F$6-'СЕТ СН'!$F$23</f>
        <v>1365.4506791699998</v>
      </c>
      <c r="J33" s="36">
        <f>SUMIFS(СВЦЭМ!$D$39:$D$782,СВЦЭМ!$A$39:$A$782,$A33,СВЦЭМ!$B$39:$B$782,J$11)+'СЕТ СН'!$F$11+СВЦЭМ!$D$10+'СЕТ СН'!$F$6-'СЕТ СН'!$F$23</f>
        <v>1355.8707376699999</v>
      </c>
      <c r="K33" s="36">
        <f>SUMIFS(СВЦЭМ!$D$39:$D$782,СВЦЭМ!$A$39:$A$782,$A33,СВЦЭМ!$B$39:$B$782,K$11)+'СЕТ СН'!$F$11+СВЦЭМ!$D$10+'СЕТ СН'!$F$6-'СЕТ СН'!$F$23</f>
        <v>1327.5268061699999</v>
      </c>
      <c r="L33" s="36">
        <f>SUMIFS(СВЦЭМ!$D$39:$D$782,СВЦЭМ!$A$39:$A$782,$A33,СВЦЭМ!$B$39:$B$782,L$11)+'СЕТ СН'!$F$11+СВЦЭМ!$D$10+'СЕТ СН'!$F$6-'СЕТ СН'!$F$23</f>
        <v>1332.8277826199999</v>
      </c>
      <c r="M33" s="36">
        <f>SUMIFS(СВЦЭМ!$D$39:$D$782,СВЦЭМ!$A$39:$A$782,$A33,СВЦЭМ!$B$39:$B$782,M$11)+'СЕТ СН'!$F$11+СВЦЭМ!$D$10+'СЕТ СН'!$F$6-'СЕТ СН'!$F$23</f>
        <v>1337.63794018</v>
      </c>
      <c r="N33" s="36">
        <f>SUMIFS(СВЦЭМ!$D$39:$D$782,СВЦЭМ!$A$39:$A$782,$A33,СВЦЭМ!$B$39:$B$782,N$11)+'СЕТ СН'!$F$11+СВЦЭМ!$D$10+'СЕТ СН'!$F$6-'СЕТ СН'!$F$23</f>
        <v>1369.2761283699999</v>
      </c>
      <c r="O33" s="36">
        <f>SUMIFS(СВЦЭМ!$D$39:$D$782,СВЦЭМ!$A$39:$A$782,$A33,СВЦЭМ!$B$39:$B$782,O$11)+'СЕТ СН'!$F$11+СВЦЭМ!$D$10+'СЕТ СН'!$F$6-'СЕТ СН'!$F$23</f>
        <v>1333.0130135299999</v>
      </c>
      <c r="P33" s="36">
        <f>SUMIFS(СВЦЭМ!$D$39:$D$782,СВЦЭМ!$A$39:$A$782,$A33,СВЦЭМ!$B$39:$B$782,P$11)+'СЕТ СН'!$F$11+СВЦЭМ!$D$10+'СЕТ СН'!$F$6-'СЕТ СН'!$F$23</f>
        <v>1336.9460150299999</v>
      </c>
      <c r="Q33" s="36">
        <f>SUMIFS(СВЦЭМ!$D$39:$D$782,СВЦЭМ!$A$39:$A$782,$A33,СВЦЭМ!$B$39:$B$782,Q$11)+'СЕТ СН'!$F$11+СВЦЭМ!$D$10+'СЕТ СН'!$F$6-'СЕТ СН'!$F$23</f>
        <v>1359.8348691799999</v>
      </c>
      <c r="R33" s="36">
        <f>SUMIFS(СВЦЭМ!$D$39:$D$782,СВЦЭМ!$A$39:$A$782,$A33,СВЦЭМ!$B$39:$B$782,R$11)+'СЕТ СН'!$F$11+СВЦЭМ!$D$10+'СЕТ СН'!$F$6-'СЕТ СН'!$F$23</f>
        <v>1354.5900766199998</v>
      </c>
      <c r="S33" s="36">
        <f>SUMIFS(СВЦЭМ!$D$39:$D$782,СВЦЭМ!$A$39:$A$782,$A33,СВЦЭМ!$B$39:$B$782,S$11)+'СЕТ СН'!$F$11+СВЦЭМ!$D$10+'СЕТ СН'!$F$6-'СЕТ СН'!$F$23</f>
        <v>1357.6571672099999</v>
      </c>
      <c r="T33" s="36">
        <f>SUMIFS(СВЦЭМ!$D$39:$D$782,СВЦЭМ!$A$39:$A$782,$A33,СВЦЭМ!$B$39:$B$782,T$11)+'СЕТ СН'!$F$11+СВЦЭМ!$D$10+'СЕТ СН'!$F$6-'СЕТ СН'!$F$23</f>
        <v>1308.2709081899998</v>
      </c>
      <c r="U33" s="36">
        <f>SUMIFS(СВЦЭМ!$D$39:$D$782,СВЦЭМ!$A$39:$A$782,$A33,СВЦЭМ!$B$39:$B$782,U$11)+'СЕТ СН'!$F$11+СВЦЭМ!$D$10+'СЕТ СН'!$F$6-'СЕТ СН'!$F$23</f>
        <v>1300.4229858699998</v>
      </c>
      <c r="V33" s="36">
        <f>SUMIFS(СВЦЭМ!$D$39:$D$782,СВЦЭМ!$A$39:$A$782,$A33,СВЦЭМ!$B$39:$B$782,V$11)+'СЕТ СН'!$F$11+СВЦЭМ!$D$10+'СЕТ СН'!$F$6-'СЕТ СН'!$F$23</f>
        <v>1316.8846904299999</v>
      </c>
      <c r="W33" s="36">
        <f>SUMIFS(СВЦЭМ!$D$39:$D$782,СВЦЭМ!$A$39:$A$782,$A33,СВЦЭМ!$B$39:$B$782,W$11)+'СЕТ СН'!$F$11+СВЦЭМ!$D$10+'СЕТ СН'!$F$6-'СЕТ СН'!$F$23</f>
        <v>1310.7411926499999</v>
      </c>
      <c r="X33" s="36">
        <f>SUMIFS(СВЦЭМ!$D$39:$D$782,СВЦЭМ!$A$39:$A$782,$A33,СВЦЭМ!$B$39:$B$782,X$11)+'СЕТ СН'!$F$11+СВЦЭМ!$D$10+'СЕТ СН'!$F$6-'СЕТ СН'!$F$23</f>
        <v>1333.43873973</v>
      </c>
      <c r="Y33" s="36">
        <f>SUMIFS(СВЦЭМ!$D$39:$D$782,СВЦЭМ!$A$39:$A$782,$A33,СВЦЭМ!$B$39:$B$782,Y$11)+'СЕТ СН'!$F$11+СВЦЭМ!$D$10+'СЕТ СН'!$F$6-'СЕТ СН'!$F$23</f>
        <v>1343.3148666699999</v>
      </c>
    </row>
    <row r="34" spans="1:27" ht="15.75" x14ac:dyDescent="0.2">
      <c r="A34" s="35">
        <f t="shared" si="0"/>
        <v>44888</v>
      </c>
      <c r="B34" s="36">
        <f>SUMIFS(СВЦЭМ!$D$39:$D$782,СВЦЭМ!$A$39:$A$782,$A34,СВЦЭМ!$B$39:$B$782,B$11)+'СЕТ СН'!$F$11+СВЦЭМ!$D$10+'СЕТ СН'!$F$6-'СЕТ СН'!$F$23</f>
        <v>1347.1399055799998</v>
      </c>
      <c r="C34" s="36">
        <f>SUMIFS(СВЦЭМ!$D$39:$D$782,СВЦЭМ!$A$39:$A$782,$A34,СВЦЭМ!$B$39:$B$782,C$11)+'СЕТ СН'!$F$11+СВЦЭМ!$D$10+'СЕТ СН'!$F$6-'СЕТ СН'!$F$23</f>
        <v>1368.3809596699998</v>
      </c>
      <c r="D34" s="36">
        <f>SUMIFS(СВЦЭМ!$D$39:$D$782,СВЦЭМ!$A$39:$A$782,$A34,СВЦЭМ!$B$39:$B$782,D$11)+'СЕТ СН'!$F$11+СВЦЭМ!$D$10+'СЕТ СН'!$F$6-'СЕТ СН'!$F$23</f>
        <v>1403.8219578899998</v>
      </c>
      <c r="E34" s="36">
        <f>SUMIFS(СВЦЭМ!$D$39:$D$782,СВЦЭМ!$A$39:$A$782,$A34,СВЦЭМ!$B$39:$B$782,E$11)+'СЕТ СН'!$F$11+СВЦЭМ!$D$10+'СЕТ СН'!$F$6-'СЕТ СН'!$F$23</f>
        <v>1409.1285534499998</v>
      </c>
      <c r="F34" s="36">
        <f>SUMIFS(СВЦЭМ!$D$39:$D$782,СВЦЭМ!$A$39:$A$782,$A34,СВЦЭМ!$B$39:$B$782,F$11)+'СЕТ СН'!$F$11+СВЦЭМ!$D$10+'СЕТ СН'!$F$6-'СЕТ СН'!$F$23</f>
        <v>1441.8272177599999</v>
      </c>
      <c r="G34" s="36">
        <f>SUMIFS(СВЦЭМ!$D$39:$D$782,СВЦЭМ!$A$39:$A$782,$A34,СВЦЭМ!$B$39:$B$782,G$11)+'СЕТ СН'!$F$11+СВЦЭМ!$D$10+'СЕТ СН'!$F$6-'СЕТ СН'!$F$23</f>
        <v>1424.2159348199998</v>
      </c>
      <c r="H34" s="36">
        <f>SUMIFS(СВЦЭМ!$D$39:$D$782,СВЦЭМ!$A$39:$A$782,$A34,СВЦЭМ!$B$39:$B$782,H$11)+'СЕТ СН'!$F$11+СВЦЭМ!$D$10+'СЕТ СН'!$F$6-'СЕТ СН'!$F$23</f>
        <v>1370.5883606699999</v>
      </c>
      <c r="I34" s="36">
        <f>SUMIFS(СВЦЭМ!$D$39:$D$782,СВЦЭМ!$A$39:$A$782,$A34,СВЦЭМ!$B$39:$B$782,I$11)+'СЕТ СН'!$F$11+СВЦЭМ!$D$10+'СЕТ СН'!$F$6-'СЕТ СН'!$F$23</f>
        <v>1336.2740819399999</v>
      </c>
      <c r="J34" s="36">
        <f>SUMIFS(СВЦЭМ!$D$39:$D$782,СВЦЭМ!$A$39:$A$782,$A34,СВЦЭМ!$B$39:$B$782,J$11)+'СЕТ СН'!$F$11+СВЦЭМ!$D$10+'СЕТ СН'!$F$6-'СЕТ СН'!$F$23</f>
        <v>1315.03308178</v>
      </c>
      <c r="K34" s="36">
        <f>SUMIFS(СВЦЭМ!$D$39:$D$782,СВЦЭМ!$A$39:$A$782,$A34,СВЦЭМ!$B$39:$B$782,K$11)+'СЕТ СН'!$F$11+СВЦЭМ!$D$10+'СЕТ СН'!$F$6-'СЕТ СН'!$F$23</f>
        <v>1353.3179929599999</v>
      </c>
      <c r="L34" s="36">
        <f>SUMIFS(СВЦЭМ!$D$39:$D$782,СВЦЭМ!$A$39:$A$782,$A34,СВЦЭМ!$B$39:$B$782,L$11)+'СЕТ СН'!$F$11+СВЦЭМ!$D$10+'СЕТ СН'!$F$6-'СЕТ СН'!$F$23</f>
        <v>1378.5691207999998</v>
      </c>
      <c r="M34" s="36">
        <f>SUMIFS(СВЦЭМ!$D$39:$D$782,СВЦЭМ!$A$39:$A$782,$A34,СВЦЭМ!$B$39:$B$782,M$11)+'СЕТ СН'!$F$11+СВЦЭМ!$D$10+'СЕТ СН'!$F$6-'СЕТ СН'!$F$23</f>
        <v>1377.7418172799999</v>
      </c>
      <c r="N34" s="36">
        <f>SUMIFS(СВЦЭМ!$D$39:$D$782,СВЦЭМ!$A$39:$A$782,$A34,СВЦЭМ!$B$39:$B$782,N$11)+'СЕТ СН'!$F$11+СВЦЭМ!$D$10+'СЕТ СН'!$F$6-'СЕТ СН'!$F$23</f>
        <v>1398.9501800399999</v>
      </c>
      <c r="O34" s="36">
        <f>SUMIFS(СВЦЭМ!$D$39:$D$782,СВЦЭМ!$A$39:$A$782,$A34,СВЦЭМ!$B$39:$B$782,O$11)+'СЕТ СН'!$F$11+СВЦЭМ!$D$10+'СЕТ СН'!$F$6-'СЕТ СН'!$F$23</f>
        <v>1410.9261020099998</v>
      </c>
      <c r="P34" s="36">
        <f>SUMIFS(СВЦЭМ!$D$39:$D$782,СВЦЭМ!$A$39:$A$782,$A34,СВЦЭМ!$B$39:$B$782,P$11)+'СЕТ СН'!$F$11+СВЦЭМ!$D$10+'СЕТ СН'!$F$6-'СЕТ СН'!$F$23</f>
        <v>1422.3136652899998</v>
      </c>
      <c r="Q34" s="36">
        <f>SUMIFS(СВЦЭМ!$D$39:$D$782,СВЦЭМ!$A$39:$A$782,$A34,СВЦЭМ!$B$39:$B$782,Q$11)+'СЕТ СН'!$F$11+СВЦЭМ!$D$10+'СЕТ СН'!$F$6-'СЕТ СН'!$F$23</f>
        <v>1412.9183933699999</v>
      </c>
      <c r="R34" s="36">
        <f>SUMIFS(СВЦЭМ!$D$39:$D$782,СВЦЭМ!$A$39:$A$782,$A34,СВЦЭМ!$B$39:$B$782,R$11)+'СЕТ СН'!$F$11+СВЦЭМ!$D$10+'СЕТ СН'!$F$6-'СЕТ СН'!$F$23</f>
        <v>1415.30241609</v>
      </c>
      <c r="S34" s="36">
        <f>SUMIFS(СВЦЭМ!$D$39:$D$782,СВЦЭМ!$A$39:$A$782,$A34,СВЦЭМ!$B$39:$B$782,S$11)+'СЕТ СН'!$F$11+СВЦЭМ!$D$10+'СЕТ СН'!$F$6-'СЕТ СН'!$F$23</f>
        <v>1396.7329147899998</v>
      </c>
      <c r="T34" s="36">
        <f>SUMIFS(СВЦЭМ!$D$39:$D$782,СВЦЭМ!$A$39:$A$782,$A34,СВЦЭМ!$B$39:$B$782,T$11)+'СЕТ СН'!$F$11+СВЦЭМ!$D$10+'СЕТ СН'!$F$6-'СЕТ СН'!$F$23</f>
        <v>1347.4037735099998</v>
      </c>
      <c r="U34" s="36">
        <f>SUMIFS(СВЦЭМ!$D$39:$D$782,СВЦЭМ!$A$39:$A$782,$A34,СВЦЭМ!$B$39:$B$782,U$11)+'СЕТ СН'!$F$11+СВЦЭМ!$D$10+'СЕТ СН'!$F$6-'СЕТ СН'!$F$23</f>
        <v>1327.80610699</v>
      </c>
      <c r="V34" s="36">
        <f>SUMIFS(СВЦЭМ!$D$39:$D$782,СВЦЭМ!$A$39:$A$782,$A34,СВЦЭМ!$B$39:$B$782,V$11)+'СЕТ СН'!$F$11+СВЦЭМ!$D$10+'СЕТ СН'!$F$6-'СЕТ СН'!$F$23</f>
        <v>1313.57624255</v>
      </c>
      <c r="W34" s="36">
        <f>SUMIFS(СВЦЭМ!$D$39:$D$782,СВЦЭМ!$A$39:$A$782,$A34,СВЦЭМ!$B$39:$B$782,W$11)+'СЕТ СН'!$F$11+СВЦЭМ!$D$10+'СЕТ СН'!$F$6-'СЕТ СН'!$F$23</f>
        <v>1329.32865451</v>
      </c>
      <c r="X34" s="36">
        <f>SUMIFS(СВЦЭМ!$D$39:$D$782,СВЦЭМ!$A$39:$A$782,$A34,СВЦЭМ!$B$39:$B$782,X$11)+'СЕТ СН'!$F$11+СВЦЭМ!$D$10+'СЕТ СН'!$F$6-'СЕТ СН'!$F$23</f>
        <v>1329.1410419199999</v>
      </c>
      <c r="Y34" s="36">
        <f>SUMIFS(СВЦЭМ!$D$39:$D$782,СВЦЭМ!$A$39:$A$782,$A34,СВЦЭМ!$B$39:$B$782,Y$11)+'СЕТ СН'!$F$11+СВЦЭМ!$D$10+'СЕТ СН'!$F$6-'СЕТ СН'!$F$23</f>
        <v>1341.0941760699998</v>
      </c>
    </row>
    <row r="35" spans="1:27" ht="15.75" x14ac:dyDescent="0.2">
      <c r="A35" s="35">
        <f t="shared" si="0"/>
        <v>44889</v>
      </c>
      <c r="B35" s="36">
        <f>SUMIFS(СВЦЭМ!$D$39:$D$782,СВЦЭМ!$A$39:$A$782,$A35,СВЦЭМ!$B$39:$B$782,B$11)+'СЕТ СН'!$F$11+СВЦЭМ!$D$10+'СЕТ СН'!$F$6-'СЕТ СН'!$F$23</f>
        <v>1426.9689077999999</v>
      </c>
      <c r="C35" s="36">
        <f>SUMIFS(СВЦЭМ!$D$39:$D$782,СВЦЭМ!$A$39:$A$782,$A35,СВЦЭМ!$B$39:$B$782,C$11)+'СЕТ СН'!$F$11+СВЦЭМ!$D$10+'СЕТ СН'!$F$6-'СЕТ СН'!$F$23</f>
        <v>1455.7064879899999</v>
      </c>
      <c r="D35" s="36">
        <f>SUMIFS(СВЦЭМ!$D$39:$D$782,СВЦЭМ!$A$39:$A$782,$A35,СВЦЭМ!$B$39:$B$782,D$11)+'СЕТ СН'!$F$11+СВЦЭМ!$D$10+'СЕТ СН'!$F$6-'СЕТ СН'!$F$23</f>
        <v>1460.5610942899998</v>
      </c>
      <c r="E35" s="36">
        <f>SUMIFS(СВЦЭМ!$D$39:$D$782,СВЦЭМ!$A$39:$A$782,$A35,СВЦЭМ!$B$39:$B$782,E$11)+'СЕТ СН'!$F$11+СВЦЭМ!$D$10+'СЕТ СН'!$F$6-'СЕТ СН'!$F$23</f>
        <v>1467.4039432299999</v>
      </c>
      <c r="F35" s="36">
        <f>SUMIFS(СВЦЭМ!$D$39:$D$782,СВЦЭМ!$A$39:$A$782,$A35,СВЦЭМ!$B$39:$B$782,F$11)+'СЕТ СН'!$F$11+СВЦЭМ!$D$10+'СЕТ СН'!$F$6-'СЕТ СН'!$F$23</f>
        <v>1476.4861686999998</v>
      </c>
      <c r="G35" s="36">
        <f>SUMIFS(СВЦЭМ!$D$39:$D$782,СВЦЭМ!$A$39:$A$782,$A35,СВЦЭМ!$B$39:$B$782,G$11)+'СЕТ СН'!$F$11+СВЦЭМ!$D$10+'СЕТ СН'!$F$6-'СЕТ СН'!$F$23</f>
        <v>1474.2093704299998</v>
      </c>
      <c r="H35" s="36">
        <f>SUMIFS(СВЦЭМ!$D$39:$D$782,СВЦЭМ!$A$39:$A$782,$A35,СВЦЭМ!$B$39:$B$782,H$11)+'СЕТ СН'!$F$11+СВЦЭМ!$D$10+'СЕТ СН'!$F$6-'СЕТ СН'!$F$23</f>
        <v>1461.1989514999998</v>
      </c>
      <c r="I35" s="36">
        <f>SUMIFS(СВЦЭМ!$D$39:$D$782,СВЦЭМ!$A$39:$A$782,$A35,СВЦЭМ!$B$39:$B$782,I$11)+'СЕТ СН'!$F$11+СВЦЭМ!$D$10+'СЕТ СН'!$F$6-'СЕТ СН'!$F$23</f>
        <v>1420.7710765299998</v>
      </c>
      <c r="J35" s="36">
        <f>SUMIFS(СВЦЭМ!$D$39:$D$782,СВЦЭМ!$A$39:$A$782,$A35,СВЦЭМ!$B$39:$B$782,J$11)+'СЕТ СН'!$F$11+СВЦЭМ!$D$10+'СЕТ СН'!$F$6-'СЕТ СН'!$F$23</f>
        <v>1379.8674804299999</v>
      </c>
      <c r="K35" s="36">
        <f>SUMIFS(СВЦЭМ!$D$39:$D$782,СВЦЭМ!$A$39:$A$782,$A35,СВЦЭМ!$B$39:$B$782,K$11)+'СЕТ СН'!$F$11+СВЦЭМ!$D$10+'СЕТ СН'!$F$6-'СЕТ СН'!$F$23</f>
        <v>1438.1231659599998</v>
      </c>
      <c r="L35" s="36">
        <f>SUMIFS(СВЦЭМ!$D$39:$D$782,СВЦЭМ!$A$39:$A$782,$A35,СВЦЭМ!$B$39:$B$782,L$11)+'СЕТ СН'!$F$11+СВЦЭМ!$D$10+'СЕТ СН'!$F$6-'СЕТ СН'!$F$23</f>
        <v>1499.4078061799999</v>
      </c>
      <c r="M35" s="36">
        <f>SUMIFS(СВЦЭМ!$D$39:$D$782,СВЦЭМ!$A$39:$A$782,$A35,СВЦЭМ!$B$39:$B$782,M$11)+'СЕТ СН'!$F$11+СВЦЭМ!$D$10+'СЕТ СН'!$F$6-'СЕТ СН'!$F$23</f>
        <v>1500.4407195099998</v>
      </c>
      <c r="N35" s="36">
        <f>SUMIFS(СВЦЭМ!$D$39:$D$782,СВЦЭМ!$A$39:$A$782,$A35,СВЦЭМ!$B$39:$B$782,N$11)+'СЕТ СН'!$F$11+СВЦЭМ!$D$10+'СЕТ СН'!$F$6-'СЕТ СН'!$F$23</f>
        <v>1526.6928967299998</v>
      </c>
      <c r="O35" s="36">
        <f>SUMIFS(СВЦЭМ!$D$39:$D$782,СВЦЭМ!$A$39:$A$782,$A35,СВЦЭМ!$B$39:$B$782,O$11)+'СЕТ СН'!$F$11+СВЦЭМ!$D$10+'СЕТ СН'!$F$6-'СЕТ СН'!$F$23</f>
        <v>1530.1563040199999</v>
      </c>
      <c r="P35" s="36">
        <f>SUMIFS(СВЦЭМ!$D$39:$D$782,СВЦЭМ!$A$39:$A$782,$A35,СВЦЭМ!$B$39:$B$782,P$11)+'СЕТ СН'!$F$11+СВЦЭМ!$D$10+'СЕТ СН'!$F$6-'СЕТ СН'!$F$23</f>
        <v>1536.91029291</v>
      </c>
      <c r="Q35" s="36">
        <f>SUMIFS(СВЦЭМ!$D$39:$D$782,СВЦЭМ!$A$39:$A$782,$A35,СВЦЭМ!$B$39:$B$782,Q$11)+'СЕТ СН'!$F$11+СВЦЭМ!$D$10+'СЕТ СН'!$F$6-'СЕТ СН'!$F$23</f>
        <v>1535.4472830999998</v>
      </c>
      <c r="R35" s="36">
        <f>SUMIFS(СВЦЭМ!$D$39:$D$782,СВЦЭМ!$A$39:$A$782,$A35,СВЦЭМ!$B$39:$B$782,R$11)+'СЕТ СН'!$F$11+СВЦЭМ!$D$10+'СЕТ СН'!$F$6-'СЕТ СН'!$F$23</f>
        <v>1530.0631962399998</v>
      </c>
      <c r="S35" s="36">
        <f>SUMIFS(СВЦЭМ!$D$39:$D$782,СВЦЭМ!$A$39:$A$782,$A35,СВЦЭМ!$B$39:$B$782,S$11)+'СЕТ СН'!$F$11+СВЦЭМ!$D$10+'СЕТ СН'!$F$6-'СЕТ СН'!$F$23</f>
        <v>1481.8784337599998</v>
      </c>
      <c r="T35" s="36">
        <f>SUMIFS(СВЦЭМ!$D$39:$D$782,СВЦЭМ!$A$39:$A$782,$A35,СВЦЭМ!$B$39:$B$782,T$11)+'СЕТ СН'!$F$11+СВЦЭМ!$D$10+'СЕТ СН'!$F$6-'СЕТ СН'!$F$23</f>
        <v>1424.8767859099999</v>
      </c>
      <c r="U35" s="36">
        <f>SUMIFS(СВЦЭМ!$D$39:$D$782,СВЦЭМ!$A$39:$A$782,$A35,СВЦЭМ!$B$39:$B$782,U$11)+'СЕТ СН'!$F$11+СВЦЭМ!$D$10+'СЕТ СН'!$F$6-'СЕТ СН'!$F$23</f>
        <v>1381.7936999599999</v>
      </c>
      <c r="V35" s="36">
        <f>SUMIFS(СВЦЭМ!$D$39:$D$782,СВЦЭМ!$A$39:$A$782,$A35,СВЦЭМ!$B$39:$B$782,V$11)+'СЕТ СН'!$F$11+СВЦЭМ!$D$10+'СЕТ СН'!$F$6-'СЕТ СН'!$F$23</f>
        <v>1380.6749581999998</v>
      </c>
      <c r="W35" s="36">
        <f>SUMIFS(СВЦЭМ!$D$39:$D$782,СВЦЭМ!$A$39:$A$782,$A35,СВЦЭМ!$B$39:$B$782,W$11)+'СЕТ СН'!$F$11+СВЦЭМ!$D$10+'СЕТ СН'!$F$6-'СЕТ СН'!$F$23</f>
        <v>1394.9428193199999</v>
      </c>
      <c r="X35" s="36">
        <f>SUMIFS(СВЦЭМ!$D$39:$D$782,СВЦЭМ!$A$39:$A$782,$A35,СВЦЭМ!$B$39:$B$782,X$11)+'СЕТ СН'!$F$11+СВЦЭМ!$D$10+'СЕТ СН'!$F$6-'СЕТ СН'!$F$23</f>
        <v>1403.7986282699999</v>
      </c>
      <c r="Y35" s="36">
        <f>SUMIFS(СВЦЭМ!$D$39:$D$782,СВЦЭМ!$A$39:$A$782,$A35,СВЦЭМ!$B$39:$B$782,Y$11)+'СЕТ СН'!$F$11+СВЦЭМ!$D$10+'СЕТ СН'!$F$6-'СЕТ СН'!$F$23</f>
        <v>1428.4175161899998</v>
      </c>
    </row>
    <row r="36" spans="1:27" ht="15.75" x14ac:dyDescent="0.2">
      <c r="A36" s="35">
        <f t="shared" si="0"/>
        <v>44890</v>
      </c>
      <c r="B36" s="36">
        <f>SUMIFS(СВЦЭМ!$D$39:$D$782,СВЦЭМ!$A$39:$A$782,$A36,СВЦЭМ!$B$39:$B$782,B$11)+'СЕТ СН'!$F$11+СВЦЭМ!$D$10+'СЕТ СН'!$F$6-'СЕТ СН'!$F$23</f>
        <v>1345.6281193899999</v>
      </c>
      <c r="C36" s="36">
        <f>SUMIFS(СВЦЭМ!$D$39:$D$782,СВЦЭМ!$A$39:$A$782,$A36,СВЦЭМ!$B$39:$B$782,C$11)+'СЕТ СН'!$F$11+СВЦЭМ!$D$10+'СЕТ СН'!$F$6-'СЕТ СН'!$F$23</f>
        <v>1409.3665518199998</v>
      </c>
      <c r="D36" s="36">
        <f>SUMIFS(СВЦЭМ!$D$39:$D$782,СВЦЭМ!$A$39:$A$782,$A36,СВЦЭМ!$B$39:$B$782,D$11)+'СЕТ СН'!$F$11+СВЦЭМ!$D$10+'СЕТ СН'!$F$6-'СЕТ СН'!$F$23</f>
        <v>1467.0461268099998</v>
      </c>
      <c r="E36" s="36">
        <f>SUMIFS(СВЦЭМ!$D$39:$D$782,СВЦЭМ!$A$39:$A$782,$A36,СВЦЭМ!$B$39:$B$782,E$11)+'СЕТ СН'!$F$11+СВЦЭМ!$D$10+'СЕТ СН'!$F$6-'СЕТ СН'!$F$23</f>
        <v>1485.0731304599999</v>
      </c>
      <c r="F36" s="36">
        <f>SUMIFS(СВЦЭМ!$D$39:$D$782,СВЦЭМ!$A$39:$A$782,$A36,СВЦЭМ!$B$39:$B$782,F$11)+'СЕТ СН'!$F$11+СВЦЭМ!$D$10+'СЕТ СН'!$F$6-'СЕТ СН'!$F$23</f>
        <v>1484.55040616</v>
      </c>
      <c r="G36" s="36">
        <f>SUMIFS(СВЦЭМ!$D$39:$D$782,СВЦЭМ!$A$39:$A$782,$A36,СВЦЭМ!$B$39:$B$782,G$11)+'СЕТ СН'!$F$11+СВЦЭМ!$D$10+'СЕТ СН'!$F$6-'СЕТ СН'!$F$23</f>
        <v>1473.0412947599998</v>
      </c>
      <c r="H36" s="36">
        <f>SUMIFS(СВЦЭМ!$D$39:$D$782,СВЦЭМ!$A$39:$A$782,$A36,СВЦЭМ!$B$39:$B$782,H$11)+'СЕТ СН'!$F$11+СВЦЭМ!$D$10+'СЕТ СН'!$F$6-'СЕТ СН'!$F$23</f>
        <v>1438.4214914299998</v>
      </c>
      <c r="I36" s="36">
        <f>SUMIFS(СВЦЭМ!$D$39:$D$782,СВЦЭМ!$A$39:$A$782,$A36,СВЦЭМ!$B$39:$B$782,I$11)+'СЕТ СН'!$F$11+СВЦЭМ!$D$10+'СЕТ СН'!$F$6-'СЕТ СН'!$F$23</f>
        <v>1391.2853187599999</v>
      </c>
      <c r="J36" s="36">
        <f>SUMIFS(СВЦЭМ!$D$39:$D$782,СВЦЭМ!$A$39:$A$782,$A36,СВЦЭМ!$B$39:$B$782,J$11)+'СЕТ СН'!$F$11+СВЦЭМ!$D$10+'СЕТ СН'!$F$6-'СЕТ СН'!$F$23</f>
        <v>1350.8528148999999</v>
      </c>
      <c r="K36" s="36">
        <f>SUMIFS(СВЦЭМ!$D$39:$D$782,СВЦЭМ!$A$39:$A$782,$A36,СВЦЭМ!$B$39:$B$782,K$11)+'СЕТ СН'!$F$11+СВЦЭМ!$D$10+'СЕТ СН'!$F$6-'СЕТ СН'!$F$23</f>
        <v>1373.4317597899999</v>
      </c>
      <c r="L36" s="36">
        <f>SUMIFS(СВЦЭМ!$D$39:$D$782,СВЦЭМ!$A$39:$A$782,$A36,СВЦЭМ!$B$39:$B$782,L$11)+'СЕТ СН'!$F$11+СВЦЭМ!$D$10+'СЕТ СН'!$F$6-'СЕТ СН'!$F$23</f>
        <v>1363.37046083</v>
      </c>
      <c r="M36" s="36">
        <f>SUMIFS(СВЦЭМ!$D$39:$D$782,СВЦЭМ!$A$39:$A$782,$A36,СВЦЭМ!$B$39:$B$782,M$11)+'СЕТ СН'!$F$11+СВЦЭМ!$D$10+'СЕТ СН'!$F$6-'СЕТ СН'!$F$23</f>
        <v>1380.4860341599999</v>
      </c>
      <c r="N36" s="36">
        <f>SUMIFS(СВЦЭМ!$D$39:$D$782,СВЦЭМ!$A$39:$A$782,$A36,СВЦЭМ!$B$39:$B$782,N$11)+'СЕТ СН'!$F$11+СВЦЭМ!$D$10+'СЕТ СН'!$F$6-'СЕТ СН'!$F$23</f>
        <v>1400.7337072999999</v>
      </c>
      <c r="O36" s="36">
        <f>SUMIFS(СВЦЭМ!$D$39:$D$782,СВЦЭМ!$A$39:$A$782,$A36,СВЦЭМ!$B$39:$B$782,O$11)+'СЕТ СН'!$F$11+СВЦЭМ!$D$10+'СЕТ СН'!$F$6-'СЕТ СН'!$F$23</f>
        <v>1388.3422439699998</v>
      </c>
      <c r="P36" s="36">
        <f>SUMIFS(СВЦЭМ!$D$39:$D$782,СВЦЭМ!$A$39:$A$782,$A36,СВЦЭМ!$B$39:$B$782,P$11)+'СЕТ СН'!$F$11+СВЦЭМ!$D$10+'СЕТ СН'!$F$6-'СЕТ СН'!$F$23</f>
        <v>1394.8998396499999</v>
      </c>
      <c r="Q36" s="36">
        <f>SUMIFS(СВЦЭМ!$D$39:$D$782,СВЦЭМ!$A$39:$A$782,$A36,СВЦЭМ!$B$39:$B$782,Q$11)+'СЕТ СН'!$F$11+СВЦЭМ!$D$10+'СЕТ СН'!$F$6-'СЕТ СН'!$F$23</f>
        <v>1426.5800761899998</v>
      </c>
      <c r="R36" s="36">
        <f>SUMIFS(СВЦЭМ!$D$39:$D$782,СВЦЭМ!$A$39:$A$782,$A36,СВЦЭМ!$B$39:$B$782,R$11)+'СЕТ СН'!$F$11+СВЦЭМ!$D$10+'СЕТ СН'!$F$6-'СЕТ СН'!$F$23</f>
        <v>1410.3351002899999</v>
      </c>
      <c r="S36" s="36">
        <f>SUMIFS(СВЦЭМ!$D$39:$D$782,СВЦЭМ!$A$39:$A$782,$A36,СВЦЭМ!$B$39:$B$782,S$11)+'СЕТ СН'!$F$11+СВЦЭМ!$D$10+'СЕТ СН'!$F$6-'СЕТ СН'!$F$23</f>
        <v>1346.1345449099999</v>
      </c>
      <c r="T36" s="36">
        <f>SUMIFS(СВЦЭМ!$D$39:$D$782,СВЦЭМ!$A$39:$A$782,$A36,СВЦЭМ!$B$39:$B$782,T$11)+'СЕТ СН'!$F$11+СВЦЭМ!$D$10+'СЕТ СН'!$F$6-'СЕТ СН'!$F$23</f>
        <v>1331.3789865799999</v>
      </c>
      <c r="U36" s="36">
        <f>SUMIFS(СВЦЭМ!$D$39:$D$782,СВЦЭМ!$A$39:$A$782,$A36,СВЦЭМ!$B$39:$B$782,U$11)+'СЕТ СН'!$F$11+СВЦЭМ!$D$10+'СЕТ СН'!$F$6-'СЕТ СН'!$F$23</f>
        <v>1342.1693021699998</v>
      </c>
      <c r="V36" s="36">
        <f>SUMIFS(СВЦЭМ!$D$39:$D$782,СВЦЭМ!$A$39:$A$782,$A36,СВЦЭМ!$B$39:$B$782,V$11)+'СЕТ СН'!$F$11+СВЦЭМ!$D$10+'СЕТ СН'!$F$6-'СЕТ СН'!$F$23</f>
        <v>1359.4706660499999</v>
      </c>
      <c r="W36" s="36">
        <f>SUMIFS(СВЦЭМ!$D$39:$D$782,СВЦЭМ!$A$39:$A$782,$A36,СВЦЭМ!$B$39:$B$782,W$11)+'СЕТ СН'!$F$11+СВЦЭМ!$D$10+'СЕТ СН'!$F$6-'СЕТ СН'!$F$23</f>
        <v>1369.3284166899998</v>
      </c>
      <c r="X36" s="36">
        <f>SUMIFS(СВЦЭМ!$D$39:$D$782,СВЦЭМ!$A$39:$A$782,$A36,СВЦЭМ!$B$39:$B$782,X$11)+'СЕТ СН'!$F$11+СВЦЭМ!$D$10+'СЕТ СН'!$F$6-'СЕТ СН'!$F$23</f>
        <v>1378.4523124499999</v>
      </c>
      <c r="Y36" s="36">
        <f>SUMIFS(СВЦЭМ!$D$39:$D$782,СВЦЭМ!$A$39:$A$782,$A36,СВЦЭМ!$B$39:$B$782,Y$11)+'СЕТ СН'!$F$11+СВЦЭМ!$D$10+'СЕТ СН'!$F$6-'СЕТ СН'!$F$23</f>
        <v>1410.6842046199999</v>
      </c>
    </row>
    <row r="37" spans="1:27" ht="15.75" x14ac:dyDescent="0.2">
      <c r="A37" s="35">
        <f t="shared" si="0"/>
        <v>44891</v>
      </c>
      <c r="B37" s="36">
        <f>SUMIFS(СВЦЭМ!$D$39:$D$782,СВЦЭМ!$A$39:$A$782,$A37,СВЦЭМ!$B$39:$B$782,B$11)+'СЕТ СН'!$F$11+СВЦЭМ!$D$10+'СЕТ СН'!$F$6-'СЕТ СН'!$F$23</f>
        <v>1421.20199095</v>
      </c>
      <c r="C37" s="36">
        <f>SUMIFS(СВЦЭМ!$D$39:$D$782,СВЦЭМ!$A$39:$A$782,$A37,СВЦЭМ!$B$39:$B$782,C$11)+'СЕТ СН'!$F$11+СВЦЭМ!$D$10+'СЕТ СН'!$F$6-'СЕТ СН'!$F$23</f>
        <v>1442.1277175599998</v>
      </c>
      <c r="D37" s="36">
        <f>SUMIFS(СВЦЭМ!$D$39:$D$782,СВЦЭМ!$A$39:$A$782,$A37,СВЦЭМ!$B$39:$B$782,D$11)+'СЕТ СН'!$F$11+СВЦЭМ!$D$10+'СЕТ СН'!$F$6-'СЕТ СН'!$F$23</f>
        <v>1445.7284372299998</v>
      </c>
      <c r="E37" s="36">
        <f>SUMIFS(СВЦЭМ!$D$39:$D$782,СВЦЭМ!$A$39:$A$782,$A37,СВЦЭМ!$B$39:$B$782,E$11)+'СЕТ СН'!$F$11+СВЦЭМ!$D$10+'СЕТ СН'!$F$6-'СЕТ СН'!$F$23</f>
        <v>1449.8563006499999</v>
      </c>
      <c r="F37" s="36">
        <f>SUMIFS(СВЦЭМ!$D$39:$D$782,СВЦЭМ!$A$39:$A$782,$A37,СВЦЭМ!$B$39:$B$782,F$11)+'СЕТ СН'!$F$11+СВЦЭМ!$D$10+'СЕТ СН'!$F$6-'СЕТ СН'!$F$23</f>
        <v>1453.7037905699999</v>
      </c>
      <c r="G37" s="36">
        <f>SUMIFS(СВЦЭМ!$D$39:$D$782,СВЦЭМ!$A$39:$A$782,$A37,СВЦЭМ!$B$39:$B$782,G$11)+'СЕТ СН'!$F$11+СВЦЭМ!$D$10+'СЕТ СН'!$F$6-'СЕТ СН'!$F$23</f>
        <v>1435.9992788499999</v>
      </c>
      <c r="H37" s="36">
        <f>SUMIFS(СВЦЭМ!$D$39:$D$782,СВЦЭМ!$A$39:$A$782,$A37,СВЦЭМ!$B$39:$B$782,H$11)+'СЕТ СН'!$F$11+СВЦЭМ!$D$10+'СЕТ СН'!$F$6-'СЕТ СН'!$F$23</f>
        <v>1425.9943538799998</v>
      </c>
      <c r="I37" s="36">
        <f>SUMIFS(СВЦЭМ!$D$39:$D$782,СВЦЭМ!$A$39:$A$782,$A37,СВЦЭМ!$B$39:$B$782,I$11)+'СЕТ СН'!$F$11+СВЦЭМ!$D$10+'СЕТ СН'!$F$6-'СЕТ СН'!$F$23</f>
        <v>1416.6641758999999</v>
      </c>
      <c r="J37" s="36">
        <f>SUMIFS(СВЦЭМ!$D$39:$D$782,СВЦЭМ!$A$39:$A$782,$A37,СВЦЭМ!$B$39:$B$782,J$11)+'СЕТ СН'!$F$11+СВЦЭМ!$D$10+'СЕТ СН'!$F$6-'СЕТ СН'!$F$23</f>
        <v>1386.3702196199999</v>
      </c>
      <c r="K37" s="36">
        <f>SUMIFS(СВЦЭМ!$D$39:$D$782,СВЦЭМ!$A$39:$A$782,$A37,СВЦЭМ!$B$39:$B$782,K$11)+'СЕТ СН'!$F$11+СВЦЭМ!$D$10+'СЕТ СН'!$F$6-'СЕТ СН'!$F$23</f>
        <v>1360.4603404</v>
      </c>
      <c r="L37" s="36">
        <f>SUMIFS(СВЦЭМ!$D$39:$D$782,СВЦЭМ!$A$39:$A$782,$A37,СВЦЭМ!$B$39:$B$782,L$11)+'СЕТ СН'!$F$11+СВЦЭМ!$D$10+'СЕТ СН'!$F$6-'СЕТ СН'!$F$23</f>
        <v>1362.6133803599998</v>
      </c>
      <c r="M37" s="36">
        <f>SUMIFS(СВЦЭМ!$D$39:$D$782,СВЦЭМ!$A$39:$A$782,$A37,СВЦЭМ!$B$39:$B$782,M$11)+'СЕТ СН'!$F$11+СВЦЭМ!$D$10+'СЕТ СН'!$F$6-'СЕТ СН'!$F$23</f>
        <v>1384.5310033799999</v>
      </c>
      <c r="N37" s="36">
        <f>SUMIFS(СВЦЭМ!$D$39:$D$782,СВЦЭМ!$A$39:$A$782,$A37,СВЦЭМ!$B$39:$B$782,N$11)+'СЕТ СН'!$F$11+СВЦЭМ!$D$10+'СЕТ СН'!$F$6-'СЕТ СН'!$F$23</f>
        <v>1414.44990173</v>
      </c>
      <c r="O37" s="36">
        <f>SUMIFS(СВЦЭМ!$D$39:$D$782,СВЦЭМ!$A$39:$A$782,$A37,СВЦЭМ!$B$39:$B$782,O$11)+'СЕТ СН'!$F$11+СВЦЭМ!$D$10+'СЕТ СН'!$F$6-'СЕТ СН'!$F$23</f>
        <v>1413.2208546499999</v>
      </c>
      <c r="P37" s="36">
        <f>SUMIFS(СВЦЭМ!$D$39:$D$782,СВЦЭМ!$A$39:$A$782,$A37,СВЦЭМ!$B$39:$B$782,P$11)+'СЕТ СН'!$F$11+СВЦЭМ!$D$10+'СЕТ СН'!$F$6-'СЕТ СН'!$F$23</f>
        <v>1427.2371649099998</v>
      </c>
      <c r="Q37" s="36">
        <f>SUMIFS(СВЦЭМ!$D$39:$D$782,СВЦЭМ!$A$39:$A$782,$A37,СВЦЭМ!$B$39:$B$782,Q$11)+'СЕТ СН'!$F$11+СВЦЭМ!$D$10+'СЕТ СН'!$F$6-'СЕТ СН'!$F$23</f>
        <v>1427.3252684899999</v>
      </c>
      <c r="R37" s="36">
        <f>SUMIFS(СВЦЭМ!$D$39:$D$782,СВЦЭМ!$A$39:$A$782,$A37,СВЦЭМ!$B$39:$B$782,R$11)+'СЕТ СН'!$F$11+СВЦЭМ!$D$10+'СЕТ СН'!$F$6-'СЕТ СН'!$F$23</f>
        <v>1397.42033836</v>
      </c>
      <c r="S37" s="36">
        <f>SUMIFS(СВЦЭМ!$D$39:$D$782,СВЦЭМ!$A$39:$A$782,$A37,СВЦЭМ!$B$39:$B$782,S$11)+'СЕТ СН'!$F$11+СВЦЭМ!$D$10+'СЕТ СН'!$F$6-'СЕТ СН'!$F$23</f>
        <v>1370.08389642</v>
      </c>
      <c r="T37" s="36">
        <f>SUMIFS(СВЦЭМ!$D$39:$D$782,СВЦЭМ!$A$39:$A$782,$A37,СВЦЭМ!$B$39:$B$782,T$11)+'СЕТ СН'!$F$11+СВЦЭМ!$D$10+'СЕТ СН'!$F$6-'СЕТ СН'!$F$23</f>
        <v>1361.7321886</v>
      </c>
      <c r="U37" s="36">
        <f>SUMIFS(СВЦЭМ!$D$39:$D$782,СВЦЭМ!$A$39:$A$782,$A37,СВЦЭМ!$B$39:$B$782,U$11)+'СЕТ СН'!$F$11+СВЦЭМ!$D$10+'СЕТ СН'!$F$6-'СЕТ СН'!$F$23</f>
        <v>1356.2716434699998</v>
      </c>
      <c r="V37" s="36">
        <f>SUMIFS(СВЦЭМ!$D$39:$D$782,СВЦЭМ!$A$39:$A$782,$A37,СВЦЭМ!$B$39:$B$782,V$11)+'СЕТ СН'!$F$11+СВЦЭМ!$D$10+'СЕТ СН'!$F$6-'СЕТ СН'!$F$23</f>
        <v>1387.16926326</v>
      </c>
      <c r="W37" s="36">
        <f>SUMIFS(СВЦЭМ!$D$39:$D$782,СВЦЭМ!$A$39:$A$782,$A37,СВЦЭМ!$B$39:$B$782,W$11)+'СЕТ СН'!$F$11+СВЦЭМ!$D$10+'СЕТ СН'!$F$6-'СЕТ СН'!$F$23</f>
        <v>1407.6003012399999</v>
      </c>
      <c r="X37" s="36">
        <f>SUMIFS(СВЦЭМ!$D$39:$D$782,СВЦЭМ!$A$39:$A$782,$A37,СВЦЭМ!$B$39:$B$782,X$11)+'СЕТ СН'!$F$11+СВЦЭМ!$D$10+'СЕТ СН'!$F$6-'СЕТ СН'!$F$23</f>
        <v>1431.3683728699998</v>
      </c>
      <c r="Y37" s="36">
        <f>SUMIFS(СВЦЭМ!$D$39:$D$782,СВЦЭМ!$A$39:$A$782,$A37,СВЦЭМ!$B$39:$B$782,Y$11)+'СЕТ СН'!$F$11+СВЦЭМ!$D$10+'СЕТ СН'!$F$6-'СЕТ СН'!$F$23</f>
        <v>1443.26109531</v>
      </c>
    </row>
    <row r="38" spans="1:27" ht="15.75" x14ac:dyDescent="0.2">
      <c r="A38" s="35">
        <f t="shared" si="0"/>
        <v>44892</v>
      </c>
      <c r="B38" s="36">
        <f>SUMIFS(СВЦЭМ!$D$39:$D$782,СВЦЭМ!$A$39:$A$782,$A38,СВЦЭМ!$B$39:$B$782,B$11)+'СЕТ СН'!$F$11+СВЦЭМ!$D$10+'СЕТ СН'!$F$6-'СЕТ СН'!$F$23</f>
        <v>1475.51924386</v>
      </c>
      <c r="C38" s="36">
        <f>SUMIFS(СВЦЭМ!$D$39:$D$782,СВЦЭМ!$A$39:$A$782,$A38,СВЦЭМ!$B$39:$B$782,C$11)+'СЕТ СН'!$F$11+СВЦЭМ!$D$10+'СЕТ СН'!$F$6-'СЕТ СН'!$F$23</f>
        <v>1466.0971024299999</v>
      </c>
      <c r="D38" s="36">
        <f>SUMIFS(СВЦЭМ!$D$39:$D$782,СВЦЭМ!$A$39:$A$782,$A38,СВЦЭМ!$B$39:$B$782,D$11)+'СЕТ СН'!$F$11+СВЦЭМ!$D$10+'СЕТ СН'!$F$6-'СЕТ СН'!$F$23</f>
        <v>1464.7767609499999</v>
      </c>
      <c r="E38" s="36">
        <f>SUMIFS(СВЦЭМ!$D$39:$D$782,СВЦЭМ!$A$39:$A$782,$A38,СВЦЭМ!$B$39:$B$782,E$11)+'СЕТ СН'!$F$11+СВЦЭМ!$D$10+'СЕТ СН'!$F$6-'СЕТ СН'!$F$23</f>
        <v>1469.5836261999998</v>
      </c>
      <c r="F38" s="36">
        <f>SUMIFS(СВЦЭМ!$D$39:$D$782,СВЦЭМ!$A$39:$A$782,$A38,СВЦЭМ!$B$39:$B$782,F$11)+'СЕТ СН'!$F$11+СВЦЭМ!$D$10+'СЕТ СН'!$F$6-'СЕТ СН'!$F$23</f>
        <v>1496.1784759499999</v>
      </c>
      <c r="G38" s="36">
        <f>SUMIFS(СВЦЭМ!$D$39:$D$782,СВЦЭМ!$A$39:$A$782,$A38,СВЦЭМ!$B$39:$B$782,G$11)+'СЕТ СН'!$F$11+СВЦЭМ!$D$10+'СЕТ СН'!$F$6-'СЕТ СН'!$F$23</f>
        <v>1487.1753687599999</v>
      </c>
      <c r="H38" s="36">
        <f>SUMIFS(СВЦЭМ!$D$39:$D$782,СВЦЭМ!$A$39:$A$782,$A38,СВЦЭМ!$B$39:$B$782,H$11)+'СЕТ СН'!$F$11+СВЦЭМ!$D$10+'СЕТ СН'!$F$6-'СЕТ СН'!$F$23</f>
        <v>1473.8912479399999</v>
      </c>
      <c r="I38" s="36">
        <f>SUMIFS(СВЦЭМ!$D$39:$D$782,СВЦЭМ!$A$39:$A$782,$A38,СВЦЭМ!$B$39:$B$782,I$11)+'СЕТ СН'!$F$11+СВЦЭМ!$D$10+'СЕТ СН'!$F$6-'СЕТ СН'!$F$23</f>
        <v>1462.34165158</v>
      </c>
      <c r="J38" s="36">
        <f>SUMIFS(СВЦЭМ!$D$39:$D$782,СВЦЭМ!$A$39:$A$782,$A38,СВЦЭМ!$B$39:$B$782,J$11)+'СЕТ СН'!$F$11+СВЦЭМ!$D$10+'СЕТ СН'!$F$6-'СЕТ СН'!$F$23</f>
        <v>1470.5888714499999</v>
      </c>
      <c r="K38" s="36">
        <f>SUMIFS(СВЦЭМ!$D$39:$D$782,СВЦЭМ!$A$39:$A$782,$A38,СВЦЭМ!$B$39:$B$782,K$11)+'СЕТ СН'!$F$11+СВЦЭМ!$D$10+'СЕТ СН'!$F$6-'СЕТ СН'!$F$23</f>
        <v>1415.4538011599998</v>
      </c>
      <c r="L38" s="36">
        <f>SUMIFS(СВЦЭМ!$D$39:$D$782,СВЦЭМ!$A$39:$A$782,$A38,СВЦЭМ!$B$39:$B$782,L$11)+'СЕТ СН'!$F$11+СВЦЭМ!$D$10+'СЕТ СН'!$F$6-'СЕТ СН'!$F$23</f>
        <v>1370.98221298</v>
      </c>
      <c r="M38" s="36">
        <f>SUMIFS(СВЦЭМ!$D$39:$D$782,СВЦЭМ!$A$39:$A$782,$A38,СВЦЭМ!$B$39:$B$782,M$11)+'СЕТ СН'!$F$11+СВЦЭМ!$D$10+'СЕТ СН'!$F$6-'СЕТ СН'!$F$23</f>
        <v>1390.5218476499999</v>
      </c>
      <c r="N38" s="36">
        <f>SUMIFS(СВЦЭМ!$D$39:$D$782,СВЦЭМ!$A$39:$A$782,$A38,СВЦЭМ!$B$39:$B$782,N$11)+'СЕТ СН'!$F$11+СВЦЭМ!$D$10+'СЕТ СН'!$F$6-'СЕТ СН'!$F$23</f>
        <v>1408.2389565399999</v>
      </c>
      <c r="O38" s="36">
        <f>SUMIFS(СВЦЭМ!$D$39:$D$782,СВЦЭМ!$A$39:$A$782,$A38,СВЦЭМ!$B$39:$B$782,O$11)+'СЕТ СН'!$F$11+СВЦЭМ!$D$10+'СЕТ СН'!$F$6-'СЕТ СН'!$F$23</f>
        <v>1429.46276083</v>
      </c>
      <c r="P38" s="36">
        <f>SUMIFS(СВЦЭМ!$D$39:$D$782,СВЦЭМ!$A$39:$A$782,$A38,СВЦЭМ!$B$39:$B$782,P$11)+'СЕТ СН'!$F$11+СВЦЭМ!$D$10+'СЕТ СН'!$F$6-'СЕТ СН'!$F$23</f>
        <v>1437.9693878999999</v>
      </c>
      <c r="Q38" s="36">
        <f>SUMIFS(СВЦЭМ!$D$39:$D$782,СВЦЭМ!$A$39:$A$782,$A38,СВЦЭМ!$B$39:$B$782,Q$11)+'СЕТ СН'!$F$11+СВЦЭМ!$D$10+'СЕТ СН'!$F$6-'СЕТ СН'!$F$23</f>
        <v>1438.5873754999998</v>
      </c>
      <c r="R38" s="36">
        <f>SUMIFS(СВЦЭМ!$D$39:$D$782,СВЦЭМ!$A$39:$A$782,$A38,СВЦЭМ!$B$39:$B$782,R$11)+'СЕТ СН'!$F$11+СВЦЭМ!$D$10+'СЕТ СН'!$F$6-'СЕТ СН'!$F$23</f>
        <v>1435.8722934899999</v>
      </c>
      <c r="S38" s="36">
        <f>SUMIFS(СВЦЭМ!$D$39:$D$782,СВЦЭМ!$A$39:$A$782,$A38,СВЦЭМ!$B$39:$B$782,S$11)+'СЕТ СН'!$F$11+СВЦЭМ!$D$10+'СЕТ СН'!$F$6-'СЕТ СН'!$F$23</f>
        <v>1371.0319151299998</v>
      </c>
      <c r="T38" s="36">
        <f>SUMIFS(СВЦЭМ!$D$39:$D$782,СВЦЭМ!$A$39:$A$782,$A38,СВЦЭМ!$B$39:$B$782,T$11)+'СЕТ СН'!$F$11+СВЦЭМ!$D$10+'СЕТ СН'!$F$6-'СЕТ СН'!$F$23</f>
        <v>1353.8482411199998</v>
      </c>
      <c r="U38" s="36">
        <f>SUMIFS(СВЦЭМ!$D$39:$D$782,СВЦЭМ!$A$39:$A$782,$A38,СВЦЭМ!$B$39:$B$782,U$11)+'СЕТ СН'!$F$11+СВЦЭМ!$D$10+'СЕТ СН'!$F$6-'СЕТ СН'!$F$23</f>
        <v>1375.7254945799998</v>
      </c>
      <c r="V38" s="36">
        <f>SUMIFS(СВЦЭМ!$D$39:$D$782,СВЦЭМ!$A$39:$A$782,$A38,СВЦЭМ!$B$39:$B$782,V$11)+'СЕТ СН'!$F$11+СВЦЭМ!$D$10+'СЕТ СН'!$F$6-'СЕТ СН'!$F$23</f>
        <v>1387.6933644899998</v>
      </c>
      <c r="W38" s="36">
        <f>SUMIFS(СВЦЭМ!$D$39:$D$782,СВЦЭМ!$A$39:$A$782,$A38,СВЦЭМ!$B$39:$B$782,W$11)+'СЕТ СН'!$F$11+СВЦЭМ!$D$10+'СЕТ СН'!$F$6-'СЕТ СН'!$F$23</f>
        <v>1406.5284154799999</v>
      </c>
      <c r="X38" s="36">
        <f>SUMIFS(СВЦЭМ!$D$39:$D$782,СВЦЭМ!$A$39:$A$782,$A38,СВЦЭМ!$B$39:$B$782,X$11)+'СЕТ СН'!$F$11+СВЦЭМ!$D$10+'СЕТ СН'!$F$6-'СЕТ СН'!$F$23</f>
        <v>1403.6608944299999</v>
      </c>
      <c r="Y38" s="36">
        <f>SUMIFS(СВЦЭМ!$D$39:$D$782,СВЦЭМ!$A$39:$A$782,$A38,СВЦЭМ!$B$39:$B$782,Y$11)+'СЕТ СН'!$F$11+СВЦЭМ!$D$10+'СЕТ СН'!$F$6-'СЕТ СН'!$F$23</f>
        <v>1472.1463081799998</v>
      </c>
    </row>
    <row r="39" spans="1:27" ht="15.75" x14ac:dyDescent="0.2">
      <c r="A39" s="35">
        <f t="shared" si="0"/>
        <v>44893</v>
      </c>
      <c r="B39" s="36">
        <f>SUMIFS(СВЦЭМ!$D$39:$D$782,СВЦЭМ!$A$39:$A$782,$A39,СВЦЭМ!$B$39:$B$782,B$11)+'СЕТ СН'!$F$11+СВЦЭМ!$D$10+'СЕТ СН'!$F$6-'СЕТ СН'!$F$23</f>
        <v>1426.9916003399999</v>
      </c>
      <c r="C39" s="36">
        <f>SUMIFS(СВЦЭМ!$D$39:$D$782,СВЦЭМ!$A$39:$A$782,$A39,СВЦЭМ!$B$39:$B$782,C$11)+'СЕТ СН'!$F$11+СВЦЭМ!$D$10+'СЕТ СН'!$F$6-'СЕТ СН'!$F$23</f>
        <v>1446.9611178799998</v>
      </c>
      <c r="D39" s="36">
        <f>SUMIFS(СВЦЭМ!$D$39:$D$782,СВЦЭМ!$A$39:$A$782,$A39,СВЦЭМ!$B$39:$B$782,D$11)+'СЕТ СН'!$F$11+СВЦЭМ!$D$10+'СЕТ СН'!$F$6-'СЕТ СН'!$F$23</f>
        <v>1445.9894681599999</v>
      </c>
      <c r="E39" s="36">
        <f>SUMIFS(СВЦЭМ!$D$39:$D$782,СВЦЭМ!$A$39:$A$782,$A39,СВЦЭМ!$B$39:$B$782,E$11)+'СЕТ СН'!$F$11+СВЦЭМ!$D$10+'СЕТ СН'!$F$6-'СЕТ СН'!$F$23</f>
        <v>1446.7530216799998</v>
      </c>
      <c r="F39" s="36">
        <f>SUMIFS(СВЦЭМ!$D$39:$D$782,СВЦЭМ!$A$39:$A$782,$A39,СВЦЭМ!$B$39:$B$782,F$11)+'СЕТ СН'!$F$11+СВЦЭМ!$D$10+'СЕТ СН'!$F$6-'СЕТ СН'!$F$23</f>
        <v>1460.3666406899999</v>
      </c>
      <c r="G39" s="36">
        <f>SUMIFS(СВЦЭМ!$D$39:$D$782,СВЦЭМ!$A$39:$A$782,$A39,СВЦЭМ!$B$39:$B$782,G$11)+'СЕТ СН'!$F$11+СВЦЭМ!$D$10+'СЕТ СН'!$F$6-'СЕТ СН'!$F$23</f>
        <v>1456.4092711999999</v>
      </c>
      <c r="H39" s="36">
        <f>SUMIFS(СВЦЭМ!$D$39:$D$782,СВЦЭМ!$A$39:$A$782,$A39,СВЦЭМ!$B$39:$B$782,H$11)+'СЕТ СН'!$F$11+СВЦЭМ!$D$10+'СЕТ СН'!$F$6-'СЕТ СН'!$F$23</f>
        <v>1372.0158565799998</v>
      </c>
      <c r="I39" s="36">
        <f>SUMIFS(СВЦЭМ!$D$39:$D$782,СВЦЭМ!$A$39:$A$782,$A39,СВЦЭМ!$B$39:$B$782,I$11)+'СЕТ СН'!$F$11+СВЦЭМ!$D$10+'СЕТ СН'!$F$6-'СЕТ СН'!$F$23</f>
        <v>1356.8119709799998</v>
      </c>
      <c r="J39" s="36">
        <f>SUMIFS(СВЦЭМ!$D$39:$D$782,СВЦЭМ!$A$39:$A$782,$A39,СВЦЭМ!$B$39:$B$782,J$11)+'СЕТ СН'!$F$11+СВЦЭМ!$D$10+'СЕТ СН'!$F$6-'СЕТ СН'!$F$23</f>
        <v>1340.0466430499998</v>
      </c>
      <c r="K39" s="36">
        <f>SUMIFS(СВЦЭМ!$D$39:$D$782,СВЦЭМ!$A$39:$A$782,$A39,СВЦЭМ!$B$39:$B$782,K$11)+'СЕТ СН'!$F$11+СВЦЭМ!$D$10+'СЕТ СН'!$F$6-'СЕТ СН'!$F$23</f>
        <v>1309.3547024799998</v>
      </c>
      <c r="L39" s="36">
        <f>SUMIFS(СВЦЭМ!$D$39:$D$782,СВЦЭМ!$A$39:$A$782,$A39,СВЦЭМ!$B$39:$B$782,L$11)+'СЕТ СН'!$F$11+СВЦЭМ!$D$10+'СЕТ СН'!$F$6-'СЕТ СН'!$F$23</f>
        <v>1339.5133677899998</v>
      </c>
      <c r="M39" s="36">
        <f>SUMIFS(СВЦЭМ!$D$39:$D$782,СВЦЭМ!$A$39:$A$782,$A39,СВЦЭМ!$B$39:$B$782,M$11)+'СЕТ СН'!$F$11+СВЦЭМ!$D$10+'СЕТ СН'!$F$6-'СЕТ СН'!$F$23</f>
        <v>1363.5452368799999</v>
      </c>
      <c r="N39" s="36">
        <f>SUMIFS(СВЦЭМ!$D$39:$D$782,СВЦЭМ!$A$39:$A$782,$A39,СВЦЭМ!$B$39:$B$782,N$11)+'СЕТ СН'!$F$11+СВЦЭМ!$D$10+'СЕТ СН'!$F$6-'СЕТ СН'!$F$23</f>
        <v>1375.3759860799998</v>
      </c>
      <c r="O39" s="36">
        <f>SUMIFS(СВЦЭМ!$D$39:$D$782,СВЦЭМ!$A$39:$A$782,$A39,СВЦЭМ!$B$39:$B$782,O$11)+'СЕТ СН'!$F$11+СВЦЭМ!$D$10+'СЕТ СН'!$F$6-'СЕТ СН'!$F$23</f>
        <v>1387.8671420899998</v>
      </c>
      <c r="P39" s="36">
        <f>SUMIFS(СВЦЭМ!$D$39:$D$782,СВЦЭМ!$A$39:$A$782,$A39,СВЦЭМ!$B$39:$B$782,P$11)+'СЕТ СН'!$F$11+СВЦЭМ!$D$10+'СЕТ СН'!$F$6-'СЕТ СН'!$F$23</f>
        <v>1393.2863934599998</v>
      </c>
      <c r="Q39" s="36">
        <f>SUMIFS(СВЦЭМ!$D$39:$D$782,СВЦЭМ!$A$39:$A$782,$A39,СВЦЭМ!$B$39:$B$782,Q$11)+'СЕТ СН'!$F$11+СВЦЭМ!$D$10+'СЕТ СН'!$F$6-'СЕТ СН'!$F$23</f>
        <v>1366.6435104799998</v>
      </c>
      <c r="R39" s="36">
        <f>SUMIFS(СВЦЭМ!$D$39:$D$782,СВЦЭМ!$A$39:$A$782,$A39,СВЦЭМ!$B$39:$B$782,R$11)+'СЕТ СН'!$F$11+СВЦЭМ!$D$10+'СЕТ СН'!$F$6-'СЕТ СН'!$F$23</f>
        <v>1346.6912933099998</v>
      </c>
      <c r="S39" s="36">
        <f>SUMIFS(СВЦЭМ!$D$39:$D$782,СВЦЭМ!$A$39:$A$782,$A39,СВЦЭМ!$B$39:$B$782,S$11)+'СЕТ СН'!$F$11+СВЦЭМ!$D$10+'СЕТ СН'!$F$6-'СЕТ СН'!$F$23</f>
        <v>1302.6476537799999</v>
      </c>
      <c r="T39" s="36">
        <f>SUMIFS(СВЦЭМ!$D$39:$D$782,СВЦЭМ!$A$39:$A$782,$A39,СВЦЭМ!$B$39:$B$782,T$11)+'СЕТ СН'!$F$11+СВЦЭМ!$D$10+'СЕТ СН'!$F$6-'СЕТ СН'!$F$23</f>
        <v>1297.09471588</v>
      </c>
      <c r="U39" s="36">
        <f>SUMIFS(СВЦЭМ!$D$39:$D$782,СВЦЭМ!$A$39:$A$782,$A39,СВЦЭМ!$B$39:$B$782,U$11)+'СЕТ СН'!$F$11+СВЦЭМ!$D$10+'СЕТ СН'!$F$6-'СЕТ СН'!$F$23</f>
        <v>1305.4308671099998</v>
      </c>
      <c r="V39" s="36">
        <f>SUMIFS(СВЦЭМ!$D$39:$D$782,СВЦЭМ!$A$39:$A$782,$A39,СВЦЭМ!$B$39:$B$782,V$11)+'СЕТ СН'!$F$11+СВЦЭМ!$D$10+'СЕТ СН'!$F$6-'СЕТ СН'!$F$23</f>
        <v>1320.3245247199998</v>
      </c>
      <c r="W39" s="36">
        <f>SUMIFS(СВЦЭМ!$D$39:$D$782,СВЦЭМ!$A$39:$A$782,$A39,СВЦЭМ!$B$39:$B$782,W$11)+'СЕТ СН'!$F$11+СВЦЭМ!$D$10+'СЕТ СН'!$F$6-'СЕТ СН'!$F$23</f>
        <v>1348.0752661499998</v>
      </c>
      <c r="X39" s="36">
        <f>SUMIFS(СВЦЭМ!$D$39:$D$782,СВЦЭМ!$A$39:$A$782,$A39,СВЦЭМ!$B$39:$B$782,X$11)+'СЕТ СН'!$F$11+СВЦЭМ!$D$10+'СЕТ СН'!$F$6-'СЕТ СН'!$F$23</f>
        <v>1369.7067299399998</v>
      </c>
      <c r="Y39" s="36">
        <f>SUMIFS(СВЦЭМ!$D$39:$D$782,СВЦЭМ!$A$39:$A$782,$A39,СВЦЭМ!$B$39:$B$782,Y$11)+'СЕТ СН'!$F$11+СВЦЭМ!$D$10+'СЕТ СН'!$F$6-'СЕТ СН'!$F$23</f>
        <v>1376.1595232399998</v>
      </c>
    </row>
    <row r="40" spans="1:27" ht="15.75" x14ac:dyDescent="0.2">
      <c r="A40" s="35">
        <f t="shared" si="0"/>
        <v>44894</v>
      </c>
      <c r="B40" s="36">
        <f>SUMIFS(СВЦЭМ!$D$39:$D$782,СВЦЭМ!$A$39:$A$782,$A40,СВЦЭМ!$B$39:$B$782,B$11)+'СЕТ СН'!$F$11+СВЦЭМ!$D$10+'СЕТ СН'!$F$6-'СЕТ СН'!$F$23</f>
        <v>1394.7536605099999</v>
      </c>
      <c r="C40" s="36">
        <f>SUMIFS(СВЦЭМ!$D$39:$D$782,СВЦЭМ!$A$39:$A$782,$A40,СВЦЭМ!$B$39:$B$782,C$11)+'СЕТ СН'!$F$11+СВЦЭМ!$D$10+'СЕТ СН'!$F$6-'СЕТ СН'!$F$23</f>
        <v>1415.1506650299998</v>
      </c>
      <c r="D40" s="36">
        <f>SUMIFS(СВЦЭМ!$D$39:$D$782,СВЦЭМ!$A$39:$A$782,$A40,СВЦЭМ!$B$39:$B$782,D$11)+'СЕТ СН'!$F$11+СВЦЭМ!$D$10+'СЕТ СН'!$F$6-'СЕТ СН'!$F$23</f>
        <v>1437.8759477599999</v>
      </c>
      <c r="E40" s="36">
        <f>SUMIFS(СВЦЭМ!$D$39:$D$782,СВЦЭМ!$A$39:$A$782,$A40,СВЦЭМ!$B$39:$B$782,E$11)+'СЕТ СН'!$F$11+СВЦЭМ!$D$10+'СЕТ СН'!$F$6-'СЕТ СН'!$F$23</f>
        <v>1344.25691418</v>
      </c>
      <c r="F40" s="36">
        <f>SUMIFS(СВЦЭМ!$D$39:$D$782,СВЦЭМ!$A$39:$A$782,$A40,СВЦЭМ!$B$39:$B$782,F$11)+'СЕТ СН'!$F$11+СВЦЭМ!$D$10+'СЕТ СН'!$F$6-'СЕТ СН'!$F$23</f>
        <v>1309.9738929299999</v>
      </c>
      <c r="G40" s="36">
        <f>SUMIFS(СВЦЭМ!$D$39:$D$782,СВЦЭМ!$A$39:$A$782,$A40,СВЦЭМ!$B$39:$B$782,G$11)+'СЕТ СН'!$F$11+СВЦЭМ!$D$10+'СЕТ СН'!$F$6-'СЕТ СН'!$F$23</f>
        <v>1287.9129129399998</v>
      </c>
      <c r="H40" s="36">
        <f>SUMIFS(СВЦЭМ!$D$39:$D$782,СВЦЭМ!$A$39:$A$782,$A40,СВЦЭМ!$B$39:$B$782,H$11)+'СЕТ СН'!$F$11+СВЦЭМ!$D$10+'СЕТ СН'!$F$6-'СЕТ СН'!$F$23</f>
        <v>1241.9762734799999</v>
      </c>
      <c r="I40" s="36">
        <f>SUMIFS(СВЦЭМ!$D$39:$D$782,СВЦЭМ!$A$39:$A$782,$A40,СВЦЭМ!$B$39:$B$782,I$11)+'СЕТ СН'!$F$11+СВЦЭМ!$D$10+'СЕТ СН'!$F$6-'СЕТ СН'!$F$23</f>
        <v>1246.6578218799998</v>
      </c>
      <c r="J40" s="36">
        <f>SUMIFS(СВЦЭМ!$D$39:$D$782,СВЦЭМ!$A$39:$A$782,$A40,СВЦЭМ!$B$39:$B$782,J$11)+'СЕТ СН'!$F$11+СВЦЭМ!$D$10+'СЕТ СН'!$F$6-'СЕТ СН'!$F$23</f>
        <v>1150.87002173</v>
      </c>
      <c r="K40" s="36">
        <f>SUMIFS(СВЦЭМ!$D$39:$D$782,СВЦЭМ!$A$39:$A$782,$A40,СВЦЭМ!$B$39:$B$782,K$11)+'СЕТ СН'!$F$11+СВЦЭМ!$D$10+'СЕТ СН'!$F$6-'СЕТ СН'!$F$23</f>
        <v>1151.2296247199999</v>
      </c>
      <c r="L40" s="36">
        <f>SUMIFS(СВЦЭМ!$D$39:$D$782,СВЦЭМ!$A$39:$A$782,$A40,СВЦЭМ!$B$39:$B$782,L$11)+'СЕТ СН'!$F$11+СВЦЭМ!$D$10+'СЕТ СН'!$F$6-'СЕТ СН'!$F$23</f>
        <v>1149.2620241700001</v>
      </c>
      <c r="M40" s="36">
        <f>SUMIFS(СВЦЭМ!$D$39:$D$782,СВЦЭМ!$A$39:$A$782,$A40,СВЦЭМ!$B$39:$B$782,M$11)+'СЕТ СН'!$F$11+СВЦЭМ!$D$10+'СЕТ СН'!$F$6-'СЕТ СН'!$F$23</f>
        <v>1229.6072059199998</v>
      </c>
      <c r="N40" s="36">
        <f>SUMIFS(СВЦЭМ!$D$39:$D$782,СВЦЭМ!$A$39:$A$782,$A40,СВЦЭМ!$B$39:$B$782,N$11)+'СЕТ СН'!$F$11+СВЦЭМ!$D$10+'СЕТ СН'!$F$6-'СЕТ СН'!$F$23</f>
        <v>1312.49993546</v>
      </c>
      <c r="O40" s="36">
        <f>SUMIFS(СВЦЭМ!$D$39:$D$782,СВЦЭМ!$A$39:$A$782,$A40,СВЦЭМ!$B$39:$B$782,O$11)+'СЕТ СН'!$F$11+СВЦЭМ!$D$10+'СЕТ СН'!$F$6-'СЕТ СН'!$F$23</f>
        <v>1310.2768914799999</v>
      </c>
      <c r="P40" s="36">
        <f>SUMIFS(СВЦЭМ!$D$39:$D$782,СВЦЭМ!$A$39:$A$782,$A40,СВЦЭМ!$B$39:$B$782,P$11)+'СЕТ СН'!$F$11+СВЦЭМ!$D$10+'СЕТ СН'!$F$6-'СЕТ СН'!$F$23</f>
        <v>1314.4271304899999</v>
      </c>
      <c r="Q40" s="36">
        <f>SUMIFS(СВЦЭМ!$D$39:$D$782,СВЦЭМ!$A$39:$A$782,$A40,СВЦЭМ!$B$39:$B$782,Q$11)+'СЕТ СН'!$F$11+СВЦЭМ!$D$10+'СЕТ СН'!$F$6-'СЕТ СН'!$F$23</f>
        <v>1309.2929617199998</v>
      </c>
      <c r="R40" s="36">
        <f>SUMIFS(СВЦЭМ!$D$39:$D$782,СВЦЭМ!$A$39:$A$782,$A40,СВЦЭМ!$B$39:$B$782,R$11)+'СЕТ СН'!$F$11+СВЦЭМ!$D$10+'СЕТ СН'!$F$6-'СЕТ СН'!$F$23</f>
        <v>1220.5222026499998</v>
      </c>
      <c r="S40" s="36">
        <f>SUMIFS(СВЦЭМ!$D$39:$D$782,СВЦЭМ!$A$39:$A$782,$A40,СВЦЭМ!$B$39:$B$782,S$11)+'СЕТ СН'!$F$11+СВЦЭМ!$D$10+'СЕТ СН'!$F$6-'СЕТ СН'!$F$23</f>
        <v>1133.85020394</v>
      </c>
      <c r="T40" s="36">
        <f>SUMIFS(СВЦЭМ!$D$39:$D$782,СВЦЭМ!$A$39:$A$782,$A40,СВЦЭМ!$B$39:$B$782,T$11)+'СЕТ СН'!$F$11+СВЦЭМ!$D$10+'СЕТ СН'!$F$6-'СЕТ СН'!$F$23</f>
        <v>1061.5023776099999</v>
      </c>
      <c r="U40" s="36">
        <f>SUMIFS(СВЦЭМ!$D$39:$D$782,СВЦЭМ!$A$39:$A$782,$A40,СВЦЭМ!$B$39:$B$782,U$11)+'СЕТ СН'!$F$11+СВЦЭМ!$D$10+'СЕТ СН'!$F$6-'СЕТ СН'!$F$23</f>
        <v>1085.61145532</v>
      </c>
      <c r="V40" s="36">
        <f>SUMIFS(СВЦЭМ!$D$39:$D$782,СВЦЭМ!$A$39:$A$782,$A40,СВЦЭМ!$B$39:$B$782,V$11)+'СЕТ СН'!$F$11+СВЦЭМ!$D$10+'СЕТ СН'!$F$6-'СЕТ СН'!$F$23</f>
        <v>1103.49611476</v>
      </c>
      <c r="W40" s="36">
        <f>SUMIFS(СВЦЭМ!$D$39:$D$782,СВЦЭМ!$A$39:$A$782,$A40,СВЦЭМ!$B$39:$B$782,W$11)+'СЕТ СН'!$F$11+СВЦЭМ!$D$10+'СЕТ СН'!$F$6-'СЕТ СН'!$F$23</f>
        <v>1117.06096284</v>
      </c>
      <c r="X40" s="36">
        <f>SUMIFS(СВЦЭМ!$D$39:$D$782,СВЦЭМ!$A$39:$A$782,$A40,СВЦЭМ!$B$39:$B$782,X$11)+'СЕТ СН'!$F$11+СВЦЭМ!$D$10+'СЕТ СН'!$F$6-'СЕТ СН'!$F$23</f>
        <v>1133.3193900600002</v>
      </c>
      <c r="Y40" s="36">
        <f>SUMIFS(СВЦЭМ!$D$39:$D$782,СВЦЭМ!$A$39:$A$782,$A40,СВЦЭМ!$B$39:$B$782,Y$11)+'СЕТ СН'!$F$11+СВЦЭМ!$D$10+'СЕТ СН'!$F$6-'СЕТ СН'!$F$23</f>
        <v>1131.96296678</v>
      </c>
    </row>
    <row r="41" spans="1:27" ht="15.75" x14ac:dyDescent="0.2">
      <c r="A41" s="35">
        <f t="shared" si="0"/>
        <v>44895</v>
      </c>
      <c r="B41" s="36">
        <f>SUMIFS(СВЦЭМ!$D$39:$D$782,СВЦЭМ!$A$39:$A$782,$A41,СВЦЭМ!$B$39:$B$782,B$11)+'СЕТ СН'!$F$11+СВЦЭМ!$D$10+'СЕТ СН'!$F$6-'СЕТ СН'!$F$23</f>
        <v>1312.5390094099998</v>
      </c>
      <c r="C41" s="36">
        <f>SUMIFS(СВЦЭМ!$D$39:$D$782,СВЦЭМ!$A$39:$A$782,$A41,СВЦЭМ!$B$39:$B$782,C$11)+'СЕТ СН'!$F$11+СВЦЭМ!$D$10+'СЕТ СН'!$F$6-'СЕТ СН'!$F$23</f>
        <v>1331.56885425</v>
      </c>
      <c r="D41" s="36">
        <f>SUMIFS(СВЦЭМ!$D$39:$D$782,СВЦЭМ!$A$39:$A$782,$A41,СВЦЭМ!$B$39:$B$782,D$11)+'СЕТ СН'!$F$11+СВЦЭМ!$D$10+'СЕТ СН'!$F$6-'СЕТ СН'!$F$23</f>
        <v>1379.0561386299999</v>
      </c>
      <c r="E41" s="36">
        <f>SUMIFS(СВЦЭМ!$D$39:$D$782,СВЦЭМ!$A$39:$A$782,$A41,СВЦЭМ!$B$39:$B$782,E$11)+'СЕТ СН'!$F$11+СВЦЭМ!$D$10+'СЕТ СН'!$F$6-'СЕТ СН'!$F$23</f>
        <v>1409.2485660399998</v>
      </c>
      <c r="F41" s="36">
        <f>SUMIFS(СВЦЭМ!$D$39:$D$782,СВЦЭМ!$A$39:$A$782,$A41,СВЦЭМ!$B$39:$B$782,F$11)+'СЕТ СН'!$F$11+СВЦЭМ!$D$10+'СЕТ СН'!$F$6-'СЕТ СН'!$F$23</f>
        <v>1393.4794538699998</v>
      </c>
      <c r="G41" s="36">
        <f>SUMIFS(СВЦЭМ!$D$39:$D$782,СВЦЭМ!$A$39:$A$782,$A41,СВЦЭМ!$B$39:$B$782,G$11)+'СЕТ СН'!$F$11+СВЦЭМ!$D$10+'СЕТ СН'!$F$6-'СЕТ СН'!$F$23</f>
        <v>1357.1902763599999</v>
      </c>
      <c r="H41" s="36">
        <f>SUMIFS(СВЦЭМ!$D$39:$D$782,СВЦЭМ!$A$39:$A$782,$A41,СВЦЭМ!$B$39:$B$782,H$11)+'СЕТ СН'!$F$11+СВЦЭМ!$D$10+'СЕТ СН'!$F$6-'СЕТ СН'!$F$23</f>
        <v>1325.2254572699999</v>
      </c>
      <c r="I41" s="36">
        <f>SUMIFS(СВЦЭМ!$D$39:$D$782,СВЦЭМ!$A$39:$A$782,$A41,СВЦЭМ!$B$39:$B$782,I$11)+'СЕТ СН'!$F$11+СВЦЭМ!$D$10+'СЕТ СН'!$F$6-'СЕТ СН'!$F$23</f>
        <v>1323.8187383699999</v>
      </c>
      <c r="J41" s="36">
        <f>SUMIFS(СВЦЭМ!$D$39:$D$782,СВЦЭМ!$A$39:$A$782,$A41,СВЦЭМ!$B$39:$B$782,J$11)+'СЕТ СН'!$F$11+СВЦЭМ!$D$10+'СЕТ СН'!$F$6-'СЕТ СН'!$F$23</f>
        <v>1290.0714736399998</v>
      </c>
      <c r="K41" s="36">
        <f>SUMIFS(СВЦЭМ!$D$39:$D$782,СВЦЭМ!$A$39:$A$782,$A41,СВЦЭМ!$B$39:$B$782,K$11)+'СЕТ СН'!$F$11+СВЦЭМ!$D$10+'СЕТ СН'!$F$6-'СЕТ СН'!$F$23</f>
        <v>1261.1795259399998</v>
      </c>
      <c r="L41" s="36">
        <f>SUMIFS(СВЦЭМ!$D$39:$D$782,СВЦЭМ!$A$39:$A$782,$A41,СВЦЭМ!$B$39:$B$782,L$11)+'СЕТ СН'!$F$11+СВЦЭМ!$D$10+'СЕТ СН'!$F$6-'СЕТ СН'!$F$23</f>
        <v>1270.6132986299999</v>
      </c>
      <c r="M41" s="36">
        <f>SUMIFS(СВЦЭМ!$D$39:$D$782,СВЦЭМ!$A$39:$A$782,$A41,СВЦЭМ!$B$39:$B$782,M$11)+'СЕТ СН'!$F$11+СВЦЭМ!$D$10+'СЕТ СН'!$F$6-'СЕТ СН'!$F$23</f>
        <v>1283.5959389</v>
      </c>
      <c r="N41" s="36">
        <f>SUMIFS(СВЦЭМ!$D$39:$D$782,СВЦЭМ!$A$39:$A$782,$A41,СВЦЭМ!$B$39:$B$782,N$11)+'СЕТ СН'!$F$11+СВЦЭМ!$D$10+'СЕТ СН'!$F$6-'СЕТ СН'!$F$23</f>
        <v>1301.6673454999998</v>
      </c>
      <c r="O41" s="36">
        <f>SUMIFS(СВЦЭМ!$D$39:$D$782,СВЦЭМ!$A$39:$A$782,$A41,СВЦЭМ!$B$39:$B$782,O$11)+'СЕТ СН'!$F$11+СВЦЭМ!$D$10+'СЕТ СН'!$F$6-'СЕТ СН'!$F$23</f>
        <v>1315.4165561299999</v>
      </c>
      <c r="P41" s="36">
        <f>SUMIFS(СВЦЭМ!$D$39:$D$782,СВЦЭМ!$A$39:$A$782,$A41,СВЦЭМ!$B$39:$B$782,P$11)+'СЕТ СН'!$F$11+СВЦЭМ!$D$10+'СЕТ СН'!$F$6-'СЕТ СН'!$F$23</f>
        <v>1321.8247311699999</v>
      </c>
      <c r="Q41" s="36">
        <f>SUMIFS(СВЦЭМ!$D$39:$D$782,СВЦЭМ!$A$39:$A$782,$A41,СВЦЭМ!$B$39:$B$782,Q$11)+'СЕТ СН'!$F$11+СВЦЭМ!$D$10+'СЕТ СН'!$F$6-'СЕТ СН'!$F$23</f>
        <v>1316.6340029199998</v>
      </c>
      <c r="R41" s="36">
        <f>SUMIFS(СВЦЭМ!$D$39:$D$782,СВЦЭМ!$A$39:$A$782,$A41,СВЦЭМ!$B$39:$B$782,R$11)+'СЕТ СН'!$F$11+СВЦЭМ!$D$10+'СЕТ СН'!$F$6-'СЕТ СН'!$F$23</f>
        <v>1314.6323315799998</v>
      </c>
      <c r="S41" s="36">
        <f>SUMIFS(СВЦЭМ!$D$39:$D$782,СВЦЭМ!$A$39:$A$782,$A41,СВЦЭМ!$B$39:$B$782,S$11)+'СЕТ СН'!$F$11+СВЦЭМ!$D$10+'СЕТ СН'!$F$6-'СЕТ СН'!$F$23</f>
        <v>1288.6689501999999</v>
      </c>
      <c r="T41" s="36">
        <f>SUMIFS(СВЦЭМ!$D$39:$D$782,СВЦЭМ!$A$39:$A$782,$A41,СВЦЭМ!$B$39:$B$782,T$11)+'СЕТ СН'!$F$11+СВЦЭМ!$D$10+'СЕТ СН'!$F$6-'СЕТ СН'!$F$23</f>
        <v>1247.8277397099998</v>
      </c>
      <c r="U41" s="36">
        <f>SUMIFS(СВЦЭМ!$D$39:$D$782,СВЦЭМ!$A$39:$A$782,$A41,СВЦЭМ!$B$39:$B$782,U$11)+'СЕТ СН'!$F$11+СВЦЭМ!$D$10+'СЕТ СН'!$F$6-'СЕТ СН'!$F$23</f>
        <v>1286.1979239799998</v>
      </c>
      <c r="V41" s="36">
        <f>SUMIFS(СВЦЭМ!$D$39:$D$782,СВЦЭМ!$A$39:$A$782,$A41,СВЦЭМ!$B$39:$B$782,V$11)+'СЕТ СН'!$F$11+СВЦЭМ!$D$10+'СЕТ СН'!$F$6-'СЕТ СН'!$F$23</f>
        <v>1327.3999290499999</v>
      </c>
      <c r="W41" s="36">
        <f>SUMIFS(СВЦЭМ!$D$39:$D$782,СВЦЭМ!$A$39:$A$782,$A41,СВЦЭМ!$B$39:$B$782,W$11)+'СЕТ СН'!$F$11+СВЦЭМ!$D$10+'СЕТ СН'!$F$6-'СЕТ СН'!$F$23</f>
        <v>1349.8126516299999</v>
      </c>
      <c r="X41" s="36">
        <f>SUMIFS(СВЦЭМ!$D$39:$D$782,СВЦЭМ!$A$39:$A$782,$A41,СВЦЭМ!$B$39:$B$782,X$11)+'СЕТ СН'!$F$11+СВЦЭМ!$D$10+'СЕТ СН'!$F$6-'СЕТ СН'!$F$23</f>
        <v>1360.5283012399998</v>
      </c>
      <c r="Y41" s="36">
        <f>SUMIFS(СВЦЭМ!$D$39:$D$782,СВЦЭМ!$A$39:$A$782,$A41,СВЦЭМ!$B$39:$B$782,Y$11)+'СЕТ СН'!$F$11+СВЦЭМ!$D$10+'СЕТ СН'!$F$6-'СЕТ СН'!$F$23</f>
        <v>1368.7424746199999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01.11.2022</v>
      </c>
      <c r="B48" s="36">
        <f>SUMIFS(СВЦЭМ!$D$39:$D$782,СВЦЭМ!$A$39:$A$782,$A48,СВЦЭМ!$B$39:$B$782,B$47)+'СЕТ СН'!$G$11+СВЦЭМ!$D$10+'СЕТ СН'!$G$6-'СЕТ СН'!$G$23</f>
        <v>1438.66060952</v>
      </c>
      <c r="C48" s="36">
        <f>SUMIFS(СВЦЭМ!$D$39:$D$782,СВЦЭМ!$A$39:$A$782,$A48,СВЦЭМ!$B$39:$B$782,C$47)+'СЕТ СН'!$G$11+СВЦЭМ!$D$10+'СЕТ СН'!$G$6-'СЕТ СН'!$G$23</f>
        <v>1469.32381824</v>
      </c>
      <c r="D48" s="36">
        <f>SUMIFS(СВЦЭМ!$D$39:$D$782,СВЦЭМ!$A$39:$A$782,$A48,СВЦЭМ!$B$39:$B$782,D$47)+'СЕТ СН'!$G$11+СВЦЭМ!$D$10+'СЕТ СН'!$G$6-'СЕТ СН'!$G$23</f>
        <v>1509.7172799</v>
      </c>
      <c r="E48" s="36">
        <f>SUMIFS(СВЦЭМ!$D$39:$D$782,СВЦЭМ!$A$39:$A$782,$A48,СВЦЭМ!$B$39:$B$782,E$47)+'СЕТ СН'!$G$11+СВЦЭМ!$D$10+'СЕТ СН'!$G$6-'СЕТ СН'!$G$23</f>
        <v>1505.2862948900001</v>
      </c>
      <c r="F48" s="36">
        <f>SUMIFS(СВЦЭМ!$D$39:$D$782,СВЦЭМ!$A$39:$A$782,$A48,СВЦЭМ!$B$39:$B$782,F$47)+'СЕТ СН'!$G$11+СВЦЭМ!$D$10+'СЕТ СН'!$G$6-'СЕТ СН'!$G$23</f>
        <v>1504.3348124999998</v>
      </c>
      <c r="G48" s="36">
        <f>SUMIFS(СВЦЭМ!$D$39:$D$782,СВЦЭМ!$A$39:$A$782,$A48,СВЦЭМ!$B$39:$B$782,G$47)+'СЕТ СН'!$G$11+СВЦЭМ!$D$10+'СЕТ СН'!$G$6-'СЕТ СН'!$G$23</f>
        <v>1479.7402501500001</v>
      </c>
      <c r="H48" s="36">
        <f>SUMIFS(СВЦЭМ!$D$39:$D$782,СВЦЭМ!$A$39:$A$782,$A48,СВЦЭМ!$B$39:$B$782,H$47)+'СЕТ СН'!$G$11+СВЦЭМ!$D$10+'СЕТ СН'!$G$6-'СЕТ СН'!$G$23</f>
        <v>1412.7563966100001</v>
      </c>
      <c r="I48" s="36">
        <f>SUMIFS(СВЦЭМ!$D$39:$D$782,СВЦЭМ!$A$39:$A$782,$A48,СВЦЭМ!$B$39:$B$782,I$47)+'СЕТ СН'!$G$11+СВЦЭМ!$D$10+'СЕТ СН'!$G$6-'СЕТ СН'!$G$23</f>
        <v>1404.1025273400001</v>
      </c>
      <c r="J48" s="36">
        <f>SUMIFS(СВЦЭМ!$D$39:$D$782,СВЦЭМ!$A$39:$A$782,$A48,СВЦЭМ!$B$39:$B$782,J$47)+'СЕТ СН'!$G$11+СВЦЭМ!$D$10+'СЕТ СН'!$G$6-'СЕТ СН'!$G$23</f>
        <v>1382.9702063700001</v>
      </c>
      <c r="K48" s="36">
        <f>SUMIFS(СВЦЭМ!$D$39:$D$782,СВЦЭМ!$A$39:$A$782,$A48,СВЦЭМ!$B$39:$B$782,K$47)+'СЕТ СН'!$G$11+СВЦЭМ!$D$10+'СЕТ СН'!$G$6-'СЕТ СН'!$G$23</f>
        <v>1360.0527121099999</v>
      </c>
      <c r="L48" s="36">
        <f>SUMIFS(СВЦЭМ!$D$39:$D$782,СВЦЭМ!$A$39:$A$782,$A48,СВЦЭМ!$B$39:$B$782,L$47)+'СЕТ СН'!$G$11+СВЦЭМ!$D$10+'СЕТ СН'!$G$6-'СЕТ СН'!$G$23</f>
        <v>1374.9716791699998</v>
      </c>
      <c r="M48" s="36">
        <f>SUMIFS(СВЦЭМ!$D$39:$D$782,СВЦЭМ!$A$39:$A$782,$A48,СВЦЭМ!$B$39:$B$782,M$47)+'СЕТ СН'!$G$11+СВЦЭМ!$D$10+'СЕТ СН'!$G$6-'СЕТ СН'!$G$23</f>
        <v>1403.00209877</v>
      </c>
      <c r="N48" s="36">
        <f>SUMIFS(СВЦЭМ!$D$39:$D$782,СВЦЭМ!$A$39:$A$782,$A48,СВЦЭМ!$B$39:$B$782,N$47)+'СЕТ СН'!$G$11+СВЦЭМ!$D$10+'СЕТ СН'!$G$6-'СЕТ СН'!$G$23</f>
        <v>1413.0284229200001</v>
      </c>
      <c r="O48" s="36">
        <f>SUMIFS(СВЦЭМ!$D$39:$D$782,СВЦЭМ!$A$39:$A$782,$A48,СВЦЭМ!$B$39:$B$782,O$47)+'СЕТ СН'!$G$11+СВЦЭМ!$D$10+'СЕТ СН'!$G$6-'СЕТ СН'!$G$23</f>
        <v>1398.6142792299997</v>
      </c>
      <c r="P48" s="36">
        <f>SUMIFS(СВЦЭМ!$D$39:$D$782,СВЦЭМ!$A$39:$A$782,$A48,СВЦЭМ!$B$39:$B$782,P$47)+'СЕТ СН'!$G$11+СВЦЭМ!$D$10+'СЕТ СН'!$G$6-'СЕТ СН'!$G$23</f>
        <v>1407.6446678299999</v>
      </c>
      <c r="Q48" s="36">
        <f>SUMIFS(СВЦЭМ!$D$39:$D$782,СВЦЭМ!$A$39:$A$782,$A48,СВЦЭМ!$B$39:$B$782,Q$47)+'СЕТ СН'!$G$11+СВЦЭМ!$D$10+'СЕТ СН'!$G$6-'СЕТ СН'!$G$23</f>
        <v>1411.2204119200001</v>
      </c>
      <c r="R48" s="36">
        <f>SUMIFS(СВЦЭМ!$D$39:$D$782,СВЦЭМ!$A$39:$A$782,$A48,СВЦЭМ!$B$39:$B$782,R$47)+'СЕТ СН'!$G$11+СВЦЭМ!$D$10+'СЕТ СН'!$G$6-'СЕТ СН'!$G$23</f>
        <v>1388.5728991800001</v>
      </c>
      <c r="S48" s="36">
        <f>SUMIFS(СВЦЭМ!$D$39:$D$782,СВЦЭМ!$A$39:$A$782,$A48,СВЦЭМ!$B$39:$B$782,S$47)+'СЕТ СН'!$G$11+СВЦЭМ!$D$10+'СЕТ СН'!$G$6-'СЕТ СН'!$G$23</f>
        <v>1336.1789042999999</v>
      </c>
      <c r="T48" s="36">
        <f>SUMIFS(СВЦЭМ!$D$39:$D$782,СВЦЭМ!$A$39:$A$782,$A48,СВЦЭМ!$B$39:$B$782,T$47)+'СЕТ СН'!$G$11+СВЦЭМ!$D$10+'СЕТ СН'!$G$6-'СЕТ СН'!$G$23</f>
        <v>1334.7933572100001</v>
      </c>
      <c r="U48" s="36">
        <f>SUMIFS(СВЦЭМ!$D$39:$D$782,СВЦЭМ!$A$39:$A$782,$A48,СВЦЭМ!$B$39:$B$782,U$47)+'СЕТ СН'!$G$11+СВЦЭМ!$D$10+'СЕТ СН'!$G$6-'СЕТ СН'!$G$23</f>
        <v>1352.2465759800002</v>
      </c>
      <c r="V48" s="36">
        <f>SUMIFS(СВЦЭМ!$D$39:$D$782,СВЦЭМ!$A$39:$A$782,$A48,СВЦЭМ!$B$39:$B$782,V$47)+'СЕТ СН'!$G$11+СВЦЭМ!$D$10+'СЕТ СН'!$G$6-'СЕТ СН'!$G$23</f>
        <v>1371.2692692999999</v>
      </c>
      <c r="W48" s="36">
        <f>SUMIFS(СВЦЭМ!$D$39:$D$782,СВЦЭМ!$A$39:$A$782,$A48,СВЦЭМ!$B$39:$B$782,W$47)+'СЕТ СН'!$G$11+СВЦЭМ!$D$10+'СЕТ СН'!$G$6-'СЕТ СН'!$G$23</f>
        <v>1380.6289023999998</v>
      </c>
      <c r="X48" s="36">
        <f>SUMIFS(СВЦЭМ!$D$39:$D$782,СВЦЭМ!$A$39:$A$782,$A48,СВЦЭМ!$B$39:$B$782,X$47)+'СЕТ СН'!$G$11+СВЦЭМ!$D$10+'СЕТ СН'!$G$6-'СЕТ СН'!$G$23</f>
        <v>1430.7700578399999</v>
      </c>
      <c r="Y48" s="36">
        <f>SUMIFS(СВЦЭМ!$D$39:$D$782,СВЦЭМ!$A$39:$A$782,$A48,СВЦЭМ!$B$39:$B$782,Y$47)+'СЕТ СН'!$G$11+СВЦЭМ!$D$10+'СЕТ СН'!$G$6-'СЕТ СН'!$G$23</f>
        <v>1464.63008141</v>
      </c>
      <c r="AA48" s="45"/>
    </row>
    <row r="49" spans="1:25" ht="15.75" x14ac:dyDescent="0.2">
      <c r="A49" s="35">
        <f>A48+1</f>
        <v>44867</v>
      </c>
      <c r="B49" s="36">
        <f>SUMIFS(СВЦЭМ!$D$39:$D$782,СВЦЭМ!$A$39:$A$782,$A49,СВЦЭМ!$B$39:$B$782,B$47)+'СЕТ СН'!$G$11+СВЦЭМ!$D$10+'СЕТ СН'!$G$6-'СЕТ СН'!$G$23</f>
        <v>1429.1356630099999</v>
      </c>
      <c r="C49" s="36">
        <f>SUMIFS(СВЦЭМ!$D$39:$D$782,СВЦЭМ!$A$39:$A$782,$A49,СВЦЭМ!$B$39:$B$782,C$47)+'СЕТ СН'!$G$11+СВЦЭМ!$D$10+'СЕТ СН'!$G$6-'СЕТ СН'!$G$23</f>
        <v>1458.2610072399998</v>
      </c>
      <c r="D49" s="36">
        <f>SUMIFS(СВЦЭМ!$D$39:$D$782,СВЦЭМ!$A$39:$A$782,$A49,СВЦЭМ!$B$39:$B$782,D$47)+'СЕТ СН'!$G$11+СВЦЭМ!$D$10+'СЕТ СН'!$G$6-'СЕТ СН'!$G$23</f>
        <v>1498.2382830699999</v>
      </c>
      <c r="E49" s="36">
        <f>SUMIFS(СВЦЭМ!$D$39:$D$782,СВЦЭМ!$A$39:$A$782,$A49,СВЦЭМ!$B$39:$B$782,E$47)+'СЕТ СН'!$G$11+СВЦЭМ!$D$10+'СЕТ СН'!$G$6-'СЕТ СН'!$G$23</f>
        <v>1484.2899921099997</v>
      </c>
      <c r="F49" s="36">
        <f>SUMIFS(СВЦЭМ!$D$39:$D$782,СВЦЭМ!$A$39:$A$782,$A49,СВЦЭМ!$B$39:$B$782,F$47)+'СЕТ СН'!$G$11+СВЦЭМ!$D$10+'СЕТ СН'!$G$6-'СЕТ СН'!$G$23</f>
        <v>1491.4443218699998</v>
      </c>
      <c r="G49" s="36">
        <f>SUMIFS(СВЦЭМ!$D$39:$D$782,СВЦЭМ!$A$39:$A$782,$A49,СВЦЭМ!$B$39:$B$782,G$47)+'СЕТ СН'!$G$11+СВЦЭМ!$D$10+'СЕТ СН'!$G$6-'СЕТ СН'!$G$23</f>
        <v>1498.6248528199999</v>
      </c>
      <c r="H49" s="36">
        <f>SUMIFS(СВЦЭМ!$D$39:$D$782,СВЦЭМ!$A$39:$A$782,$A49,СВЦЭМ!$B$39:$B$782,H$47)+'СЕТ СН'!$G$11+СВЦЭМ!$D$10+'СЕТ СН'!$G$6-'СЕТ СН'!$G$23</f>
        <v>1445.27360856</v>
      </c>
      <c r="I49" s="36">
        <f>SUMIFS(СВЦЭМ!$D$39:$D$782,СВЦЭМ!$A$39:$A$782,$A49,СВЦЭМ!$B$39:$B$782,I$47)+'СЕТ СН'!$G$11+СВЦЭМ!$D$10+'СЕТ СН'!$G$6-'СЕТ СН'!$G$23</f>
        <v>1434.28751848</v>
      </c>
      <c r="J49" s="36">
        <f>SUMIFS(СВЦЭМ!$D$39:$D$782,СВЦЭМ!$A$39:$A$782,$A49,СВЦЭМ!$B$39:$B$782,J$47)+'СЕТ СН'!$G$11+СВЦЭМ!$D$10+'СЕТ СН'!$G$6-'СЕТ СН'!$G$23</f>
        <v>1400.2407628400001</v>
      </c>
      <c r="K49" s="36">
        <f>SUMIFS(СВЦЭМ!$D$39:$D$782,СВЦЭМ!$A$39:$A$782,$A49,СВЦЭМ!$B$39:$B$782,K$47)+'СЕТ СН'!$G$11+СВЦЭМ!$D$10+'СЕТ СН'!$G$6-'СЕТ СН'!$G$23</f>
        <v>1385.2796411700001</v>
      </c>
      <c r="L49" s="36">
        <f>SUMIFS(СВЦЭМ!$D$39:$D$782,СВЦЭМ!$A$39:$A$782,$A49,СВЦЭМ!$B$39:$B$782,L$47)+'СЕТ СН'!$G$11+СВЦЭМ!$D$10+'СЕТ СН'!$G$6-'СЕТ СН'!$G$23</f>
        <v>1368.7853122000001</v>
      </c>
      <c r="M49" s="36">
        <f>SUMIFS(СВЦЭМ!$D$39:$D$782,СВЦЭМ!$A$39:$A$782,$A49,СВЦЭМ!$B$39:$B$782,M$47)+'СЕТ СН'!$G$11+СВЦЭМ!$D$10+'СЕТ СН'!$G$6-'СЕТ СН'!$G$23</f>
        <v>1383.3320547899998</v>
      </c>
      <c r="N49" s="36">
        <f>SUMIFS(СВЦЭМ!$D$39:$D$782,СВЦЭМ!$A$39:$A$782,$A49,СВЦЭМ!$B$39:$B$782,N$47)+'СЕТ СН'!$G$11+СВЦЭМ!$D$10+'СЕТ СН'!$G$6-'СЕТ СН'!$G$23</f>
        <v>1416.6730930999997</v>
      </c>
      <c r="O49" s="36">
        <f>SUMIFS(СВЦЭМ!$D$39:$D$782,СВЦЭМ!$A$39:$A$782,$A49,СВЦЭМ!$B$39:$B$782,O$47)+'СЕТ СН'!$G$11+СВЦЭМ!$D$10+'СЕТ СН'!$G$6-'СЕТ СН'!$G$23</f>
        <v>1402.3084766500001</v>
      </c>
      <c r="P49" s="36">
        <f>SUMIFS(СВЦЭМ!$D$39:$D$782,СВЦЭМ!$A$39:$A$782,$A49,СВЦЭМ!$B$39:$B$782,P$47)+'СЕТ СН'!$G$11+СВЦЭМ!$D$10+'СЕТ СН'!$G$6-'СЕТ СН'!$G$23</f>
        <v>1412.70900996</v>
      </c>
      <c r="Q49" s="36">
        <f>SUMIFS(СВЦЭМ!$D$39:$D$782,СВЦЭМ!$A$39:$A$782,$A49,СВЦЭМ!$B$39:$B$782,Q$47)+'СЕТ СН'!$G$11+СВЦЭМ!$D$10+'СЕТ СН'!$G$6-'СЕТ СН'!$G$23</f>
        <v>1417.07722259</v>
      </c>
      <c r="R49" s="36">
        <f>SUMIFS(СВЦЭМ!$D$39:$D$782,СВЦЭМ!$A$39:$A$782,$A49,СВЦЭМ!$B$39:$B$782,R$47)+'СЕТ СН'!$G$11+СВЦЭМ!$D$10+'СЕТ СН'!$G$6-'СЕТ СН'!$G$23</f>
        <v>1401.9361643799998</v>
      </c>
      <c r="S49" s="36">
        <f>SUMIFS(СВЦЭМ!$D$39:$D$782,СВЦЭМ!$A$39:$A$782,$A49,СВЦЭМ!$B$39:$B$782,S$47)+'СЕТ СН'!$G$11+СВЦЭМ!$D$10+'СЕТ СН'!$G$6-'СЕТ СН'!$G$23</f>
        <v>1387.39996157</v>
      </c>
      <c r="T49" s="36">
        <f>SUMIFS(СВЦЭМ!$D$39:$D$782,СВЦЭМ!$A$39:$A$782,$A49,СВЦЭМ!$B$39:$B$782,T$47)+'СЕТ СН'!$G$11+СВЦЭМ!$D$10+'СЕТ СН'!$G$6-'СЕТ СН'!$G$23</f>
        <v>1358.3328903199999</v>
      </c>
      <c r="U49" s="36">
        <f>SUMIFS(СВЦЭМ!$D$39:$D$782,СВЦЭМ!$A$39:$A$782,$A49,СВЦЭМ!$B$39:$B$782,U$47)+'СЕТ СН'!$G$11+СВЦЭМ!$D$10+'СЕТ СН'!$G$6-'СЕТ СН'!$G$23</f>
        <v>1353.84967228</v>
      </c>
      <c r="V49" s="36">
        <f>SUMIFS(СВЦЭМ!$D$39:$D$782,СВЦЭМ!$A$39:$A$782,$A49,СВЦЭМ!$B$39:$B$782,V$47)+'СЕТ СН'!$G$11+СВЦЭМ!$D$10+'СЕТ СН'!$G$6-'СЕТ СН'!$G$23</f>
        <v>1383.4017953500002</v>
      </c>
      <c r="W49" s="36">
        <f>SUMIFS(СВЦЭМ!$D$39:$D$782,СВЦЭМ!$A$39:$A$782,$A49,СВЦЭМ!$B$39:$B$782,W$47)+'СЕТ СН'!$G$11+СВЦЭМ!$D$10+'СЕТ СН'!$G$6-'СЕТ СН'!$G$23</f>
        <v>1401.4548436199998</v>
      </c>
      <c r="X49" s="36">
        <f>SUMIFS(СВЦЭМ!$D$39:$D$782,СВЦЭМ!$A$39:$A$782,$A49,СВЦЭМ!$B$39:$B$782,X$47)+'СЕТ СН'!$G$11+СВЦЭМ!$D$10+'СЕТ СН'!$G$6-'СЕТ СН'!$G$23</f>
        <v>1420.94814881</v>
      </c>
      <c r="Y49" s="36">
        <f>SUMIFS(СВЦЭМ!$D$39:$D$782,СВЦЭМ!$A$39:$A$782,$A49,СВЦЭМ!$B$39:$B$782,Y$47)+'СЕТ СН'!$G$11+СВЦЭМ!$D$10+'СЕТ СН'!$G$6-'СЕТ СН'!$G$23</f>
        <v>1448.1227194799999</v>
      </c>
    </row>
    <row r="50" spans="1:25" ht="15.75" x14ac:dyDescent="0.2">
      <c r="A50" s="35">
        <f t="shared" ref="A50:A77" si="1">A49+1</f>
        <v>44868</v>
      </c>
      <c r="B50" s="36">
        <f>SUMIFS(СВЦЭМ!$D$39:$D$782,СВЦЭМ!$A$39:$A$782,$A50,СВЦЭМ!$B$39:$B$782,B$47)+'СЕТ СН'!$G$11+СВЦЭМ!$D$10+'СЕТ СН'!$G$6-'СЕТ СН'!$G$23</f>
        <v>1455.4078837100001</v>
      </c>
      <c r="C50" s="36">
        <f>SUMIFS(СВЦЭМ!$D$39:$D$782,СВЦЭМ!$A$39:$A$782,$A50,СВЦЭМ!$B$39:$B$782,C$47)+'СЕТ СН'!$G$11+СВЦЭМ!$D$10+'СЕТ СН'!$G$6-'СЕТ СН'!$G$23</f>
        <v>1478.7492610499999</v>
      </c>
      <c r="D50" s="36">
        <f>SUMIFS(СВЦЭМ!$D$39:$D$782,СВЦЭМ!$A$39:$A$782,$A50,СВЦЭМ!$B$39:$B$782,D$47)+'СЕТ СН'!$G$11+СВЦЭМ!$D$10+'СЕТ СН'!$G$6-'СЕТ СН'!$G$23</f>
        <v>1501.4454502399999</v>
      </c>
      <c r="E50" s="36">
        <f>SUMIFS(СВЦЭМ!$D$39:$D$782,СВЦЭМ!$A$39:$A$782,$A50,СВЦЭМ!$B$39:$B$782,E$47)+'СЕТ СН'!$G$11+СВЦЭМ!$D$10+'СЕТ СН'!$G$6-'СЕТ СН'!$G$23</f>
        <v>1465.88715981</v>
      </c>
      <c r="F50" s="36">
        <f>SUMIFS(СВЦЭМ!$D$39:$D$782,СВЦЭМ!$A$39:$A$782,$A50,СВЦЭМ!$B$39:$B$782,F$47)+'СЕТ СН'!$G$11+СВЦЭМ!$D$10+'СЕТ СН'!$G$6-'СЕТ СН'!$G$23</f>
        <v>1451.1177470299999</v>
      </c>
      <c r="G50" s="36">
        <f>SUMIFS(СВЦЭМ!$D$39:$D$782,СВЦЭМ!$A$39:$A$782,$A50,СВЦЭМ!$B$39:$B$782,G$47)+'СЕТ СН'!$G$11+СВЦЭМ!$D$10+'СЕТ СН'!$G$6-'СЕТ СН'!$G$23</f>
        <v>1407.0873734199999</v>
      </c>
      <c r="H50" s="36">
        <f>SUMIFS(СВЦЭМ!$D$39:$D$782,СВЦЭМ!$A$39:$A$782,$A50,СВЦЭМ!$B$39:$B$782,H$47)+'СЕТ СН'!$G$11+СВЦЭМ!$D$10+'СЕТ СН'!$G$6-'СЕТ СН'!$G$23</f>
        <v>1367.6655194200002</v>
      </c>
      <c r="I50" s="36">
        <f>SUMIFS(СВЦЭМ!$D$39:$D$782,СВЦЭМ!$A$39:$A$782,$A50,СВЦЭМ!$B$39:$B$782,I$47)+'СЕТ СН'!$G$11+СВЦЭМ!$D$10+'СЕТ СН'!$G$6-'СЕТ СН'!$G$23</f>
        <v>1333.7042780900001</v>
      </c>
      <c r="J50" s="36">
        <f>SUMIFS(СВЦЭМ!$D$39:$D$782,СВЦЭМ!$A$39:$A$782,$A50,СВЦЭМ!$B$39:$B$782,J$47)+'СЕТ СН'!$G$11+СВЦЭМ!$D$10+'СЕТ СН'!$G$6-'СЕТ СН'!$G$23</f>
        <v>1307.8359707200002</v>
      </c>
      <c r="K50" s="36">
        <f>SUMIFS(СВЦЭМ!$D$39:$D$782,СВЦЭМ!$A$39:$A$782,$A50,СВЦЭМ!$B$39:$B$782,K$47)+'СЕТ СН'!$G$11+СВЦЭМ!$D$10+'СЕТ СН'!$G$6-'СЕТ СН'!$G$23</f>
        <v>1330.5695122100001</v>
      </c>
      <c r="L50" s="36">
        <f>SUMIFS(СВЦЭМ!$D$39:$D$782,СВЦЭМ!$A$39:$A$782,$A50,СВЦЭМ!$B$39:$B$782,L$47)+'СЕТ СН'!$G$11+СВЦЭМ!$D$10+'СЕТ СН'!$G$6-'СЕТ СН'!$G$23</f>
        <v>1358.2849028700002</v>
      </c>
      <c r="M50" s="36">
        <f>SUMIFS(СВЦЭМ!$D$39:$D$782,СВЦЭМ!$A$39:$A$782,$A50,СВЦЭМ!$B$39:$B$782,M$47)+'СЕТ СН'!$G$11+СВЦЭМ!$D$10+'СЕТ СН'!$G$6-'СЕТ СН'!$G$23</f>
        <v>1390.7603151200001</v>
      </c>
      <c r="N50" s="36">
        <f>SUMIFS(СВЦЭМ!$D$39:$D$782,СВЦЭМ!$A$39:$A$782,$A50,СВЦЭМ!$B$39:$B$782,N$47)+'СЕТ СН'!$G$11+СВЦЭМ!$D$10+'СЕТ СН'!$G$6-'СЕТ СН'!$G$23</f>
        <v>1395.7738085299998</v>
      </c>
      <c r="O50" s="36">
        <f>SUMIFS(СВЦЭМ!$D$39:$D$782,СВЦЭМ!$A$39:$A$782,$A50,СВЦЭМ!$B$39:$B$782,O$47)+'СЕТ СН'!$G$11+СВЦЭМ!$D$10+'СЕТ СН'!$G$6-'СЕТ СН'!$G$23</f>
        <v>1393.7072675499999</v>
      </c>
      <c r="P50" s="36">
        <f>SUMIFS(СВЦЭМ!$D$39:$D$782,СВЦЭМ!$A$39:$A$782,$A50,СВЦЭМ!$B$39:$B$782,P$47)+'СЕТ СН'!$G$11+СВЦЭМ!$D$10+'СЕТ СН'!$G$6-'СЕТ СН'!$G$23</f>
        <v>1396.2160899599999</v>
      </c>
      <c r="Q50" s="36">
        <f>SUMIFS(СВЦЭМ!$D$39:$D$782,СВЦЭМ!$A$39:$A$782,$A50,СВЦЭМ!$B$39:$B$782,Q$47)+'СЕТ СН'!$G$11+СВЦЭМ!$D$10+'СЕТ СН'!$G$6-'СЕТ СН'!$G$23</f>
        <v>1402.31767554</v>
      </c>
      <c r="R50" s="36">
        <f>SUMIFS(СВЦЭМ!$D$39:$D$782,СВЦЭМ!$A$39:$A$782,$A50,СВЦЭМ!$B$39:$B$782,R$47)+'СЕТ СН'!$G$11+СВЦЭМ!$D$10+'СЕТ СН'!$G$6-'СЕТ СН'!$G$23</f>
        <v>1360.1602507799998</v>
      </c>
      <c r="S50" s="36">
        <f>SUMIFS(СВЦЭМ!$D$39:$D$782,СВЦЭМ!$A$39:$A$782,$A50,СВЦЭМ!$B$39:$B$782,S$47)+'СЕТ СН'!$G$11+СВЦЭМ!$D$10+'СЕТ СН'!$G$6-'СЕТ СН'!$G$23</f>
        <v>1322.97310509</v>
      </c>
      <c r="T50" s="36">
        <f>SUMIFS(СВЦЭМ!$D$39:$D$782,СВЦЭМ!$A$39:$A$782,$A50,СВЦЭМ!$B$39:$B$782,T$47)+'СЕТ СН'!$G$11+СВЦЭМ!$D$10+'СЕТ СН'!$G$6-'СЕТ СН'!$G$23</f>
        <v>1314.00002283</v>
      </c>
      <c r="U50" s="36">
        <f>SUMIFS(СВЦЭМ!$D$39:$D$782,СВЦЭМ!$A$39:$A$782,$A50,СВЦЭМ!$B$39:$B$782,U$47)+'СЕТ СН'!$G$11+СВЦЭМ!$D$10+'СЕТ СН'!$G$6-'СЕТ СН'!$G$23</f>
        <v>1323.4370630200001</v>
      </c>
      <c r="V50" s="36">
        <f>SUMIFS(СВЦЭМ!$D$39:$D$782,СВЦЭМ!$A$39:$A$782,$A50,СВЦЭМ!$B$39:$B$782,V$47)+'СЕТ СН'!$G$11+СВЦЭМ!$D$10+'СЕТ СН'!$G$6-'СЕТ СН'!$G$23</f>
        <v>1321.9781878499998</v>
      </c>
      <c r="W50" s="36">
        <f>SUMIFS(СВЦЭМ!$D$39:$D$782,СВЦЭМ!$A$39:$A$782,$A50,СВЦЭМ!$B$39:$B$782,W$47)+'СЕТ СН'!$G$11+СВЦЭМ!$D$10+'СЕТ СН'!$G$6-'СЕТ СН'!$G$23</f>
        <v>1319.6203609300001</v>
      </c>
      <c r="X50" s="36">
        <f>SUMIFS(СВЦЭМ!$D$39:$D$782,СВЦЭМ!$A$39:$A$782,$A50,СВЦЭМ!$B$39:$B$782,X$47)+'СЕТ СН'!$G$11+СВЦЭМ!$D$10+'СЕТ СН'!$G$6-'СЕТ СН'!$G$23</f>
        <v>1350.2439792700002</v>
      </c>
      <c r="Y50" s="36">
        <f>SUMIFS(СВЦЭМ!$D$39:$D$782,СВЦЭМ!$A$39:$A$782,$A50,СВЦЭМ!$B$39:$B$782,Y$47)+'СЕТ СН'!$G$11+СВЦЭМ!$D$10+'СЕТ СН'!$G$6-'СЕТ СН'!$G$23</f>
        <v>1394.2704120399999</v>
      </c>
    </row>
    <row r="51" spans="1:25" ht="15.75" x14ac:dyDescent="0.2">
      <c r="A51" s="35">
        <f t="shared" si="1"/>
        <v>44869</v>
      </c>
      <c r="B51" s="36">
        <f>SUMIFS(СВЦЭМ!$D$39:$D$782,СВЦЭМ!$A$39:$A$782,$A51,СВЦЭМ!$B$39:$B$782,B$47)+'СЕТ СН'!$G$11+СВЦЭМ!$D$10+'СЕТ СН'!$G$6-'СЕТ СН'!$G$23</f>
        <v>1336.6032728300002</v>
      </c>
      <c r="C51" s="36">
        <f>SUMIFS(СВЦЭМ!$D$39:$D$782,СВЦЭМ!$A$39:$A$782,$A51,СВЦЭМ!$B$39:$B$782,C$47)+'СЕТ СН'!$G$11+СВЦЭМ!$D$10+'СЕТ СН'!$G$6-'СЕТ СН'!$G$23</f>
        <v>1372.8669185600002</v>
      </c>
      <c r="D51" s="36">
        <f>SUMIFS(СВЦЭМ!$D$39:$D$782,СВЦЭМ!$A$39:$A$782,$A51,СВЦЭМ!$B$39:$B$782,D$47)+'СЕТ СН'!$G$11+СВЦЭМ!$D$10+'СЕТ СН'!$G$6-'СЕТ СН'!$G$23</f>
        <v>1435.8709399199997</v>
      </c>
      <c r="E51" s="36">
        <f>SUMIFS(СВЦЭМ!$D$39:$D$782,СВЦЭМ!$A$39:$A$782,$A51,СВЦЭМ!$B$39:$B$782,E$47)+'СЕТ СН'!$G$11+СВЦЭМ!$D$10+'СЕТ СН'!$G$6-'СЕТ СН'!$G$23</f>
        <v>1435.3449110900001</v>
      </c>
      <c r="F51" s="36">
        <f>SUMIFS(СВЦЭМ!$D$39:$D$782,СВЦЭМ!$A$39:$A$782,$A51,СВЦЭМ!$B$39:$B$782,F$47)+'СЕТ СН'!$G$11+СВЦЭМ!$D$10+'СЕТ СН'!$G$6-'СЕТ СН'!$G$23</f>
        <v>1444.5626420499998</v>
      </c>
      <c r="G51" s="36">
        <f>SUMIFS(СВЦЭМ!$D$39:$D$782,СВЦЭМ!$A$39:$A$782,$A51,СВЦЭМ!$B$39:$B$782,G$47)+'СЕТ СН'!$G$11+СВЦЭМ!$D$10+'СЕТ СН'!$G$6-'СЕТ СН'!$G$23</f>
        <v>1460.6738403899999</v>
      </c>
      <c r="H51" s="36">
        <f>SUMIFS(СВЦЭМ!$D$39:$D$782,СВЦЭМ!$A$39:$A$782,$A51,СВЦЭМ!$B$39:$B$782,H$47)+'СЕТ СН'!$G$11+СВЦЭМ!$D$10+'СЕТ СН'!$G$6-'СЕТ СН'!$G$23</f>
        <v>1443.3194260199998</v>
      </c>
      <c r="I51" s="36">
        <f>SUMIFS(СВЦЭМ!$D$39:$D$782,СВЦЭМ!$A$39:$A$782,$A51,СВЦЭМ!$B$39:$B$782,I$47)+'СЕТ СН'!$G$11+СВЦЭМ!$D$10+'СЕТ СН'!$G$6-'СЕТ СН'!$G$23</f>
        <v>1416.7276131200001</v>
      </c>
      <c r="J51" s="36">
        <f>SUMIFS(СВЦЭМ!$D$39:$D$782,СВЦЭМ!$A$39:$A$782,$A51,СВЦЭМ!$B$39:$B$782,J$47)+'СЕТ СН'!$G$11+СВЦЭМ!$D$10+'СЕТ СН'!$G$6-'СЕТ СН'!$G$23</f>
        <v>1361.8387831499999</v>
      </c>
      <c r="K51" s="36">
        <f>SUMIFS(СВЦЭМ!$D$39:$D$782,СВЦЭМ!$A$39:$A$782,$A51,СВЦЭМ!$B$39:$B$782,K$47)+'СЕТ СН'!$G$11+СВЦЭМ!$D$10+'СЕТ СН'!$G$6-'СЕТ СН'!$G$23</f>
        <v>1322.2289029899998</v>
      </c>
      <c r="L51" s="36">
        <f>SUMIFS(СВЦЭМ!$D$39:$D$782,СВЦЭМ!$A$39:$A$782,$A51,СВЦЭМ!$B$39:$B$782,L$47)+'СЕТ СН'!$G$11+СВЦЭМ!$D$10+'СЕТ СН'!$G$6-'СЕТ СН'!$G$23</f>
        <v>1318.77188148</v>
      </c>
      <c r="M51" s="36">
        <f>SUMIFS(СВЦЭМ!$D$39:$D$782,СВЦЭМ!$A$39:$A$782,$A51,СВЦЭМ!$B$39:$B$782,M$47)+'СЕТ СН'!$G$11+СВЦЭМ!$D$10+'СЕТ СН'!$G$6-'СЕТ СН'!$G$23</f>
        <v>1336.8701624700002</v>
      </c>
      <c r="N51" s="36">
        <f>SUMIFS(СВЦЭМ!$D$39:$D$782,СВЦЭМ!$A$39:$A$782,$A51,СВЦЭМ!$B$39:$B$782,N$47)+'СЕТ СН'!$G$11+СВЦЭМ!$D$10+'СЕТ СН'!$G$6-'СЕТ СН'!$G$23</f>
        <v>1361.6360072399998</v>
      </c>
      <c r="O51" s="36">
        <f>SUMIFS(СВЦЭМ!$D$39:$D$782,СВЦЭМ!$A$39:$A$782,$A51,СВЦЭМ!$B$39:$B$782,O$47)+'СЕТ СН'!$G$11+СВЦЭМ!$D$10+'СЕТ СН'!$G$6-'СЕТ СН'!$G$23</f>
        <v>1372.4864197399997</v>
      </c>
      <c r="P51" s="36">
        <f>SUMIFS(СВЦЭМ!$D$39:$D$782,СВЦЭМ!$A$39:$A$782,$A51,СВЦЭМ!$B$39:$B$782,P$47)+'СЕТ СН'!$G$11+СВЦЭМ!$D$10+'СЕТ СН'!$G$6-'СЕТ СН'!$G$23</f>
        <v>1381.0795838099998</v>
      </c>
      <c r="Q51" s="36">
        <f>SUMIFS(СВЦЭМ!$D$39:$D$782,СВЦЭМ!$A$39:$A$782,$A51,СВЦЭМ!$B$39:$B$782,Q$47)+'СЕТ СН'!$G$11+СВЦЭМ!$D$10+'СЕТ СН'!$G$6-'СЕТ СН'!$G$23</f>
        <v>1385.0756032599998</v>
      </c>
      <c r="R51" s="36">
        <f>SUMIFS(СВЦЭМ!$D$39:$D$782,СВЦЭМ!$A$39:$A$782,$A51,СВЦЭМ!$B$39:$B$782,R$47)+'СЕТ СН'!$G$11+СВЦЭМ!$D$10+'СЕТ СН'!$G$6-'СЕТ СН'!$G$23</f>
        <v>1353.3181989499999</v>
      </c>
      <c r="S51" s="36">
        <f>SUMIFS(СВЦЭМ!$D$39:$D$782,СВЦЭМ!$A$39:$A$782,$A51,СВЦЭМ!$B$39:$B$782,S$47)+'СЕТ СН'!$G$11+СВЦЭМ!$D$10+'СЕТ СН'!$G$6-'СЕТ СН'!$G$23</f>
        <v>1296.7036951800001</v>
      </c>
      <c r="T51" s="36">
        <f>SUMIFS(СВЦЭМ!$D$39:$D$782,СВЦЭМ!$A$39:$A$782,$A51,СВЦЭМ!$B$39:$B$782,T$47)+'СЕТ СН'!$G$11+СВЦЭМ!$D$10+'СЕТ СН'!$G$6-'СЕТ СН'!$G$23</f>
        <v>1283.99582624</v>
      </c>
      <c r="U51" s="36">
        <f>SUMIFS(СВЦЭМ!$D$39:$D$782,СВЦЭМ!$A$39:$A$782,$A51,СВЦЭМ!$B$39:$B$782,U$47)+'СЕТ СН'!$G$11+СВЦЭМ!$D$10+'СЕТ СН'!$G$6-'СЕТ СН'!$G$23</f>
        <v>1291.92821521</v>
      </c>
      <c r="V51" s="36">
        <f>SUMIFS(СВЦЭМ!$D$39:$D$782,СВЦЭМ!$A$39:$A$782,$A51,СВЦЭМ!$B$39:$B$782,V$47)+'СЕТ СН'!$G$11+СВЦЭМ!$D$10+'СЕТ СН'!$G$6-'СЕТ СН'!$G$23</f>
        <v>1308.9127803199999</v>
      </c>
      <c r="W51" s="36">
        <f>SUMIFS(СВЦЭМ!$D$39:$D$782,СВЦЭМ!$A$39:$A$782,$A51,СВЦЭМ!$B$39:$B$782,W$47)+'СЕТ СН'!$G$11+СВЦЭМ!$D$10+'СЕТ СН'!$G$6-'СЕТ СН'!$G$23</f>
        <v>1341.4509060700002</v>
      </c>
      <c r="X51" s="36">
        <f>SUMIFS(СВЦЭМ!$D$39:$D$782,СВЦЭМ!$A$39:$A$782,$A51,СВЦЭМ!$B$39:$B$782,X$47)+'СЕТ СН'!$G$11+СВЦЭМ!$D$10+'СЕТ СН'!$G$6-'СЕТ СН'!$G$23</f>
        <v>1390.76218952</v>
      </c>
      <c r="Y51" s="36">
        <f>SUMIFS(СВЦЭМ!$D$39:$D$782,СВЦЭМ!$A$39:$A$782,$A51,СВЦЭМ!$B$39:$B$782,Y$47)+'СЕТ СН'!$G$11+СВЦЭМ!$D$10+'СЕТ СН'!$G$6-'СЕТ СН'!$G$23</f>
        <v>1435.10476621</v>
      </c>
    </row>
    <row r="52" spans="1:25" ht="15.75" x14ac:dyDescent="0.2">
      <c r="A52" s="35">
        <f t="shared" si="1"/>
        <v>44870</v>
      </c>
      <c r="B52" s="36">
        <f>SUMIFS(СВЦЭМ!$D$39:$D$782,СВЦЭМ!$A$39:$A$782,$A52,СВЦЭМ!$B$39:$B$782,B$47)+'СЕТ СН'!$G$11+СВЦЭМ!$D$10+'СЕТ СН'!$G$6-'СЕТ СН'!$G$23</f>
        <v>1370.3736735900002</v>
      </c>
      <c r="C52" s="36">
        <f>SUMIFS(СВЦЭМ!$D$39:$D$782,СВЦЭМ!$A$39:$A$782,$A52,СВЦЭМ!$B$39:$B$782,C$47)+'СЕТ СН'!$G$11+СВЦЭМ!$D$10+'СЕТ СН'!$G$6-'СЕТ СН'!$G$23</f>
        <v>1383.1601914299999</v>
      </c>
      <c r="D52" s="36">
        <f>SUMIFS(СВЦЭМ!$D$39:$D$782,СВЦЭМ!$A$39:$A$782,$A52,СВЦЭМ!$B$39:$B$782,D$47)+'СЕТ СН'!$G$11+СВЦЭМ!$D$10+'СЕТ СН'!$G$6-'СЕТ СН'!$G$23</f>
        <v>1406.45563085</v>
      </c>
      <c r="E52" s="36">
        <f>SUMIFS(СВЦЭМ!$D$39:$D$782,СВЦЭМ!$A$39:$A$782,$A52,СВЦЭМ!$B$39:$B$782,E$47)+'СЕТ СН'!$G$11+СВЦЭМ!$D$10+'СЕТ СН'!$G$6-'СЕТ СН'!$G$23</f>
        <v>1392.9859262</v>
      </c>
      <c r="F52" s="36">
        <f>SUMIFS(СВЦЭМ!$D$39:$D$782,СВЦЭМ!$A$39:$A$782,$A52,СВЦЭМ!$B$39:$B$782,F$47)+'СЕТ СН'!$G$11+СВЦЭМ!$D$10+'СЕТ СН'!$G$6-'СЕТ СН'!$G$23</f>
        <v>1409.1375148399998</v>
      </c>
      <c r="G52" s="36">
        <f>SUMIFS(СВЦЭМ!$D$39:$D$782,СВЦЭМ!$A$39:$A$782,$A52,СВЦЭМ!$B$39:$B$782,G$47)+'СЕТ СН'!$G$11+СВЦЭМ!$D$10+'СЕТ СН'!$G$6-'СЕТ СН'!$G$23</f>
        <v>1415.7485446000001</v>
      </c>
      <c r="H52" s="36">
        <f>SUMIFS(СВЦЭМ!$D$39:$D$782,СВЦЭМ!$A$39:$A$782,$A52,СВЦЭМ!$B$39:$B$782,H$47)+'СЕТ СН'!$G$11+СВЦЭМ!$D$10+'СЕТ СН'!$G$6-'СЕТ СН'!$G$23</f>
        <v>1394.7237669900001</v>
      </c>
      <c r="I52" s="36">
        <f>SUMIFS(СВЦЭМ!$D$39:$D$782,СВЦЭМ!$A$39:$A$782,$A52,СВЦЭМ!$B$39:$B$782,I$47)+'СЕТ СН'!$G$11+СВЦЭМ!$D$10+'СЕТ СН'!$G$6-'СЕТ СН'!$G$23</f>
        <v>1379.9647476199998</v>
      </c>
      <c r="J52" s="36">
        <f>SUMIFS(СВЦЭМ!$D$39:$D$782,СВЦЭМ!$A$39:$A$782,$A52,СВЦЭМ!$B$39:$B$782,J$47)+'СЕТ СН'!$G$11+СВЦЭМ!$D$10+'СЕТ СН'!$G$6-'СЕТ СН'!$G$23</f>
        <v>1330.2364675899998</v>
      </c>
      <c r="K52" s="36">
        <f>SUMIFS(СВЦЭМ!$D$39:$D$782,СВЦЭМ!$A$39:$A$782,$A52,СВЦЭМ!$B$39:$B$782,K$47)+'СЕТ СН'!$G$11+СВЦЭМ!$D$10+'СЕТ СН'!$G$6-'СЕТ СН'!$G$23</f>
        <v>1316.2275195900002</v>
      </c>
      <c r="L52" s="36">
        <f>SUMIFS(СВЦЭМ!$D$39:$D$782,СВЦЭМ!$A$39:$A$782,$A52,СВЦЭМ!$B$39:$B$782,L$47)+'СЕТ СН'!$G$11+СВЦЭМ!$D$10+'СЕТ СН'!$G$6-'СЕТ СН'!$G$23</f>
        <v>1306.7842909999999</v>
      </c>
      <c r="M52" s="36">
        <f>SUMIFS(СВЦЭМ!$D$39:$D$782,СВЦЭМ!$A$39:$A$782,$A52,СВЦЭМ!$B$39:$B$782,M$47)+'СЕТ СН'!$G$11+СВЦЭМ!$D$10+'СЕТ СН'!$G$6-'СЕТ СН'!$G$23</f>
        <v>1323.6977350000002</v>
      </c>
      <c r="N52" s="36">
        <f>SUMIFS(СВЦЭМ!$D$39:$D$782,СВЦЭМ!$A$39:$A$782,$A52,СВЦЭМ!$B$39:$B$782,N$47)+'СЕТ СН'!$G$11+СВЦЭМ!$D$10+'СЕТ СН'!$G$6-'СЕТ СН'!$G$23</f>
        <v>1340.5967649200002</v>
      </c>
      <c r="O52" s="36">
        <f>SUMIFS(СВЦЭМ!$D$39:$D$782,СВЦЭМ!$A$39:$A$782,$A52,СВЦЭМ!$B$39:$B$782,O$47)+'СЕТ СН'!$G$11+СВЦЭМ!$D$10+'СЕТ СН'!$G$6-'СЕТ СН'!$G$23</f>
        <v>1343.4547954899999</v>
      </c>
      <c r="P52" s="36">
        <f>SUMIFS(СВЦЭМ!$D$39:$D$782,СВЦЭМ!$A$39:$A$782,$A52,СВЦЭМ!$B$39:$B$782,P$47)+'СЕТ СН'!$G$11+СВЦЭМ!$D$10+'СЕТ СН'!$G$6-'СЕТ СН'!$G$23</f>
        <v>1364.7797420699999</v>
      </c>
      <c r="Q52" s="36">
        <f>SUMIFS(СВЦЭМ!$D$39:$D$782,СВЦЭМ!$A$39:$A$782,$A52,СВЦЭМ!$B$39:$B$782,Q$47)+'СЕТ СН'!$G$11+СВЦЭМ!$D$10+'СЕТ СН'!$G$6-'СЕТ СН'!$G$23</f>
        <v>1378.55959102</v>
      </c>
      <c r="R52" s="36">
        <f>SUMIFS(СВЦЭМ!$D$39:$D$782,СВЦЭМ!$A$39:$A$782,$A52,СВЦЭМ!$B$39:$B$782,R$47)+'СЕТ СН'!$G$11+СВЦЭМ!$D$10+'СЕТ СН'!$G$6-'СЕТ СН'!$G$23</f>
        <v>1331.8085570600001</v>
      </c>
      <c r="S52" s="36">
        <f>SUMIFS(СВЦЭМ!$D$39:$D$782,СВЦЭМ!$A$39:$A$782,$A52,СВЦЭМ!$B$39:$B$782,S$47)+'СЕТ СН'!$G$11+СВЦЭМ!$D$10+'СЕТ СН'!$G$6-'СЕТ СН'!$G$23</f>
        <v>1260.0346887700002</v>
      </c>
      <c r="T52" s="36">
        <f>SUMIFS(СВЦЭМ!$D$39:$D$782,СВЦЭМ!$A$39:$A$782,$A52,СВЦЭМ!$B$39:$B$782,T$47)+'СЕТ СН'!$G$11+СВЦЭМ!$D$10+'СЕТ СН'!$G$6-'СЕТ СН'!$G$23</f>
        <v>1268.8874934300002</v>
      </c>
      <c r="U52" s="36">
        <f>SUMIFS(СВЦЭМ!$D$39:$D$782,СВЦЭМ!$A$39:$A$782,$A52,СВЦЭМ!$B$39:$B$782,U$47)+'СЕТ СН'!$G$11+СВЦЭМ!$D$10+'СЕТ СН'!$G$6-'СЕТ СН'!$G$23</f>
        <v>1284.6060106499999</v>
      </c>
      <c r="V52" s="36">
        <f>SUMIFS(СВЦЭМ!$D$39:$D$782,СВЦЭМ!$A$39:$A$782,$A52,СВЦЭМ!$B$39:$B$782,V$47)+'СЕТ СН'!$G$11+СВЦЭМ!$D$10+'СЕТ СН'!$G$6-'СЕТ СН'!$G$23</f>
        <v>1316.83343324</v>
      </c>
      <c r="W52" s="36">
        <f>SUMIFS(СВЦЭМ!$D$39:$D$782,СВЦЭМ!$A$39:$A$782,$A52,СВЦЭМ!$B$39:$B$782,W$47)+'СЕТ СН'!$G$11+СВЦЭМ!$D$10+'СЕТ СН'!$G$6-'СЕТ СН'!$G$23</f>
        <v>1336.80623191</v>
      </c>
      <c r="X52" s="36">
        <f>SUMIFS(СВЦЭМ!$D$39:$D$782,СВЦЭМ!$A$39:$A$782,$A52,СВЦЭМ!$B$39:$B$782,X$47)+'СЕТ СН'!$G$11+СВЦЭМ!$D$10+'СЕТ СН'!$G$6-'СЕТ СН'!$G$23</f>
        <v>1371.96770603</v>
      </c>
      <c r="Y52" s="36">
        <f>SUMIFS(СВЦЭМ!$D$39:$D$782,СВЦЭМ!$A$39:$A$782,$A52,СВЦЭМ!$B$39:$B$782,Y$47)+'СЕТ СН'!$G$11+СВЦЭМ!$D$10+'СЕТ СН'!$G$6-'СЕТ СН'!$G$23</f>
        <v>1397.8522134199998</v>
      </c>
    </row>
    <row r="53" spans="1:25" ht="15.75" x14ac:dyDescent="0.2">
      <c r="A53" s="35">
        <f t="shared" si="1"/>
        <v>44871</v>
      </c>
      <c r="B53" s="36">
        <f>SUMIFS(СВЦЭМ!$D$39:$D$782,СВЦЭМ!$A$39:$A$782,$A53,СВЦЭМ!$B$39:$B$782,B$47)+'СЕТ СН'!$G$11+СВЦЭМ!$D$10+'СЕТ СН'!$G$6-'СЕТ СН'!$G$23</f>
        <v>1277.9525924100001</v>
      </c>
      <c r="C53" s="36">
        <f>SUMIFS(СВЦЭМ!$D$39:$D$782,СВЦЭМ!$A$39:$A$782,$A53,СВЦЭМ!$B$39:$B$782,C$47)+'СЕТ СН'!$G$11+СВЦЭМ!$D$10+'СЕТ СН'!$G$6-'СЕТ СН'!$G$23</f>
        <v>1302.08584251</v>
      </c>
      <c r="D53" s="36">
        <f>SUMIFS(СВЦЭМ!$D$39:$D$782,СВЦЭМ!$A$39:$A$782,$A53,СВЦЭМ!$B$39:$B$782,D$47)+'СЕТ СН'!$G$11+СВЦЭМ!$D$10+'СЕТ СН'!$G$6-'СЕТ СН'!$G$23</f>
        <v>1326.60615594</v>
      </c>
      <c r="E53" s="36">
        <f>SUMIFS(СВЦЭМ!$D$39:$D$782,СВЦЭМ!$A$39:$A$782,$A53,СВЦЭМ!$B$39:$B$782,E$47)+'СЕТ СН'!$G$11+СВЦЭМ!$D$10+'СЕТ СН'!$G$6-'СЕТ СН'!$G$23</f>
        <v>1327.2258594200002</v>
      </c>
      <c r="F53" s="36">
        <f>SUMIFS(СВЦЭМ!$D$39:$D$782,СВЦЭМ!$A$39:$A$782,$A53,СВЦЭМ!$B$39:$B$782,F$47)+'СЕТ СН'!$G$11+СВЦЭМ!$D$10+'СЕТ СН'!$G$6-'СЕТ СН'!$G$23</f>
        <v>1328.2845608500002</v>
      </c>
      <c r="G53" s="36">
        <f>SUMIFS(СВЦЭМ!$D$39:$D$782,СВЦЭМ!$A$39:$A$782,$A53,СВЦЭМ!$B$39:$B$782,G$47)+'СЕТ СН'!$G$11+СВЦЭМ!$D$10+'СЕТ СН'!$G$6-'СЕТ СН'!$G$23</f>
        <v>1337.4522227000002</v>
      </c>
      <c r="H53" s="36">
        <f>SUMIFS(СВЦЭМ!$D$39:$D$782,СВЦЭМ!$A$39:$A$782,$A53,СВЦЭМ!$B$39:$B$782,H$47)+'СЕТ СН'!$G$11+СВЦЭМ!$D$10+'СЕТ СН'!$G$6-'СЕТ СН'!$G$23</f>
        <v>1336.0848725800001</v>
      </c>
      <c r="I53" s="36">
        <f>SUMIFS(СВЦЭМ!$D$39:$D$782,СВЦЭМ!$A$39:$A$782,$A53,СВЦЭМ!$B$39:$B$782,I$47)+'СЕТ СН'!$G$11+СВЦЭМ!$D$10+'СЕТ СН'!$G$6-'СЕТ СН'!$G$23</f>
        <v>1285.6759131600002</v>
      </c>
      <c r="J53" s="36">
        <f>SUMIFS(СВЦЭМ!$D$39:$D$782,СВЦЭМ!$A$39:$A$782,$A53,СВЦЭМ!$B$39:$B$782,J$47)+'СЕТ СН'!$G$11+СВЦЭМ!$D$10+'СЕТ СН'!$G$6-'СЕТ СН'!$G$23</f>
        <v>1256.37814015</v>
      </c>
      <c r="K53" s="36">
        <f>SUMIFS(СВЦЭМ!$D$39:$D$782,СВЦЭМ!$A$39:$A$782,$A53,СВЦЭМ!$B$39:$B$782,K$47)+'СЕТ СН'!$G$11+СВЦЭМ!$D$10+'СЕТ СН'!$G$6-'СЕТ СН'!$G$23</f>
        <v>1232.6381569600001</v>
      </c>
      <c r="L53" s="36">
        <f>SUMIFS(СВЦЭМ!$D$39:$D$782,СВЦЭМ!$A$39:$A$782,$A53,СВЦЭМ!$B$39:$B$782,L$47)+'СЕТ СН'!$G$11+СВЦЭМ!$D$10+'СЕТ СН'!$G$6-'СЕТ СН'!$G$23</f>
        <v>1228.5050214600001</v>
      </c>
      <c r="M53" s="36">
        <f>SUMIFS(СВЦЭМ!$D$39:$D$782,СВЦЭМ!$A$39:$A$782,$A53,СВЦЭМ!$B$39:$B$782,M$47)+'СЕТ СН'!$G$11+СВЦЭМ!$D$10+'СЕТ СН'!$G$6-'СЕТ СН'!$G$23</f>
        <v>1255.4891239100002</v>
      </c>
      <c r="N53" s="36">
        <f>SUMIFS(СВЦЭМ!$D$39:$D$782,СВЦЭМ!$A$39:$A$782,$A53,СВЦЭМ!$B$39:$B$782,N$47)+'СЕТ СН'!$G$11+СВЦЭМ!$D$10+'СЕТ СН'!$G$6-'СЕТ СН'!$G$23</f>
        <v>1282.26326109</v>
      </c>
      <c r="O53" s="36">
        <f>SUMIFS(СВЦЭМ!$D$39:$D$782,СВЦЭМ!$A$39:$A$782,$A53,СВЦЭМ!$B$39:$B$782,O$47)+'СЕТ СН'!$G$11+СВЦЭМ!$D$10+'СЕТ СН'!$G$6-'СЕТ СН'!$G$23</f>
        <v>1289.3770766100001</v>
      </c>
      <c r="P53" s="36">
        <f>SUMIFS(СВЦЭМ!$D$39:$D$782,СВЦЭМ!$A$39:$A$782,$A53,СВЦЭМ!$B$39:$B$782,P$47)+'СЕТ СН'!$G$11+СВЦЭМ!$D$10+'СЕТ СН'!$G$6-'СЕТ СН'!$G$23</f>
        <v>1297.9684532700001</v>
      </c>
      <c r="Q53" s="36">
        <f>SUMIFS(СВЦЭМ!$D$39:$D$782,СВЦЭМ!$A$39:$A$782,$A53,СВЦЭМ!$B$39:$B$782,Q$47)+'СЕТ СН'!$G$11+СВЦЭМ!$D$10+'СЕТ СН'!$G$6-'СЕТ СН'!$G$23</f>
        <v>1297.4697812500001</v>
      </c>
      <c r="R53" s="36">
        <f>SUMIFS(СВЦЭМ!$D$39:$D$782,СВЦЭМ!$A$39:$A$782,$A53,СВЦЭМ!$B$39:$B$782,R$47)+'СЕТ СН'!$G$11+СВЦЭМ!$D$10+'СЕТ СН'!$G$6-'СЕТ СН'!$G$23</f>
        <v>1250.4797760000001</v>
      </c>
      <c r="S53" s="36">
        <f>SUMIFS(СВЦЭМ!$D$39:$D$782,СВЦЭМ!$A$39:$A$782,$A53,СВЦЭМ!$B$39:$B$782,S$47)+'СЕТ СН'!$G$11+СВЦЭМ!$D$10+'СЕТ СН'!$G$6-'СЕТ СН'!$G$23</f>
        <v>1213.4512242300002</v>
      </c>
      <c r="T53" s="36">
        <f>SUMIFS(СВЦЭМ!$D$39:$D$782,СВЦЭМ!$A$39:$A$782,$A53,СВЦЭМ!$B$39:$B$782,T$47)+'СЕТ СН'!$G$11+СВЦЭМ!$D$10+'СЕТ СН'!$G$6-'СЕТ СН'!$G$23</f>
        <v>1221.23554857</v>
      </c>
      <c r="U53" s="36">
        <f>SUMIFS(СВЦЭМ!$D$39:$D$782,СВЦЭМ!$A$39:$A$782,$A53,СВЦЭМ!$B$39:$B$782,U$47)+'СЕТ СН'!$G$11+СВЦЭМ!$D$10+'СЕТ СН'!$G$6-'СЕТ СН'!$G$23</f>
        <v>1226.6669942400001</v>
      </c>
      <c r="V53" s="36">
        <f>SUMIFS(СВЦЭМ!$D$39:$D$782,СВЦЭМ!$A$39:$A$782,$A53,СВЦЭМ!$B$39:$B$782,V$47)+'СЕТ СН'!$G$11+СВЦЭМ!$D$10+'СЕТ СН'!$G$6-'СЕТ СН'!$G$23</f>
        <v>1250.80380513</v>
      </c>
      <c r="W53" s="36">
        <f>SUMIFS(СВЦЭМ!$D$39:$D$782,СВЦЭМ!$A$39:$A$782,$A53,СВЦЭМ!$B$39:$B$782,W$47)+'СЕТ СН'!$G$11+СВЦЭМ!$D$10+'СЕТ СН'!$G$6-'СЕТ СН'!$G$23</f>
        <v>1285.66714422</v>
      </c>
      <c r="X53" s="36">
        <f>SUMIFS(СВЦЭМ!$D$39:$D$782,СВЦЭМ!$A$39:$A$782,$A53,СВЦЭМ!$B$39:$B$782,X$47)+'СЕТ СН'!$G$11+СВЦЭМ!$D$10+'СЕТ СН'!$G$6-'СЕТ СН'!$G$23</f>
        <v>1315.8508342199998</v>
      </c>
      <c r="Y53" s="36">
        <f>SUMIFS(СВЦЭМ!$D$39:$D$782,СВЦЭМ!$A$39:$A$782,$A53,СВЦЭМ!$B$39:$B$782,Y$47)+'СЕТ СН'!$G$11+СВЦЭМ!$D$10+'СЕТ СН'!$G$6-'СЕТ СН'!$G$23</f>
        <v>1355.4058810000001</v>
      </c>
    </row>
    <row r="54" spans="1:25" ht="15.75" x14ac:dyDescent="0.2">
      <c r="A54" s="35">
        <f t="shared" si="1"/>
        <v>44872</v>
      </c>
      <c r="B54" s="36">
        <f>SUMIFS(СВЦЭМ!$D$39:$D$782,СВЦЭМ!$A$39:$A$782,$A54,СВЦЭМ!$B$39:$B$782,B$47)+'СЕТ СН'!$G$11+СВЦЭМ!$D$10+'СЕТ СН'!$G$6-'СЕТ СН'!$G$23</f>
        <v>1380.4068658199999</v>
      </c>
      <c r="C54" s="36">
        <f>SUMIFS(СВЦЭМ!$D$39:$D$782,СВЦЭМ!$A$39:$A$782,$A54,СВЦЭМ!$B$39:$B$782,C$47)+'СЕТ СН'!$G$11+СВЦЭМ!$D$10+'СЕТ СН'!$G$6-'СЕТ СН'!$G$23</f>
        <v>1420.4748941499997</v>
      </c>
      <c r="D54" s="36">
        <f>SUMIFS(СВЦЭМ!$D$39:$D$782,СВЦЭМ!$A$39:$A$782,$A54,СВЦЭМ!$B$39:$B$782,D$47)+'СЕТ СН'!$G$11+СВЦЭМ!$D$10+'СЕТ СН'!$G$6-'СЕТ СН'!$G$23</f>
        <v>1460.4915462200001</v>
      </c>
      <c r="E54" s="36">
        <f>SUMIFS(СВЦЭМ!$D$39:$D$782,СВЦЭМ!$A$39:$A$782,$A54,СВЦЭМ!$B$39:$B$782,E$47)+'СЕТ СН'!$G$11+СВЦЭМ!$D$10+'СЕТ СН'!$G$6-'СЕТ СН'!$G$23</f>
        <v>1449.5085978100001</v>
      </c>
      <c r="F54" s="36">
        <f>SUMIFS(СВЦЭМ!$D$39:$D$782,СВЦЭМ!$A$39:$A$782,$A54,СВЦЭМ!$B$39:$B$782,F$47)+'СЕТ СН'!$G$11+СВЦЭМ!$D$10+'СЕТ СН'!$G$6-'СЕТ СН'!$G$23</f>
        <v>1455.3987556299999</v>
      </c>
      <c r="G54" s="36">
        <f>SUMIFS(СВЦЭМ!$D$39:$D$782,СВЦЭМ!$A$39:$A$782,$A54,СВЦЭМ!$B$39:$B$782,G$47)+'СЕТ СН'!$G$11+СВЦЭМ!$D$10+'СЕТ СН'!$G$6-'СЕТ СН'!$G$23</f>
        <v>1462.8903809600001</v>
      </c>
      <c r="H54" s="36">
        <f>SUMIFS(СВЦЭМ!$D$39:$D$782,СВЦЭМ!$A$39:$A$782,$A54,СВЦЭМ!$B$39:$B$782,H$47)+'СЕТ СН'!$G$11+СВЦЭМ!$D$10+'СЕТ СН'!$G$6-'СЕТ СН'!$G$23</f>
        <v>1411.05942091</v>
      </c>
      <c r="I54" s="36">
        <f>SUMIFS(СВЦЭМ!$D$39:$D$782,СВЦЭМ!$A$39:$A$782,$A54,СВЦЭМ!$B$39:$B$782,I$47)+'СЕТ СН'!$G$11+СВЦЭМ!$D$10+'СЕТ СН'!$G$6-'СЕТ СН'!$G$23</f>
        <v>1355.6200242800001</v>
      </c>
      <c r="J54" s="36">
        <f>SUMIFS(СВЦЭМ!$D$39:$D$782,СВЦЭМ!$A$39:$A$782,$A54,СВЦЭМ!$B$39:$B$782,J$47)+'СЕТ СН'!$G$11+СВЦЭМ!$D$10+'СЕТ СН'!$G$6-'СЕТ СН'!$G$23</f>
        <v>1320.0572095100001</v>
      </c>
      <c r="K54" s="36">
        <f>SUMIFS(СВЦЭМ!$D$39:$D$782,СВЦЭМ!$A$39:$A$782,$A54,СВЦЭМ!$B$39:$B$782,K$47)+'СЕТ СН'!$G$11+СВЦЭМ!$D$10+'СЕТ СН'!$G$6-'СЕТ СН'!$G$23</f>
        <v>1309.7848165099999</v>
      </c>
      <c r="L54" s="36">
        <f>SUMIFS(СВЦЭМ!$D$39:$D$782,СВЦЭМ!$A$39:$A$782,$A54,СВЦЭМ!$B$39:$B$782,L$47)+'СЕТ СН'!$G$11+СВЦЭМ!$D$10+'СЕТ СН'!$G$6-'СЕТ СН'!$G$23</f>
        <v>1310.5469461299999</v>
      </c>
      <c r="M54" s="36">
        <f>SUMIFS(СВЦЭМ!$D$39:$D$782,СВЦЭМ!$A$39:$A$782,$A54,СВЦЭМ!$B$39:$B$782,M$47)+'СЕТ СН'!$G$11+СВЦЭМ!$D$10+'СЕТ СН'!$G$6-'СЕТ СН'!$G$23</f>
        <v>1322.25214968</v>
      </c>
      <c r="N54" s="36">
        <f>SUMIFS(СВЦЭМ!$D$39:$D$782,СВЦЭМ!$A$39:$A$782,$A54,СВЦЭМ!$B$39:$B$782,N$47)+'СЕТ СН'!$G$11+СВЦЭМ!$D$10+'СЕТ СН'!$G$6-'СЕТ СН'!$G$23</f>
        <v>1331.6244787700002</v>
      </c>
      <c r="O54" s="36">
        <f>SUMIFS(СВЦЭМ!$D$39:$D$782,СВЦЭМ!$A$39:$A$782,$A54,СВЦЭМ!$B$39:$B$782,O$47)+'СЕТ СН'!$G$11+СВЦЭМ!$D$10+'СЕТ СН'!$G$6-'СЕТ СН'!$G$23</f>
        <v>1320.7460663900001</v>
      </c>
      <c r="P54" s="36">
        <f>SUMIFS(СВЦЭМ!$D$39:$D$782,СВЦЭМ!$A$39:$A$782,$A54,СВЦЭМ!$B$39:$B$782,P$47)+'СЕТ СН'!$G$11+СВЦЭМ!$D$10+'СЕТ СН'!$G$6-'СЕТ СН'!$G$23</f>
        <v>1332.2747972400002</v>
      </c>
      <c r="Q54" s="36">
        <f>SUMIFS(СВЦЭМ!$D$39:$D$782,СВЦЭМ!$A$39:$A$782,$A54,СВЦЭМ!$B$39:$B$782,Q$47)+'СЕТ СН'!$G$11+СВЦЭМ!$D$10+'СЕТ СН'!$G$6-'СЕТ СН'!$G$23</f>
        <v>1372.6228816100001</v>
      </c>
      <c r="R54" s="36">
        <f>SUMIFS(СВЦЭМ!$D$39:$D$782,СВЦЭМ!$A$39:$A$782,$A54,СВЦЭМ!$B$39:$B$782,R$47)+'СЕТ СН'!$G$11+СВЦЭМ!$D$10+'СЕТ СН'!$G$6-'СЕТ СН'!$G$23</f>
        <v>1339.4472568699998</v>
      </c>
      <c r="S54" s="36">
        <f>SUMIFS(СВЦЭМ!$D$39:$D$782,СВЦЭМ!$A$39:$A$782,$A54,СВЦЭМ!$B$39:$B$782,S$47)+'СЕТ СН'!$G$11+СВЦЭМ!$D$10+'СЕТ СН'!$G$6-'СЕТ СН'!$G$23</f>
        <v>1314.07471177</v>
      </c>
      <c r="T54" s="36">
        <f>SUMIFS(СВЦЭМ!$D$39:$D$782,СВЦЭМ!$A$39:$A$782,$A54,СВЦЭМ!$B$39:$B$782,T$47)+'СЕТ СН'!$G$11+СВЦЭМ!$D$10+'СЕТ СН'!$G$6-'СЕТ СН'!$G$23</f>
        <v>1323.7353802799998</v>
      </c>
      <c r="U54" s="36">
        <f>SUMIFS(СВЦЭМ!$D$39:$D$782,СВЦЭМ!$A$39:$A$782,$A54,СВЦЭМ!$B$39:$B$782,U$47)+'СЕТ СН'!$G$11+СВЦЭМ!$D$10+'СЕТ СН'!$G$6-'СЕТ СН'!$G$23</f>
        <v>1320.75483786</v>
      </c>
      <c r="V54" s="36">
        <f>SUMIFS(СВЦЭМ!$D$39:$D$782,СВЦЭМ!$A$39:$A$782,$A54,СВЦЭМ!$B$39:$B$782,V$47)+'СЕТ СН'!$G$11+СВЦЭМ!$D$10+'СЕТ СН'!$G$6-'СЕТ СН'!$G$23</f>
        <v>1303.0020982400001</v>
      </c>
      <c r="W54" s="36">
        <f>SUMIFS(СВЦЭМ!$D$39:$D$782,СВЦЭМ!$A$39:$A$782,$A54,СВЦЭМ!$B$39:$B$782,W$47)+'СЕТ СН'!$G$11+СВЦЭМ!$D$10+'СЕТ СН'!$G$6-'СЕТ СН'!$G$23</f>
        <v>1317.63066639</v>
      </c>
      <c r="X54" s="36">
        <f>SUMIFS(СВЦЭМ!$D$39:$D$782,СВЦЭМ!$A$39:$A$782,$A54,СВЦЭМ!$B$39:$B$782,X$47)+'СЕТ СН'!$G$11+СВЦЭМ!$D$10+'СЕТ СН'!$G$6-'СЕТ СН'!$G$23</f>
        <v>1347.96905014</v>
      </c>
      <c r="Y54" s="36">
        <f>SUMIFS(СВЦЭМ!$D$39:$D$782,СВЦЭМ!$A$39:$A$782,$A54,СВЦЭМ!$B$39:$B$782,Y$47)+'СЕТ СН'!$G$11+СВЦЭМ!$D$10+'СЕТ СН'!$G$6-'СЕТ СН'!$G$23</f>
        <v>1348.9550684400001</v>
      </c>
    </row>
    <row r="55" spans="1:25" ht="15.75" x14ac:dyDescent="0.2">
      <c r="A55" s="35">
        <f t="shared" si="1"/>
        <v>44873</v>
      </c>
      <c r="B55" s="36">
        <f>SUMIFS(СВЦЭМ!$D$39:$D$782,СВЦЭМ!$A$39:$A$782,$A55,СВЦЭМ!$B$39:$B$782,B$47)+'СЕТ СН'!$G$11+СВЦЭМ!$D$10+'СЕТ СН'!$G$6-'СЕТ СН'!$G$23</f>
        <v>1368.6474705199998</v>
      </c>
      <c r="C55" s="36">
        <f>SUMIFS(СВЦЭМ!$D$39:$D$782,СВЦЭМ!$A$39:$A$782,$A55,СВЦЭМ!$B$39:$B$782,C$47)+'СЕТ СН'!$G$11+СВЦЭМ!$D$10+'СЕТ СН'!$G$6-'СЕТ СН'!$G$23</f>
        <v>1407.2980852000001</v>
      </c>
      <c r="D55" s="36">
        <f>SUMIFS(СВЦЭМ!$D$39:$D$782,СВЦЭМ!$A$39:$A$782,$A55,СВЦЭМ!$B$39:$B$782,D$47)+'СЕТ СН'!$G$11+СВЦЭМ!$D$10+'СЕТ СН'!$G$6-'СЕТ СН'!$G$23</f>
        <v>1452.52625898</v>
      </c>
      <c r="E55" s="36">
        <f>SUMIFS(СВЦЭМ!$D$39:$D$782,СВЦЭМ!$A$39:$A$782,$A55,СВЦЭМ!$B$39:$B$782,E$47)+'СЕТ СН'!$G$11+СВЦЭМ!$D$10+'СЕТ СН'!$G$6-'СЕТ СН'!$G$23</f>
        <v>1440.5993070499999</v>
      </c>
      <c r="F55" s="36">
        <f>SUMIFS(СВЦЭМ!$D$39:$D$782,СВЦЭМ!$A$39:$A$782,$A55,СВЦЭМ!$B$39:$B$782,F$47)+'СЕТ СН'!$G$11+СВЦЭМ!$D$10+'СЕТ СН'!$G$6-'СЕТ СН'!$G$23</f>
        <v>1443.8547727199998</v>
      </c>
      <c r="G55" s="36">
        <f>SUMIFS(СВЦЭМ!$D$39:$D$782,СВЦЭМ!$A$39:$A$782,$A55,СВЦЭМ!$B$39:$B$782,G$47)+'СЕТ СН'!$G$11+СВЦЭМ!$D$10+'СЕТ СН'!$G$6-'СЕТ СН'!$G$23</f>
        <v>1456.88494971</v>
      </c>
      <c r="H55" s="36">
        <f>SUMIFS(СВЦЭМ!$D$39:$D$782,СВЦЭМ!$A$39:$A$782,$A55,СВЦЭМ!$B$39:$B$782,H$47)+'СЕТ СН'!$G$11+СВЦЭМ!$D$10+'СЕТ СН'!$G$6-'СЕТ СН'!$G$23</f>
        <v>1412.13250088</v>
      </c>
      <c r="I55" s="36">
        <f>SUMIFS(СВЦЭМ!$D$39:$D$782,СВЦЭМ!$A$39:$A$782,$A55,СВЦЭМ!$B$39:$B$782,I$47)+'СЕТ СН'!$G$11+СВЦЭМ!$D$10+'СЕТ СН'!$G$6-'СЕТ СН'!$G$23</f>
        <v>1395.4961446399998</v>
      </c>
      <c r="J55" s="36">
        <f>SUMIFS(СВЦЭМ!$D$39:$D$782,СВЦЭМ!$A$39:$A$782,$A55,СВЦЭМ!$B$39:$B$782,J$47)+'СЕТ СН'!$G$11+СВЦЭМ!$D$10+'СЕТ СН'!$G$6-'СЕТ СН'!$G$23</f>
        <v>1362.0197350899998</v>
      </c>
      <c r="K55" s="36">
        <f>SUMIFS(СВЦЭМ!$D$39:$D$782,СВЦЭМ!$A$39:$A$782,$A55,СВЦЭМ!$B$39:$B$782,K$47)+'СЕТ СН'!$G$11+СВЦЭМ!$D$10+'СЕТ СН'!$G$6-'СЕТ СН'!$G$23</f>
        <v>1333.9665823800001</v>
      </c>
      <c r="L55" s="36">
        <f>SUMIFS(СВЦЭМ!$D$39:$D$782,СВЦЭМ!$A$39:$A$782,$A55,СВЦЭМ!$B$39:$B$782,L$47)+'СЕТ СН'!$G$11+СВЦЭМ!$D$10+'СЕТ СН'!$G$6-'СЕТ СН'!$G$23</f>
        <v>1323.7285076899998</v>
      </c>
      <c r="M55" s="36">
        <f>SUMIFS(СВЦЭМ!$D$39:$D$782,СВЦЭМ!$A$39:$A$782,$A55,СВЦЭМ!$B$39:$B$782,M$47)+'СЕТ СН'!$G$11+СВЦЭМ!$D$10+'СЕТ СН'!$G$6-'СЕТ СН'!$G$23</f>
        <v>1327.1610559199999</v>
      </c>
      <c r="N55" s="36">
        <f>SUMIFS(СВЦЭМ!$D$39:$D$782,СВЦЭМ!$A$39:$A$782,$A55,СВЦЭМ!$B$39:$B$782,N$47)+'СЕТ СН'!$G$11+СВЦЭМ!$D$10+'СЕТ СН'!$G$6-'СЕТ СН'!$G$23</f>
        <v>1329.2201402599999</v>
      </c>
      <c r="O55" s="36">
        <f>SUMIFS(СВЦЭМ!$D$39:$D$782,СВЦЭМ!$A$39:$A$782,$A55,СВЦЭМ!$B$39:$B$782,O$47)+'СЕТ СН'!$G$11+СВЦЭМ!$D$10+'СЕТ СН'!$G$6-'СЕТ СН'!$G$23</f>
        <v>1325.4545363699999</v>
      </c>
      <c r="P55" s="36">
        <f>SUMIFS(СВЦЭМ!$D$39:$D$782,СВЦЭМ!$A$39:$A$782,$A55,СВЦЭМ!$B$39:$B$782,P$47)+'СЕТ СН'!$G$11+СВЦЭМ!$D$10+'СЕТ СН'!$G$6-'СЕТ СН'!$G$23</f>
        <v>1335.76203489</v>
      </c>
      <c r="Q55" s="36">
        <f>SUMIFS(СВЦЭМ!$D$39:$D$782,СВЦЭМ!$A$39:$A$782,$A55,СВЦЭМ!$B$39:$B$782,Q$47)+'СЕТ СН'!$G$11+СВЦЭМ!$D$10+'СЕТ СН'!$G$6-'СЕТ СН'!$G$23</f>
        <v>1362.4530617099999</v>
      </c>
      <c r="R55" s="36">
        <f>SUMIFS(СВЦЭМ!$D$39:$D$782,СВЦЭМ!$A$39:$A$782,$A55,СВЦЭМ!$B$39:$B$782,R$47)+'СЕТ СН'!$G$11+СВЦЭМ!$D$10+'СЕТ СН'!$G$6-'СЕТ СН'!$G$23</f>
        <v>1355.48065038</v>
      </c>
      <c r="S55" s="36">
        <f>SUMIFS(СВЦЭМ!$D$39:$D$782,СВЦЭМ!$A$39:$A$782,$A55,СВЦЭМ!$B$39:$B$782,S$47)+'СЕТ СН'!$G$11+СВЦЭМ!$D$10+'СЕТ СН'!$G$6-'СЕТ СН'!$G$23</f>
        <v>1345.1016</v>
      </c>
      <c r="T55" s="36">
        <f>SUMIFS(СВЦЭМ!$D$39:$D$782,СВЦЭМ!$A$39:$A$782,$A55,СВЦЭМ!$B$39:$B$782,T$47)+'СЕТ СН'!$G$11+СВЦЭМ!$D$10+'СЕТ СН'!$G$6-'СЕТ СН'!$G$23</f>
        <v>1335.2870519600001</v>
      </c>
      <c r="U55" s="36">
        <f>SUMIFS(СВЦЭМ!$D$39:$D$782,СВЦЭМ!$A$39:$A$782,$A55,СВЦЭМ!$B$39:$B$782,U$47)+'СЕТ СН'!$G$11+СВЦЭМ!$D$10+'СЕТ СН'!$G$6-'СЕТ СН'!$G$23</f>
        <v>1332.4781387600001</v>
      </c>
      <c r="V55" s="36">
        <f>SUMIFS(СВЦЭМ!$D$39:$D$782,СВЦЭМ!$A$39:$A$782,$A55,СВЦЭМ!$B$39:$B$782,V$47)+'СЕТ СН'!$G$11+СВЦЭМ!$D$10+'СЕТ СН'!$G$6-'СЕТ СН'!$G$23</f>
        <v>1334.3569680999999</v>
      </c>
      <c r="W55" s="36">
        <f>SUMIFS(СВЦЭМ!$D$39:$D$782,СВЦЭМ!$A$39:$A$782,$A55,СВЦЭМ!$B$39:$B$782,W$47)+'СЕТ СН'!$G$11+СВЦЭМ!$D$10+'СЕТ СН'!$G$6-'СЕТ СН'!$G$23</f>
        <v>1341.0369115600001</v>
      </c>
      <c r="X55" s="36">
        <f>SUMIFS(СВЦЭМ!$D$39:$D$782,СВЦЭМ!$A$39:$A$782,$A55,СВЦЭМ!$B$39:$B$782,X$47)+'СЕТ СН'!$G$11+СВЦЭМ!$D$10+'СЕТ СН'!$G$6-'СЕТ СН'!$G$23</f>
        <v>1340.3516052700002</v>
      </c>
      <c r="Y55" s="36">
        <f>SUMIFS(СВЦЭМ!$D$39:$D$782,СВЦЭМ!$A$39:$A$782,$A55,СВЦЭМ!$B$39:$B$782,Y$47)+'СЕТ СН'!$G$11+СВЦЭМ!$D$10+'СЕТ СН'!$G$6-'СЕТ СН'!$G$23</f>
        <v>1349.8283242799998</v>
      </c>
    </row>
    <row r="56" spans="1:25" ht="15.75" x14ac:dyDescent="0.2">
      <c r="A56" s="35">
        <f t="shared" si="1"/>
        <v>44874</v>
      </c>
      <c r="B56" s="36">
        <f>SUMIFS(СВЦЭМ!$D$39:$D$782,СВЦЭМ!$A$39:$A$782,$A56,СВЦЭМ!$B$39:$B$782,B$47)+'СЕТ СН'!$G$11+СВЦЭМ!$D$10+'СЕТ СН'!$G$6-'СЕТ СН'!$G$23</f>
        <v>1509.1102753</v>
      </c>
      <c r="C56" s="36">
        <f>SUMIFS(СВЦЭМ!$D$39:$D$782,СВЦЭМ!$A$39:$A$782,$A56,СВЦЭМ!$B$39:$B$782,C$47)+'СЕТ СН'!$G$11+СВЦЭМ!$D$10+'СЕТ СН'!$G$6-'СЕТ СН'!$G$23</f>
        <v>1508.0543025500001</v>
      </c>
      <c r="D56" s="36">
        <f>SUMIFS(СВЦЭМ!$D$39:$D$782,СВЦЭМ!$A$39:$A$782,$A56,СВЦЭМ!$B$39:$B$782,D$47)+'СЕТ СН'!$G$11+СВЦЭМ!$D$10+'СЕТ СН'!$G$6-'СЕТ СН'!$G$23</f>
        <v>1522.8897840999998</v>
      </c>
      <c r="E56" s="36">
        <f>SUMIFS(СВЦЭМ!$D$39:$D$782,СВЦЭМ!$A$39:$A$782,$A56,СВЦЭМ!$B$39:$B$782,E$47)+'СЕТ СН'!$G$11+СВЦЭМ!$D$10+'СЕТ СН'!$G$6-'СЕТ СН'!$G$23</f>
        <v>1506.9648576999998</v>
      </c>
      <c r="F56" s="36">
        <f>SUMIFS(СВЦЭМ!$D$39:$D$782,СВЦЭМ!$A$39:$A$782,$A56,СВЦЭМ!$B$39:$B$782,F$47)+'СЕТ СН'!$G$11+СВЦЭМ!$D$10+'СЕТ СН'!$G$6-'СЕТ СН'!$G$23</f>
        <v>1502.9596303399999</v>
      </c>
      <c r="G56" s="36">
        <f>SUMIFS(СВЦЭМ!$D$39:$D$782,СВЦЭМ!$A$39:$A$782,$A56,СВЦЭМ!$B$39:$B$782,G$47)+'СЕТ СН'!$G$11+СВЦЭМ!$D$10+'СЕТ СН'!$G$6-'СЕТ СН'!$G$23</f>
        <v>1504.7185504300001</v>
      </c>
      <c r="H56" s="36">
        <f>SUMIFS(СВЦЭМ!$D$39:$D$782,СВЦЭМ!$A$39:$A$782,$A56,СВЦЭМ!$B$39:$B$782,H$47)+'СЕТ СН'!$G$11+СВЦЭМ!$D$10+'СЕТ СН'!$G$6-'СЕТ СН'!$G$23</f>
        <v>1455.2897976499999</v>
      </c>
      <c r="I56" s="36">
        <f>SUMIFS(СВЦЭМ!$D$39:$D$782,СВЦЭМ!$A$39:$A$782,$A56,СВЦЭМ!$B$39:$B$782,I$47)+'СЕТ СН'!$G$11+СВЦЭМ!$D$10+'СЕТ СН'!$G$6-'СЕТ СН'!$G$23</f>
        <v>1405.09246841</v>
      </c>
      <c r="J56" s="36">
        <f>SUMIFS(СВЦЭМ!$D$39:$D$782,СВЦЭМ!$A$39:$A$782,$A56,СВЦЭМ!$B$39:$B$782,J$47)+'СЕТ СН'!$G$11+СВЦЭМ!$D$10+'СЕТ СН'!$G$6-'СЕТ СН'!$G$23</f>
        <v>1390.0787742100001</v>
      </c>
      <c r="K56" s="36">
        <f>SUMIFS(СВЦЭМ!$D$39:$D$782,СВЦЭМ!$A$39:$A$782,$A56,СВЦЭМ!$B$39:$B$782,K$47)+'СЕТ СН'!$G$11+СВЦЭМ!$D$10+'СЕТ СН'!$G$6-'СЕТ СН'!$G$23</f>
        <v>1401.3474582399999</v>
      </c>
      <c r="L56" s="36">
        <f>SUMIFS(СВЦЭМ!$D$39:$D$782,СВЦЭМ!$A$39:$A$782,$A56,СВЦЭМ!$B$39:$B$782,L$47)+'СЕТ СН'!$G$11+СВЦЭМ!$D$10+'СЕТ СН'!$G$6-'СЕТ СН'!$G$23</f>
        <v>1417.5382394899998</v>
      </c>
      <c r="M56" s="36">
        <f>SUMIFS(СВЦЭМ!$D$39:$D$782,СВЦЭМ!$A$39:$A$782,$A56,СВЦЭМ!$B$39:$B$782,M$47)+'СЕТ СН'!$G$11+СВЦЭМ!$D$10+'СЕТ СН'!$G$6-'СЕТ СН'!$G$23</f>
        <v>1439.75576026</v>
      </c>
      <c r="N56" s="36">
        <f>SUMIFS(СВЦЭМ!$D$39:$D$782,СВЦЭМ!$A$39:$A$782,$A56,СВЦЭМ!$B$39:$B$782,N$47)+'СЕТ СН'!$G$11+СВЦЭМ!$D$10+'СЕТ СН'!$G$6-'СЕТ СН'!$G$23</f>
        <v>1476.9495042899998</v>
      </c>
      <c r="O56" s="36">
        <f>SUMIFS(СВЦЭМ!$D$39:$D$782,СВЦЭМ!$A$39:$A$782,$A56,СВЦЭМ!$B$39:$B$782,O$47)+'СЕТ СН'!$G$11+СВЦЭМ!$D$10+'СЕТ СН'!$G$6-'СЕТ СН'!$G$23</f>
        <v>1471.18253658</v>
      </c>
      <c r="P56" s="36">
        <f>SUMIFS(СВЦЭМ!$D$39:$D$782,СВЦЭМ!$A$39:$A$782,$A56,СВЦЭМ!$B$39:$B$782,P$47)+'СЕТ СН'!$G$11+СВЦЭМ!$D$10+'СЕТ СН'!$G$6-'СЕТ СН'!$G$23</f>
        <v>1466.4236449700002</v>
      </c>
      <c r="Q56" s="36">
        <f>SUMIFS(СВЦЭМ!$D$39:$D$782,СВЦЭМ!$A$39:$A$782,$A56,СВЦЭМ!$B$39:$B$782,Q$47)+'СЕТ СН'!$G$11+СВЦЭМ!$D$10+'СЕТ СН'!$G$6-'СЕТ СН'!$G$23</f>
        <v>1442.1546048999999</v>
      </c>
      <c r="R56" s="36">
        <f>SUMIFS(СВЦЭМ!$D$39:$D$782,СВЦЭМ!$A$39:$A$782,$A56,СВЦЭМ!$B$39:$B$782,R$47)+'СЕТ СН'!$G$11+СВЦЭМ!$D$10+'СЕТ СН'!$G$6-'СЕТ СН'!$G$23</f>
        <v>1417.7703268599998</v>
      </c>
      <c r="S56" s="36">
        <f>SUMIFS(СВЦЭМ!$D$39:$D$782,СВЦЭМ!$A$39:$A$782,$A56,СВЦЭМ!$B$39:$B$782,S$47)+'СЕТ СН'!$G$11+СВЦЭМ!$D$10+'СЕТ СН'!$G$6-'СЕТ СН'!$G$23</f>
        <v>1383.9627037999999</v>
      </c>
      <c r="T56" s="36">
        <f>SUMIFS(СВЦЭМ!$D$39:$D$782,СВЦЭМ!$A$39:$A$782,$A56,СВЦЭМ!$B$39:$B$782,T$47)+'СЕТ СН'!$G$11+СВЦЭМ!$D$10+'СЕТ СН'!$G$6-'СЕТ СН'!$G$23</f>
        <v>1427.3395144199999</v>
      </c>
      <c r="U56" s="36">
        <f>SUMIFS(СВЦЭМ!$D$39:$D$782,СВЦЭМ!$A$39:$A$782,$A56,СВЦЭМ!$B$39:$B$782,U$47)+'СЕТ СН'!$G$11+СВЦЭМ!$D$10+'СЕТ СН'!$G$6-'СЕТ СН'!$G$23</f>
        <v>1427.0800550999998</v>
      </c>
      <c r="V56" s="36">
        <f>SUMIFS(СВЦЭМ!$D$39:$D$782,СВЦЭМ!$A$39:$A$782,$A56,СВЦЭМ!$B$39:$B$782,V$47)+'СЕТ СН'!$G$11+СВЦЭМ!$D$10+'СЕТ СН'!$G$6-'СЕТ СН'!$G$23</f>
        <v>1441.9942090999998</v>
      </c>
      <c r="W56" s="36">
        <f>SUMIFS(СВЦЭМ!$D$39:$D$782,СВЦЭМ!$A$39:$A$782,$A56,СВЦЭМ!$B$39:$B$782,W$47)+'СЕТ СН'!$G$11+СВЦЭМ!$D$10+'СЕТ СН'!$G$6-'СЕТ СН'!$G$23</f>
        <v>1344.5905298100001</v>
      </c>
      <c r="X56" s="36">
        <f>SUMIFS(СВЦЭМ!$D$39:$D$782,СВЦЭМ!$A$39:$A$782,$A56,СВЦЭМ!$B$39:$B$782,X$47)+'СЕТ СН'!$G$11+СВЦЭМ!$D$10+'СЕТ СН'!$G$6-'СЕТ СН'!$G$23</f>
        <v>1346.2107870099999</v>
      </c>
      <c r="Y56" s="36">
        <f>SUMIFS(СВЦЭМ!$D$39:$D$782,СВЦЭМ!$A$39:$A$782,$A56,СВЦЭМ!$B$39:$B$782,Y$47)+'СЕТ СН'!$G$11+СВЦЭМ!$D$10+'СЕТ СН'!$G$6-'СЕТ СН'!$G$23</f>
        <v>1314.5367625600002</v>
      </c>
    </row>
    <row r="57" spans="1:25" ht="15.75" x14ac:dyDescent="0.2">
      <c r="A57" s="35">
        <f t="shared" si="1"/>
        <v>44875</v>
      </c>
      <c r="B57" s="36">
        <f>SUMIFS(СВЦЭМ!$D$39:$D$782,СВЦЭМ!$A$39:$A$782,$A57,СВЦЭМ!$B$39:$B$782,B$47)+'СЕТ СН'!$G$11+СВЦЭМ!$D$10+'СЕТ СН'!$G$6-'СЕТ СН'!$G$23</f>
        <v>1431.6096117399998</v>
      </c>
      <c r="C57" s="36">
        <f>SUMIFS(СВЦЭМ!$D$39:$D$782,СВЦЭМ!$A$39:$A$782,$A57,СВЦЭМ!$B$39:$B$782,C$47)+'СЕТ СН'!$G$11+СВЦЭМ!$D$10+'СЕТ СН'!$G$6-'СЕТ СН'!$G$23</f>
        <v>1463.3925201399998</v>
      </c>
      <c r="D57" s="36">
        <f>SUMIFS(СВЦЭМ!$D$39:$D$782,СВЦЭМ!$A$39:$A$782,$A57,СВЦЭМ!$B$39:$B$782,D$47)+'СЕТ СН'!$G$11+СВЦЭМ!$D$10+'СЕТ СН'!$G$6-'СЕТ СН'!$G$23</f>
        <v>1524.0093081199998</v>
      </c>
      <c r="E57" s="36">
        <f>SUMIFS(СВЦЭМ!$D$39:$D$782,СВЦЭМ!$A$39:$A$782,$A57,СВЦЭМ!$B$39:$B$782,E$47)+'СЕТ СН'!$G$11+СВЦЭМ!$D$10+'СЕТ СН'!$G$6-'СЕТ СН'!$G$23</f>
        <v>1506.48543797</v>
      </c>
      <c r="F57" s="36">
        <f>SUMIFS(СВЦЭМ!$D$39:$D$782,СВЦЭМ!$A$39:$A$782,$A57,СВЦЭМ!$B$39:$B$782,F$47)+'СЕТ СН'!$G$11+СВЦЭМ!$D$10+'СЕТ СН'!$G$6-'СЕТ СН'!$G$23</f>
        <v>1529.3394092799999</v>
      </c>
      <c r="G57" s="36">
        <f>SUMIFS(СВЦЭМ!$D$39:$D$782,СВЦЭМ!$A$39:$A$782,$A57,СВЦЭМ!$B$39:$B$782,G$47)+'СЕТ СН'!$G$11+СВЦЭМ!$D$10+'СЕТ СН'!$G$6-'СЕТ СН'!$G$23</f>
        <v>1542.2894914499998</v>
      </c>
      <c r="H57" s="36">
        <f>SUMIFS(СВЦЭМ!$D$39:$D$782,СВЦЭМ!$A$39:$A$782,$A57,СВЦЭМ!$B$39:$B$782,H$47)+'СЕТ СН'!$G$11+СВЦЭМ!$D$10+'СЕТ СН'!$G$6-'СЕТ СН'!$G$23</f>
        <v>1509.1787904500002</v>
      </c>
      <c r="I57" s="36">
        <f>SUMIFS(СВЦЭМ!$D$39:$D$782,СВЦЭМ!$A$39:$A$782,$A57,СВЦЭМ!$B$39:$B$782,I$47)+'СЕТ СН'!$G$11+СВЦЭМ!$D$10+'СЕТ СН'!$G$6-'СЕТ СН'!$G$23</f>
        <v>1489.3604555799998</v>
      </c>
      <c r="J57" s="36">
        <f>SUMIFS(СВЦЭМ!$D$39:$D$782,СВЦЭМ!$A$39:$A$782,$A57,СВЦЭМ!$B$39:$B$782,J$47)+'СЕТ СН'!$G$11+СВЦЭМ!$D$10+'СЕТ СН'!$G$6-'СЕТ СН'!$G$23</f>
        <v>1470.3135975699997</v>
      </c>
      <c r="K57" s="36">
        <f>SUMIFS(СВЦЭМ!$D$39:$D$782,СВЦЭМ!$A$39:$A$782,$A57,СВЦЭМ!$B$39:$B$782,K$47)+'СЕТ СН'!$G$11+СВЦЭМ!$D$10+'СЕТ СН'!$G$6-'СЕТ СН'!$G$23</f>
        <v>1464.0837689999998</v>
      </c>
      <c r="L57" s="36">
        <f>SUMIFS(СВЦЭМ!$D$39:$D$782,СВЦЭМ!$A$39:$A$782,$A57,СВЦЭМ!$B$39:$B$782,L$47)+'СЕТ СН'!$G$11+СВЦЭМ!$D$10+'СЕТ СН'!$G$6-'СЕТ СН'!$G$23</f>
        <v>1476.98055286</v>
      </c>
      <c r="M57" s="36">
        <f>SUMIFS(СВЦЭМ!$D$39:$D$782,СВЦЭМ!$A$39:$A$782,$A57,СВЦЭМ!$B$39:$B$782,M$47)+'СЕТ СН'!$G$11+СВЦЭМ!$D$10+'СЕТ СН'!$G$6-'СЕТ СН'!$G$23</f>
        <v>1497.6564619599999</v>
      </c>
      <c r="N57" s="36">
        <f>SUMIFS(СВЦЭМ!$D$39:$D$782,СВЦЭМ!$A$39:$A$782,$A57,СВЦЭМ!$B$39:$B$782,N$47)+'СЕТ СН'!$G$11+СВЦЭМ!$D$10+'СЕТ СН'!$G$6-'СЕТ СН'!$G$23</f>
        <v>1507.7513892299999</v>
      </c>
      <c r="O57" s="36">
        <f>SUMIFS(СВЦЭМ!$D$39:$D$782,СВЦЭМ!$A$39:$A$782,$A57,СВЦЭМ!$B$39:$B$782,O$47)+'СЕТ СН'!$G$11+СВЦЭМ!$D$10+'СЕТ СН'!$G$6-'СЕТ СН'!$G$23</f>
        <v>1523.05679095</v>
      </c>
      <c r="P57" s="36">
        <f>SUMIFS(СВЦЭМ!$D$39:$D$782,СВЦЭМ!$A$39:$A$782,$A57,СВЦЭМ!$B$39:$B$782,P$47)+'СЕТ СН'!$G$11+СВЦЭМ!$D$10+'СЕТ СН'!$G$6-'СЕТ СН'!$G$23</f>
        <v>1535.8733011099998</v>
      </c>
      <c r="Q57" s="36">
        <f>SUMIFS(СВЦЭМ!$D$39:$D$782,СВЦЭМ!$A$39:$A$782,$A57,СВЦЭМ!$B$39:$B$782,Q$47)+'СЕТ СН'!$G$11+СВЦЭМ!$D$10+'СЕТ СН'!$G$6-'СЕТ СН'!$G$23</f>
        <v>1540.1106310800001</v>
      </c>
      <c r="R57" s="36">
        <f>SUMIFS(СВЦЭМ!$D$39:$D$782,СВЦЭМ!$A$39:$A$782,$A57,СВЦЭМ!$B$39:$B$782,R$47)+'СЕТ СН'!$G$11+СВЦЭМ!$D$10+'СЕТ СН'!$G$6-'СЕТ СН'!$G$23</f>
        <v>1536.9260017699999</v>
      </c>
      <c r="S57" s="36">
        <f>SUMIFS(СВЦЭМ!$D$39:$D$782,СВЦЭМ!$A$39:$A$782,$A57,СВЦЭМ!$B$39:$B$782,S$47)+'СЕТ СН'!$G$11+СВЦЭМ!$D$10+'СЕТ СН'!$G$6-'СЕТ СН'!$G$23</f>
        <v>1483.7703236100001</v>
      </c>
      <c r="T57" s="36">
        <f>SUMIFS(СВЦЭМ!$D$39:$D$782,СВЦЭМ!$A$39:$A$782,$A57,СВЦЭМ!$B$39:$B$782,T$47)+'СЕТ СН'!$G$11+СВЦЭМ!$D$10+'СЕТ СН'!$G$6-'СЕТ СН'!$G$23</f>
        <v>1433.46521437</v>
      </c>
      <c r="U57" s="36">
        <f>SUMIFS(СВЦЭМ!$D$39:$D$782,СВЦЭМ!$A$39:$A$782,$A57,СВЦЭМ!$B$39:$B$782,U$47)+'СЕТ СН'!$G$11+СВЦЭМ!$D$10+'СЕТ СН'!$G$6-'СЕТ СН'!$G$23</f>
        <v>1452.8005506300001</v>
      </c>
      <c r="V57" s="36">
        <f>SUMIFS(СВЦЭМ!$D$39:$D$782,СВЦЭМ!$A$39:$A$782,$A57,СВЦЭМ!$B$39:$B$782,V$47)+'СЕТ СН'!$G$11+СВЦЭМ!$D$10+'СЕТ СН'!$G$6-'СЕТ СН'!$G$23</f>
        <v>1457.5509703500002</v>
      </c>
      <c r="W57" s="36">
        <f>SUMIFS(СВЦЭМ!$D$39:$D$782,СВЦЭМ!$A$39:$A$782,$A57,СВЦЭМ!$B$39:$B$782,W$47)+'СЕТ СН'!$G$11+СВЦЭМ!$D$10+'СЕТ СН'!$G$6-'СЕТ СН'!$G$23</f>
        <v>1486.58553471</v>
      </c>
      <c r="X57" s="36">
        <f>SUMIFS(СВЦЭМ!$D$39:$D$782,СВЦЭМ!$A$39:$A$782,$A57,СВЦЭМ!$B$39:$B$782,X$47)+'СЕТ СН'!$G$11+СВЦЭМ!$D$10+'СЕТ СН'!$G$6-'СЕТ СН'!$G$23</f>
        <v>1506.9582389500001</v>
      </c>
      <c r="Y57" s="36">
        <f>SUMIFS(СВЦЭМ!$D$39:$D$782,СВЦЭМ!$A$39:$A$782,$A57,СВЦЭМ!$B$39:$B$782,Y$47)+'СЕТ СН'!$G$11+СВЦЭМ!$D$10+'СЕТ СН'!$G$6-'СЕТ СН'!$G$23</f>
        <v>1510.4567152099999</v>
      </c>
    </row>
    <row r="58" spans="1:25" ht="15.75" x14ac:dyDescent="0.2">
      <c r="A58" s="35">
        <f t="shared" si="1"/>
        <v>44876</v>
      </c>
      <c r="B58" s="36">
        <f>SUMIFS(СВЦЭМ!$D$39:$D$782,СВЦЭМ!$A$39:$A$782,$A58,СВЦЭМ!$B$39:$B$782,B$47)+'СЕТ СН'!$G$11+СВЦЭМ!$D$10+'СЕТ СН'!$G$6-'СЕТ СН'!$G$23</f>
        <v>1420.3926735700002</v>
      </c>
      <c r="C58" s="36">
        <f>SUMIFS(СВЦЭМ!$D$39:$D$782,СВЦЭМ!$A$39:$A$782,$A58,СВЦЭМ!$B$39:$B$782,C$47)+'СЕТ СН'!$G$11+СВЦЭМ!$D$10+'СЕТ СН'!$G$6-'СЕТ СН'!$G$23</f>
        <v>1528.34779854</v>
      </c>
      <c r="D58" s="36">
        <f>SUMIFS(СВЦЭМ!$D$39:$D$782,СВЦЭМ!$A$39:$A$782,$A58,СВЦЭМ!$B$39:$B$782,D$47)+'СЕТ СН'!$G$11+СВЦЭМ!$D$10+'СЕТ СН'!$G$6-'СЕТ СН'!$G$23</f>
        <v>1628.77380206</v>
      </c>
      <c r="E58" s="36">
        <f>SUMIFS(СВЦЭМ!$D$39:$D$782,СВЦЭМ!$A$39:$A$782,$A58,СВЦЭМ!$B$39:$B$782,E$47)+'СЕТ СН'!$G$11+СВЦЭМ!$D$10+'СЕТ СН'!$G$6-'СЕТ СН'!$G$23</f>
        <v>1628.4792891699999</v>
      </c>
      <c r="F58" s="36">
        <f>SUMIFS(СВЦЭМ!$D$39:$D$782,СВЦЭМ!$A$39:$A$782,$A58,СВЦЭМ!$B$39:$B$782,F$47)+'СЕТ СН'!$G$11+СВЦЭМ!$D$10+'СЕТ СН'!$G$6-'СЕТ СН'!$G$23</f>
        <v>1610.3000795499997</v>
      </c>
      <c r="G58" s="36">
        <f>SUMIFS(СВЦЭМ!$D$39:$D$782,СВЦЭМ!$A$39:$A$782,$A58,СВЦЭМ!$B$39:$B$782,G$47)+'СЕТ СН'!$G$11+СВЦЭМ!$D$10+'СЕТ СН'!$G$6-'СЕТ СН'!$G$23</f>
        <v>1596.6562395199999</v>
      </c>
      <c r="H58" s="36">
        <f>SUMIFS(СВЦЭМ!$D$39:$D$782,СВЦЭМ!$A$39:$A$782,$A58,СВЦЭМ!$B$39:$B$782,H$47)+'СЕТ СН'!$G$11+СВЦЭМ!$D$10+'СЕТ СН'!$G$6-'СЕТ СН'!$G$23</f>
        <v>1552.7422631899999</v>
      </c>
      <c r="I58" s="36">
        <f>SUMIFS(СВЦЭМ!$D$39:$D$782,СВЦЭМ!$A$39:$A$782,$A58,СВЦЭМ!$B$39:$B$782,I$47)+'СЕТ СН'!$G$11+СВЦЭМ!$D$10+'СЕТ СН'!$G$6-'СЕТ СН'!$G$23</f>
        <v>1533.9099130499999</v>
      </c>
      <c r="J58" s="36">
        <f>SUMIFS(СВЦЭМ!$D$39:$D$782,СВЦЭМ!$A$39:$A$782,$A58,СВЦЭМ!$B$39:$B$782,J$47)+'СЕТ СН'!$G$11+СВЦЭМ!$D$10+'СЕТ СН'!$G$6-'СЕТ СН'!$G$23</f>
        <v>1474.03611632</v>
      </c>
      <c r="K58" s="36">
        <f>SUMIFS(СВЦЭМ!$D$39:$D$782,СВЦЭМ!$A$39:$A$782,$A58,СВЦЭМ!$B$39:$B$782,K$47)+'СЕТ СН'!$G$11+СВЦЭМ!$D$10+'СЕТ СН'!$G$6-'СЕТ СН'!$G$23</f>
        <v>1475.2456665300001</v>
      </c>
      <c r="L58" s="36">
        <f>SUMIFS(СВЦЭМ!$D$39:$D$782,СВЦЭМ!$A$39:$A$782,$A58,СВЦЭМ!$B$39:$B$782,L$47)+'СЕТ СН'!$G$11+СВЦЭМ!$D$10+'СЕТ СН'!$G$6-'СЕТ СН'!$G$23</f>
        <v>1494.71945048</v>
      </c>
      <c r="M58" s="36">
        <f>SUMIFS(СВЦЭМ!$D$39:$D$782,СВЦЭМ!$A$39:$A$782,$A58,СВЦЭМ!$B$39:$B$782,M$47)+'СЕТ СН'!$G$11+СВЦЭМ!$D$10+'СЕТ СН'!$G$6-'СЕТ СН'!$G$23</f>
        <v>1518.7838900199999</v>
      </c>
      <c r="N58" s="36">
        <f>SUMIFS(СВЦЭМ!$D$39:$D$782,СВЦЭМ!$A$39:$A$782,$A58,СВЦЭМ!$B$39:$B$782,N$47)+'СЕТ СН'!$G$11+СВЦЭМ!$D$10+'СЕТ СН'!$G$6-'СЕТ СН'!$G$23</f>
        <v>1533.70966954</v>
      </c>
      <c r="O58" s="36">
        <f>SUMIFS(СВЦЭМ!$D$39:$D$782,СВЦЭМ!$A$39:$A$782,$A58,СВЦЭМ!$B$39:$B$782,O$47)+'СЕТ СН'!$G$11+СВЦЭМ!$D$10+'СЕТ СН'!$G$6-'СЕТ СН'!$G$23</f>
        <v>1543.8167767599998</v>
      </c>
      <c r="P58" s="36">
        <f>SUMIFS(СВЦЭМ!$D$39:$D$782,СВЦЭМ!$A$39:$A$782,$A58,СВЦЭМ!$B$39:$B$782,P$47)+'СЕТ СН'!$G$11+СВЦЭМ!$D$10+'СЕТ СН'!$G$6-'СЕТ СН'!$G$23</f>
        <v>1519.3066878499999</v>
      </c>
      <c r="Q58" s="36">
        <f>SUMIFS(СВЦЭМ!$D$39:$D$782,СВЦЭМ!$A$39:$A$782,$A58,СВЦЭМ!$B$39:$B$782,Q$47)+'СЕТ СН'!$G$11+СВЦЭМ!$D$10+'СЕТ СН'!$G$6-'СЕТ СН'!$G$23</f>
        <v>1520.1380783099999</v>
      </c>
      <c r="R58" s="36">
        <f>SUMIFS(СВЦЭМ!$D$39:$D$782,СВЦЭМ!$A$39:$A$782,$A58,СВЦЭМ!$B$39:$B$782,R$47)+'СЕТ СН'!$G$11+СВЦЭМ!$D$10+'СЕТ СН'!$G$6-'СЕТ СН'!$G$23</f>
        <v>1504.8167915499998</v>
      </c>
      <c r="S58" s="36">
        <f>SUMIFS(СВЦЭМ!$D$39:$D$782,СВЦЭМ!$A$39:$A$782,$A58,СВЦЭМ!$B$39:$B$782,S$47)+'СЕТ СН'!$G$11+СВЦЭМ!$D$10+'СЕТ СН'!$G$6-'СЕТ СН'!$G$23</f>
        <v>1447.0732789099998</v>
      </c>
      <c r="T58" s="36">
        <f>SUMIFS(СВЦЭМ!$D$39:$D$782,СВЦЭМ!$A$39:$A$782,$A58,СВЦЭМ!$B$39:$B$782,T$47)+'СЕТ СН'!$G$11+СВЦЭМ!$D$10+'СЕТ СН'!$G$6-'СЕТ СН'!$G$23</f>
        <v>1446.6841203700001</v>
      </c>
      <c r="U58" s="36">
        <f>SUMIFS(СВЦЭМ!$D$39:$D$782,СВЦЭМ!$A$39:$A$782,$A58,СВЦЭМ!$B$39:$B$782,U$47)+'СЕТ СН'!$G$11+СВЦЭМ!$D$10+'СЕТ СН'!$G$6-'СЕТ СН'!$G$23</f>
        <v>1467.7419628399998</v>
      </c>
      <c r="V58" s="36">
        <f>SUMIFS(СВЦЭМ!$D$39:$D$782,СВЦЭМ!$A$39:$A$782,$A58,СВЦЭМ!$B$39:$B$782,V$47)+'СЕТ СН'!$G$11+СВЦЭМ!$D$10+'СЕТ СН'!$G$6-'СЕТ СН'!$G$23</f>
        <v>1491.8243987800001</v>
      </c>
      <c r="W58" s="36">
        <f>SUMIFS(СВЦЭМ!$D$39:$D$782,СВЦЭМ!$A$39:$A$782,$A58,СВЦЭМ!$B$39:$B$782,W$47)+'СЕТ СН'!$G$11+СВЦЭМ!$D$10+'СЕТ СН'!$G$6-'СЕТ СН'!$G$23</f>
        <v>1492.2906188000002</v>
      </c>
      <c r="X58" s="36">
        <f>SUMIFS(СВЦЭМ!$D$39:$D$782,СВЦЭМ!$A$39:$A$782,$A58,СВЦЭМ!$B$39:$B$782,X$47)+'СЕТ СН'!$G$11+СВЦЭМ!$D$10+'СЕТ СН'!$G$6-'СЕТ СН'!$G$23</f>
        <v>1463.45035938</v>
      </c>
      <c r="Y58" s="36">
        <f>SUMIFS(СВЦЭМ!$D$39:$D$782,СВЦЭМ!$A$39:$A$782,$A58,СВЦЭМ!$B$39:$B$782,Y$47)+'СЕТ СН'!$G$11+СВЦЭМ!$D$10+'СЕТ СН'!$G$6-'СЕТ СН'!$G$23</f>
        <v>1474.4289658100001</v>
      </c>
    </row>
    <row r="59" spans="1:25" ht="15.75" x14ac:dyDescent="0.2">
      <c r="A59" s="35">
        <f t="shared" si="1"/>
        <v>44877</v>
      </c>
      <c r="B59" s="36">
        <f>SUMIFS(СВЦЭМ!$D$39:$D$782,СВЦЭМ!$A$39:$A$782,$A59,СВЦЭМ!$B$39:$B$782,B$47)+'СЕТ СН'!$G$11+СВЦЭМ!$D$10+'СЕТ СН'!$G$6-'СЕТ СН'!$G$23</f>
        <v>1402.7987554900001</v>
      </c>
      <c r="C59" s="36">
        <f>SUMIFS(СВЦЭМ!$D$39:$D$782,СВЦЭМ!$A$39:$A$782,$A59,СВЦЭМ!$B$39:$B$782,C$47)+'СЕТ СН'!$G$11+СВЦЭМ!$D$10+'СЕТ СН'!$G$6-'СЕТ СН'!$G$23</f>
        <v>1433.7136286300001</v>
      </c>
      <c r="D59" s="36">
        <f>SUMIFS(СВЦЭМ!$D$39:$D$782,СВЦЭМ!$A$39:$A$782,$A59,СВЦЭМ!$B$39:$B$782,D$47)+'СЕТ СН'!$G$11+СВЦЭМ!$D$10+'СЕТ СН'!$G$6-'СЕТ СН'!$G$23</f>
        <v>1474.9413455700001</v>
      </c>
      <c r="E59" s="36">
        <f>SUMIFS(СВЦЭМ!$D$39:$D$782,СВЦЭМ!$A$39:$A$782,$A59,СВЦЭМ!$B$39:$B$782,E$47)+'СЕТ СН'!$G$11+СВЦЭМ!$D$10+'СЕТ СН'!$G$6-'СЕТ СН'!$G$23</f>
        <v>1490.8749366100001</v>
      </c>
      <c r="F59" s="36">
        <f>SUMIFS(СВЦЭМ!$D$39:$D$782,СВЦЭМ!$A$39:$A$782,$A59,СВЦЭМ!$B$39:$B$782,F$47)+'СЕТ СН'!$G$11+СВЦЭМ!$D$10+'СЕТ СН'!$G$6-'СЕТ СН'!$G$23</f>
        <v>1491.4445816399998</v>
      </c>
      <c r="G59" s="36">
        <f>SUMIFS(СВЦЭМ!$D$39:$D$782,СВЦЭМ!$A$39:$A$782,$A59,СВЦЭМ!$B$39:$B$782,G$47)+'СЕТ СН'!$G$11+СВЦЭМ!$D$10+'СЕТ СН'!$G$6-'СЕТ СН'!$G$23</f>
        <v>1498.2033103099998</v>
      </c>
      <c r="H59" s="36">
        <f>SUMIFS(СВЦЭМ!$D$39:$D$782,СВЦЭМ!$A$39:$A$782,$A59,СВЦЭМ!$B$39:$B$782,H$47)+'СЕТ СН'!$G$11+СВЦЭМ!$D$10+'СЕТ СН'!$G$6-'СЕТ СН'!$G$23</f>
        <v>1490.2413470199999</v>
      </c>
      <c r="I59" s="36">
        <f>SUMIFS(СВЦЭМ!$D$39:$D$782,СВЦЭМ!$A$39:$A$782,$A59,СВЦЭМ!$B$39:$B$782,I$47)+'СЕТ СН'!$G$11+СВЦЭМ!$D$10+'СЕТ СН'!$G$6-'СЕТ СН'!$G$23</f>
        <v>1471.3932546999999</v>
      </c>
      <c r="J59" s="36">
        <f>SUMIFS(СВЦЭМ!$D$39:$D$782,СВЦЭМ!$A$39:$A$782,$A59,СВЦЭМ!$B$39:$B$782,J$47)+'СЕТ СН'!$G$11+СВЦЭМ!$D$10+'СЕТ СН'!$G$6-'СЕТ СН'!$G$23</f>
        <v>1436.5210586799999</v>
      </c>
      <c r="K59" s="36">
        <f>SUMIFS(СВЦЭМ!$D$39:$D$782,СВЦЭМ!$A$39:$A$782,$A59,СВЦЭМ!$B$39:$B$782,K$47)+'СЕТ СН'!$G$11+СВЦЭМ!$D$10+'СЕТ СН'!$G$6-'СЕТ СН'!$G$23</f>
        <v>1415.0958853399998</v>
      </c>
      <c r="L59" s="36">
        <f>SUMIFS(СВЦЭМ!$D$39:$D$782,СВЦЭМ!$A$39:$A$782,$A59,СВЦЭМ!$B$39:$B$782,L$47)+'СЕТ СН'!$G$11+СВЦЭМ!$D$10+'СЕТ СН'!$G$6-'СЕТ СН'!$G$23</f>
        <v>1395.9653653099999</v>
      </c>
      <c r="M59" s="36">
        <f>SUMIFS(СВЦЭМ!$D$39:$D$782,СВЦЭМ!$A$39:$A$782,$A59,СВЦЭМ!$B$39:$B$782,M$47)+'СЕТ СН'!$G$11+СВЦЭМ!$D$10+'СЕТ СН'!$G$6-'СЕТ СН'!$G$23</f>
        <v>1436.26896257</v>
      </c>
      <c r="N59" s="36">
        <f>SUMIFS(СВЦЭМ!$D$39:$D$782,СВЦЭМ!$A$39:$A$782,$A59,СВЦЭМ!$B$39:$B$782,N$47)+'СЕТ СН'!$G$11+СВЦЭМ!$D$10+'СЕТ СН'!$G$6-'СЕТ СН'!$G$23</f>
        <v>1457.7329968499998</v>
      </c>
      <c r="O59" s="36">
        <f>SUMIFS(СВЦЭМ!$D$39:$D$782,СВЦЭМ!$A$39:$A$782,$A59,СВЦЭМ!$B$39:$B$782,O$47)+'СЕТ СН'!$G$11+СВЦЭМ!$D$10+'СЕТ СН'!$G$6-'СЕТ СН'!$G$23</f>
        <v>1474.9082561499999</v>
      </c>
      <c r="P59" s="36">
        <f>SUMIFS(СВЦЭМ!$D$39:$D$782,СВЦЭМ!$A$39:$A$782,$A59,СВЦЭМ!$B$39:$B$782,P$47)+'СЕТ СН'!$G$11+СВЦЭМ!$D$10+'СЕТ СН'!$G$6-'СЕТ СН'!$G$23</f>
        <v>1480.9786779699998</v>
      </c>
      <c r="Q59" s="36">
        <f>SUMIFS(СВЦЭМ!$D$39:$D$782,СВЦЭМ!$A$39:$A$782,$A59,СВЦЭМ!$B$39:$B$782,Q$47)+'СЕТ СН'!$G$11+СВЦЭМ!$D$10+'СЕТ СН'!$G$6-'СЕТ СН'!$G$23</f>
        <v>1466.1322332499999</v>
      </c>
      <c r="R59" s="36">
        <f>SUMIFS(СВЦЭМ!$D$39:$D$782,СВЦЭМ!$A$39:$A$782,$A59,СВЦЭМ!$B$39:$B$782,R$47)+'СЕТ СН'!$G$11+СВЦЭМ!$D$10+'СЕТ СН'!$G$6-'СЕТ СН'!$G$23</f>
        <v>1440.0225041999997</v>
      </c>
      <c r="S59" s="36">
        <f>SUMIFS(СВЦЭМ!$D$39:$D$782,СВЦЭМ!$A$39:$A$782,$A59,СВЦЭМ!$B$39:$B$782,S$47)+'СЕТ СН'!$G$11+СВЦЭМ!$D$10+'СЕТ СН'!$G$6-'СЕТ СН'!$G$23</f>
        <v>1403.0059859600001</v>
      </c>
      <c r="T59" s="36">
        <f>SUMIFS(СВЦЭМ!$D$39:$D$782,СВЦЭМ!$A$39:$A$782,$A59,СВЦЭМ!$B$39:$B$782,T$47)+'СЕТ СН'!$G$11+СВЦЭМ!$D$10+'СЕТ СН'!$G$6-'СЕТ СН'!$G$23</f>
        <v>1402.0120676699999</v>
      </c>
      <c r="U59" s="36">
        <f>SUMIFS(СВЦЭМ!$D$39:$D$782,СВЦЭМ!$A$39:$A$782,$A59,СВЦЭМ!$B$39:$B$782,U$47)+'СЕТ СН'!$G$11+СВЦЭМ!$D$10+'СЕТ СН'!$G$6-'СЕТ СН'!$G$23</f>
        <v>1425.0873077800002</v>
      </c>
      <c r="V59" s="36">
        <f>SUMIFS(СВЦЭМ!$D$39:$D$782,СВЦЭМ!$A$39:$A$782,$A59,СВЦЭМ!$B$39:$B$782,V$47)+'СЕТ СН'!$G$11+СВЦЭМ!$D$10+'СЕТ СН'!$G$6-'СЕТ СН'!$G$23</f>
        <v>1446.9840695899998</v>
      </c>
      <c r="W59" s="36">
        <f>SUMIFS(СВЦЭМ!$D$39:$D$782,СВЦЭМ!$A$39:$A$782,$A59,СВЦЭМ!$B$39:$B$782,W$47)+'СЕТ СН'!$G$11+СВЦЭМ!$D$10+'СЕТ СН'!$G$6-'СЕТ СН'!$G$23</f>
        <v>1473.6958863499999</v>
      </c>
      <c r="X59" s="36">
        <f>SUMIFS(СВЦЭМ!$D$39:$D$782,СВЦЭМ!$A$39:$A$782,$A59,СВЦЭМ!$B$39:$B$782,X$47)+'СЕТ СН'!$G$11+СВЦЭМ!$D$10+'СЕТ СН'!$G$6-'СЕТ СН'!$G$23</f>
        <v>1493.60145104</v>
      </c>
      <c r="Y59" s="36">
        <f>SUMIFS(СВЦЭМ!$D$39:$D$782,СВЦЭМ!$A$39:$A$782,$A59,СВЦЭМ!$B$39:$B$782,Y$47)+'СЕТ СН'!$G$11+СВЦЭМ!$D$10+'СЕТ СН'!$G$6-'СЕТ СН'!$G$23</f>
        <v>1521.6556754799999</v>
      </c>
    </row>
    <row r="60" spans="1:25" ht="15.75" x14ac:dyDescent="0.2">
      <c r="A60" s="35">
        <f t="shared" si="1"/>
        <v>44878</v>
      </c>
      <c r="B60" s="36">
        <f>SUMIFS(СВЦЭМ!$D$39:$D$782,СВЦЭМ!$A$39:$A$782,$A60,СВЦЭМ!$B$39:$B$782,B$47)+'СЕТ СН'!$G$11+СВЦЭМ!$D$10+'СЕТ СН'!$G$6-'СЕТ СН'!$G$23</f>
        <v>1480.6401713099999</v>
      </c>
      <c r="C60" s="36">
        <f>SUMIFS(СВЦЭМ!$D$39:$D$782,СВЦЭМ!$A$39:$A$782,$A60,СВЦЭМ!$B$39:$B$782,C$47)+'СЕТ СН'!$G$11+СВЦЭМ!$D$10+'СЕТ СН'!$G$6-'СЕТ СН'!$G$23</f>
        <v>1511.5745248200001</v>
      </c>
      <c r="D60" s="36">
        <f>SUMIFS(СВЦЭМ!$D$39:$D$782,СВЦЭМ!$A$39:$A$782,$A60,СВЦЭМ!$B$39:$B$782,D$47)+'СЕТ СН'!$G$11+СВЦЭМ!$D$10+'СЕТ СН'!$G$6-'СЕТ СН'!$G$23</f>
        <v>1525.2426726099998</v>
      </c>
      <c r="E60" s="36">
        <f>SUMIFS(СВЦЭМ!$D$39:$D$782,СВЦЭМ!$A$39:$A$782,$A60,СВЦЭМ!$B$39:$B$782,E$47)+'СЕТ СН'!$G$11+СВЦЭМ!$D$10+'СЕТ СН'!$G$6-'СЕТ СН'!$G$23</f>
        <v>1510.1316367199997</v>
      </c>
      <c r="F60" s="36">
        <f>SUMIFS(СВЦЭМ!$D$39:$D$782,СВЦЭМ!$A$39:$A$782,$A60,СВЦЭМ!$B$39:$B$782,F$47)+'СЕТ СН'!$G$11+СВЦЭМ!$D$10+'СЕТ СН'!$G$6-'СЕТ СН'!$G$23</f>
        <v>1510.5651512199997</v>
      </c>
      <c r="G60" s="36">
        <f>SUMIFS(СВЦЭМ!$D$39:$D$782,СВЦЭМ!$A$39:$A$782,$A60,СВЦЭМ!$B$39:$B$782,G$47)+'СЕТ СН'!$G$11+СВЦЭМ!$D$10+'СЕТ СН'!$G$6-'СЕТ СН'!$G$23</f>
        <v>1513.8335453999998</v>
      </c>
      <c r="H60" s="36">
        <f>SUMIFS(СВЦЭМ!$D$39:$D$782,СВЦЭМ!$A$39:$A$782,$A60,СВЦЭМ!$B$39:$B$782,H$47)+'СЕТ СН'!$G$11+СВЦЭМ!$D$10+'СЕТ СН'!$G$6-'СЕТ СН'!$G$23</f>
        <v>1488.8660535399999</v>
      </c>
      <c r="I60" s="36">
        <f>SUMIFS(СВЦЭМ!$D$39:$D$782,СВЦЭМ!$A$39:$A$782,$A60,СВЦЭМ!$B$39:$B$782,I$47)+'СЕТ СН'!$G$11+СВЦЭМ!$D$10+'СЕТ СН'!$G$6-'СЕТ СН'!$G$23</f>
        <v>1481.2825847700001</v>
      </c>
      <c r="J60" s="36">
        <f>SUMIFS(СВЦЭМ!$D$39:$D$782,СВЦЭМ!$A$39:$A$782,$A60,СВЦЭМ!$B$39:$B$782,J$47)+'СЕТ СН'!$G$11+СВЦЭМ!$D$10+'СЕТ СН'!$G$6-'СЕТ СН'!$G$23</f>
        <v>1436.0214255699998</v>
      </c>
      <c r="K60" s="36">
        <f>SUMIFS(СВЦЭМ!$D$39:$D$782,СВЦЭМ!$A$39:$A$782,$A60,СВЦЭМ!$B$39:$B$782,K$47)+'СЕТ СН'!$G$11+СВЦЭМ!$D$10+'СЕТ СН'!$G$6-'СЕТ СН'!$G$23</f>
        <v>1406.2984821700002</v>
      </c>
      <c r="L60" s="36">
        <f>SUMIFS(СВЦЭМ!$D$39:$D$782,СВЦЭМ!$A$39:$A$782,$A60,СВЦЭМ!$B$39:$B$782,L$47)+'СЕТ СН'!$G$11+СВЦЭМ!$D$10+'СЕТ СН'!$G$6-'СЕТ СН'!$G$23</f>
        <v>1391.2445617600001</v>
      </c>
      <c r="M60" s="36">
        <f>SUMIFS(СВЦЭМ!$D$39:$D$782,СВЦЭМ!$A$39:$A$782,$A60,СВЦЭМ!$B$39:$B$782,M$47)+'СЕТ СН'!$G$11+СВЦЭМ!$D$10+'СЕТ СН'!$G$6-'СЕТ СН'!$G$23</f>
        <v>1416.6698459599997</v>
      </c>
      <c r="N60" s="36">
        <f>SUMIFS(СВЦЭМ!$D$39:$D$782,СВЦЭМ!$A$39:$A$782,$A60,СВЦЭМ!$B$39:$B$782,N$47)+'СЕТ СН'!$G$11+СВЦЭМ!$D$10+'СЕТ СН'!$G$6-'СЕТ СН'!$G$23</f>
        <v>1448.71388759</v>
      </c>
      <c r="O60" s="36">
        <f>SUMIFS(СВЦЭМ!$D$39:$D$782,СВЦЭМ!$A$39:$A$782,$A60,СВЦЭМ!$B$39:$B$782,O$47)+'СЕТ СН'!$G$11+СВЦЭМ!$D$10+'СЕТ СН'!$G$6-'СЕТ СН'!$G$23</f>
        <v>1460.3827687799999</v>
      </c>
      <c r="P60" s="36">
        <f>SUMIFS(СВЦЭМ!$D$39:$D$782,СВЦЭМ!$A$39:$A$782,$A60,СВЦЭМ!$B$39:$B$782,P$47)+'СЕТ СН'!$G$11+СВЦЭМ!$D$10+'СЕТ СН'!$G$6-'СЕТ СН'!$G$23</f>
        <v>1460.8681209599999</v>
      </c>
      <c r="Q60" s="36">
        <f>SUMIFS(СВЦЭМ!$D$39:$D$782,СВЦЭМ!$A$39:$A$782,$A60,СВЦЭМ!$B$39:$B$782,Q$47)+'СЕТ СН'!$G$11+СВЦЭМ!$D$10+'СЕТ СН'!$G$6-'СЕТ СН'!$G$23</f>
        <v>1457.5673713599999</v>
      </c>
      <c r="R60" s="36">
        <f>SUMIFS(СВЦЭМ!$D$39:$D$782,СВЦЭМ!$A$39:$A$782,$A60,СВЦЭМ!$B$39:$B$782,R$47)+'СЕТ СН'!$G$11+СВЦЭМ!$D$10+'СЕТ СН'!$G$6-'СЕТ СН'!$G$23</f>
        <v>1435.6576265200001</v>
      </c>
      <c r="S60" s="36">
        <f>SUMIFS(СВЦЭМ!$D$39:$D$782,СВЦЭМ!$A$39:$A$782,$A60,СВЦЭМ!$B$39:$B$782,S$47)+'СЕТ СН'!$G$11+СВЦЭМ!$D$10+'СЕТ СН'!$G$6-'СЕТ СН'!$G$23</f>
        <v>1393.4450405100001</v>
      </c>
      <c r="T60" s="36">
        <f>SUMIFS(СВЦЭМ!$D$39:$D$782,СВЦЭМ!$A$39:$A$782,$A60,СВЦЭМ!$B$39:$B$782,T$47)+'СЕТ СН'!$G$11+СВЦЭМ!$D$10+'СЕТ СН'!$G$6-'СЕТ СН'!$G$23</f>
        <v>1363.51040543</v>
      </c>
      <c r="U60" s="36">
        <f>SUMIFS(СВЦЭМ!$D$39:$D$782,СВЦЭМ!$A$39:$A$782,$A60,СВЦЭМ!$B$39:$B$782,U$47)+'СЕТ СН'!$G$11+СВЦЭМ!$D$10+'СЕТ СН'!$G$6-'СЕТ СН'!$G$23</f>
        <v>1379.7661927599997</v>
      </c>
      <c r="V60" s="36">
        <f>SUMIFS(СВЦЭМ!$D$39:$D$782,СВЦЭМ!$A$39:$A$782,$A60,СВЦЭМ!$B$39:$B$782,V$47)+'СЕТ СН'!$G$11+СВЦЭМ!$D$10+'СЕТ СН'!$G$6-'СЕТ СН'!$G$23</f>
        <v>1405.3231873899999</v>
      </c>
      <c r="W60" s="36">
        <f>SUMIFS(СВЦЭМ!$D$39:$D$782,СВЦЭМ!$A$39:$A$782,$A60,СВЦЭМ!$B$39:$B$782,W$47)+'СЕТ СН'!$G$11+СВЦЭМ!$D$10+'СЕТ СН'!$G$6-'СЕТ СН'!$G$23</f>
        <v>1446.9257563800002</v>
      </c>
      <c r="X60" s="36">
        <f>SUMIFS(СВЦЭМ!$D$39:$D$782,СВЦЭМ!$A$39:$A$782,$A60,СВЦЭМ!$B$39:$B$782,X$47)+'СЕТ СН'!$G$11+СВЦЭМ!$D$10+'СЕТ СН'!$G$6-'СЕТ СН'!$G$23</f>
        <v>1449.6832554699999</v>
      </c>
      <c r="Y60" s="36">
        <f>SUMIFS(СВЦЭМ!$D$39:$D$782,СВЦЭМ!$A$39:$A$782,$A60,СВЦЭМ!$B$39:$B$782,Y$47)+'СЕТ СН'!$G$11+СВЦЭМ!$D$10+'СЕТ СН'!$G$6-'СЕТ СН'!$G$23</f>
        <v>1487.39463879</v>
      </c>
    </row>
    <row r="61" spans="1:25" ht="15.75" x14ac:dyDescent="0.2">
      <c r="A61" s="35">
        <f t="shared" si="1"/>
        <v>44879</v>
      </c>
      <c r="B61" s="36">
        <f>SUMIFS(СВЦЭМ!$D$39:$D$782,СВЦЭМ!$A$39:$A$782,$A61,СВЦЭМ!$B$39:$B$782,B$47)+'СЕТ СН'!$G$11+СВЦЭМ!$D$10+'СЕТ СН'!$G$6-'СЕТ СН'!$G$23</f>
        <v>1456.4359058599998</v>
      </c>
      <c r="C61" s="36">
        <f>SUMIFS(СВЦЭМ!$D$39:$D$782,СВЦЭМ!$A$39:$A$782,$A61,СВЦЭМ!$B$39:$B$782,C$47)+'СЕТ СН'!$G$11+СВЦЭМ!$D$10+'СЕТ СН'!$G$6-'СЕТ СН'!$G$23</f>
        <v>1473.7990820700002</v>
      </c>
      <c r="D61" s="36">
        <f>SUMIFS(СВЦЭМ!$D$39:$D$782,СВЦЭМ!$A$39:$A$782,$A61,СВЦЭМ!$B$39:$B$782,D$47)+'СЕТ СН'!$G$11+СВЦЭМ!$D$10+'СЕТ СН'!$G$6-'СЕТ СН'!$G$23</f>
        <v>1488.3230049999997</v>
      </c>
      <c r="E61" s="36">
        <f>SUMIFS(СВЦЭМ!$D$39:$D$782,СВЦЭМ!$A$39:$A$782,$A61,СВЦЭМ!$B$39:$B$782,E$47)+'СЕТ СН'!$G$11+СВЦЭМ!$D$10+'СЕТ СН'!$G$6-'СЕТ СН'!$G$23</f>
        <v>1490.5498082700001</v>
      </c>
      <c r="F61" s="36">
        <f>SUMIFS(СВЦЭМ!$D$39:$D$782,СВЦЭМ!$A$39:$A$782,$A61,СВЦЭМ!$B$39:$B$782,F$47)+'СЕТ СН'!$G$11+СВЦЭМ!$D$10+'СЕТ СН'!$G$6-'СЕТ СН'!$G$23</f>
        <v>1491.5125229999999</v>
      </c>
      <c r="G61" s="36">
        <f>SUMIFS(СВЦЭМ!$D$39:$D$782,СВЦЭМ!$A$39:$A$782,$A61,СВЦЭМ!$B$39:$B$782,G$47)+'СЕТ СН'!$G$11+СВЦЭМ!$D$10+'СЕТ СН'!$G$6-'СЕТ СН'!$G$23</f>
        <v>1473.7034687099999</v>
      </c>
      <c r="H61" s="36">
        <f>SUMIFS(СВЦЭМ!$D$39:$D$782,СВЦЭМ!$A$39:$A$782,$A61,СВЦЭМ!$B$39:$B$782,H$47)+'СЕТ СН'!$G$11+СВЦЭМ!$D$10+'СЕТ СН'!$G$6-'СЕТ СН'!$G$23</f>
        <v>1417.4160732300002</v>
      </c>
      <c r="I61" s="36">
        <f>SUMIFS(СВЦЭМ!$D$39:$D$782,СВЦЭМ!$A$39:$A$782,$A61,СВЦЭМ!$B$39:$B$782,I$47)+'СЕТ СН'!$G$11+СВЦЭМ!$D$10+'СЕТ СН'!$G$6-'СЕТ СН'!$G$23</f>
        <v>1430.7914526499999</v>
      </c>
      <c r="J61" s="36">
        <f>SUMIFS(СВЦЭМ!$D$39:$D$782,СВЦЭМ!$A$39:$A$782,$A61,СВЦЭМ!$B$39:$B$782,J$47)+'СЕТ СН'!$G$11+СВЦЭМ!$D$10+'СЕТ СН'!$G$6-'СЕТ СН'!$G$23</f>
        <v>1407.0314692100001</v>
      </c>
      <c r="K61" s="36">
        <f>SUMIFS(СВЦЭМ!$D$39:$D$782,СВЦЭМ!$A$39:$A$782,$A61,СВЦЭМ!$B$39:$B$782,K$47)+'СЕТ СН'!$G$11+СВЦЭМ!$D$10+'СЕТ СН'!$G$6-'СЕТ СН'!$G$23</f>
        <v>1396.6320080300002</v>
      </c>
      <c r="L61" s="36">
        <f>SUMIFS(СВЦЭМ!$D$39:$D$782,СВЦЭМ!$A$39:$A$782,$A61,СВЦЭМ!$B$39:$B$782,L$47)+'СЕТ СН'!$G$11+СВЦЭМ!$D$10+'СЕТ СН'!$G$6-'СЕТ СН'!$G$23</f>
        <v>1398.6295522599999</v>
      </c>
      <c r="M61" s="36">
        <f>SUMIFS(СВЦЭМ!$D$39:$D$782,СВЦЭМ!$A$39:$A$782,$A61,СВЦЭМ!$B$39:$B$782,M$47)+'СЕТ СН'!$G$11+СВЦЭМ!$D$10+'СЕТ СН'!$G$6-'СЕТ СН'!$G$23</f>
        <v>1409.0346418499998</v>
      </c>
      <c r="N61" s="36">
        <f>SUMIFS(СВЦЭМ!$D$39:$D$782,СВЦЭМ!$A$39:$A$782,$A61,СВЦЭМ!$B$39:$B$782,N$47)+'СЕТ СН'!$G$11+СВЦЭМ!$D$10+'СЕТ СН'!$G$6-'СЕТ СН'!$G$23</f>
        <v>1422.8734569799999</v>
      </c>
      <c r="O61" s="36">
        <f>SUMIFS(СВЦЭМ!$D$39:$D$782,СВЦЭМ!$A$39:$A$782,$A61,СВЦЭМ!$B$39:$B$782,O$47)+'СЕТ СН'!$G$11+СВЦЭМ!$D$10+'СЕТ СН'!$G$6-'СЕТ СН'!$G$23</f>
        <v>1430.7689750899999</v>
      </c>
      <c r="P61" s="36">
        <f>SUMIFS(СВЦЭМ!$D$39:$D$782,СВЦЭМ!$A$39:$A$782,$A61,СВЦЭМ!$B$39:$B$782,P$47)+'СЕТ СН'!$G$11+СВЦЭМ!$D$10+'СЕТ СН'!$G$6-'СЕТ СН'!$G$23</f>
        <v>1441.2154366899999</v>
      </c>
      <c r="Q61" s="36">
        <f>SUMIFS(СВЦЭМ!$D$39:$D$782,СВЦЭМ!$A$39:$A$782,$A61,СВЦЭМ!$B$39:$B$782,Q$47)+'СЕТ СН'!$G$11+СВЦЭМ!$D$10+'СЕТ СН'!$G$6-'СЕТ СН'!$G$23</f>
        <v>1417.5010425400001</v>
      </c>
      <c r="R61" s="36">
        <f>SUMIFS(СВЦЭМ!$D$39:$D$782,СВЦЭМ!$A$39:$A$782,$A61,СВЦЭМ!$B$39:$B$782,R$47)+'СЕТ СН'!$G$11+СВЦЭМ!$D$10+'СЕТ СН'!$G$6-'СЕТ СН'!$G$23</f>
        <v>1396.19784824</v>
      </c>
      <c r="S61" s="36">
        <f>SUMIFS(СВЦЭМ!$D$39:$D$782,СВЦЭМ!$A$39:$A$782,$A61,СВЦЭМ!$B$39:$B$782,S$47)+'СЕТ СН'!$G$11+СВЦЭМ!$D$10+'СЕТ СН'!$G$6-'СЕТ СН'!$G$23</f>
        <v>1365.5151885099999</v>
      </c>
      <c r="T61" s="36">
        <f>SUMIFS(СВЦЭМ!$D$39:$D$782,СВЦЭМ!$A$39:$A$782,$A61,СВЦЭМ!$B$39:$B$782,T$47)+'СЕТ СН'!$G$11+СВЦЭМ!$D$10+'СЕТ СН'!$G$6-'СЕТ СН'!$G$23</f>
        <v>1393.7728461799998</v>
      </c>
      <c r="U61" s="36">
        <f>SUMIFS(СВЦЭМ!$D$39:$D$782,СВЦЭМ!$A$39:$A$782,$A61,СВЦЭМ!$B$39:$B$782,U$47)+'СЕТ СН'!$G$11+СВЦЭМ!$D$10+'СЕТ СН'!$G$6-'СЕТ СН'!$G$23</f>
        <v>1391.9536386499999</v>
      </c>
      <c r="V61" s="36">
        <f>SUMIFS(СВЦЭМ!$D$39:$D$782,СВЦЭМ!$A$39:$A$782,$A61,СВЦЭМ!$B$39:$B$782,V$47)+'СЕТ СН'!$G$11+СВЦЭМ!$D$10+'СЕТ СН'!$G$6-'СЕТ СН'!$G$23</f>
        <v>1418.0001986699999</v>
      </c>
      <c r="W61" s="36">
        <f>SUMIFS(СВЦЭМ!$D$39:$D$782,СВЦЭМ!$A$39:$A$782,$A61,СВЦЭМ!$B$39:$B$782,W$47)+'СЕТ СН'!$G$11+СВЦЭМ!$D$10+'СЕТ СН'!$G$6-'СЕТ СН'!$G$23</f>
        <v>1437.4454072499998</v>
      </c>
      <c r="X61" s="36">
        <f>SUMIFS(СВЦЭМ!$D$39:$D$782,СВЦЭМ!$A$39:$A$782,$A61,СВЦЭМ!$B$39:$B$782,X$47)+'СЕТ СН'!$G$11+СВЦЭМ!$D$10+'СЕТ СН'!$G$6-'СЕТ СН'!$G$23</f>
        <v>1443.8615722999998</v>
      </c>
      <c r="Y61" s="36">
        <f>SUMIFS(СВЦЭМ!$D$39:$D$782,СВЦЭМ!$A$39:$A$782,$A61,СВЦЭМ!$B$39:$B$782,Y$47)+'СЕТ СН'!$G$11+СВЦЭМ!$D$10+'СЕТ СН'!$G$6-'СЕТ СН'!$G$23</f>
        <v>1481.6180002699998</v>
      </c>
    </row>
    <row r="62" spans="1:25" ht="15.75" x14ac:dyDescent="0.2">
      <c r="A62" s="35">
        <f t="shared" si="1"/>
        <v>44880</v>
      </c>
      <c r="B62" s="36">
        <f>SUMIFS(СВЦЭМ!$D$39:$D$782,СВЦЭМ!$A$39:$A$782,$A62,СВЦЭМ!$B$39:$B$782,B$47)+'СЕТ СН'!$G$11+СВЦЭМ!$D$10+'СЕТ СН'!$G$6-'СЕТ СН'!$G$23</f>
        <v>1485.1849699199997</v>
      </c>
      <c r="C62" s="36">
        <f>SUMIFS(СВЦЭМ!$D$39:$D$782,СВЦЭМ!$A$39:$A$782,$A62,СВЦЭМ!$B$39:$B$782,C$47)+'СЕТ СН'!$G$11+СВЦЭМ!$D$10+'СЕТ СН'!$G$6-'СЕТ СН'!$G$23</f>
        <v>1516.4873669799999</v>
      </c>
      <c r="D62" s="36">
        <f>SUMIFS(СВЦЭМ!$D$39:$D$782,СВЦЭМ!$A$39:$A$782,$A62,СВЦЭМ!$B$39:$B$782,D$47)+'СЕТ СН'!$G$11+СВЦЭМ!$D$10+'СЕТ СН'!$G$6-'СЕТ СН'!$G$23</f>
        <v>1508.2504319499999</v>
      </c>
      <c r="E62" s="36">
        <f>SUMIFS(СВЦЭМ!$D$39:$D$782,СВЦЭМ!$A$39:$A$782,$A62,СВЦЭМ!$B$39:$B$782,E$47)+'СЕТ СН'!$G$11+СВЦЭМ!$D$10+'СЕТ СН'!$G$6-'СЕТ СН'!$G$23</f>
        <v>1490.1963665099997</v>
      </c>
      <c r="F62" s="36">
        <f>SUMIFS(СВЦЭМ!$D$39:$D$782,СВЦЭМ!$A$39:$A$782,$A62,СВЦЭМ!$B$39:$B$782,F$47)+'СЕТ СН'!$G$11+СВЦЭМ!$D$10+'СЕТ СН'!$G$6-'СЕТ СН'!$G$23</f>
        <v>1498.1190495000001</v>
      </c>
      <c r="G62" s="36">
        <f>SUMIFS(СВЦЭМ!$D$39:$D$782,СВЦЭМ!$A$39:$A$782,$A62,СВЦЭМ!$B$39:$B$782,G$47)+'СЕТ СН'!$G$11+СВЦЭМ!$D$10+'СЕТ СН'!$G$6-'СЕТ СН'!$G$23</f>
        <v>1512.1519242599998</v>
      </c>
      <c r="H62" s="36">
        <f>SUMIFS(СВЦЭМ!$D$39:$D$782,СВЦЭМ!$A$39:$A$782,$A62,СВЦЭМ!$B$39:$B$782,H$47)+'СЕТ СН'!$G$11+СВЦЭМ!$D$10+'СЕТ СН'!$G$6-'СЕТ СН'!$G$23</f>
        <v>1450.74770072</v>
      </c>
      <c r="I62" s="36">
        <f>SUMIFS(СВЦЭМ!$D$39:$D$782,СВЦЭМ!$A$39:$A$782,$A62,СВЦЭМ!$B$39:$B$782,I$47)+'СЕТ СН'!$G$11+СВЦЭМ!$D$10+'СЕТ СН'!$G$6-'СЕТ СН'!$G$23</f>
        <v>1452.6251742899999</v>
      </c>
      <c r="J62" s="36">
        <f>SUMIFS(СВЦЭМ!$D$39:$D$782,СВЦЭМ!$A$39:$A$782,$A62,СВЦЭМ!$B$39:$B$782,J$47)+'СЕТ СН'!$G$11+СВЦЭМ!$D$10+'СЕТ СН'!$G$6-'СЕТ СН'!$G$23</f>
        <v>1420.4308683300001</v>
      </c>
      <c r="K62" s="36">
        <f>SUMIFS(СВЦЭМ!$D$39:$D$782,СВЦЭМ!$A$39:$A$782,$A62,СВЦЭМ!$B$39:$B$782,K$47)+'СЕТ СН'!$G$11+СВЦЭМ!$D$10+'СЕТ СН'!$G$6-'СЕТ СН'!$G$23</f>
        <v>1413.12007193</v>
      </c>
      <c r="L62" s="36">
        <f>SUMIFS(СВЦЭМ!$D$39:$D$782,СВЦЭМ!$A$39:$A$782,$A62,СВЦЭМ!$B$39:$B$782,L$47)+'СЕТ СН'!$G$11+СВЦЭМ!$D$10+'СЕТ СН'!$G$6-'СЕТ СН'!$G$23</f>
        <v>1421.8705179099998</v>
      </c>
      <c r="M62" s="36">
        <f>SUMIFS(СВЦЭМ!$D$39:$D$782,СВЦЭМ!$A$39:$A$782,$A62,СВЦЭМ!$B$39:$B$782,M$47)+'СЕТ СН'!$G$11+СВЦЭМ!$D$10+'СЕТ СН'!$G$6-'СЕТ СН'!$G$23</f>
        <v>1445.6425430700001</v>
      </c>
      <c r="N62" s="36">
        <f>SUMIFS(СВЦЭМ!$D$39:$D$782,СВЦЭМ!$A$39:$A$782,$A62,СВЦЭМ!$B$39:$B$782,N$47)+'СЕТ СН'!$G$11+СВЦЭМ!$D$10+'СЕТ СН'!$G$6-'СЕТ СН'!$G$23</f>
        <v>1456.8697607999998</v>
      </c>
      <c r="O62" s="36">
        <f>SUMIFS(СВЦЭМ!$D$39:$D$782,СВЦЭМ!$A$39:$A$782,$A62,СВЦЭМ!$B$39:$B$782,O$47)+'СЕТ СН'!$G$11+СВЦЭМ!$D$10+'СЕТ СН'!$G$6-'СЕТ СН'!$G$23</f>
        <v>1464.1946762699999</v>
      </c>
      <c r="P62" s="36">
        <f>SUMIFS(СВЦЭМ!$D$39:$D$782,СВЦЭМ!$A$39:$A$782,$A62,СВЦЭМ!$B$39:$B$782,P$47)+'СЕТ СН'!$G$11+СВЦЭМ!$D$10+'СЕТ СН'!$G$6-'СЕТ СН'!$G$23</f>
        <v>1474.4023570899999</v>
      </c>
      <c r="Q62" s="36">
        <f>SUMIFS(СВЦЭМ!$D$39:$D$782,СВЦЭМ!$A$39:$A$782,$A62,СВЦЭМ!$B$39:$B$782,Q$47)+'СЕТ СН'!$G$11+СВЦЭМ!$D$10+'СЕТ СН'!$G$6-'СЕТ СН'!$G$23</f>
        <v>1475.33210921</v>
      </c>
      <c r="R62" s="36">
        <f>SUMIFS(СВЦЭМ!$D$39:$D$782,СВЦЭМ!$A$39:$A$782,$A62,СВЦЭМ!$B$39:$B$782,R$47)+'СЕТ СН'!$G$11+СВЦЭМ!$D$10+'СЕТ СН'!$G$6-'СЕТ СН'!$G$23</f>
        <v>1468.2479781299999</v>
      </c>
      <c r="S62" s="36">
        <f>SUMIFS(СВЦЭМ!$D$39:$D$782,СВЦЭМ!$A$39:$A$782,$A62,СВЦЭМ!$B$39:$B$782,S$47)+'СЕТ СН'!$G$11+СВЦЭМ!$D$10+'СЕТ СН'!$G$6-'СЕТ СН'!$G$23</f>
        <v>1423.1774232899998</v>
      </c>
      <c r="T62" s="36">
        <f>SUMIFS(СВЦЭМ!$D$39:$D$782,СВЦЭМ!$A$39:$A$782,$A62,СВЦЭМ!$B$39:$B$782,T$47)+'СЕТ СН'!$G$11+СВЦЭМ!$D$10+'СЕТ СН'!$G$6-'СЕТ СН'!$G$23</f>
        <v>1359.6819699100001</v>
      </c>
      <c r="U62" s="36">
        <f>SUMIFS(СВЦЭМ!$D$39:$D$782,СВЦЭМ!$A$39:$A$782,$A62,СВЦЭМ!$B$39:$B$782,U$47)+'СЕТ СН'!$G$11+СВЦЭМ!$D$10+'СЕТ СН'!$G$6-'СЕТ СН'!$G$23</f>
        <v>1360.5607221499999</v>
      </c>
      <c r="V62" s="36">
        <f>SUMIFS(СВЦЭМ!$D$39:$D$782,СВЦЭМ!$A$39:$A$782,$A62,СВЦЭМ!$B$39:$B$782,V$47)+'СЕТ СН'!$G$11+СВЦЭМ!$D$10+'СЕТ СН'!$G$6-'СЕТ СН'!$G$23</f>
        <v>1379.9999441999998</v>
      </c>
      <c r="W62" s="36">
        <f>SUMIFS(СВЦЭМ!$D$39:$D$782,СВЦЭМ!$A$39:$A$782,$A62,СВЦЭМ!$B$39:$B$782,W$47)+'СЕТ СН'!$G$11+СВЦЭМ!$D$10+'СЕТ СН'!$G$6-'СЕТ СН'!$G$23</f>
        <v>1419.0227105700001</v>
      </c>
      <c r="X62" s="36">
        <f>SUMIFS(СВЦЭМ!$D$39:$D$782,СВЦЭМ!$A$39:$A$782,$A62,СВЦЭМ!$B$39:$B$782,X$47)+'СЕТ СН'!$G$11+СВЦЭМ!$D$10+'СЕТ СН'!$G$6-'СЕТ СН'!$G$23</f>
        <v>1438.6284266899997</v>
      </c>
      <c r="Y62" s="36">
        <f>SUMIFS(СВЦЭМ!$D$39:$D$782,СВЦЭМ!$A$39:$A$782,$A62,СВЦЭМ!$B$39:$B$782,Y$47)+'СЕТ СН'!$G$11+СВЦЭМ!$D$10+'СЕТ СН'!$G$6-'СЕТ СН'!$G$23</f>
        <v>1463.3349681300001</v>
      </c>
    </row>
    <row r="63" spans="1:25" ht="15.75" x14ac:dyDescent="0.2">
      <c r="A63" s="35">
        <f t="shared" si="1"/>
        <v>44881</v>
      </c>
      <c r="B63" s="36">
        <f>SUMIFS(СВЦЭМ!$D$39:$D$782,СВЦЭМ!$A$39:$A$782,$A63,СВЦЭМ!$B$39:$B$782,B$47)+'СЕТ СН'!$G$11+СВЦЭМ!$D$10+'СЕТ СН'!$G$6-'СЕТ СН'!$G$23</f>
        <v>1472.6236910100001</v>
      </c>
      <c r="C63" s="36">
        <f>SUMIFS(СВЦЭМ!$D$39:$D$782,СВЦЭМ!$A$39:$A$782,$A63,СВЦЭМ!$B$39:$B$782,C$47)+'СЕТ СН'!$G$11+СВЦЭМ!$D$10+'СЕТ СН'!$G$6-'СЕТ СН'!$G$23</f>
        <v>1501.5532223</v>
      </c>
      <c r="D63" s="36">
        <f>SUMIFS(СВЦЭМ!$D$39:$D$782,СВЦЭМ!$A$39:$A$782,$A63,СВЦЭМ!$B$39:$B$782,D$47)+'СЕТ СН'!$G$11+СВЦЭМ!$D$10+'СЕТ СН'!$G$6-'СЕТ СН'!$G$23</f>
        <v>1528.6506198500001</v>
      </c>
      <c r="E63" s="36">
        <f>SUMIFS(СВЦЭМ!$D$39:$D$782,СВЦЭМ!$A$39:$A$782,$A63,СВЦЭМ!$B$39:$B$782,E$47)+'СЕТ СН'!$G$11+СВЦЭМ!$D$10+'СЕТ СН'!$G$6-'СЕТ СН'!$G$23</f>
        <v>1526.31803937</v>
      </c>
      <c r="F63" s="36">
        <f>SUMIFS(СВЦЭМ!$D$39:$D$782,СВЦЭМ!$A$39:$A$782,$A63,СВЦЭМ!$B$39:$B$782,F$47)+'СЕТ СН'!$G$11+СВЦЭМ!$D$10+'СЕТ СН'!$G$6-'СЕТ СН'!$G$23</f>
        <v>1505.4595995300001</v>
      </c>
      <c r="G63" s="36">
        <f>SUMIFS(СВЦЭМ!$D$39:$D$782,СВЦЭМ!$A$39:$A$782,$A63,СВЦЭМ!$B$39:$B$782,G$47)+'СЕТ СН'!$G$11+СВЦЭМ!$D$10+'СЕТ СН'!$G$6-'СЕТ СН'!$G$23</f>
        <v>1498.0509559100001</v>
      </c>
      <c r="H63" s="36">
        <f>SUMIFS(СВЦЭМ!$D$39:$D$782,СВЦЭМ!$A$39:$A$782,$A63,СВЦЭМ!$B$39:$B$782,H$47)+'СЕТ СН'!$G$11+СВЦЭМ!$D$10+'СЕТ СН'!$G$6-'СЕТ СН'!$G$23</f>
        <v>1471.9808859899999</v>
      </c>
      <c r="I63" s="36">
        <f>SUMIFS(СВЦЭМ!$D$39:$D$782,СВЦЭМ!$A$39:$A$782,$A63,СВЦЭМ!$B$39:$B$782,I$47)+'СЕТ СН'!$G$11+СВЦЭМ!$D$10+'СЕТ СН'!$G$6-'СЕТ СН'!$G$23</f>
        <v>1471.44015812</v>
      </c>
      <c r="J63" s="36">
        <f>SUMIFS(СВЦЭМ!$D$39:$D$782,СВЦЭМ!$A$39:$A$782,$A63,СВЦЭМ!$B$39:$B$782,J$47)+'СЕТ СН'!$G$11+СВЦЭМ!$D$10+'СЕТ СН'!$G$6-'СЕТ СН'!$G$23</f>
        <v>1446.71814025</v>
      </c>
      <c r="K63" s="36">
        <f>SUMIFS(СВЦЭМ!$D$39:$D$782,СВЦЭМ!$A$39:$A$782,$A63,СВЦЭМ!$B$39:$B$782,K$47)+'СЕТ СН'!$G$11+СВЦЭМ!$D$10+'СЕТ СН'!$G$6-'СЕТ СН'!$G$23</f>
        <v>1443.8395264199999</v>
      </c>
      <c r="L63" s="36">
        <f>SUMIFS(СВЦЭМ!$D$39:$D$782,СВЦЭМ!$A$39:$A$782,$A63,СВЦЭМ!$B$39:$B$782,L$47)+'СЕТ СН'!$G$11+СВЦЭМ!$D$10+'СЕТ СН'!$G$6-'СЕТ СН'!$G$23</f>
        <v>1451.3208015099999</v>
      </c>
      <c r="M63" s="36">
        <f>SUMIFS(СВЦЭМ!$D$39:$D$782,СВЦЭМ!$A$39:$A$782,$A63,СВЦЭМ!$B$39:$B$782,M$47)+'СЕТ СН'!$G$11+СВЦЭМ!$D$10+'СЕТ СН'!$G$6-'СЕТ СН'!$G$23</f>
        <v>1473.5263688</v>
      </c>
      <c r="N63" s="36">
        <f>SUMIFS(СВЦЭМ!$D$39:$D$782,СВЦЭМ!$A$39:$A$782,$A63,СВЦЭМ!$B$39:$B$782,N$47)+'СЕТ СН'!$G$11+СВЦЭМ!$D$10+'СЕТ СН'!$G$6-'СЕТ СН'!$G$23</f>
        <v>1472.9147317500001</v>
      </c>
      <c r="O63" s="36">
        <f>SUMIFS(СВЦЭМ!$D$39:$D$782,СВЦЭМ!$A$39:$A$782,$A63,СВЦЭМ!$B$39:$B$782,O$47)+'СЕТ СН'!$G$11+СВЦЭМ!$D$10+'СЕТ СН'!$G$6-'СЕТ СН'!$G$23</f>
        <v>1486.10591264</v>
      </c>
      <c r="P63" s="36">
        <f>SUMIFS(СВЦЭМ!$D$39:$D$782,СВЦЭМ!$A$39:$A$782,$A63,СВЦЭМ!$B$39:$B$782,P$47)+'СЕТ СН'!$G$11+СВЦЭМ!$D$10+'СЕТ СН'!$G$6-'СЕТ СН'!$G$23</f>
        <v>1500.84862587</v>
      </c>
      <c r="Q63" s="36">
        <f>SUMIFS(СВЦЭМ!$D$39:$D$782,СВЦЭМ!$A$39:$A$782,$A63,СВЦЭМ!$B$39:$B$782,Q$47)+'СЕТ СН'!$G$11+СВЦЭМ!$D$10+'СЕТ СН'!$G$6-'СЕТ СН'!$G$23</f>
        <v>1472.7404270699999</v>
      </c>
      <c r="R63" s="36">
        <f>SUMIFS(СВЦЭМ!$D$39:$D$782,СВЦЭМ!$A$39:$A$782,$A63,СВЦЭМ!$B$39:$B$782,R$47)+'СЕТ СН'!$G$11+СВЦЭМ!$D$10+'СЕТ СН'!$G$6-'СЕТ СН'!$G$23</f>
        <v>1462.9460974399999</v>
      </c>
      <c r="S63" s="36">
        <f>SUMIFS(СВЦЭМ!$D$39:$D$782,СВЦЭМ!$A$39:$A$782,$A63,СВЦЭМ!$B$39:$B$782,S$47)+'СЕТ СН'!$G$11+СВЦЭМ!$D$10+'СЕТ СН'!$G$6-'СЕТ СН'!$G$23</f>
        <v>1423.4167456</v>
      </c>
      <c r="T63" s="36">
        <f>SUMIFS(СВЦЭМ!$D$39:$D$782,СВЦЭМ!$A$39:$A$782,$A63,СВЦЭМ!$B$39:$B$782,T$47)+'СЕТ СН'!$G$11+СВЦЭМ!$D$10+'СЕТ СН'!$G$6-'СЕТ СН'!$G$23</f>
        <v>1400.83600226</v>
      </c>
      <c r="U63" s="36">
        <f>SUMIFS(СВЦЭМ!$D$39:$D$782,СВЦЭМ!$A$39:$A$782,$A63,СВЦЭМ!$B$39:$B$782,U$47)+'СЕТ СН'!$G$11+СВЦЭМ!$D$10+'СЕТ СН'!$G$6-'СЕТ СН'!$G$23</f>
        <v>1416.17130163</v>
      </c>
      <c r="V63" s="36">
        <f>SUMIFS(СВЦЭМ!$D$39:$D$782,СВЦЭМ!$A$39:$A$782,$A63,СВЦЭМ!$B$39:$B$782,V$47)+'СЕТ СН'!$G$11+СВЦЭМ!$D$10+'СЕТ СН'!$G$6-'СЕТ СН'!$G$23</f>
        <v>1443.2718538200002</v>
      </c>
      <c r="W63" s="36">
        <f>SUMIFS(СВЦЭМ!$D$39:$D$782,СВЦЭМ!$A$39:$A$782,$A63,СВЦЭМ!$B$39:$B$782,W$47)+'СЕТ СН'!$G$11+СВЦЭМ!$D$10+'СЕТ СН'!$G$6-'СЕТ СН'!$G$23</f>
        <v>1443.62741203</v>
      </c>
      <c r="X63" s="36">
        <f>SUMIFS(СВЦЭМ!$D$39:$D$782,СВЦЭМ!$A$39:$A$782,$A63,СВЦЭМ!$B$39:$B$782,X$47)+'СЕТ СН'!$G$11+СВЦЭМ!$D$10+'СЕТ СН'!$G$6-'СЕТ СН'!$G$23</f>
        <v>1466.91915118</v>
      </c>
      <c r="Y63" s="36">
        <f>SUMIFS(СВЦЭМ!$D$39:$D$782,СВЦЭМ!$A$39:$A$782,$A63,СВЦЭМ!$B$39:$B$782,Y$47)+'СЕТ СН'!$G$11+СВЦЭМ!$D$10+'СЕТ СН'!$G$6-'СЕТ СН'!$G$23</f>
        <v>1515.3492635399998</v>
      </c>
    </row>
    <row r="64" spans="1:25" ht="15.75" x14ac:dyDescent="0.2">
      <c r="A64" s="35">
        <f t="shared" si="1"/>
        <v>44882</v>
      </c>
      <c r="B64" s="36">
        <f>SUMIFS(СВЦЭМ!$D$39:$D$782,СВЦЭМ!$A$39:$A$782,$A64,СВЦЭМ!$B$39:$B$782,B$47)+'СЕТ СН'!$G$11+СВЦЭМ!$D$10+'СЕТ СН'!$G$6-'СЕТ СН'!$G$23</f>
        <v>1456.4753091899997</v>
      </c>
      <c r="C64" s="36">
        <f>SUMIFS(СВЦЭМ!$D$39:$D$782,СВЦЭМ!$A$39:$A$782,$A64,СВЦЭМ!$B$39:$B$782,C$47)+'СЕТ СН'!$G$11+СВЦЭМ!$D$10+'СЕТ СН'!$G$6-'СЕТ СН'!$G$23</f>
        <v>1473.0811195299998</v>
      </c>
      <c r="D64" s="36">
        <f>SUMIFS(СВЦЭМ!$D$39:$D$782,СВЦЭМ!$A$39:$A$782,$A64,СВЦЭМ!$B$39:$B$782,D$47)+'СЕТ СН'!$G$11+СВЦЭМ!$D$10+'СЕТ СН'!$G$6-'СЕТ СН'!$G$23</f>
        <v>1500.3621441499999</v>
      </c>
      <c r="E64" s="36">
        <f>SUMIFS(СВЦЭМ!$D$39:$D$782,СВЦЭМ!$A$39:$A$782,$A64,СВЦЭМ!$B$39:$B$782,E$47)+'СЕТ СН'!$G$11+СВЦЭМ!$D$10+'СЕТ СН'!$G$6-'СЕТ СН'!$G$23</f>
        <v>1496.6530890700001</v>
      </c>
      <c r="F64" s="36">
        <f>SUMIFS(СВЦЭМ!$D$39:$D$782,СВЦЭМ!$A$39:$A$782,$A64,СВЦЭМ!$B$39:$B$782,F$47)+'СЕТ СН'!$G$11+СВЦЭМ!$D$10+'СЕТ СН'!$G$6-'СЕТ СН'!$G$23</f>
        <v>1499.4866861999999</v>
      </c>
      <c r="G64" s="36">
        <f>SUMIFS(СВЦЭМ!$D$39:$D$782,СВЦЭМ!$A$39:$A$782,$A64,СВЦЭМ!$B$39:$B$782,G$47)+'СЕТ СН'!$G$11+СВЦЭМ!$D$10+'СЕТ СН'!$G$6-'СЕТ СН'!$G$23</f>
        <v>1504.4671477699999</v>
      </c>
      <c r="H64" s="36">
        <f>SUMIFS(СВЦЭМ!$D$39:$D$782,СВЦЭМ!$A$39:$A$782,$A64,СВЦЭМ!$B$39:$B$782,H$47)+'СЕТ СН'!$G$11+СВЦЭМ!$D$10+'СЕТ СН'!$G$6-'СЕТ СН'!$G$23</f>
        <v>1443.56443218</v>
      </c>
      <c r="I64" s="36">
        <f>SUMIFS(СВЦЭМ!$D$39:$D$782,СВЦЭМ!$A$39:$A$782,$A64,СВЦЭМ!$B$39:$B$782,I$47)+'СЕТ СН'!$G$11+СВЦЭМ!$D$10+'СЕТ СН'!$G$6-'СЕТ СН'!$G$23</f>
        <v>1376.2913896300001</v>
      </c>
      <c r="J64" s="36">
        <f>SUMIFS(СВЦЭМ!$D$39:$D$782,СВЦЭМ!$A$39:$A$782,$A64,СВЦЭМ!$B$39:$B$782,J$47)+'СЕТ СН'!$G$11+СВЦЭМ!$D$10+'СЕТ СН'!$G$6-'СЕТ СН'!$G$23</f>
        <v>1403.2250207699999</v>
      </c>
      <c r="K64" s="36">
        <f>SUMIFS(СВЦЭМ!$D$39:$D$782,СВЦЭМ!$A$39:$A$782,$A64,СВЦЭМ!$B$39:$B$782,K$47)+'СЕТ СН'!$G$11+СВЦЭМ!$D$10+'СЕТ СН'!$G$6-'СЕТ СН'!$G$23</f>
        <v>1408.3267274899999</v>
      </c>
      <c r="L64" s="36">
        <f>SUMIFS(СВЦЭМ!$D$39:$D$782,СВЦЭМ!$A$39:$A$782,$A64,СВЦЭМ!$B$39:$B$782,L$47)+'СЕТ СН'!$G$11+СВЦЭМ!$D$10+'СЕТ СН'!$G$6-'СЕТ СН'!$G$23</f>
        <v>1412.9979511199999</v>
      </c>
      <c r="M64" s="36">
        <f>SUMIFS(СВЦЭМ!$D$39:$D$782,СВЦЭМ!$A$39:$A$782,$A64,СВЦЭМ!$B$39:$B$782,M$47)+'СЕТ СН'!$G$11+СВЦЭМ!$D$10+'СЕТ СН'!$G$6-'СЕТ СН'!$G$23</f>
        <v>1435.2529421499999</v>
      </c>
      <c r="N64" s="36">
        <f>SUMIFS(СВЦЭМ!$D$39:$D$782,СВЦЭМ!$A$39:$A$782,$A64,СВЦЭМ!$B$39:$B$782,N$47)+'СЕТ СН'!$G$11+СВЦЭМ!$D$10+'СЕТ СН'!$G$6-'СЕТ СН'!$G$23</f>
        <v>1423.8319652199998</v>
      </c>
      <c r="O64" s="36">
        <f>SUMIFS(СВЦЭМ!$D$39:$D$782,СВЦЭМ!$A$39:$A$782,$A64,СВЦЭМ!$B$39:$B$782,O$47)+'СЕТ СН'!$G$11+СВЦЭМ!$D$10+'СЕТ СН'!$G$6-'СЕТ СН'!$G$23</f>
        <v>1453.2185690599999</v>
      </c>
      <c r="P64" s="36">
        <f>SUMIFS(СВЦЭМ!$D$39:$D$782,СВЦЭМ!$A$39:$A$782,$A64,СВЦЭМ!$B$39:$B$782,P$47)+'СЕТ СН'!$G$11+СВЦЭМ!$D$10+'СЕТ СН'!$G$6-'СЕТ СН'!$G$23</f>
        <v>1459.5252119000002</v>
      </c>
      <c r="Q64" s="36">
        <f>SUMIFS(СВЦЭМ!$D$39:$D$782,СВЦЭМ!$A$39:$A$782,$A64,СВЦЭМ!$B$39:$B$782,Q$47)+'СЕТ СН'!$G$11+СВЦЭМ!$D$10+'СЕТ СН'!$G$6-'СЕТ СН'!$G$23</f>
        <v>1444.1526752599998</v>
      </c>
      <c r="R64" s="36">
        <f>SUMIFS(СВЦЭМ!$D$39:$D$782,СВЦЭМ!$A$39:$A$782,$A64,СВЦЭМ!$B$39:$B$782,R$47)+'СЕТ СН'!$G$11+СВЦЭМ!$D$10+'СЕТ СН'!$G$6-'СЕТ СН'!$G$23</f>
        <v>1423.8397653900001</v>
      </c>
      <c r="S64" s="36">
        <f>SUMIFS(СВЦЭМ!$D$39:$D$782,СВЦЭМ!$A$39:$A$782,$A64,СВЦЭМ!$B$39:$B$782,S$47)+'СЕТ СН'!$G$11+СВЦЭМ!$D$10+'СЕТ СН'!$G$6-'СЕТ СН'!$G$23</f>
        <v>1412.5501763900002</v>
      </c>
      <c r="T64" s="36">
        <f>SUMIFS(СВЦЭМ!$D$39:$D$782,СВЦЭМ!$A$39:$A$782,$A64,СВЦЭМ!$B$39:$B$782,T$47)+'СЕТ СН'!$G$11+СВЦЭМ!$D$10+'СЕТ СН'!$G$6-'СЕТ СН'!$G$23</f>
        <v>1370.3396106700002</v>
      </c>
      <c r="U64" s="36">
        <f>SUMIFS(СВЦЭМ!$D$39:$D$782,СВЦЭМ!$A$39:$A$782,$A64,СВЦЭМ!$B$39:$B$782,U$47)+'СЕТ СН'!$G$11+СВЦЭМ!$D$10+'СЕТ СН'!$G$6-'СЕТ СН'!$G$23</f>
        <v>1385.58627815</v>
      </c>
      <c r="V64" s="36">
        <f>SUMIFS(СВЦЭМ!$D$39:$D$782,СВЦЭМ!$A$39:$A$782,$A64,СВЦЭМ!$B$39:$B$782,V$47)+'СЕТ СН'!$G$11+СВЦЭМ!$D$10+'СЕТ СН'!$G$6-'СЕТ СН'!$G$23</f>
        <v>1399.4026802099997</v>
      </c>
      <c r="W64" s="36">
        <f>SUMIFS(СВЦЭМ!$D$39:$D$782,СВЦЭМ!$A$39:$A$782,$A64,СВЦЭМ!$B$39:$B$782,W$47)+'СЕТ СН'!$G$11+СВЦЭМ!$D$10+'СЕТ СН'!$G$6-'СЕТ СН'!$G$23</f>
        <v>1413.4261319399998</v>
      </c>
      <c r="X64" s="36">
        <f>SUMIFS(СВЦЭМ!$D$39:$D$782,СВЦЭМ!$A$39:$A$782,$A64,СВЦЭМ!$B$39:$B$782,X$47)+'СЕТ СН'!$G$11+СВЦЭМ!$D$10+'СЕТ СН'!$G$6-'СЕТ СН'!$G$23</f>
        <v>1431.4248117799998</v>
      </c>
      <c r="Y64" s="36">
        <f>SUMIFS(СВЦЭМ!$D$39:$D$782,СВЦЭМ!$A$39:$A$782,$A64,СВЦЭМ!$B$39:$B$782,Y$47)+'СЕТ СН'!$G$11+СВЦЭМ!$D$10+'СЕТ СН'!$G$6-'СЕТ СН'!$G$23</f>
        <v>1462.4438907799999</v>
      </c>
    </row>
    <row r="65" spans="1:26" ht="15.75" x14ac:dyDescent="0.2">
      <c r="A65" s="35">
        <f t="shared" si="1"/>
        <v>44883</v>
      </c>
      <c r="B65" s="36">
        <f>SUMIFS(СВЦЭМ!$D$39:$D$782,СВЦЭМ!$A$39:$A$782,$A65,СВЦЭМ!$B$39:$B$782,B$47)+'СЕТ СН'!$G$11+СВЦЭМ!$D$10+'СЕТ СН'!$G$6-'СЕТ СН'!$G$23</f>
        <v>1461.21665364</v>
      </c>
      <c r="C65" s="36">
        <f>SUMIFS(СВЦЭМ!$D$39:$D$782,СВЦЭМ!$A$39:$A$782,$A65,СВЦЭМ!$B$39:$B$782,C$47)+'СЕТ СН'!$G$11+СВЦЭМ!$D$10+'СЕТ СН'!$G$6-'СЕТ СН'!$G$23</f>
        <v>1491.31134819</v>
      </c>
      <c r="D65" s="36">
        <f>SUMIFS(СВЦЭМ!$D$39:$D$782,СВЦЭМ!$A$39:$A$782,$A65,СВЦЭМ!$B$39:$B$782,D$47)+'СЕТ СН'!$G$11+СВЦЭМ!$D$10+'СЕТ СН'!$G$6-'СЕТ СН'!$G$23</f>
        <v>1502.9647561699999</v>
      </c>
      <c r="E65" s="36">
        <f>SUMIFS(СВЦЭМ!$D$39:$D$782,СВЦЭМ!$A$39:$A$782,$A65,СВЦЭМ!$B$39:$B$782,E$47)+'СЕТ СН'!$G$11+СВЦЭМ!$D$10+'СЕТ СН'!$G$6-'СЕТ СН'!$G$23</f>
        <v>1507.58699333</v>
      </c>
      <c r="F65" s="36">
        <f>SUMIFS(СВЦЭМ!$D$39:$D$782,СВЦЭМ!$A$39:$A$782,$A65,СВЦЭМ!$B$39:$B$782,F$47)+'СЕТ СН'!$G$11+СВЦЭМ!$D$10+'СЕТ СН'!$G$6-'СЕТ СН'!$G$23</f>
        <v>1529.8356548799998</v>
      </c>
      <c r="G65" s="36">
        <f>SUMIFS(СВЦЭМ!$D$39:$D$782,СВЦЭМ!$A$39:$A$782,$A65,СВЦЭМ!$B$39:$B$782,G$47)+'СЕТ СН'!$G$11+СВЦЭМ!$D$10+'СЕТ СН'!$G$6-'СЕТ СН'!$G$23</f>
        <v>1516.5514500300001</v>
      </c>
      <c r="H65" s="36">
        <f>SUMIFS(СВЦЭМ!$D$39:$D$782,СВЦЭМ!$A$39:$A$782,$A65,СВЦЭМ!$B$39:$B$782,H$47)+'СЕТ СН'!$G$11+СВЦЭМ!$D$10+'СЕТ СН'!$G$6-'СЕТ СН'!$G$23</f>
        <v>1481.5620293500001</v>
      </c>
      <c r="I65" s="36">
        <f>SUMIFS(СВЦЭМ!$D$39:$D$782,СВЦЭМ!$A$39:$A$782,$A65,СВЦЭМ!$B$39:$B$782,I$47)+'СЕТ СН'!$G$11+СВЦЭМ!$D$10+'СЕТ СН'!$G$6-'СЕТ СН'!$G$23</f>
        <v>1455.8794172299999</v>
      </c>
      <c r="J65" s="36">
        <f>SUMIFS(СВЦЭМ!$D$39:$D$782,СВЦЭМ!$A$39:$A$782,$A65,СВЦЭМ!$B$39:$B$782,J$47)+'СЕТ СН'!$G$11+СВЦЭМ!$D$10+'СЕТ СН'!$G$6-'СЕТ СН'!$G$23</f>
        <v>1423.8541516300002</v>
      </c>
      <c r="K65" s="36">
        <f>SUMIFS(СВЦЭМ!$D$39:$D$782,СВЦЭМ!$A$39:$A$782,$A65,СВЦЭМ!$B$39:$B$782,K$47)+'СЕТ СН'!$G$11+СВЦЭМ!$D$10+'СЕТ СН'!$G$6-'СЕТ СН'!$G$23</f>
        <v>1412.6033653999998</v>
      </c>
      <c r="L65" s="36">
        <f>SUMIFS(СВЦЭМ!$D$39:$D$782,СВЦЭМ!$A$39:$A$782,$A65,СВЦЭМ!$B$39:$B$782,L$47)+'СЕТ СН'!$G$11+СВЦЭМ!$D$10+'СЕТ СН'!$G$6-'СЕТ СН'!$G$23</f>
        <v>1414.2877789700001</v>
      </c>
      <c r="M65" s="36">
        <f>SUMIFS(СВЦЭМ!$D$39:$D$782,СВЦЭМ!$A$39:$A$782,$A65,СВЦЭМ!$B$39:$B$782,M$47)+'СЕТ СН'!$G$11+СВЦЭМ!$D$10+'СЕТ СН'!$G$6-'СЕТ СН'!$G$23</f>
        <v>1439.75485802</v>
      </c>
      <c r="N65" s="36">
        <f>SUMIFS(СВЦЭМ!$D$39:$D$782,СВЦЭМ!$A$39:$A$782,$A65,СВЦЭМ!$B$39:$B$782,N$47)+'СЕТ СН'!$G$11+СВЦЭМ!$D$10+'СЕТ СН'!$G$6-'СЕТ СН'!$G$23</f>
        <v>1461.4301340299999</v>
      </c>
      <c r="O65" s="36">
        <f>SUMIFS(СВЦЭМ!$D$39:$D$782,СВЦЭМ!$A$39:$A$782,$A65,СВЦЭМ!$B$39:$B$782,O$47)+'СЕТ СН'!$G$11+СВЦЭМ!$D$10+'СЕТ СН'!$G$6-'СЕТ СН'!$G$23</f>
        <v>1455.8496233000001</v>
      </c>
      <c r="P65" s="36">
        <f>SUMIFS(СВЦЭМ!$D$39:$D$782,СВЦЭМ!$A$39:$A$782,$A65,СВЦЭМ!$B$39:$B$782,P$47)+'СЕТ СН'!$G$11+СВЦЭМ!$D$10+'СЕТ СН'!$G$6-'СЕТ СН'!$G$23</f>
        <v>1458.2888439099997</v>
      </c>
      <c r="Q65" s="36">
        <f>SUMIFS(СВЦЭМ!$D$39:$D$782,СВЦЭМ!$A$39:$A$782,$A65,СВЦЭМ!$B$39:$B$782,Q$47)+'СЕТ СН'!$G$11+СВЦЭМ!$D$10+'СЕТ СН'!$G$6-'СЕТ СН'!$G$23</f>
        <v>1472.8785589700001</v>
      </c>
      <c r="R65" s="36">
        <f>SUMIFS(СВЦЭМ!$D$39:$D$782,СВЦЭМ!$A$39:$A$782,$A65,СВЦЭМ!$B$39:$B$782,R$47)+'СЕТ СН'!$G$11+СВЦЭМ!$D$10+'СЕТ СН'!$G$6-'СЕТ СН'!$G$23</f>
        <v>1473.0297153799997</v>
      </c>
      <c r="S65" s="36">
        <f>SUMIFS(СВЦЭМ!$D$39:$D$782,СВЦЭМ!$A$39:$A$782,$A65,СВЦЭМ!$B$39:$B$782,S$47)+'СЕТ СН'!$G$11+СВЦЭМ!$D$10+'СЕТ СН'!$G$6-'СЕТ СН'!$G$23</f>
        <v>1454.2623537700001</v>
      </c>
      <c r="T65" s="36">
        <f>SUMIFS(СВЦЭМ!$D$39:$D$782,СВЦЭМ!$A$39:$A$782,$A65,СВЦЭМ!$B$39:$B$782,T$47)+'СЕТ СН'!$G$11+СВЦЭМ!$D$10+'СЕТ СН'!$G$6-'СЕТ СН'!$G$23</f>
        <v>1401.0352044900001</v>
      </c>
      <c r="U65" s="36">
        <f>SUMIFS(СВЦЭМ!$D$39:$D$782,СВЦЭМ!$A$39:$A$782,$A65,СВЦЭМ!$B$39:$B$782,U$47)+'СЕТ СН'!$G$11+СВЦЭМ!$D$10+'СЕТ СН'!$G$6-'СЕТ СН'!$G$23</f>
        <v>1398.6830979000001</v>
      </c>
      <c r="V65" s="36">
        <f>SUMIFS(СВЦЭМ!$D$39:$D$782,СВЦЭМ!$A$39:$A$782,$A65,СВЦЭМ!$B$39:$B$782,V$47)+'СЕТ СН'!$G$11+СВЦЭМ!$D$10+'СЕТ СН'!$G$6-'СЕТ СН'!$G$23</f>
        <v>1415.9139248900001</v>
      </c>
      <c r="W65" s="36">
        <f>SUMIFS(СВЦЭМ!$D$39:$D$782,СВЦЭМ!$A$39:$A$782,$A65,СВЦЭМ!$B$39:$B$782,W$47)+'СЕТ СН'!$G$11+СВЦЭМ!$D$10+'СЕТ СН'!$G$6-'СЕТ СН'!$G$23</f>
        <v>1433.0857633699998</v>
      </c>
      <c r="X65" s="36">
        <f>SUMIFS(СВЦЭМ!$D$39:$D$782,СВЦЭМ!$A$39:$A$782,$A65,СВЦЭМ!$B$39:$B$782,X$47)+'СЕТ СН'!$G$11+СВЦЭМ!$D$10+'СЕТ СН'!$G$6-'СЕТ СН'!$G$23</f>
        <v>1445.0767697800002</v>
      </c>
      <c r="Y65" s="36">
        <f>SUMIFS(СВЦЭМ!$D$39:$D$782,СВЦЭМ!$A$39:$A$782,$A65,СВЦЭМ!$B$39:$B$782,Y$47)+'СЕТ СН'!$G$11+СВЦЭМ!$D$10+'СЕТ СН'!$G$6-'СЕТ СН'!$G$23</f>
        <v>1455.9345951699997</v>
      </c>
    </row>
    <row r="66" spans="1:26" ht="15.75" x14ac:dyDescent="0.2">
      <c r="A66" s="35">
        <f t="shared" si="1"/>
        <v>44884</v>
      </c>
      <c r="B66" s="36">
        <f>SUMIFS(СВЦЭМ!$D$39:$D$782,СВЦЭМ!$A$39:$A$782,$A66,СВЦЭМ!$B$39:$B$782,B$47)+'СЕТ СН'!$G$11+СВЦЭМ!$D$10+'СЕТ СН'!$G$6-'СЕТ СН'!$G$23</f>
        <v>1506.1107043399998</v>
      </c>
      <c r="C66" s="36">
        <f>SUMIFS(СВЦЭМ!$D$39:$D$782,СВЦЭМ!$A$39:$A$782,$A66,СВЦЭМ!$B$39:$B$782,C$47)+'СЕТ СН'!$G$11+СВЦЭМ!$D$10+'СЕТ СН'!$G$6-'СЕТ СН'!$G$23</f>
        <v>1532.5152264799999</v>
      </c>
      <c r="D66" s="36">
        <f>SUMIFS(СВЦЭМ!$D$39:$D$782,СВЦЭМ!$A$39:$A$782,$A66,СВЦЭМ!$B$39:$B$782,D$47)+'СЕТ СН'!$G$11+СВЦЭМ!$D$10+'СЕТ СН'!$G$6-'СЕТ СН'!$G$23</f>
        <v>1553.9657215299999</v>
      </c>
      <c r="E66" s="36">
        <f>SUMIFS(СВЦЭМ!$D$39:$D$782,СВЦЭМ!$A$39:$A$782,$A66,СВЦЭМ!$B$39:$B$782,E$47)+'СЕТ СН'!$G$11+СВЦЭМ!$D$10+'СЕТ СН'!$G$6-'СЕТ СН'!$G$23</f>
        <v>1558.3350241799999</v>
      </c>
      <c r="F66" s="36">
        <f>SUMIFS(СВЦЭМ!$D$39:$D$782,СВЦЭМ!$A$39:$A$782,$A66,СВЦЭМ!$B$39:$B$782,F$47)+'СЕТ СН'!$G$11+СВЦЭМ!$D$10+'СЕТ СН'!$G$6-'СЕТ СН'!$G$23</f>
        <v>1587.1405981799999</v>
      </c>
      <c r="G66" s="36">
        <f>SUMIFS(СВЦЭМ!$D$39:$D$782,СВЦЭМ!$A$39:$A$782,$A66,СВЦЭМ!$B$39:$B$782,G$47)+'СЕТ СН'!$G$11+СВЦЭМ!$D$10+'СЕТ СН'!$G$6-'СЕТ СН'!$G$23</f>
        <v>1475.1962499900001</v>
      </c>
      <c r="H66" s="36">
        <f>SUMIFS(СВЦЭМ!$D$39:$D$782,СВЦЭМ!$A$39:$A$782,$A66,СВЦЭМ!$B$39:$B$782,H$47)+'СЕТ СН'!$G$11+СВЦЭМ!$D$10+'СЕТ СН'!$G$6-'СЕТ СН'!$G$23</f>
        <v>1430.6429906799999</v>
      </c>
      <c r="I66" s="36">
        <f>SUMIFS(СВЦЭМ!$D$39:$D$782,СВЦЭМ!$A$39:$A$782,$A66,СВЦЭМ!$B$39:$B$782,I$47)+'СЕТ СН'!$G$11+СВЦЭМ!$D$10+'СЕТ СН'!$G$6-'СЕТ СН'!$G$23</f>
        <v>1424.1446558600001</v>
      </c>
      <c r="J66" s="36">
        <f>SUMIFS(СВЦЭМ!$D$39:$D$782,СВЦЭМ!$A$39:$A$782,$A66,СВЦЭМ!$B$39:$B$782,J$47)+'СЕТ СН'!$G$11+СВЦЭМ!$D$10+'СЕТ СН'!$G$6-'СЕТ СН'!$G$23</f>
        <v>1305.64911456</v>
      </c>
      <c r="K66" s="36">
        <f>SUMIFS(СВЦЭМ!$D$39:$D$782,СВЦЭМ!$A$39:$A$782,$A66,СВЦЭМ!$B$39:$B$782,K$47)+'СЕТ СН'!$G$11+СВЦЭМ!$D$10+'СЕТ СН'!$G$6-'СЕТ СН'!$G$23</f>
        <v>1272.20412824</v>
      </c>
      <c r="L66" s="36">
        <f>SUMIFS(СВЦЭМ!$D$39:$D$782,СВЦЭМ!$A$39:$A$782,$A66,СВЦЭМ!$B$39:$B$782,L$47)+'СЕТ СН'!$G$11+СВЦЭМ!$D$10+'СЕТ СН'!$G$6-'СЕТ СН'!$G$23</f>
        <v>1263.87701225</v>
      </c>
      <c r="M66" s="36">
        <f>SUMIFS(СВЦЭМ!$D$39:$D$782,СВЦЭМ!$A$39:$A$782,$A66,СВЦЭМ!$B$39:$B$782,M$47)+'СЕТ СН'!$G$11+СВЦЭМ!$D$10+'СЕТ СН'!$G$6-'СЕТ СН'!$G$23</f>
        <v>1335.52710144</v>
      </c>
      <c r="N66" s="36">
        <f>SUMIFS(СВЦЭМ!$D$39:$D$782,СВЦЭМ!$A$39:$A$782,$A66,СВЦЭМ!$B$39:$B$782,N$47)+'СЕТ СН'!$G$11+СВЦЭМ!$D$10+'СЕТ СН'!$G$6-'СЕТ СН'!$G$23</f>
        <v>1420.4948884699998</v>
      </c>
      <c r="O66" s="36">
        <f>SUMIFS(СВЦЭМ!$D$39:$D$782,СВЦЭМ!$A$39:$A$782,$A66,СВЦЭМ!$B$39:$B$782,O$47)+'СЕТ СН'!$G$11+СВЦЭМ!$D$10+'СЕТ СН'!$G$6-'СЕТ СН'!$G$23</f>
        <v>1414.6869992000002</v>
      </c>
      <c r="P66" s="36">
        <f>SUMIFS(СВЦЭМ!$D$39:$D$782,СВЦЭМ!$A$39:$A$782,$A66,СВЦЭМ!$B$39:$B$782,P$47)+'СЕТ СН'!$G$11+СВЦЭМ!$D$10+'СЕТ СН'!$G$6-'СЕТ СН'!$G$23</f>
        <v>1424.0450408699999</v>
      </c>
      <c r="Q66" s="36">
        <f>SUMIFS(СВЦЭМ!$D$39:$D$782,СВЦЭМ!$A$39:$A$782,$A66,СВЦЭМ!$B$39:$B$782,Q$47)+'СЕТ СН'!$G$11+СВЦЭМ!$D$10+'СЕТ СН'!$G$6-'СЕТ СН'!$G$23</f>
        <v>1426.4539092599998</v>
      </c>
      <c r="R66" s="36">
        <f>SUMIFS(СВЦЭМ!$D$39:$D$782,СВЦЭМ!$A$39:$A$782,$A66,СВЦЭМ!$B$39:$B$782,R$47)+'СЕТ СН'!$G$11+СВЦЭМ!$D$10+'СЕТ СН'!$G$6-'СЕТ СН'!$G$23</f>
        <v>1358.35922256</v>
      </c>
      <c r="S66" s="36">
        <f>SUMIFS(СВЦЭМ!$D$39:$D$782,СВЦЭМ!$A$39:$A$782,$A66,СВЦЭМ!$B$39:$B$782,S$47)+'СЕТ СН'!$G$11+СВЦЭМ!$D$10+'СЕТ СН'!$G$6-'СЕТ СН'!$G$23</f>
        <v>1301.3968899700001</v>
      </c>
      <c r="T66" s="36">
        <f>SUMIFS(СВЦЭМ!$D$39:$D$782,СВЦЭМ!$A$39:$A$782,$A66,СВЦЭМ!$B$39:$B$782,T$47)+'СЕТ СН'!$G$11+СВЦЭМ!$D$10+'СЕТ СН'!$G$6-'СЕТ СН'!$G$23</f>
        <v>1207.5672584700001</v>
      </c>
      <c r="U66" s="36">
        <f>SUMIFS(СВЦЭМ!$D$39:$D$782,СВЦЭМ!$A$39:$A$782,$A66,СВЦЭМ!$B$39:$B$782,U$47)+'СЕТ СН'!$G$11+СВЦЭМ!$D$10+'СЕТ СН'!$G$6-'СЕТ СН'!$G$23</f>
        <v>1208.4186468400001</v>
      </c>
      <c r="V66" s="36">
        <f>SUMIFS(СВЦЭМ!$D$39:$D$782,СВЦЭМ!$A$39:$A$782,$A66,СВЦЭМ!$B$39:$B$782,V$47)+'СЕТ СН'!$G$11+СВЦЭМ!$D$10+'СЕТ СН'!$G$6-'СЕТ СН'!$G$23</f>
        <v>1216.8675764</v>
      </c>
      <c r="W66" s="36">
        <f>SUMIFS(СВЦЭМ!$D$39:$D$782,СВЦЭМ!$A$39:$A$782,$A66,СВЦЭМ!$B$39:$B$782,W$47)+'СЕТ СН'!$G$11+СВЦЭМ!$D$10+'СЕТ СН'!$G$6-'СЕТ СН'!$G$23</f>
        <v>1236.2369837000001</v>
      </c>
      <c r="X66" s="36">
        <f>SUMIFS(СВЦЭМ!$D$39:$D$782,СВЦЭМ!$A$39:$A$782,$A66,СВЦЭМ!$B$39:$B$782,X$47)+'СЕТ СН'!$G$11+СВЦЭМ!$D$10+'СЕТ СН'!$G$6-'СЕТ СН'!$G$23</f>
        <v>1235.9531021100001</v>
      </c>
      <c r="Y66" s="36">
        <f>SUMIFS(СВЦЭМ!$D$39:$D$782,СВЦЭМ!$A$39:$A$782,$A66,СВЦЭМ!$B$39:$B$782,Y$47)+'СЕТ СН'!$G$11+СВЦЭМ!$D$10+'СЕТ СН'!$G$6-'СЕТ СН'!$G$23</f>
        <v>1240.117641</v>
      </c>
    </row>
    <row r="67" spans="1:26" ht="15.75" x14ac:dyDescent="0.2">
      <c r="A67" s="35">
        <f t="shared" si="1"/>
        <v>44885</v>
      </c>
      <c r="B67" s="36">
        <f>SUMIFS(СВЦЭМ!$D$39:$D$782,СВЦЭМ!$A$39:$A$782,$A67,СВЦЭМ!$B$39:$B$782,B$47)+'СЕТ СН'!$G$11+СВЦЭМ!$D$10+'СЕТ СН'!$G$6-'СЕТ СН'!$G$23</f>
        <v>1512.5332894899998</v>
      </c>
      <c r="C67" s="36">
        <f>SUMIFS(СВЦЭМ!$D$39:$D$782,СВЦЭМ!$A$39:$A$782,$A67,СВЦЭМ!$B$39:$B$782,C$47)+'СЕТ СН'!$G$11+СВЦЭМ!$D$10+'СЕТ СН'!$G$6-'СЕТ СН'!$G$23</f>
        <v>1549.8577428200001</v>
      </c>
      <c r="D67" s="36">
        <f>SUMIFS(СВЦЭМ!$D$39:$D$782,СВЦЭМ!$A$39:$A$782,$A67,СВЦЭМ!$B$39:$B$782,D$47)+'СЕТ СН'!$G$11+СВЦЭМ!$D$10+'СЕТ СН'!$G$6-'СЕТ СН'!$G$23</f>
        <v>1556.93576635</v>
      </c>
      <c r="E67" s="36">
        <f>SUMIFS(СВЦЭМ!$D$39:$D$782,СВЦЭМ!$A$39:$A$782,$A67,СВЦЭМ!$B$39:$B$782,E$47)+'СЕТ СН'!$G$11+СВЦЭМ!$D$10+'СЕТ СН'!$G$6-'СЕТ СН'!$G$23</f>
        <v>1541.4097123400002</v>
      </c>
      <c r="F67" s="36">
        <f>SUMIFS(СВЦЭМ!$D$39:$D$782,СВЦЭМ!$A$39:$A$782,$A67,СВЦЭМ!$B$39:$B$782,F$47)+'СЕТ СН'!$G$11+СВЦЭМ!$D$10+'СЕТ СН'!$G$6-'СЕТ СН'!$G$23</f>
        <v>1562.7048983899999</v>
      </c>
      <c r="G67" s="36">
        <f>SUMIFS(СВЦЭМ!$D$39:$D$782,СВЦЭМ!$A$39:$A$782,$A67,СВЦЭМ!$B$39:$B$782,G$47)+'СЕТ СН'!$G$11+СВЦЭМ!$D$10+'СЕТ СН'!$G$6-'СЕТ СН'!$G$23</f>
        <v>1557.0056432699998</v>
      </c>
      <c r="H67" s="36">
        <f>SUMIFS(СВЦЭМ!$D$39:$D$782,СВЦЭМ!$A$39:$A$782,$A67,СВЦЭМ!$B$39:$B$782,H$47)+'СЕТ СН'!$G$11+СВЦЭМ!$D$10+'СЕТ СН'!$G$6-'СЕТ СН'!$G$23</f>
        <v>1547.6867369199999</v>
      </c>
      <c r="I67" s="36">
        <f>SUMIFS(СВЦЭМ!$D$39:$D$782,СВЦЭМ!$A$39:$A$782,$A67,СВЦЭМ!$B$39:$B$782,I$47)+'СЕТ СН'!$G$11+СВЦЭМ!$D$10+'СЕТ СН'!$G$6-'СЕТ СН'!$G$23</f>
        <v>1558.1627586999998</v>
      </c>
      <c r="J67" s="36">
        <f>SUMIFS(СВЦЭМ!$D$39:$D$782,СВЦЭМ!$A$39:$A$782,$A67,СВЦЭМ!$B$39:$B$782,J$47)+'СЕТ СН'!$G$11+СВЦЭМ!$D$10+'СЕТ СН'!$G$6-'СЕТ СН'!$G$23</f>
        <v>1511.2368510699998</v>
      </c>
      <c r="K67" s="36">
        <f>SUMIFS(СВЦЭМ!$D$39:$D$782,СВЦЭМ!$A$39:$A$782,$A67,СВЦЭМ!$B$39:$B$782,K$47)+'СЕТ СН'!$G$11+СВЦЭМ!$D$10+'СЕТ СН'!$G$6-'СЕТ СН'!$G$23</f>
        <v>1459.9295233899998</v>
      </c>
      <c r="L67" s="36">
        <f>SUMIFS(СВЦЭМ!$D$39:$D$782,СВЦЭМ!$A$39:$A$782,$A67,СВЦЭМ!$B$39:$B$782,L$47)+'СЕТ СН'!$G$11+СВЦЭМ!$D$10+'СЕТ СН'!$G$6-'СЕТ СН'!$G$23</f>
        <v>1450.0473410099999</v>
      </c>
      <c r="M67" s="36">
        <f>SUMIFS(СВЦЭМ!$D$39:$D$782,СВЦЭМ!$A$39:$A$782,$A67,СВЦЭМ!$B$39:$B$782,M$47)+'СЕТ СН'!$G$11+СВЦЭМ!$D$10+'СЕТ СН'!$G$6-'СЕТ СН'!$G$23</f>
        <v>1463.8447818999998</v>
      </c>
      <c r="N67" s="36">
        <f>SUMIFS(СВЦЭМ!$D$39:$D$782,СВЦЭМ!$A$39:$A$782,$A67,СВЦЭМ!$B$39:$B$782,N$47)+'СЕТ СН'!$G$11+СВЦЭМ!$D$10+'СЕТ СН'!$G$6-'СЕТ СН'!$G$23</f>
        <v>1476.5417916900001</v>
      </c>
      <c r="O67" s="36">
        <f>SUMIFS(СВЦЭМ!$D$39:$D$782,СВЦЭМ!$A$39:$A$782,$A67,СВЦЭМ!$B$39:$B$782,O$47)+'СЕТ СН'!$G$11+СВЦЭМ!$D$10+'СЕТ СН'!$G$6-'СЕТ СН'!$G$23</f>
        <v>1474.2163335999999</v>
      </c>
      <c r="P67" s="36">
        <f>SUMIFS(СВЦЭМ!$D$39:$D$782,СВЦЭМ!$A$39:$A$782,$A67,СВЦЭМ!$B$39:$B$782,P$47)+'СЕТ СН'!$G$11+СВЦЭМ!$D$10+'СЕТ СН'!$G$6-'СЕТ СН'!$G$23</f>
        <v>1484.7546203900001</v>
      </c>
      <c r="Q67" s="36">
        <f>SUMIFS(СВЦЭМ!$D$39:$D$782,СВЦЭМ!$A$39:$A$782,$A67,СВЦЭМ!$B$39:$B$782,Q$47)+'СЕТ СН'!$G$11+СВЦЭМ!$D$10+'СЕТ СН'!$G$6-'СЕТ СН'!$G$23</f>
        <v>1489.18506824</v>
      </c>
      <c r="R67" s="36">
        <f>SUMIFS(СВЦЭМ!$D$39:$D$782,СВЦЭМ!$A$39:$A$782,$A67,СВЦЭМ!$B$39:$B$782,R$47)+'СЕТ СН'!$G$11+СВЦЭМ!$D$10+'СЕТ СН'!$G$6-'СЕТ СН'!$G$23</f>
        <v>1474.8197787200002</v>
      </c>
      <c r="S67" s="36">
        <f>SUMIFS(СВЦЭМ!$D$39:$D$782,СВЦЭМ!$A$39:$A$782,$A67,СВЦЭМ!$B$39:$B$782,S$47)+'СЕТ СН'!$G$11+СВЦЭМ!$D$10+'СЕТ СН'!$G$6-'СЕТ СН'!$G$23</f>
        <v>1470.60493649</v>
      </c>
      <c r="T67" s="36">
        <f>SUMIFS(СВЦЭМ!$D$39:$D$782,СВЦЭМ!$A$39:$A$782,$A67,СВЦЭМ!$B$39:$B$782,T$47)+'СЕТ СН'!$G$11+СВЦЭМ!$D$10+'СЕТ СН'!$G$6-'СЕТ СН'!$G$23</f>
        <v>1407.71236292</v>
      </c>
      <c r="U67" s="36">
        <f>SUMIFS(СВЦЭМ!$D$39:$D$782,СВЦЭМ!$A$39:$A$782,$A67,СВЦЭМ!$B$39:$B$782,U$47)+'СЕТ СН'!$G$11+СВЦЭМ!$D$10+'СЕТ СН'!$G$6-'СЕТ СН'!$G$23</f>
        <v>1412.9250525799998</v>
      </c>
      <c r="V67" s="36">
        <f>SUMIFS(СВЦЭМ!$D$39:$D$782,СВЦЭМ!$A$39:$A$782,$A67,СВЦЭМ!$B$39:$B$782,V$47)+'СЕТ СН'!$G$11+СВЦЭМ!$D$10+'СЕТ СН'!$G$6-'СЕТ СН'!$G$23</f>
        <v>1426.0741482499998</v>
      </c>
      <c r="W67" s="36">
        <f>SUMIFS(СВЦЭМ!$D$39:$D$782,СВЦЭМ!$A$39:$A$782,$A67,СВЦЭМ!$B$39:$B$782,W$47)+'СЕТ СН'!$G$11+СВЦЭМ!$D$10+'СЕТ СН'!$G$6-'СЕТ СН'!$G$23</f>
        <v>1446.4520847700001</v>
      </c>
      <c r="X67" s="36">
        <f>SUMIFS(СВЦЭМ!$D$39:$D$782,СВЦЭМ!$A$39:$A$782,$A67,СВЦЭМ!$B$39:$B$782,X$47)+'СЕТ СН'!$G$11+СВЦЭМ!$D$10+'СЕТ СН'!$G$6-'СЕТ СН'!$G$23</f>
        <v>1460.3705196299998</v>
      </c>
      <c r="Y67" s="36">
        <f>SUMIFS(СВЦЭМ!$D$39:$D$782,СВЦЭМ!$A$39:$A$782,$A67,СВЦЭМ!$B$39:$B$782,Y$47)+'СЕТ СН'!$G$11+СВЦЭМ!$D$10+'СЕТ СН'!$G$6-'СЕТ СН'!$G$23</f>
        <v>1484.8997202699998</v>
      </c>
    </row>
    <row r="68" spans="1:26" ht="15.75" x14ac:dyDescent="0.2">
      <c r="A68" s="35">
        <f t="shared" si="1"/>
        <v>44886</v>
      </c>
      <c r="B68" s="36">
        <f>SUMIFS(СВЦЭМ!$D$39:$D$782,СВЦЭМ!$A$39:$A$782,$A68,СВЦЭМ!$B$39:$B$782,B$47)+'СЕТ СН'!$G$11+СВЦЭМ!$D$10+'СЕТ СН'!$G$6-'СЕТ СН'!$G$23</f>
        <v>1547.4582222499998</v>
      </c>
      <c r="C68" s="36">
        <f>SUMIFS(СВЦЭМ!$D$39:$D$782,СВЦЭМ!$A$39:$A$782,$A68,СВЦЭМ!$B$39:$B$782,C$47)+'СЕТ СН'!$G$11+СВЦЭМ!$D$10+'СЕТ СН'!$G$6-'СЕТ СН'!$G$23</f>
        <v>1565.0186970899999</v>
      </c>
      <c r="D68" s="36">
        <f>SUMIFS(СВЦЭМ!$D$39:$D$782,СВЦЭМ!$A$39:$A$782,$A68,СВЦЭМ!$B$39:$B$782,D$47)+'СЕТ СН'!$G$11+СВЦЭМ!$D$10+'СЕТ СН'!$G$6-'СЕТ СН'!$G$23</f>
        <v>1586.15416637</v>
      </c>
      <c r="E68" s="36">
        <f>SUMIFS(СВЦЭМ!$D$39:$D$782,СВЦЭМ!$A$39:$A$782,$A68,СВЦЭМ!$B$39:$B$782,E$47)+'СЕТ СН'!$G$11+СВЦЭМ!$D$10+'СЕТ СН'!$G$6-'СЕТ СН'!$G$23</f>
        <v>1592.0742439999999</v>
      </c>
      <c r="F68" s="36">
        <f>SUMIFS(СВЦЭМ!$D$39:$D$782,СВЦЭМ!$A$39:$A$782,$A68,СВЦЭМ!$B$39:$B$782,F$47)+'СЕТ СН'!$G$11+СВЦЭМ!$D$10+'СЕТ СН'!$G$6-'СЕТ СН'!$G$23</f>
        <v>1614.4144933399998</v>
      </c>
      <c r="G68" s="36">
        <f>SUMIFS(СВЦЭМ!$D$39:$D$782,СВЦЭМ!$A$39:$A$782,$A68,СВЦЭМ!$B$39:$B$782,G$47)+'СЕТ СН'!$G$11+СВЦЭМ!$D$10+'СЕТ СН'!$G$6-'СЕТ СН'!$G$23</f>
        <v>1598.4247730500001</v>
      </c>
      <c r="H68" s="36">
        <f>SUMIFS(СВЦЭМ!$D$39:$D$782,СВЦЭМ!$A$39:$A$782,$A68,СВЦЭМ!$B$39:$B$782,H$47)+'СЕТ СН'!$G$11+СВЦЭМ!$D$10+'СЕТ СН'!$G$6-'СЕТ СН'!$G$23</f>
        <v>1544.4095641700001</v>
      </c>
      <c r="I68" s="36">
        <f>SUMIFS(СВЦЭМ!$D$39:$D$782,СВЦЭМ!$A$39:$A$782,$A68,СВЦЭМ!$B$39:$B$782,I$47)+'СЕТ СН'!$G$11+СВЦЭМ!$D$10+'СЕТ СН'!$G$6-'СЕТ СН'!$G$23</f>
        <v>1493.7311519899999</v>
      </c>
      <c r="J68" s="36">
        <f>SUMIFS(СВЦЭМ!$D$39:$D$782,СВЦЭМ!$A$39:$A$782,$A68,СВЦЭМ!$B$39:$B$782,J$47)+'СЕТ СН'!$G$11+СВЦЭМ!$D$10+'СЕТ СН'!$G$6-'СЕТ СН'!$G$23</f>
        <v>1468.9667651599998</v>
      </c>
      <c r="K68" s="36">
        <f>SUMIFS(СВЦЭМ!$D$39:$D$782,СВЦЭМ!$A$39:$A$782,$A68,СВЦЭМ!$B$39:$B$782,K$47)+'СЕТ СН'!$G$11+СВЦЭМ!$D$10+'СЕТ СН'!$G$6-'СЕТ СН'!$G$23</f>
        <v>1478.9009366199998</v>
      </c>
      <c r="L68" s="36">
        <f>SUMIFS(СВЦЭМ!$D$39:$D$782,СВЦЭМ!$A$39:$A$782,$A68,СВЦЭМ!$B$39:$B$782,L$47)+'СЕТ СН'!$G$11+СВЦЭМ!$D$10+'СЕТ СН'!$G$6-'СЕТ СН'!$G$23</f>
        <v>1476.8012536900001</v>
      </c>
      <c r="M68" s="36">
        <f>SUMIFS(СВЦЭМ!$D$39:$D$782,СВЦЭМ!$A$39:$A$782,$A68,СВЦЭМ!$B$39:$B$782,M$47)+'СЕТ СН'!$G$11+СВЦЭМ!$D$10+'СЕТ СН'!$G$6-'СЕТ СН'!$G$23</f>
        <v>1475.2564058899998</v>
      </c>
      <c r="N68" s="36">
        <f>SUMIFS(СВЦЭМ!$D$39:$D$782,СВЦЭМ!$A$39:$A$782,$A68,СВЦЭМ!$B$39:$B$782,N$47)+'СЕТ СН'!$G$11+СВЦЭМ!$D$10+'СЕТ СН'!$G$6-'СЕТ СН'!$G$23</f>
        <v>1487.7650416799997</v>
      </c>
      <c r="O68" s="36">
        <f>SUMIFS(СВЦЭМ!$D$39:$D$782,СВЦЭМ!$A$39:$A$782,$A68,СВЦЭМ!$B$39:$B$782,O$47)+'СЕТ СН'!$G$11+СВЦЭМ!$D$10+'СЕТ СН'!$G$6-'СЕТ СН'!$G$23</f>
        <v>1483.4309846599999</v>
      </c>
      <c r="P68" s="36">
        <f>SUMIFS(СВЦЭМ!$D$39:$D$782,СВЦЭМ!$A$39:$A$782,$A68,СВЦЭМ!$B$39:$B$782,P$47)+'СЕТ СН'!$G$11+СВЦЭМ!$D$10+'СЕТ СН'!$G$6-'СЕТ СН'!$G$23</f>
        <v>1494.05056483</v>
      </c>
      <c r="Q68" s="36">
        <f>SUMIFS(СВЦЭМ!$D$39:$D$782,СВЦЭМ!$A$39:$A$782,$A68,СВЦЭМ!$B$39:$B$782,Q$47)+'СЕТ СН'!$G$11+СВЦЭМ!$D$10+'СЕТ СН'!$G$6-'СЕТ СН'!$G$23</f>
        <v>1492.7561021900001</v>
      </c>
      <c r="R68" s="36">
        <f>SUMIFS(СВЦЭМ!$D$39:$D$782,СВЦЭМ!$A$39:$A$782,$A68,СВЦЭМ!$B$39:$B$782,R$47)+'СЕТ СН'!$G$11+СВЦЭМ!$D$10+'СЕТ СН'!$G$6-'СЕТ СН'!$G$23</f>
        <v>1478.4928778799999</v>
      </c>
      <c r="S68" s="36">
        <f>SUMIFS(СВЦЭМ!$D$39:$D$782,СВЦЭМ!$A$39:$A$782,$A68,СВЦЭМ!$B$39:$B$782,S$47)+'СЕТ СН'!$G$11+СВЦЭМ!$D$10+'СЕТ СН'!$G$6-'СЕТ СН'!$G$23</f>
        <v>1492.0317771599998</v>
      </c>
      <c r="T68" s="36">
        <f>SUMIFS(СВЦЭМ!$D$39:$D$782,СВЦЭМ!$A$39:$A$782,$A68,СВЦЭМ!$B$39:$B$782,T$47)+'СЕТ СН'!$G$11+СВЦЭМ!$D$10+'СЕТ СН'!$G$6-'СЕТ СН'!$G$23</f>
        <v>1474.1959221699999</v>
      </c>
      <c r="U68" s="36">
        <f>SUMIFS(СВЦЭМ!$D$39:$D$782,СВЦЭМ!$A$39:$A$782,$A68,СВЦЭМ!$B$39:$B$782,U$47)+'СЕТ СН'!$G$11+СВЦЭМ!$D$10+'СЕТ СН'!$G$6-'СЕТ СН'!$G$23</f>
        <v>1477.5011453900001</v>
      </c>
      <c r="V68" s="36">
        <f>SUMIFS(СВЦЭМ!$D$39:$D$782,СВЦЭМ!$A$39:$A$782,$A68,СВЦЭМ!$B$39:$B$782,V$47)+'СЕТ СН'!$G$11+СВЦЭМ!$D$10+'СЕТ СН'!$G$6-'СЕТ СН'!$G$23</f>
        <v>1474.7576768700001</v>
      </c>
      <c r="W68" s="36">
        <f>SUMIFS(СВЦЭМ!$D$39:$D$782,СВЦЭМ!$A$39:$A$782,$A68,СВЦЭМ!$B$39:$B$782,W$47)+'СЕТ СН'!$G$11+СВЦЭМ!$D$10+'СЕТ СН'!$G$6-'СЕТ СН'!$G$23</f>
        <v>1491.6401916999998</v>
      </c>
      <c r="X68" s="36">
        <f>SUMIFS(СВЦЭМ!$D$39:$D$782,СВЦЭМ!$A$39:$A$782,$A68,СВЦЭМ!$B$39:$B$782,X$47)+'СЕТ СН'!$G$11+СВЦЭМ!$D$10+'СЕТ СН'!$G$6-'СЕТ СН'!$G$23</f>
        <v>1510.5777608099997</v>
      </c>
      <c r="Y68" s="36">
        <f>SUMIFS(СВЦЭМ!$D$39:$D$782,СВЦЭМ!$A$39:$A$782,$A68,СВЦЭМ!$B$39:$B$782,Y$47)+'СЕТ СН'!$G$11+СВЦЭМ!$D$10+'СЕТ СН'!$G$6-'СЕТ СН'!$G$23</f>
        <v>1543.54275461</v>
      </c>
    </row>
    <row r="69" spans="1:26" ht="15.75" x14ac:dyDescent="0.2">
      <c r="A69" s="35">
        <f t="shared" si="1"/>
        <v>44887</v>
      </c>
      <c r="B69" s="36">
        <f>SUMIFS(СВЦЭМ!$D$39:$D$782,СВЦЭМ!$A$39:$A$782,$A69,СВЦЭМ!$B$39:$B$782,B$47)+'СЕТ СН'!$G$11+СВЦЭМ!$D$10+'СЕТ СН'!$G$6-'СЕТ СН'!$G$23</f>
        <v>1494.4241446000001</v>
      </c>
      <c r="C69" s="36">
        <f>SUMIFS(СВЦЭМ!$D$39:$D$782,СВЦЭМ!$A$39:$A$782,$A69,СВЦЭМ!$B$39:$B$782,C$47)+'СЕТ СН'!$G$11+СВЦЭМ!$D$10+'СЕТ СН'!$G$6-'СЕТ СН'!$G$23</f>
        <v>1520.96681506</v>
      </c>
      <c r="D69" s="36">
        <f>SUMIFS(СВЦЭМ!$D$39:$D$782,СВЦЭМ!$A$39:$A$782,$A69,СВЦЭМ!$B$39:$B$782,D$47)+'СЕТ СН'!$G$11+СВЦЭМ!$D$10+'СЕТ СН'!$G$6-'СЕТ СН'!$G$23</f>
        <v>1516.4773445699998</v>
      </c>
      <c r="E69" s="36">
        <f>SUMIFS(СВЦЭМ!$D$39:$D$782,СВЦЭМ!$A$39:$A$782,$A69,СВЦЭМ!$B$39:$B$782,E$47)+'СЕТ СН'!$G$11+СВЦЭМ!$D$10+'СЕТ СН'!$G$6-'СЕТ СН'!$G$23</f>
        <v>1509.2638021500002</v>
      </c>
      <c r="F69" s="36">
        <f>SUMIFS(СВЦЭМ!$D$39:$D$782,СВЦЭМ!$A$39:$A$782,$A69,СВЦЭМ!$B$39:$B$782,F$47)+'СЕТ СН'!$G$11+СВЦЭМ!$D$10+'СЕТ СН'!$G$6-'СЕТ СН'!$G$23</f>
        <v>1564.4936413199998</v>
      </c>
      <c r="G69" s="36">
        <f>SUMIFS(СВЦЭМ!$D$39:$D$782,СВЦЭМ!$A$39:$A$782,$A69,СВЦЭМ!$B$39:$B$782,G$47)+'СЕТ СН'!$G$11+СВЦЭМ!$D$10+'СЕТ СН'!$G$6-'СЕТ СН'!$G$23</f>
        <v>1518.9064177199998</v>
      </c>
      <c r="H69" s="36">
        <f>SUMIFS(СВЦЭМ!$D$39:$D$782,СВЦЭМ!$A$39:$A$782,$A69,СВЦЭМ!$B$39:$B$782,H$47)+'СЕТ СН'!$G$11+СВЦЭМ!$D$10+'СЕТ СН'!$G$6-'СЕТ СН'!$G$23</f>
        <v>1505.94361424</v>
      </c>
      <c r="I69" s="36">
        <f>SUMIFS(СВЦЭМ!$D$39:$D$782,СВЦЭМ!$A$39:$A$782,$A69,СВЦЭМ!$B$39:$B$782,I$47)+'СЕТ СН'!$G$11+СВЦЭМ!$D$10+'СЕТ СН'!$G$6-'СЕТ СН'!$G$23</f>
        <v>1500.99067917</v>
      </c>
      <c r="J69" s="36">
        <f>SUMIFS(СВЦЭМ!$D$39:$D$782,СВЦЭМ!$A$39:$A$782,$A69,СВЦЭМ!$B$39:$B$782,J$47)+'СЕТ СН'!$G$11+СВЦЭМ!$D$10+'СЕТ СН'!$G$6-'СЕТ СН'!$G$23</f>
        <v>1491.4107376699999</v>
      </c>
      <c r="K69" s="36">
        <f>SUMIFS(СВЦЭМ!$D$39:$D$782,СВЦЭМ!$A$39:$A$782,$A69,СВЦЭМ!$B$39:$B$782,K$47)+'СЕТ СН'!$G$11+СВЦЭМ!$D$10+'СЕТ СН'!$G$6-'СЕТ СН'!$G$23</f>
        <v>1463.0668061699998</v>
      </c>
      <c r="L69" s="36">
        <f>SUMIFS(СВЦЭМ!$D$39:$D$782,СВЦЭМ!$A$39:$A$782,$A69,СВЦЭМ!$B$39:$B$782,L$47)+'СЕТ СН'!$G$11+СВЦЭМ!$D$10+'СЕТ СН'!$G$6-'СЕТ СН'!$G$23</f>
        <v>1468.3677826200001</v>
      </c>
      <c r="M69" s="36">
        <f>SUMIFS(СВЦЭМ!$D$39:$D$782,СВЦЭМ!$A$39:$A$782,$A69,СВЦЭМ!$B$39:$B$782,M$47)+'СЕТ СН'!$G$11+СВЦЭМ!$D$10+'СЕТ СН'!$G$6-'СЕТ СН'!$G$23</f>
        <v>1473.17794018</v>
      </c>
      <c r="N69" s="36">
        <f>SUMIFS(СВЦЭМ!$D$39:$D$782,СВЦЭМ!$A$39:$A$782,$A69,СВЦЭМ!$B$39:$B$782,N$47)+'СЕТ СН'!$G$11+СВЦЭМ!$D$10+'СЕТ СН'!$G$6-'СЕТ СН'!$G$23</f>
        <v>1504.8161283700001</v>
      </c>
      <c r="O69" s="36">
        <f>SUMIFS(СВЦЭМ!$D$39:$D$782,СВЦЭМ!$A$39:$A$782,$A69,СВЦЭМ!$B$39:$B$782,O$47)+'СЕТ СН'!$G$11+СВЦЭМ!$D$10+'СЕТ СН'!$G$6-'СЕТ СН'!$G$23</f>
        <v>1468.55301353</v>
      </c>
      <c r="P69" s="36">
        <f>SUMIFS(СВЦЭМ!$D$39:$D$782,СВЦЭМ!$A$39:$A$782,$A69,СВЦЭМ!$B$39:$B$782,P$47)+'СЕТ СН'!$G$11+СВЦЭМ!$D$10+'СЕТ СН'!$G$6-'СЕТ СН'!$G$23</f>
        <v>1472.4860150300001</v>
      </c>
      <c r="Q69" s="36">
        <f>SUMIFS(СВЦЭМ!$D$39:$D$782,СВЦЭМ!$A$39:$A$782,$A69,СВЦЭМ!$B$39:$B$782,Q$47)+'СЕТ СН'!$G$11+СВЦЭМ!$D$10+'СЕТ СН'!$G$6-'СЕТ СН'!$G$23</f>
        <v>1495.3748691800001</v>
      </c>
      <c r="R69" s="36">
        <f>SUMIFS(СВЦЭМ!$D$39:$D$782,СВЦЭМ!$A$39:$A$782,$A69,СВЦЭМ!$B$39:$B$782,R$47)+'СЕТ СН'!$G$11+СВЦЭМ!$D$10+'СЕТ СН'!$G$6-'СЕТ СН'!$G$23</f>
        <v>1490.1300766199997</v>
      </c>
      <c r="S69" s="36">
        <f>SUMIFS(СВЦЭМ!$D$39:$D$782,СВЦЭМ!$A$39:$A$782,$A69,СВЦЭМ!$B$39:$B$782,S$47)+'СЕТ СН'!$G$11+СВЦЭМ!$D$10+'СЕТ СН'!$G$6-'СЕТ СН'!$G$23</f>
        <v>1493.1971672099999</v>
      </c>
      <c r="T69" s="36">
        <f>SUMIFS(СВЦЭМ!$D$39:$D$782,СВЦЭМ!$A$39:$A$782,$A69,СВЦЭМ!$B$39:$B$782,T$47)+'СЕТ СН'!$G$11+СВЦЭМ!$D$10+'СЕТ СН'!$G$6-'СЕТ СН'!$G$23</f>
        <v>1443.8109081899997</v>
      </c>
      <c r="U69" s="36">
        <f>SUMIFS(СВЦЭМ!$D$39:$D$782,СВЦЭМ!$A$39:$A$782,$A69,СВЦЭМ!$B$39:$B$782,U$47)+'СЕТ СН'!$G$11+СВЦЭМ!$D$10+'СЕТ СН'!$G$6-'СЕТ СН'!$G$23</f>
        <v>1435.96298587</v>
      </c>
      <c r="V69" s="36">
        <f>SUMIFS(СВЦЭМ!$D$39:$D$782,СВЦЭМ!$A$39:$A$782,$A69,СВЦЭМ!$B$39:$B$782,V$47)+'СЕТ СН'!$G$11+СВЦЭМ!$D$10+'СЕТ СН'!$G$6-'СЕТ СН'!$G$23</f>
        <v>1452.4246904299998</v>
      </c>
      <c r="W69" s="36">
        <f>SUMIFS(СВЦЭМ!$D$39:$D$782,СВЦЭМ!$A$39:$A$782,$A69,СВЦЭМ!$B$39:$B$782,W$47)+'СЕТ СН'!$G$11+СВЦЭМ!$D$10+'СЕТ СН'!$G$6-'СЕТ СН'!$G$23</f>
        <v>1446.2811926499999</v>
      </c>
      <c r="X69" s="36">
        <f>SUMIFS(СВЦЭМ!$D$39:$D$782,СВЦЭМ!$A$39:$A$782,$A69,СВЦЭМ!$B$39:$B$782,X$47)+'СЕТ СН'!$G$11+СВЦЭМ!$D$10+'СЕТ СН'!$G$6-'СЕТ СН'!$G$23</f>
        <v>1468.9787397300001</v>
      </c>
      <c r="Y69" s="36">
        <f>SUMIFS(СВЦЭМ!$D$39:$D$782,СВЦЭМ!$A$39:$A$782,$A69,СВЦЭМ!$B$39:$B$782,Y$47)+'СЕТ СН'!$G$11+СВЦЭМ!$D$10+'СЕТ СН'!$G$6-'СЕТ СН'!$G$23</f>
        <v>1478.8548666699999</v>
      </c>
    </row>
    <row r="70" spans="1:26" ht="15.75" x14ac:dyDescent="0.2">
      <c r="A70" s="35">
        <f t="shared" si="1"/>
        <v>44888</v>
      </c>
      <c r="B70" s="36">
        <f>SUMIFS(СВЦЭМ!$D$39:$D$782,СВЦЭМ!$A$39:$A$782,$A70,СВЦЭМ!$B$39:$B$782,B$47)+'СЕТ СН'!$G$11+СВЦЭМ!$D$10+'СЕТ СН'!$G$6-'СЕТ СН'!$G$23</f>
        <v>1482.6799055799997</v>
      </c>
      <c r="C70" s="36">
        <f>SUMIFS(СВЦЭМ!$D$39:$D$782,СВЦЭМ!$A$39:$A$782,$A70,СВЦЭМ!$B$39:$B$782,C$47)+'СЕТ СН'!$G$11+СВЦЭМ!$D$10+'СЕТ СН'!$G$6-'СЕТ СН'!$G$23</f>
        <v>1503.9209596699998</v>
      </c>
      <c r="D70" s="36">
        <f>SUMIFS(СВЦЭМ!$D$39:$D$782,СВЦЭМ!$A$39:$A$782,$A70,СВЦЭМ!$B$39:$B$782,D$47)+'СЕТ СН'!$G$11+СВЦЭМ!$D$10+'СЕТ СН'!$G$6-'СЕТ СН'!$G$23</f>
        <v>1539.3619578899998</v>
      </c>
      <c r="E70" s="36">
        <f>SUMIFS(СВЦЭМ!$D$39:$D$782,СВЦЭМ!$A$39:$A$782,$A70,СВЦЭМ!$B$39:$B$782,E$47)+'СЕТ СН'!$G$11+СВЦЭМ!$D$10+'СЕТ СН'!$G$6-'СЕТ СН'!$G$23</f>
        <v>1544.6685534499998</v>
      </c>
      <c r="F70" s="36">
        <f>SUMIFS(СВЦЭМ!$D$39:$D$782,СВЦЭМ!$A$39:$A$782,$A70,СВЦЭМ!$B$39:$B$782,F$47)+'СЕТ СН'!$G$11+СВЦЭМ!$D$10+'СЕТ СН'!$G$6-'СЕТ СН'!$G$23</f>
        <v>1577.3672177600001</v>
      </c>
      <c r="G70" s="36">
        <f>SUMIFS(СВЦЭМ!$D$39:$D$782,СВЦЭМ!$A$39:$A$782,$A70,СВЦЭМ!$B$39:$B$782,G$47)+'СЕТ СН'!$G$11+СВЦЭМ!$D$10+'СЕТ СН'!$G$6-'СЕТ СН'!$G$23</f>
        <v>1559.7559348199998</v>
      </c>
      <c r="H70" s="36">
        <f>SUMIFS(СВЦЭМ!$D$39:$D$782,СВЦЭМ!$A$39:$A$782,$A70,СВЦЭМ!$B$39:$B$782,H$47)+'СЕТ СН'!$G$11+СВЦЭМ!$D$10+'СЕТ СН'!$G$6-'СЕТ СН'!$G$23</f>
        <v>1506.1283606699999</v>
      </c>
      <c r="I70" s="36">
        <f>SUMIFS(СВЦЭМ!$D$39:$D$782,СВЦЭМ!$A$39:$A$782,$A70,СВЦЭМ!$B$39:$B$782,I$47)+'СЕТ СН'!$G$11+СВЦЭМ!$D$10+'СЕТ СН'!$G$6-'СЕТ СН'!$G$23</f>
        <v>1471.8140819400001</v>
      </c>
      <c r="J70" s="36">
        <f>SUMIFS(СВЦЭМ!$D$39:$D$782,СВЦЭМ!$A$39:$A$782,$A70,СВЦЭМ!$B$39:$B$782,J$47)+'СЕТ СН'!$G$11+СВЦЭМ!$D$10+'СЕТ СН'!$G$6-'СЕТ СН'!$G$23</f>
        <v>1450.5730817799999</v>
      </c>
      <c r="K70" s="36">
        <f>SUMIFS(СВЦЭМ!$D$39:$D$782,СВЦЭМ!$A$39:$A$782,$A70,СВЦЭМ!$B$39:$B$782,K$47)+'СЕТ СН'!$G$11+СВЦЭМ!$D$10+'СЕТ СН'!$G$6-'СЕТ СН'!$G$23</f>
        <v>1488.85799296</v>
      </c>
      <c r="L70" s="36">
        <f>SUMIFS(СВЦЭМ!$D$39:$D$782,СВЦЭМ!$A$39:$A$782,$A70,СВЦЭМ!$B$39:$B$782,L$47)+'СЕТ СН'!$G$11+СВЦЭМ!$D$10+'СЕТ СН'!$G$6-'СЕТ СН'!$G$23</f>
        <v>1514.1091207999998</v>
      </c>
      <c r="M70" s="36">
        <f>SUMIFS(СВЦЭМ!$D$39:$D$782,СВЦЭМ!$A$39:$A$782,$A70,СВЦЭМ!$B$39:$B$782,M$47)+'СЕТ СН'!$G$11+СВЦЭМ!$D$10+'СЕТ СН'!$G$6-'СЕТ СН'!$G$23</f>
        <v>1513.2818172799998</v>
      </c>
      <c r="N70" s="36">
        <f>SUMIFS(СВЦЭМ!$D$39:$D$782,СВЦЭМ!$A$39:$A$782,$A70,СВЦЭМ!$B$39:$B$782,N$47)+'СЕТ СН'!$G$11+СВЦЭМ!$D$10+'СЕТ СН'!$G$6-'СЕТ СН'!$G$23</f>
        <v>1534.4901800399998</v>
      </c>
      <c r="O70" s="36">
        <f>SUMIFS(СВЦЭМ!$D$39:$D$782,СВЦЭМ!$A$39:$A$782,$A70,СВЦЭМ!$B$39:$B$782,O$47)+'СЕТ СН'!$G$11+СВЦЭМ!$D$10+'СЕТ СН'!$G$6-'СЕТ СН'!$G$23</f>
        <v>1546.4661020099998</v>
      </c>
      <c r="P70" s="36">
        <f>SUMIFS(СВЦЭМ!$D$39:$D$782,СВЦЭМ!$A$39:$A$782,$A70,СВЦЭМ!$B$39:$B$782,P$47)+'СЕТ СН'!$G$11+СВЦЭМ!$D$10+'СЕТ СН'!$G$6-'СЕТ СН'!$G$23</f>
        <v>1557.8536652899998</v>
      </c>
      <c r="Q70" s="36">
        <f>SUMIFS(СВЦЭМ!$D$39:$D$782,СВЦЭМ!$A$39:$A$782,$A70,СВЦЭМ!$B$39:$B$782,Q$47)+'СЕТ СН'!$G$11+СВЦЭМ!$D$10+'СЕТ СН'!$G$6-'СЕТ СН'!$G$23</f>
        <v>1548.4583933700001</v>
      </c>
      <c r="R70" s="36">
        <f>SUMIFS(СВЦЭМ!$D$39:$D$782,СВЦЭМ!$A$39:$A$782,$A70,СВЦЭМ!$B$39:$B$782,R$47)+'СЕТ СН'!$G$11+СВЦЭМ!$D$10+'СЕТ СН'!$G$6-'СЕТ СН'!$G$23</f>
        <v>1550.8424160899999</v>
      </c>
      <c r="S70" s="36">
        <f>SUMIFS(СВЦЭМ!$D$39:$D$782,СВЦЭМ!$A$39:$A$782,$A70,СВЦЭМ!$B$39:$B$782,S$47)+'СЕТ СН'!$G$11+СВЦЭМ!$D$10+'СЕТ СН'!$G$6-'СЕТ СН'!$G$23</f>
        <v>1532.27291479</v>
      </c>
      <c r="T70" s="36">
        <f>SUMIFS(СВЦЭМ!$D$39:$D$782,СВЦЭМ!$A$39:$A$782,$A70,СВЦЭМ!$B$39:$B$782,T$47)+'СЕТ СН'!$G$11+СВЦЭМ!$D$10+'СЕТ СН'!$G$6-'СЕТ СН'!$G$23</f>
        <v>1482.94377351</v>
      </c>
      <c r="U70" s="36">
        <f>SUMIFS(СВЦЭМ!$D$39:$D$782,СВЦЭМ!$A$39:$A$782,$A70,СВЦЭМ!$B$39:$B$782,U$47)+'СЕТ СН'!$G$11+СВЦЭМ!$D$10+'СЕТ СН'!$G$6-'СЕТ СН'!$G$23</f>
        <v>1463.34610699</v>
      </c>
      <c r="V70" s="36">
        <f>SUMIFS(СВЦЭМ!$D$39:$D$782,СВЦЭМ!$A$39:$A$782,$A70,СВЦЭМ!$B$39:$B$782,V$47)+'СЕТ СН'!$G$11+СВЦЭМ!$D$10+'СЕТ СН'!$G$6-'СЕТ СН'!$G$23</f>
        <v>1449.1162425500002</v>
      </c>
      <c r="W70" s="36">
        <f>SUMIFS(СВЦЭМ!$D$39:$D$782,СВЦЭМ!$A$39:$A$782,$A70,СВЦЭМ!$B$39:$B$782,W$47)+'СЕТ СН'!$G$11+СВЦЭМ!$D$10+'СЕТ СН'!$G$6-'СЕТ СН'!$G$23</f>
        <v>1464.8686545099999</v>
      </c>
      <c r="X70" s="36">
        <f>SUMIFS(СВЦЭМ!$D$39:$D$782,СВЦЭМ!$A$39:$A$782,$A70,СВЦЭМ!$B$39:$B$782,X$47)+'СЕТ СН'!$G$11+СВЦЭМ!$D$10+'СЕТ СН'!$G$6-'СЕТ СН'!$G$23</f>
        <v>1464.6810419200001</v>
      </c>
      <c r="Y70" s="36">
        <f>SUMIFS(СВЦЭМ!$D$39:$D$782,СВЦЭМ!$A$39:$A$782,$A70,СВЦЭМ!$B$39:$B$782,Y$47)+'СЕТ СН'!$G$11+СВЦЭМ!$D$10+'СЕТ СН'!$G$6-'СЕТ СН'!$G$23</f>
        <v>1476.6341760699997</v>
      </c>
    </row>
    <row r="71" spans="1:26" ht="15.75" x14ac:dyDescent="0.2">
      <c r="A71" s="35">
        <f t="shared" si="1"/>
        <v>44889</v>
      </c>
      <c r="B71" s="36">
        <f>SUMIFS(СВЦЭМ!$D$39:$D$782,СВЦЭМ!$A$39:$A$782,$A71,СВЦЭМ!$B$39:$B$782,B$47)+'СЕТ СН'!$G$11+СВЦЭМ!$D$10+'СЕТ СН'!$G$6-'СЕТ СН'!$G$23</f>
        <v>1562.5089078000001</v>
      </c>
      <c r="C71" s="36">
        <f>SUMIFS(СВЦЭМ!$D$39:$D$782,СВЦЭМ!$A$39:$A$782,$A71,СВЦЭМ!$B$39:$B$782,C$47)+'СЕТ СН'!$G$11+СВЦЭМ!$D$10+'СЕТ СН'!$G$6-'СЕТ СН'!$G$23</f>
        <v>1591.2464879899999</v>
      </c>
      <c r="D71" s="36">
        <f>SUMIFS(СВЦЭМ!$D$39:$D$782,СВЦЭМ!$A$39:$A$782,$A71,СВЦЭМ!$B$39:$B$782,D$47)+'СЕТ СН'!$G$11+СВЦЭМ!$D$10+'СЕТ СН'!$G$6-'СЕТ СН'!$G$23</f>
        <v>1596.1010942899998</v>
      </c>
      <c r="E71" s="36">
        <f>SUMIFS(СВЦЭМ!$D$39:$D$782,СВЦЭМ!$A$39:$A$782,$A71,СВЦЭМ!$B$39:$B$782,E$47)+'СЕТ СН'!$G$11+СВЦЭМ!$D$10+'СЕТ СН'!$G$6-'СЕТ СН'!$G$23</f>
        <v>1602.9439432300001</v>
      </c>
      <c r="F71" s="36">
        <f>SUMIFS(СВЦЭМ!$D$39:$D$782,СВЦЭМ!$A$39:$A$782,$A71,СВЦЭМ!$B$39:$B$782,F$47)+'СЕТ СН'!$G$11+СВЦЭМ!$D$10+'СЕТ СН'!$G$6-'СЕТ СН'!$G$23</f>
        <v>1612.0261686999997</v>
      </c>
      <c r="G71" s="36">
        <f>SUMIFS(СВЦЭМ!$D$39:$D$782,СВЦЭМ!$A$39:$A$782,$A71,СВЦЭМ!$B$39:$B$782,G$47)+'СЕТ СН'!$G$11+СВЦЭМ!$D$10+'СЕТ СН'!$G$6-'СЕТ СН'!$G$23</f>
        <v>1609.74937043</v>
      </c>
      <c r="H71" s="36">
        <f>SUMIFS(СВЦЭМ!$D$39:$D$782,СВЦЭМ!$A$39:$A$782,$A71,СВЦЭМ!$B$39:$B$782,H$47)+'СЕТ СН'!$G$11+СВЦЭМ!$D$10+'СЕТ СН'!$G$6-'СЕТ СН'!$G$23</f>
        <v>1596.7389515</v>
      </c>
      <c r="I71" s="36">
        <f>SUMIFS(СВЦЭМ!$D$39:$D$782,СВЦЭМ!$A$39:$A$782,$A71,СВЦЭМ!$B$39:$B$782,I$47)+'СЕТ СН'!$G$11+СВЦЭМ!$D$10+'СЕТ СН'!$G$6-'СЕТ СН'!$G$23</f>
        <v>1556.3110765299998</v>
      </c>
      <c r="J71" s="36">
        <f>SUMIFS(СВЦЭМ!$D$39:$D$782,СВЦЭМ!$A$39:$A$782,$A71,СВЦЭМ!$B$39:$B$782,J$47)+'СЕТ СН'!$G$11+СВЦЭМ!$D$10+'СЕТ СН'!$G$6-'СЕТ СН'!$G$23</f>
        <v>1515.4074804299999</v>
      </c>
      <c r="K71" s="36">
        <f>SUMIFS(СВЦЭМ!$D$39:$D$782,СВЦЭМ!$A$39:$A$782,$A71,СВЦЭМ!$B$39:$B$782,K$47)+'СЕТ СН'!$G$11+СВЦЭМ!$D$10+'СЕТ СН'!$G$6-'СЕТ СН'!$G$23</f>
        <v>1573.6631659599998</v>
      </c>
      <c r="L71" s="36">
        <f>SUMIFS(СВЦЭМ!$D$39:$D$782,СВЦЭМ!$A$39:$A$782,$A71,СВЦЭМ!$B$39:$B$782,L$47)+'СЕТ СН'!$G$11+СВЦЭМ!$D$10+'СЕТ СН'!$G$6-'СЕТ СН'!$G$23</f>
        <v>1634.94780618</v>
      </c>
      <c r="M71" s="36">
        <f>SUMIFS(СВЦЭМ!$D$39:$D$782,СВЦЭМ!$A$39:$A$782,$A71,СВЦЭМ!$B$39:$B$782,M$47)+'СЕТ СН'!$G$11+СВЦЭМ!$D$10+'СЕТ СН'!$G$6-'СЕТ СН'!$G$23</f>
        <v>1635.9807195099997</v>
      </c>
      <c r="N71" s="36">
        <f>SUMIFS(СВЦЭМ!$D$39:$D$782,СВЦЭМ!$A$39:$A$782,$A71,СВЦЭМ!$B$39:$B$782,N$47)+'СЕТ СН'!$G$11+СВЦЭМ!$D$10+'СЕТ СН'!$G$6-'СЕТ СН'!$G$23</f>
        <v>1662.23289673</v>
      </c>
      <c r="O71" s="36">
        <f>SUMIFS(СВЦЭМ!$D$39:$D$782,СВЦЭМ!$A$39:$A$782,$A71,СВЦЭМ!$B$39:$B$782,O$47)+'СЕТ СН'!$G$11+СВЦЭМ!$D$10+'СЕТ СН'!$G$6-'СЕТ СН'!$G$23</f>
        <v>1665.6963040199998</v>
      </c>
      <c r="P71" s="36">
        <f>SUMIFS(СВЦЭМ!$D$39:$D$782,СВЦЭМ!$A$39:$A$782,$A71,СВЦЭМ!$B$39:$B$782,P$47)+'СЕТ СН'!$G$11+СВЦЭМ!$D$10+'СЕТ СН'!$G$6-'СЕТ СН'!$G$23</f>
        <v>1672.4502929099999</v>
      </c>
      <c r="Q71" s="36">
        <f>SUMIFS(СВЦЭМ!$D$39:$D$782,СВЦЭМ!$A$39:$A$782,$A71,СВЦЭМ!$B$39:$B$782,Q$47)+'СЕТ СН'!$G$11+СВЦЭМ!$D$10+'СЕТ СН'!$G$6-'СЕТ СН'!$G$23</f>
        <v>1670.9872830999998</v>
      </c>
      <c r="R71" s="36">
        <f>SUMIFS(СВЦЭМ!$D$39:$D$782,СВЦЭМ!$A$39:$A$782,$A71,СВЦЭМ!$B$39:$B$782,R$47)+'СЕТ СН'!$G$11+СВЦЭМ!$D$10+'СЕТ СН'!$G$6-'СЕТ СН'!$G$23</f>
        <v>1665.6031962399998</v>
      </c>
      <c r="S71" s="36">
        <f>SUMIFS(СВЦЭМ!$D$39:$D$782,СВЦЭМ!$A$39:$A$782,$A71,СВЦЭМ!$B$39:$B$782,S$47)+'СЕТ СН'!$G$11+СВЦЭМ!$D$10+'СЕТ СН'!$G$6-'СЕТ СН'!$G$23</f>
        <v>1617.41843376</v>
      </c>
      <c r="T71" s="36">
        <f>SUMIFS(СВЦЭМ!$D$39:$D$782,СВЦЭМ!$A$39:$A$782,$A71,СВЦЭМ!$B$39:$B$782,T$47)+'СЕТ СН'!$G$11+СВЦЭМ!$D$10+'СЕТ СН'!$G$6-'СЕТ СН'!$G$23</f>
        <v>1560.4167859099998</v>
      </c>
      <c r="U71" s="36">
        <f>SUMIFS(СВЦЭМ!$D$39:$D$782,СВЦЭМ!$A$39:$A$782,$A71,СВЦЭМ!$B$39:$B$782,U$47)+'СЕТ СН'!$G$11+СВЦЭМ!$D$10+'СЕТ СН'!$G$6-'СЕТ СН'!$G$23</f>
        <v>1517.3336999600001</v>
      </c>
      <c r="V71" s="36">
        <f>SUMIFS(СВЦЭМ!$D$39:$D$782,СВЦЭМ!$A$39:$A$782,$A71,СВЦЭМ!$B$39:$B$782,V$47)+'СЕТ СН'!$G$11+СВЦЭМ!$D$10+'СЕТ СН'!$G$6-'СЕТ СН'!$G$23</f>
        <v>1516.2149581999997</v>
      </c>
      <c r="W71" s="36">
        <f>SUMIFS(СВЦЭМ!$D$39:$D$782,СВЦЭМ!$A$39:$A$782,$A71,СВЦЭМ!$B$39:$B$782,W$47)+'СЕТ СН'!$G$11+СВЦЭМ!$D$10+'СЕТ СН'!$G$6-'СЕТ СН'!$G$23</f>
        <v>1530.4828193200001</v>
      </c>
      <c r="X71" s="36">
        <f>SUMIFS(СВЦЭМ!$D$39:$D$782,СВЦЭМ!$A$39:$A$782,$A71,СВЦЭМ!$B$39:$B$782,X$47)+'СЕТ СН'!$G$11+СВЦЭМ!$D$10+'СЕТ СН'!$G$6-'СЕТ СН'!$G$23</f>
        <v>1539.3386282699998</v>
      </c>
      <c r="Y71" s="36">
        <f>SUMIFS(СВЦЭМ!$D$39:$D$782,СВЦЭМ!$A$39:$A$782,$A71,СВЦЭМ!$B$39:$B$782,Y$47)+'СЕТ СН'!$G$11+СВЦЭМ!$D$10+'СЕТ СН'!$G$6-'СЕТ СН'!$G$23</f>
        <v>1563.9575161899998</v>
      </c>
    </row>
    <row r="72" spans="1:26" ht="15.75" x14ac:dyDescent="0.2">
      <c r="A72" s="35">
        <f t="shared" si="1"/>
        <v>44890</v>
      </c>
      <c r="B72" s="36">
        <f>SUMIFS(СВЦЭМ!$D$39:$D$782,СВЦЭМ!$A$39:$A$782,$A72,СВЦЭМ!$B$39:$B$782,B$47)+'СЕТ СН'!$G$11+СВЦЭМ!$D$10+'СЕТ СН'!$G$6-'СЕТ СН'!$G$23</f>
        <v>1481.1681193899999</v>
      </c>
      <c r="C72" s="36">
        <f>SUMIFS(СВЦЭМ!$D$39:$D$782,СВЦЭМ!$A$39:$A$782,$A72,СВЦЭМ!$B$39:$B$782,C$47)+'СЕТ СН'!$G$11+СВЦЭМ!$D$10+'СЕТ СН'!$G$6-'СЕТ СН'!$G$23</f>
        <v>1544.90655182</v>
      </c>
      <c r="D72" s="36">
        <f>SUMIFS(СВЦЭМ!$D$39:$D$782,СВЦЭМ!$A$39:$A$782,$A72,СВЦЭМ!$B$39:$B$782,D$47)+'СЕТ СН'!$G$11+СВЦЭМ!$D$10+'СЕТ СН'!$G$6-'СЕТ СН'!$G$23</f>
        <v>1602.5861268099998</v>
      </c>
      <c r="E72" s="36">
        <f>SUMIFS(СВЦЭМ!$D$39:$D$782,СВЦЭМ!$A$39:$A$782,$A72,СВЦЭМ!$B$39:$B$782,E$47)+'СЕТ СН'!$G$11+СВЦЭМ!$D$10+'СЕТ СН'!$G$6-'СЕТ СН'!$G$23</f>
        <v>1620.6131304599999</v>
      </c>
      <c r="F72" s="36">
        <f>SUMIFS(СВЦЭМ!$D$39:$D$782,СВЦЭМ!$A$39:$A$782,$A72,СВЦЭМ!$B$39:$B$782,F$47)+'СЕТ СН'!$G$11+СВЦЭМ!$D$10+'СЕТ СН'!$G$6-'СЕТ СН'!$G$23</f>
        <v>1620.0904061599999</v>
      </c>
      <c r="G72" s="36">
        <f>SUMIFS(СВЦЭМ!$D$39:$D$782,СВЦЭМ!$A$39:$A$782,$A72,СВЦЭМ!$B$39:$B$782,G$47)+'СЕТ СН'!$G$11+СВЦЭМ!$D$10+'СЕТ СН'!$G$6-'СЕТ СН'!$G$23</f>
        <v>1608.5812947599998</v>
      </c>
      <c r="H72" s="36">
        <f>SUMIFS(СВЦЭМ!$D$39:$D$782,СВЦЭМ!$A$39:$A$782,$A72,СВЦЭМ!$B$39:$B$782,H$47)+'СЕТ СН'!$G$11+СВЦЭМ!$D$10+'СЕТ СН'!$G$6-'СЕТ СН'!$G$23</f>
        <v>1573.96149143</v>
      </c>
      <c r="I72" s="36">
        <f>SUMIFS(СВЦЭМ!$D$39:$D$782,СВЦЭМ!$A$39:$A$782,$A72,СВЦЭМ!$B$39:$B$782,I$47)+'СЕТ СН'!$G$11+СВЦЭМ!$D$10+'СЕТ СН'!$G$6-'СЕТ СН'!$G$23</f>
        <v>1526.8253187599998</v>
      </c>
      <c r="J72" s="36">
        <f>SUMIFS(СВЦЭМ!$D$39:$D$782,СВЦЭМ!$A$39:$A$782,$A72,СВЦЭМ!$B$39:$B$782,J$47)+'СЕТ СН'!$G$11+СВЦЭМ!$D$10+'СЕТ СН'!$G$6-'СЕТ СН'!$G$23</f>
        <v>1486.3928148999998</v>
      </c>
      <c r="K72" s="36">
        <f>SUMIFS(СВЦЭМ!$D$39:$D$782,СВЦЭМ!$A$39:$A$782,$A72,СВЦЭМ!$B$39:$B$782,K$47)+'СЕТ СН'!$G$11+СВЦЭМ!$D$10+'СЕТ СН'!$G$6-'СЕТ СН'!$G$23</f>
        <v>1508.9717597899999</v>
      </c>
      <c r="L72" s="36">
        <f>SUMIFS(СВЦЭМ!$D$39:$D$782,СВЦЭМ!$A$39:$A$782,$A72,СВЦЭМ!$B$39:$B$782,L$47)+'СЕТ СН'!$G$11+СВЦЭМ!$D$10+'СЕТ СН'!$G$6-'СЕТ СН'!$G$23</f>
        <v>1498.9104608299999</v>
      </c>
      <c r="M72" s="36">
        <f>SUMIFS(СВЦЭМ!$D$39:$D$782,СВЦЭМ!$A$39:$A$782,$A72,СВЦЭМ!$B$39:$B$782,M$47)+'СЕТ СН'!$G$11+СВЦЭМ!$D$10+'СЕТ СН'!$G$6-'СЕТ СН'!$G$23</f>
        <v>1516.0260341600001</v>
      </c>
      <c r="N72" s="36">
        <f>SUMIFS(СВЦЭМ!$D$39:$D$782,СВЦЭМ!$A$39:$A$782,$A72,СВЦЭМ!$B$39:$B$782,N$47)+'СЕТ СН'!$G$11+СВЦЭМ!$D$10+'СЕТ СН'!$G$6-'СЕТ СН'!$G$23</f>
        <v>1536.2737072999998</v>
      </c>
      <c r="O72" s="36">
        <f>SUMIFS(СВЦЭМ!$D$39:$D$782,СВЦЭМ!$A$39:$A$782,$A72,СВЦЭМ!$B$39:$B$782,O$47)+'СЕТ СН'!$G$11+СВЦЭМ!$D$10+'СЕТ СН'!$G$6-'СЕТ СН'!$G$23</f>
        <v>1523.8822439699998</v>
      </c>
      <c r="P72" s="36">
        <f>SUMIFS(СВЦЭМ!$D$39:$D$782,СВЦЭМ!$A$39:$A$782,$A72,СВЦЭМ!$B$39:$B$782,P$47)+'СЕТ СН'!$G$11+СВЦЭМ!$D$10+'СЕТ СН'!$G$6-'СЕТ СН'!$G$23</f>
        <v>1530.4398396500001</v>
      </c>
      <c r="Q72" s="36">
        <f>SUMIFS(СВЦЭМ!$D$39:$D$782,СВЦЭМ!$A$39:$A$782,$A72,СВЦЭМ!$B$39:$B$782,Q$47)+'СЕТ СН'!$G$11+СВЦЭМ!$D$10+'СЕТ СН'!$G$6-'СЕТ СН'!$G$23</f>
        <v>1562.12007619</v>
      </c>
      <c r="R72" s="36">
        <f>SUMIFS(СВЦЭМ!$D$39:$D$782,СВЦЭМ!$A$39:$A$782,$A72,СВЦЭМ!$B$39:$B$782,R$47)+'СЕТ СН'!$G$11+СВЦЭМ!$D$10+'СЕТ СН'!$G$6-'СЕТ СН'!$G$23</f>
        <v>1545.8751002899999</v>
      </c>
      <c r="S72" s="36">
        <f>SUMIFS(СВЦЭМ!$D$39:$D$782,СВЦЭМ!$A$39:$A$782,$A72,СВЦЭМ!$B$39:$B$782,S$47)+'СЕТ СН'!$G$11+СВЦЭМ!$D$10+'СЕТ СН'!$G$6-'СЕТ СН'!$G$23</f>
        <v>1481.6745449099999</v>
      </c>
      <c r="T72" s="36">
        <f>SUMIFS(СВЦЭМ!$D$39:$D$782,СВЦЭМ!$A$39:$A$782,$A72,СВЦЭМ!$B$39:$B$782,T$47)+'СЕТ СН'!$G$11+СВЦЭМ!$D$10+'СЕТ СН'!$G$6-'СЕТ СН'!$G$23</f>
        <v>1466.9189865799999</v>
      </c>
      <c r="U72" s="36">
        <f>SUMIFS(СВЦЭМ!$D$39:$D$782,СВЦЭМ!$A$39:$A$782,$A72,СВЦЭМ!$B$39:$B$782,U$47)+'СЕТ СН'!$G$11+СВЦЭМ!$D$10+'СЕТ СН'!$G$6-'СЕТ СН'!$G$23</f>
        <v>1477.7093021699998</v>
      </c>
      <c r="V72" s="36">
        <f>SUMIFS(СВЦЭМ!$D$39:$D$782,СВЦЭМ!$A$39:$A$782,$A72,СВЦЭМ!$B$39:$B$782,V$47)+'СЕТ СН'!$G$11+СВЦЭМ!$D$10+'СЕТ СН'!$G$6-'СЕТ СН'!$G$23</f>
        <v>1495.0106660500001</v>
      </c>
      <c r="W72" s="36">
        <f>SUMIFS(СВЦЭМ!$D$39:$D$782,СВЦЭМ!$A$39:$A$782,$A72,СВЦЭМ!$B$39:$B$782,W$47)+'СЕТ СН'!$G$11+СВЦЭМ!$D$10+'СЕТ СН'!$G$6-'СЕТ СН'!$G$23</f>
        <v>1504.8684166899998</v>
      </c>
      <c r="X72" s="36">
        <f>SUMIFS(СВЦЭМ!$D$39:$D$782,СВЦЭМ!$A$39:$A$782,$A72,СВЦЭМ!$B$39:$B$782,X$47)+'СЕТ СН'!$G$11+СВЦЭМ!$D$10+'СЕТ СН'!$G$6-'СЕТ СН'!$G$23</f>
        <v>1513.9923124500001</v>
      </c>
      <c r="Y72" s="36">
        <f>SUMIFS(СВЦЭМ!$D$39:$D$782,СВЦЭМ!$A$39:$A$782,$A72,СВЦЭМ!$B$39:$B$782,Y$47)+'СЕТ СН'!$G$11+СВЦЭМ!$D$10+'СЕТ СН'!$G$6-'СЕТ СН'!$G$23</f>
        <v>1546.2242046199999</v>
      </c>
    </row>
    <row r="73" spans="1:26" ht="15.75" x14ac:dyDescent="0.2">
      <c r="A73" s="35">
        <f t="shared" si="1"/>
        <v>44891</v>
      </c>
      <c r="B73" s="36">
        <f>SUMIFS(СВЦЭМ!$D$39:$D$782,СВЦЭМ!$A$39:$A$782,$A73,СВЦЭМ!$B$39:$B$782,B$47)+'СЕТ СН'!$G$11+СВЦЭМ!$D$10+'СЕТ СН'!$G$6-'СЕТ СН'!$G$23</f>
        <v>1556.7419909499999</v>
      </c>
      <c r="C73" s="36">
        <f>SUMIFS(СВЦЭМ!$D$39:$D$782,СВЦЭМ!$A$39:$A$782,$A73,СВЦЭМ!$B$39:$B$782,C$47)+'СЕТ СН'!$G$11+СВЦЭМ!$D$10+'СЕТ СН'!$G$6-'СЕТ СН'!$G$23</f>
        <v>1577.6677175599998</v>
      </c>
      <c r="D73" s="36">
        <f>SUMIFS(СВЦЭМ!$D$39:$D$782,СВЦЭМ!$A$39:$A$782,$A73,СВЦЭМ!$B$39:$B$782,D$47)+'СЕТ СН'!$G$11+СВЦЭМ!$D$10+'СЕТ СН'!$G$6-'СЕТ СН'!$G$23</f>
        <v>1581.26843723</v>
      </c>
      <c r="E73" s="36">
        <f>SUMIFS(СВЦЭМ!$D$39:$D$782,СВЦЭМ!$A$39:$A$782,$A73,СВЦЭМ!$B$39:$B$782,E$47)+'СЕТ СН'!$G$11+СВЦЭМ!$D$10+'СЕТ СН'!$G$6-'СЕТ СН'!$G$23</f>
        <v>1585.3963006499998</v>
      </c>
      <c r="F73" s="36">
        <f>SUMIFS(СВЦЭМ!$D$39:$D$782,СВЦЭМ!$A$39:$A$782,$A73,СВЦЭМ!$B$39:$B$782,F$47)+'СЕТ СН'!$G$11+СВЦЭМ!$D$10+'СЕТ СН'!$G$6-'СЕТ СН'!$G$23</f>
        <v>1589.2437905699999</v>
      </c>
      <c r="G73" s="36">
        <f>SUMIFS(СВЦЭМ!$D$39:$D$782,СВЦЭМ!$A$39:$A$782,$A73,СВЦЭМ!$B$39:$B$782,G$47)+'СЕТ СН'!$G$11+СВЦЭМ!$D$10+'СЕТ СН'!$G$6-'СЕТ СН'!$G$23</f>
        <v>1571.5392788499998</v>
      </c>
      <c r="H73" s="36">
        <f>SUMIFS(СВЦЭМ!$D$39:$D$782,СВЦЭМ!$A$39:$A$782,$A73,СВЦЭМ!$B$39:$B$782,H$47)+'СЕТ СН'!$G$11+СВЦЭМ!$D$10+'СЕТ СН'!$G$6-'СЕТ СН'!$G$23</f>
        <v>1561.5343538799998</v>
      </c>
      <c r="I73" s="36">
        <f>SUMIFS(СВЦЭМ!$D$39:$D$782,СВЦЭМ!$A$39:$A$782,$A73,СВЦЭМ!$B$39:$B$782,I$47)+'СЕТ СН'!$G$11+СВЦЭМ!$D$10+'СЕТ СН'!$G$6-'СЕТ СН'!$G$23</f>
        <v>1552.2041758999999</v>
      </c>
      <c r="J73" s="36">
        <f>SUMIFS(СВЦЭМ!$D$39:$D$782,СВЦЭМ!$A$39:$A$782,$A73,СВЦЭМ!$B$39:$B$782,J$47)+'СЕТ СН'!$G$11+СВЦЭМ!$D$10+'СЕТ СН'!$G$6-'СЕТ СН'!$G$23</f>
        <v>1521.9102196200001</v>
      </c>
      <c r="K73" s="36">
        <f>SUMIFS(СВЦЭМ!$D$39:$D$782,СВЦЭМ!$A$39:$A$782,$A73,СВЦЭМ!$B$39:$B$782,K$47)+'СЕТ СН'!$G$11+СВЦЭМ!$D$10+'СЕТ СН'!$G$6-'СЕТ СН'!$G$23</f>
        <v>1496.0003403999999</v>
      </c>
      <c r="L73" s="36">
        <f>SUMIFS(СВЦЭМ!$D$39:$D$782,СВЦЭМ!$A$39:$A$782,$A73,СВЦЭМ!$B$39:$B$782,L$47)+'СЕТ СН'!$G$11+СВЦЭМ!$D$10+'СЕТ СН'!$G$6-'СЕТ СН'!$G$23</f>
        <v>1498.15338036</v>
      </c>
      <c r="M73" s="36">
        <f>SUMIFS(СВЦЭМ!$D$39:$D$782,СВЦЭМ!$A$39:$A$782,$A73,СВЦЭМ!$B$39:$B$782,M$47)+'СЕТ СН'!$G$11+СВЦЭМ!$D$10+'СЕТ СН'!$G$6-'СЕТ СН'!$G$23</f>
        <v>1520.0710033800001</v>
      </c>
      <c r="N73" s="36">
        <f>SUMIFS(СВЦЭМ!$D$39:$D$782,СВЦЭМ!$A$39:$A$782,$A73,СВЦЭМ!$B$39:$B$782,N$47)+'СЕТ СН'!$G$11+СВЦЭМ!$D$10+'СЕТ СН'!$G$6-'СЕТ СН'!$G$23</f>
        <v>1549.9899017299999</v>
      </c>
      <c r="O73" s="36">
        <f>SUMIFS(СВЦЭМ!$D$39:$D$782,СВЦЭМ!$A$39:$A$782,$A73,СВЦЭМ!$B$39:$B$782,O$47)+'СЕТ СН'!$G$11+СВЦЭМ!$D$10+'СЕТ СН'!$G$6-'СЕТ СН'!$G$23</f>
        <v>1548.7608546500001</v>
      </c>
      <c r="P73" s="36">
        <f>SUMIFS(СВЦЭМ!$D$39:$D$782,СВЦЭМ!$A$39:$A$782,$A73,СВЦЭМ!$B$39:$B$782,P$47)+'СЕТ СН'!$G$11+СВЦЭМ!$D$10+'СЕТ СН'!$G$6-'СЕТ СН'!$G$23</f>
        <v>1562.77716491</v>
      </c>
      <c r="Q73" s="36">
        <f>SUMIFS(СВЦЭМ!$D$39:$D$782,СВЦЭМ!$A$39:$A$782,$A73,СВЦЭМ!$B$39:$B$782,Q$47)+'СЕТ СН'!$G$11+СВЦЭМ!$D$10+'СЕТ СН'!$G$6-'СЕТ СН'!$G$23</f>
        <v>1562.8652684899998</v>
      </c>
      <c r="R73" s="36">
        <f>SUMIFS(СВЦЭМ!$D$39:$D$782,СВЦЭМ!$A$39:$A$782,$A73,СВЦЭМ!$B$39:$B$782,R$47)+'СЕТ СН'!$G$11+СВЦЭМ!$D$10+'СЕТ СН'!$G$6-'СЕТ СН'!$G$23</f>
        <v>1532.9603383600002</v>
      </c>
      <c r="S73" s="36">
        <f>SUMIFS(СВЦЭМ!$D$39:$D$782,СВЦЭМ!$A$39:$A$782,$A73,СВЦЭМ!$B$39:$B$782,S$47)+'СЕТ СН'!$G$11+СВЦЭМ!$D$10+'СЕТ СН'!$G$6-'СЕТ СН'!$G$23</f>
        <v>1505.6238964200002</v>
      </c>
      <c r="T73" s="36">
        <f>SUMIFS(СВЦЭМ!$D$39:$D$782,СВЦЭМ!$A$39:$A$782,$A73,СВЦЭМ!$B$39:$B$782,T$47)+'СЕТ СН'!$G$11+СВЦЭМ!$D$10+'СЕТ СН'!$G$6-'СЕТ СН'!$G$23</f>
        <v>1497.2721885999999</v>
      </c>
      <c r="U73" s="36">
        <f>SUMIFS(СВЦЭМ!$D$39:$D$782,СВЦЭМ!$A$39:$A$782,$A73,СВЦЭМ!$B$39:$B$782,U$47)+'СЕТ СН'!$G$11+СВЦЭМ!$D$10+'СЕТ СН'!$G$6-'СЕТ СН'!$G$23</f>
        <v>1491.81164347</v>
      </c>
      <c r="V73" s="36">
        <f>SUMIFS(СВЦЭМ!$D$39:$D$782,СВЦЭМ!$A$39:$A$782,$A73,СВЦЭМ!$B$39:$B$782,V$47)+'СЕТ СН'!$G$11+СВЦЭМ!$D$10+'СЕТ СН'!$G$6-'СЕТ СН'!$G$23</f>
        <v>1522.7092632600002</v>
      </c>
      <c r="W73" s="36">
        <f>SUMIFS(СВЦЭМ!$D$39:$D$782,СВЦЭМ!$A$39:$A$782,$A73,СВЦЭМ!$B$39:$B$782,W$47)+'СЕТ СН'!$G$11+СВЦЭМ!$D$10+'СЕТ СН'!$G$6-'СЕТ СН'!$G$23</f>
        <v>1543.1403012400001</v>
      </c>
      <c r="X73" s="36">
        <f>SUMIFS(СВЦЭМ!$D$39:$D$782,СВЦЭМ!$A$39:$A$782,$A73,СВЦЭМ!$B$39:$B$782,X$47)+'СЕТ СН'!$G$11+СВЦЭМ!$D$10+'СЕТ СН'!$G$6-'СЕТ СН'!$G$23</f>
        <v>1566.9083728699998</v>
      </c>
      <c r="Y73" s="36">
        <f>SUMIFS(СВЦЭМ!$D$39:$D$782,СВЦЭМ!$A$39:$A$782,$A73,СВЦЭМ!$B$39:$B$782,Y$47)+'СЕТ СН'!$G$11+СВЦЭМ!$D$10+'СЕТ СН'!$G$6-'СЕТ СН'!$G$23</f>
        <v>1578.8010953100002</v>
      </c>
    </row>
    <row r="74" spans="1:26" ht="15.75" x14ac:dyDescent="0.2">
      <c r="A74" s="35">
        <f t="shared" si="1"/>
        <v>44892</v>
      </c>
      <c r="B74" s="36">
        <f>SUMIFS(СВЦЭМ!$D$39:$D$782,СВЦЭМ!$A$39:$A$782,$A74,СВЦЭМ!$B$39:$B$782,B$47)+'СЕТ СН'!$G$11+СВЦЭМ!$D$10+'СЕТ СН'!$G$6-'СЕТ СН'!$G$23</f>
        <v>1611.0592438600002</v>
      </c>
      <c r="C74" s="36">
        <f>SUMIFS(СВЦЭМ!$D$39:$D$782,СВЦЭМ!$A$39:$A$782,$A74,СВЦЭМ!$B$39:$B$782,C$47)+'СЕТ СН'!$G$11+СВЦЭМ!$D$10+'СЕТ СН'!$G$6-'СЕТ СН'!$G$23</f>
        <v>1601.6371024300001</v>
      </c>
      <c r="D74" s="36">
        <f>SUMIFS(СВЦЭМ!$D$39:$D$782,СВЦЭМ!$A$39:$A$782,$A74,СВЦЭМ!$B$39:$B$782,D$47)+'СЕТ СН'!$G$11+СВЦЭМ!$D$10+'СЕТ СН'!$G$6-'СЕТ СН'!$G$23</f>
        <v>1600.3167609500001</v>
      </c>
      <c r="E74" s="36">
        <f>SUMIFS(СВЦЭМ!$D$39:$D$782,СВЦЭМ!$A$39:$A$782,$A74,СВЦЭМ!$B$39:$B$782,E$47)+'СЕТ СН'!$G$11+СВЦЭМ!$D$10+'СЕТ СН'!$G$6-'СЕТ СН'!$G$23</f>
        <v>1605.1236261999998</v>
      </c>
      <c r="F74" s="36">
        <f>SUMIFS(СВЦЭМ!$D$39:$D$782,СВЦЭМ!$A$39:$A$782,$A74,СВЦЭМ!$B$39:$B$782,F$47)+'СЕТ СН'!$G$11+СВЦЭМ!$D$10+'СЕТ СН'!$G$6-'СЕТ СН'!$G$23</f>
        <v>1631.7184759500001</v>
      </c>
      <c r="G74" s="36">
        <f>SUMIFS(СВЦЭМ!$D$39:$D$782,СВЦЭМ!$A$39:$A$782,$A74,СВЦЭМ!$B$39:$B$782,G$47)+'СЕТ СН'!$G$11+СВЦЭМ!$D$10+'СЕТ СН'!$G$6-'СЕТ СН'!$G$23</f>
        <v>1622.7153687599998</v>
      </c>
      <c r="H74" s="36">
        <f>SUMIFS(СВЦЭМ!$D$39:$D$782,СВЦЭМ!$A$39:$A$782,$A74,СВЦЭМ!$B$39:$B$782,H$47)+'СЕТ СН'!$G$11+СВЦЭМ!$D$10+'СЕТ СН'!$G$6-'СЕТ СН'!$G$23</f>
        <v>1609.43124794</v>
      </c>
      <c r="I74" s="36">
        <f>SUMIFS(СВЦЭМ!$D$39:$D$782,СВЦЭМ!$A$39:$A$782,$A74,СВЦЭМ!$B$39:$B$782,I$47)+'СЕТ СН'!$G$11+СВЦЭМ!$D$10+'СЕТ СН'!$G$6-'СЕТ СН'!$G$23</f>
        <v>1597.8816515799999</v>
      </c>
      <c r="J74" s="36">
        <f>SUMIFS(СВЦЭМ!$D$39:$D$782,СВЦЭМ!$A$39:$A$782,$A74,СВЦЭМ!$B$39:$B$782,J$47)+'СЕТ СН'!$G$11+СВЦЭМ!$D$10+'СЕТ СН'!$G$6-'СЕТ СН'!$G$23</f>
        <v>1606.1288714500001</v>
      </c>
      <c r="K74" s="36">
        <f>SUMIFS(СВЦЭМ!$D$39:$D$782,СВЦЭМ!$A$39:$A$782,$A74,СВЦЭМ!$B$39:$B$782,K$47)+'СЕТ СН'!$G$11+СВЦЭМ!$D$10+'СЕТ СН'!$G$6-'СЕТ СН'!$G$23</f>
        <v>1550.9938011599997</v>
      </c>
      <c r="L74" s="36">
        <f>SUMIFS(СВЦЭМ!$D$39:$D$782,СВЦЭМ!$A$39:$A$782,$A74,СВЦЭМ!$B$39:$B$782,L$47)+'СЕТ СН'!$G$11+СВЦЭМ!$D$10+'СЕТ СН'!$G$6-'СЕТ СН'!$G$23</f>
        <v>1506.5222129799999</v>
      </c>
      <c r="M74" s="36">
        <f>SUMIFS(СВЦЭМ!$D$39:$D$782,СВЦЭМ!$A$39:$A$782,$A74,СВЦЭМ!$B$39:$B$782,M$47)+'СЕТ СН'!$G$11+СВЦЭМ!$D$10+'СЕТ СН'!$G$6-'СЕТ СН'!$G$23</f>
        <v>1526.0618476499999</v>
      </c>
      <c r="N74" s="36">
        <f>SUMIFS(СВЦЭМ!$D$39:$D$782,СВЦЭМ!$A$39:$A$782,$A74,СВЦЭМ!$B$39:$B$782,N$47)+'СЕТ СН'!$G$11+СВЦЭМ!$D$10+'СЕТ СН'!$G$6-'СЕТ СН'!$G$23</f>
        <v>1543.7789565399999</v>
      </c>
      <c r="O74" s="36">
        <f>SUMIFS(СВЦЭМ!$D$39:$D$782,СВЦЭМ!$A$39:$A$782,$A74,СВЦЭМ!$B$39:$B$782,O$47)+'СЕТ СН'!$G$11+СВЦЭМ!$D$10+'СЕТ СН'!$G$6-'СЕТ СН'!$G$23</f>
        <v>1565.0027608300002</v>
      </c>
      <c r="P74" s="36">
        <f>SUMIFS(СВЦЭМ!$D$39:$D$782,СВЦЭМ!$A$39:$A$782,$A74,СВЦЭМ!$B$39:$B$782,P$47)+'СЕТ СН'!$G$11+СВЦЭМ!$D$10+'СЕТ СН'!$G$6-'СЕТ СН'!$G$23</f>
        <v>1573.5093879000001</v>
      </c>
      <c r="Q74" s="36">
        <f>SUMIFS(СВЦЭМ!$D$39:$D$782,СВЦЭМ!$A$39:$A$782,$A74,СВЦЭМ!$B$39:$B$782,Q$47)+'СЕТ СН'!$G$11+СВЦЭМ!$D$10+'СЕТ СН'!$G$6-'СЕТ СН'!$G$23</f>
        <v>1574.1273754999997</v>
      </c>
      <c r="R74" s="36">
        <f>SUMIFS(СВЦЭМ!$D$39:$D$782,СВЦЭМ!$A$39:$A$782,$A74,СВЦЭМ!$B$39:$B$782,R$47)+'СЕТ СН'!$G$11+СВЦЭМ!$D$10+'СЕТ СН'!$G$6-'СЕТ СН'!$G$23</f>
        <v>1571.4122934900001</v>
      </c>
      <c r="S74" s="36">
        <f>SUMIFS(СВЦЭМ!$D$39:$D$782,СВЦЭМ!$A$39:$A$782,$A74,СВЦЭМ!$B$39:$B$782,S$47)+'СЕТ СН'!$G$11+СВЦЭМ!$D$10+'СЕТ СН'!$G$6-'СЕТ СН'!$G$23</f>
        <v>1506.57191513</v>
      </c>
      <c r="T74" s="36">
        <f>SUMIFS(СВЦЭМ!$D$39:$D$782,СВЦЭМ!$A$39:$A$782,$A74,СВЦЭМ!$B$39:$B$782,T$47)+'СЕТ СН'!$G$11+СВЦЭМ!$D$10+'СЕТ СН'!$G$6-'СЕТ СН'!$G$23</f>
        <v>1489.3882411199997</v>
      </c>
      <c r="U74" s="36">
        <f>SUMIFS(СВЦЭМ!$D$39:$D$782,СВЦЭМ!$A$39:$A$782,$A74,СВЦЭМ!$B$39:$B$782,U$47)+'СЕТ СН'!$G$11+СВЦЭМ!$D$10+'СЕТ СН'!$G$6-'СЕТ СН'!$G$23</f>
        <v>1511.26549458</v>
      </c>
      <c r="V74" s="36">
        <f>SUMIFS(СВЦЭМ!$D$39:$D$782,СВЦЭМ!$A$39:$A$782,$A74,СВЦЭМ!$B$39:$B$782,V$47)+'СЕТ СН'!$G$11+СВЦЭМ!$D$10+'СЕТ СН'!$G$6-'СЕТ СН'!$G$23</f>
        <v>1523.23336449</v>
      </c>
      <c r="W74" s="36">
        <f>SUMIFS(СВЦЭМ!$D$39:$D$782,СВЦЭМ!$A$39:$A$782,$A74,СВЦЭМ!$B$39:$B$782,W$47)+'СЕТ СН'!$G$11+СВЦЭМ!$D$10+'СЕТ СН'!$G$6-'СЕТ СН'!$G$23</f>
        <v>1542.0684154800001</v>
      </c>
      <c r="X74" s="36">
        <f>SUMIFS(СВЦЭМ!$D$39:$D$782,СВЦЭМ!$A$39:$A$782,$A74,СВЦЭМ!$B$39:$B$782,X$47)+'СЕТ СН'!$G$11+СВЦЭМ!$D$10+'СЕТ СН'!$G$6-'СЕТ СН'!$G$23</f>
        <v>1539.2008944300001</v>
      </c>
      <c r="Y74" s="36">
        <f>SUMIFS(СВЦЭМ!$D$39:$D$782,СВЦЭМ!$A$39:$A$782,$A74,СВЦЭМ!$B$39:$B$782,Y$47)+'СЕТ СН'!$G$11+СВЦЭМ!$D$10+'СЕТ СН'!$G$6-'СЕТ СН'!$G$23</f>
        <v>1607.6863081799997</v>
      </c>
    </row>
    <row r="75" spans="1:26" ht="15.75" x14ac:dyDescent="0.2">
      <c r="A75" s="35">
        <f t="shared" si="1"/>
        <v>44893</v>
      </c>
      <c r="B75" s="36">
        <f>SUMIFS(СВЦЭМ!$D$39:$D$782,СВЦЭМ!$A$39:$A$782,$A75,СВЦЭМ!$B$39:$B$782,B$47)+'СЕТ СН'!$G$11+СВЦЭМ!$D$10+'СЕТ СН'!$G$6-'СЕТ СН'!$G$23</f>
        <v>1562.5316003399998</v>
      </c>
      <c r="C75" s="36">
        <f>SUMIFS(СВЦЭМ!$D$39:$D$782,СВЦЭМ!$A$39:$A$782,$A75,СВЦЭМ!$B$39:$B$782,C$47)+'СЕТ СН'!$G$11+СВЦЭМ!$D$10+'СЕТ СН'!$G$6-'СЕТ СН'!$G$23</f>
        <v>1582.50111788</v>
      </c>
      <c r="D75" s="36">
        <f>SUMIFS(СВЦЭМ!$D$39:$D$782,СВЦЭМ!$A$39:$A$782,$A75,СВЦЭМ!$B$39:$B$782,D$47)+'СЕТ СН'!$G$11+СВЦЭМ!$D$10+'СЕТ СН'!$G$6-'СЕТ СН'!$G$23</f>
        <v>1581.5294681599999</v>
      </c>
      <c r="E75" s="36">
        <f>SUMIFS(СВЦЭМ!$D$39:$D$782,СВЦЭМ!$A$39:$A$782,$A75,СВЦЭМ!$B$39:$B$782,E$47)+'СЕТ СН'!$G$11+СВЦЭМ!$D$10+'СЕТ СН'!$G$6-'СЕТ СН'!$G$23</f>
        <v>1582.29302168</v>
      </c>
      <c r="F75" s="36">
        <f>SUMIFS(СВЦЭМ!$D$39:$D$782,СВЦЭМ!$A$39:$A$782,$A75,СВЦЭМ!$B$39:$B$782,F$47)+'СЕТ СН'!$G$11+СВЦЭМ!$D$10+'СЕТ СН'!$G$6-'СЕТ СН'!$G$23</f>
        <v>1595.9066406900001</v>
      </c>
      <c r="G75" s="36">
        <f>SUMIFS(СВЦЭМ!$D$39:$D$782,СВЦЭМ!$A$39:$A$782,$A75,СВЦЭМ!$B$39:$B$782,G$47)+'СЕТ СН'!$G$11+СВЦЭМ!$D$10+'СЕТ СН'!$G$6-'СЕТ СН'!$G$23</f>
        <v>1591.9492712000001</v>
      </c>
      <c r="H75" s="36">
        <f>SUMIFS(СВЦЭМ!$D$39:$D$782,СВЦЭМ!$A$39:$A$782,$A75,СВЦЭМ!$B$39:$B$782,H$47)+'СЕТ СН'!$G$11+СВЦЭМ!$D$10+'СЕТ СН'!$G$6-'СЕТ СН'!$G$23</f>
        <v>1507.5558565799997</v>
      </c>
      <c r="I75" s="36">
        <f>SUMIFS(СВЦЭМ!$D$39:$D$782,СВЦЭМ!$A$39:$A$782,$A75,СВЦЭМ!$B$39:$B$782,I$47)+'СЕТ СН'!$G$11+СВЦЭМ!$D$10+'СЕТ СН'!$G$6-'СЕТ СН'!$G$23</f>
        <v>1492.3519709799998</v>
      </c>
      <c r="J75" s="36">
        <f>SUMIFS(СВЦЭМ!$D$39:$D$782,СВЦЭМ!$A$39:$A$782,$A75,СВЦЭМ!$B$39:$B$782,J$47)+'СЕТ СН'!$G$11+СВЦЭМ!$D$10+'СЕТ СН'!$G$6-'СЕТ СН'!$G$23</f>
        <v>1475.58664305</v>
      </c>
      <c r="K75" s="36">
        <f>SUMIFS(СВЦЭМ!$D$39:$D$782,СВЦЭМ!$A$39:$A$782,$A75,СВЦЭМ!$B$39:$B$782,K$47)+'СЕТ СН'!$G$11+СВЦЭМ!$D$10+'СЕТ СН'!$G$6-'СЕТ СН'!$G$23</f>
        <v>1444.89470248</v>
      </c>
      <c r="L75" s="36">
        <f>SUMIFS(СВЦЭМ!$D$39:$D$782,СВЦЭМ!$A$39:$A$782,$A75,СВЦЭМ!$B$39:$B$782,L$47)+'СЕТ СН'!$G$11+СВЦЭМ!$D$10+'СЕТ СН'!$G$6-'СЕТ СН'!$G$23</f>
        <v>1475.0533677899998</v>
      </c>
      <c r="M75" s="36">
        <f>SUMIFS(СВЦЭМ!$D$39:$D$782,СВЦЭМ!$A$39:$A$782,$A75,СВЦЭМ!$B$39:$B$782,M$47)+'СЕТ СН'!$G$11+СВЦЭМ!$D$10+'СЕТ СН'!$G$6-'СЕТ СН'!$G$23</f>
        <v>1499.0852368800001</v>
      </c>
      <c r="N75" s="36">
        <f>SUMIFS(СВЦЭМ!$D$39:$D$782,СВЦЭМ!$A$39:$A$782,$A75,СВЦЭМ!$B$39:$B$782,N$47)+'СЕТ СН'!$G$11+СВЦЭМ!$D$10+'СЕТ СН'!$G$6-'СЕТ СН'!$G$23</f>
        <v>1510.91598608</v>
      </c>
      <c r="O75" s="36">
        <f>SUMIFS(СВЦЭМ!$D$39:$D$782,СВЦЭМ!$A$39:$A$782,$A75,СВЦЭМ!$B$39:$B$782,O$47)+'СЕТ СН'!$G$11+СВЦЭМ!$D$10+'СЕТ СН'!$G$6-'СЕТ СН'!$G$23</f>
        <v>1523.40714209</v>
      </c>
      <c r="P75" s="36">
        <f>SUMIFS(СВЦЭМ!$D$39:$D$782,СВЦЭМ!$A$39:$A$782,$A75,СВЦЭМ!$B$39:$B$782,P$47)+'СЕТ СН'!$G$11+СВЦЭМ!$D$10+'СЕТ СН'!$G$6-'СЕТ СН'!$G$23</f>
        <v>1528.82639346</v>
      </c>
      <c r="Q75" s="36">
        <f>SUMIFS(СВЦЭМ!$D$39:$D$782,СВЦЭМ!$A$39:$A$782,$A75,СВЦЭМ!$B$39:$B$782,Q$47)+'СЕТ СН'!$G$11+СВЦЭМ!$D$10+'СЕТ СН'!$G$6-'СЕТ СН'!$G$23</f>
        <v>1502.1835104799998</v>
      </c>
      <c r="R75" s="36">
        <f>SUMIFS(СВЦЭМ!$D$39:$D$782,СВЦЭМ!$A$39:$A$782,$A75,СВЦЭМ!$B$39:$B$782,R$47)+'СЕТ СН'!$G$11+СВЦЭМ!$D$10+'СЕТ СН'!$G$6-'СЕТ СН'!$G$23</f>
        <v>1482.2312933099997</v>
      </c>
      <c r="S75" s="36">
        <f>SUMIFS(СВЦЭМ!$D$39:$D$782,СВЦЭМ!$A$39:$A$782,$A75,СВЦЭМ!$B$39:$B$782,S$47)+'СЕТ СН'!$G$11+СВЦЭМ!$D$10+'СЕТ СН'!$G$6-'СЕТ СН'!$G$23</f>
        <v>1438.1876537799999</v>
      </c>
      <c r="T75" s="36">
        <f>SUMIFS(СВЦЭМ!$D$39:$D$782,СВЦЭМ!$A$39:$A$782,$A75,СВЦЭМ!$B$39:$B$782,T$47)+'СЕТ СН'!$G$11+СВЦЭМ!$D$10+'СЕТ СН'!$G$6-'СЕТ СН'!$G$23</f>
        <v>1432.6347158799999</v>
      </c>
      <c r="U75" s="36">
        <f>SUMIFS(СВЦЭМ!$D$39:$D$782,СВЦЭМ!$A$39:$A$782,$A75,СВЦЭМ!$B$39:$B$782,U$47)+'СЕТ СН'!$G$11+СВЦЭМ!$D$10+'СЕТ СН'!$G$6-'СЕТ СН'!$G$23</f>
        <v>1440.9708671099997</v>
      </c>
      <c r="V75" s="36">
        <f>SUMIFS(СВЦЭМ!$D$39:$D$782,СВЦЭМ!$A$39:$A$782,$A75,СВЦЭМ!$B$39:$B$782,V$47)+'СЕТ СН'!$G$11+СВЦЭМ!$D$10+'СЕТ СН'!$G$6-'СЕТ СН'!$G$23</f>
        <v>1455.8645247199997</v>
      </c>
      <c r="W75" s="36">
        <f>SUMIFS(СВЦЭМ!$D$39:$D$782,СВЦЭМ!$A$39:$A$782,$A75,СВЦЭМ!$B$39:$B$782,W$47)+'СЕТ СН'!$G$11+СВЦЭМ!$D$10+'СЕТ СН'!$G$6-'СЕТ СН'!$G$23</f>
        <v>1483.61526615</v>
      </c>
      <c r="X75" s="36">
        <f>SUMIFS(СВЦЭМ!$D$39:$D$782,СВЦЭМ!$A$39:$A$782,$A75,СВЦЭМ!$B$39:$B$782,X$47)+'СЕТ СН'!$G$11+СВЦЭМ!$D$10+'СЕТ СН'!$G$6-'СЕТ СН'!$G$23</f>
        <v>1505.24672994</v>
      </c>
      <c r="Y75" s="36">
        <f>SUMIFS(СВЦЭМ!$D$39:$D$782,СВЦЭМ!$A$39:$A$782,$A75,СВЦЭМ!$B$39:$B$782,Y$47)+'СЕТ СН'!$G$11+СВЦЭМ!$D$10+'СЕТ СН'!$G$6-'СЕТ СН'!$G$23</f>
        <v>1511.69952324</v>
      </c>
    </row>
    <row r="76" spans="1:26" ht="15.75" x14ac:dyDescent="0.2">
      <c r="A76" s="35">
        <f t="shared" si="1"/>
        <v>44894</v>
      </c>
      <c r="B76" s="36">
        <f>SUMIFS(СВЦЭМ!$D$39:$D$782,СВЦЭМ!$A$39:$A$782,$A76,СВЦЭМ!$B$39:$B$782,B$47)+'СЕТ СН'!$G$11+СВЦЭМ!$D$10+'СЕТ СН'!$G$6-'СЕТ СН'!$G$23</f>
        <v>1530.2936605099999</v>
      </c>
      <c r="C76" s="36">
        <f>SUMIFS(СВЦЭМ!$D$39:$D$782,СВЦЭМ!$A$39:$A$782,$A76,СВЦЭМ!$B$39:$B$782,C$47)+'СЕТ СН'!$G$11+СВЦЭМ!$D$10+'СЕТ СН'!$G$6-'СЕТ СН'!$G$23</f>
        <v>1550.6906650299998</v>
      </c>
      <c r="D76" s="36">
        <f>SUMIFS(СВЦЭМ!$D$39:$D$782,СВЦЭМ!$A$39:$A$782,$A76,СВЦЭМ!$B$39:$B$782,D$47)+'СЕТ СН'!$G$11+СВЦЭМ!$D$10+'СЕТ СН'!$G$6-'СЕТ СН'!$G$23</f>
        <v>1573.4159477600001</v>
      </c>
      <c r="E76" s="36">
        <f>SUMIFS(СВЦЭМ!$D$39:$D$782,СВЦЭМ!$A$39:$A$782,$A76,СВЦЭМ!$B$39:$B$782,E$47)+'СЕТ СН'!$G$11+СВЦЭМ!$D$10+'СЕТ СН'!$G$6-'СЕТ СН'!$G$23</f>
        <v>1479.7969141799999</v>
      </c>
      <c r="F76" s="36">
        <f>SUMIFS(СВЦЭМ!$D$39:$D$782,СВЦЭМ!$A$39:$A$782,$A76,СВЦЭМ!$B$39:$B$782,F$47)+'СЕТ СН'!$G$11+СВЦЭМ!$D$10+'СЕТ СН'!$G$6-'СЕТ СН'!$G$23</f>
        <v>1445.5138929300001</v>
      </c>
      <c r="G76" s="36">
        <f>SUMIFS(СВЦЭМ!$D$39:$D$782,СВЦЭМ!$A$39:$A$782,$A76,СВЦЭМ!$B$39:$B$782,G$47)+'СЕТ СН'!$G$11+СВЦЭМ!$D$10+'СЕТ СН'!$G$6-'СЕТ СН'!$G$23</f>
        <v>1423.4529129399998</v>
      </c>
      <c r="H76" s="36">
        <f>SUMIFS(СВЦЭМ!$D$39:$D$782,СВЦЭМ!$A$39:$A$782,$A76,СВЦЭМ!$B$39:$B$782,H$47)+'СЕТ СН'!$G$11+СВЦЭМ!$D$10+'СЕТ СН'!$G$6-'СЕТ СН'!$G$23</f>
        <v>1377.5162734800001</v>
      </c>
      <c r="I76" s="36">
        <f>SUMIFS(СВЦЭМ!$D$39:$D$782,СВЦЭМ!$A$39:$A$782,$A76,СВЦЭМ!$B$39:$B$782,I$47)+'СЕТ СН'!$G$11+СВЦЭМ!$D$10+'СЕТ СН'!$G$6-'СЕТ СН'!$G$23</f>
        <v>1382.19782188</v>
      </c>
      <c r="J76" s="36">
        <f>SUMIFS(СВЦЭМ!$D$39:$D$782,СВЦЭМ!$A$39:$A$782,$A76,СВЦЭМ!$B$39:$B$782,J$47)+'СЕТ СН'!$G$11+СВЦЭМ!$D$10+'СЕТ СН'!$G$6-'СЕТ СН'!$G$23</f>
        <v>1286.4100217300002</v>
      </c>
      <c r="K76" s="36">
        <f>SUMIFS(СВЦЭМ!$D$39:$D$782,СВЦЭМ!$A$39:$A$782,$A76,СВЦЭМ!$B$39:$B$782,K$47)+'СЕТ СН'!$G$11+СВЦЭМ!$D$10+'СЕТ СН'!$G$6-'СЕТ СН'!$G$23</f>
        <v>1286.7696247200001</v>
      </c>
      <c r="L76" s="36">
        <f>SUMIFS(СВЦЭМ!$D$39:$D$782,СВЦЭМ!$A$39:$A$782,$A76,СВЦЭМ!$B$39:$B$782,L$47)+'СЕТ СН'!$G$11+СВЦЭМ!$D$10+'СЕТ СН'!$G$6-'СЕТ СН'!$G$23</f>
        <v>1284.8020241700001</v>
      </c>
      <c r="M76" s="36">
        <f>SUMIFS(СВЦЭМ!$D$39:$D$782,СВЦЭМ!$A$39:$A$782,$A76,СВЦЭМ!$B$39:$B$782,M$47)+'СЕТ СН'!$G$11+СВЦЭМ!$D$10+'СЕТ СН'!$G$6-'СЕТ СН'!$G$23</f>
        <v>1365.14720592</v>
      </c>
      <c r="N76" s="36">
        <f>SUMIFS(СВЦЭМ!$D$39:$D$782,СВЦЭМ!$A$39:$A$782,$A76,СВЦЭМ!$B$39:$B$782,N$47)+'СЕТ СН'!$G$11+СВЦЭМ!$D$10+'СЕТ СН'!$G$6-'СЕТ СН'!$G$23</f>
        <v>1448.0399354599999</v>
      </c>
      <c r="O76" s="36">
        <f>SUMIFS(СВЦЭМ!$D$39:$D$782,СВЦЭМ!$A$39:$A$782,$A76,СВЦЭМ!$B$39:$B$782,O$47)+'СЕТ СН'!$G$11+СВЦЭМ!$D$10+'СЕТ СН'!$G$6-'СЕТ СН'!$G$23</f>
        <v>1445.8168914799999</v>
      </c>
      <c r="P76" s="36">
        <f>SUMIFS(СВЦЭМ!$D$39:$D$782,СВЦЭМ!$A$39:$A$782,$A76,СВЦЭМ!$B$39:$B$782,P$47)+'СЕТ СН'!$G$11+СВЦЭМ!$D$10+'СЕТ СН'!$G$6-'СЕТ СН'!$G$23</f>
        <v>1449.9671304899998</v>
      </c>
      <c r="Q76" s="36">
        <f>SUMIFS(СВЦЭМ!$D$39:$D$782,СВЦЭМ!$A$39:$A$782,$A76,СВЦЭМ!$B$39:$B$782,Q$47)+'СЕТ СН'!$G$11+СВЦЭМ!$D$10+'СЕТ СН'!$G$6-'СЕТ СН'!$G$23</f>
        <v>1444.8329617199997</v>
      </c>
      <c r="R76" s="36">
        <f>SUMIFS(СВЦЭМ!$D$39:$D$782,СВЦЭМ!$A$39:$A$782,$A76,СВЦЭМ!$B$39:$B$782,R$47)+'СЕТ СН'!$G$11+СВЦЭМ!$D$10+'СЕТ СН'!$G$6-'СЕТ СН'!$G$23</f>
        <v>1356.06220265</v>
      </c>
      <c r="S76" s="36">
        <f>SUMIFS(СВЦЭМ!$D$39:$D$782,СВЦЭМ!$A$39:$A$782,$A76,СВЦЭМ!$B$39:$B$782,S$47)+'СЕТ СН'!$G$11+СВЦЭМ!$D$10+'СЕТ СН'!$G$6-'СЕТ СН'!$G$23</f>
        <v>1269.39020394</v>
      </c>
      <c r="T76" s="36">
        <f>SUMIFS(СВЦЭМ!$D$39:$D$782,СВЦЭМ!$A$39:$A$782,$A76,СВЦЭМ!$B$39:$B$782,T$47)+'СЕТ СН'!$G$11+СВЦЭМ!$D$10+'СЕТ СН'!$G$6-'СЕТ СН'!$G$23</f>
        <v>1197.0423776100001</v>
      </c>
      <c r="U76" s="36">
        <f>SUMIFS(СВЦЭМ!$D$39:$D$782,СВЦЭМ!$A$39:$A$782,$A76,СВЦЭМ!$B$39:$B$782,U$47)+'СЕТ СН'!$G$11+СВЦЭМ!$D$10+'СЕТ СН'!$G$6-'СЕТ СН'!$G$23</f>
        <v>1221.15145532</v>
      </c>
      <c r="V76" s="36">
        <f>SUMIFS(СВЦЭМ!$D$39:$D$782,СВЦЭМ!$A$39:$A$782,$A76,СВЦЭМ!$B$39:$B$782,V$47)+'СЕТ СН'!$G$11+СВЦЭМ!$D$10+'СЕТ СН'!$G$6-'СЕТ СН'!$G$23</f>
        <v>1239.0361147600001</v>
      </c>
      <c r="W76" s="36">
        <f>SUMIFS(СВЦЭМ!$D$39:$D$782,СВЦЭМ!$A$39:$A$782,$A76,СВЦЭМ!$B$39:$B$782,W$47)+'СЕТ СН'!$G$11+СВЦЭМ!$D$10+'СЕТ СН'!$G$6-'СЕТ СН'!$G$23</f>
        <v>1252.6009628400002</v>
      </c>
      <c r="X76" s="36">
        <f>SUMIFS(СВЦЭМ!$D$39:$D$782,СВЦЭМ!$A$39:$A$782,$A76,СВЦЭМ!$B$39:$B$782,X$47)+'СЕТ СН'!$G$11+СВЦЭМ!$D$10+'СЕТ СН'!$G$6-'СЕТ СН'!$G$23</f>
        <v>1268.8593900600001</v>
      </c>
      <c r="Y76" s="36">
        <f>SUMIFS(СВЦЭМ!$D$39:$D$782,СВЦЭМ!$A$39:$A$782,$A76,СВЦЭМ!$B$39:$B$782,Y$47)+'СЕТ СН'!$G$11+СВЦЭМ!$D$10+'СЕТ СН'!$G$6-'СЕТ СН'!$G$23</f>
        <v>1267.50296678</v>
      </c>
    </row>
    <row r="77" spans="1:26" ht="15.75" x14ac:dyDescent="0.2">
      <c r="A77" s="35">
        <f t="shared" si="1"/>
        <v>44895</v>
      </c>
      <c r="B77" s="36">
        <f>SUMIFS(СВЦЭМ!$D$39:$D$782,СВЦЭМ!$A$39:$A$782,$A77,СВЦЭМ!$B$39:$B$782,B$47)+'СЕТ СН'!$G$11+СВЦЭМ!$D$10+'СЕТ СН'!$G$6-'СЕТ СН'!$G$23</f>
        <v>1448.0790094099998</v>
      </c>
      <c r="C77" s="36">
        <f>SUMIFS(СВЦЭМ!$D$39:$D$782,СВЦЭМ!$A$39:$A$782,$A77,СВЦЭМ!$B$39:$B$782,C$47)+'СЕТ СН'!$G$11+СВЦЭМ!$D$10+'СЕТ СН'!$G$6-'СЕТ СН'!$G$23</f>
        <v>1467.1088542500001</v>
      </c>
      <c r="D77" s="36">
        <f>SUMIFS(СВЦЭМ!$D$39:$D$782,СВЦЭМ!$A$39:$A$782,$A77,СВЦЭМ!$B$39:$B$782,D$47)+'СЕТ СН'!$G$11+СВЦЭМ!$D$10+'СЕТ СН'!$G$6-'СЕТ СН'!$G$23</f>
        <v>1514.59613863</v>
      </c>
      <c r="E77" s="36">
        <f>SUMIFS(СВЦЭМ!$D$39:$D$782,СВЦЭМ!$A$39:$A$782,$A77,СВЦЭМ!$B$39:$B$782,E$47)+'СЕТ СН'!$G$11+СВЦЭМ!$D$10+'СЕТ СН'!$G$6-'СЕТ СН'!$G$23</f>
        <v>1544.7885660399998</v>
      </c>
      <c r="F77" s="36">
        <f>SUMIFS(СВЦЭМ!$D$39:$D$782,СВЦЭМ!$A$39:$A$782,$A77,СВЦЭМ!$B$39:$B$782,F$47)+'СЕТ СН'!$G$11+СВЦЭМ!$D$10+'СЕТ СН'!$G$6-'СЕТ СН'!$G$23</f>
        <v>1529.0194538699998</v>
      </c>
      <c r="G77" s="36">
        <f>SUMIFS(СВЦЭМ!$D$39:$D$782,СВЦЭМ!$A$39:$A$782,$A77,СВЦЭМ!$B$39:$B$782,G$47)+'СЕТ СН'!$G$11+СВЦЭМ!$D$10+'СЕТ СН'!$G$6-'СЕТ СН'!$G$23</f>
        <v>1492.7302763600001</v>
      </c>
      <c r="H77" s="36">
        <f>SUMIFS(СВЦЭМ!$D$39:$D$782,СВЦЭМ!$A$39:$A$782,$A77,СВЦЭМ!$B$39:$B$782,H$47)+'СЕТ СН'!$G$11+СВЦЭМ!$D$10+'СЕТ СН'!$G$6-'СЕТ СН'!$G$23</f>
        <v>1460.7654572699998</v>
      </c>
      <c r="I77" s="36">
        <f>SUMIFS(СВЦЭМ!$D$39:$D$782,СВЦЭМ!$A$39:$A$782,$A77,СВЦЭМ!$B$39:$B$782,I$47)+'СЕТ СН'!$G$11+СВЦЭМ!$D$10+'СЕТ СН'!$G$6-'СЕТ СН'!$G$23</f>
        <v>1459.3587383700001</v>
      </c>
      <c r="J77" s="36">
        <f>SUMIFS(СВЦЭМ!$D$39:$D$782,СВЦЭМ!$A$39:$A$782,$A77,СВЦЭМ!$B$39:$B$782,J$47)+'СЕТ СН'!$G$11+СВЦЭМ!$D$10+'СЕТ СН'!$G$6-'СЕТ СН'!$G$23</f>
        <v>1425.61147364</v>
      </c>
      <c r="K77" s="36">
        <f>SUMIFS(СВЦЭМ!$D$39:$D$782,СВЦЭМ!$A$39:$A$782,$A77,СВЦЭМ!$B$39:$B$782,K$47)+'СЕТ СН'!$G$11+СВЦЭМ!$D$10+'СЕТ СН'!$G$6-'СЕТ СН'!$G$23</f>
        <v>1396.71952594</v>
      </c>
      <c r="L77" s="36">
        <f>SUMIFS(СВЦЭМ!$D$39:$D$782,СВЦЭМ!$A$39:$A$782,$A77,СВЦЭМ!$B$39:$B$782,L$47)+'СЕТ СН'!$G$11+СВЦЭМ!$D$10+'СЕТ СН'!$G$6-'СЕТ СН'!$G$23</f>
        <v>1406.1532986299999</v>
      </c>
      <c r="M77" s="36">
        <f>SUMIFS(СВЦЭМ!$D$39:$D$782,СВЦЭМ!$A$39:$A$782,$A77,СВЦЭМ!$B$39:$B$782,M$47)+'СЕТ СН'!$G$11+СВЦЭМ!$D$10+'СЕТ СН'!$G$6-'СЕТ СН'!$G$23</f>
        <v>1419.1359388999999</v>
      </c>
      <c r="N77" s="36">
        <f>SUMIFS(СВЦЭМ!$D$39:$D$782,СВЦЭМ!$A$39:$A$782,$A77,СВЦЭМ!$B$39:$B$782,N$47)+'СЕТ СН'!$G$11+СВЦЭМ!$D$10+'СЕТ СН'!$G$6-'СЕТ СН'!$G$23</f>
        <v>1437.2073455</v>
      </c>
      <c r="O77" s="36">
        <f>SUMIFS(СВЦЭМ!$D$39:$D$782,СВЦЭМ!$A$39:$A$782,$A77,СВЦЭМ!$B$39:$B$782,O$47)+'СЕТ СН'!$G$11+СВЦЭМ!$D$10+'СЕТ СН'!$G$6-'СЕТ СН'!$G$23</f>
        <v>1450.9565561300001</v>
      </c>
      <c r="P77" s="36">
        <f>SUMIFS(СВЦЭМ!$D$39:$D$782,СВЦЭМ!$A$39:$A$782,$A77,СВЦЭМ!$B$39:$B$782,P$47)+'СЕТ СН'!$G$11+СВЦЭМ!$D$10+'СЕТ СН'!$G$6-'СЕТ СН'!$G$23</f>
        <v>1457.3647311700001</v>
      </c>
      <c r="Q77" s="36">
        <f>SUMIFS(СВЦЭМ!$D$39:$D$782,СВЦЭМ!$A$39:$A$782,$A77,СВЦЭМ!$B$39:$B$782,Q$47)+'СЕТ СН'!$G$11+СВЦЭМ!$D$10+'СЕТ СН'!$G$6-'СЕТ СН'!$G$23</f>
        <v>1452.17400292</v>
      </c>
      <c r="R77" s="36">
        <f>SUMIFS(СВЦЭМ!$D$39:$D$782,СВЦЭМ!$A$39:$A$782,$A77,СВЦЭМ!$B$39:$B$782,R$47)+'СЕТ СН'!$G$11+СВЦЭМ!$D$10+'СЕТ СН'!$G$6-'СЕТ СН'!$G$23</f>
        <v>1450.17233158</v>
      </c>
      <c r="S77" s="36">
        <f>SUMIFS(СВЦЭМ!$D$39:$D$782,СВЦЭМ!$A$39:$A$782,$A77,СВЦЭМ!$B$39:$B$782,S$47)+'СЕТ СН'!$G$11+СВЦЭМ!$D$10+'СЕТ СН'!$G$6-'СЕТ СН'!$G$23</f>
        <v>1424.2089501999999</v>
      </c>
      <c r="T77" s="36">
        <f>SUMIFS(СВЦЭМ!$D$39:$D$782,СВЦЭМ!$A$39:$A$782,$A77,СВЦЭМ!$B$39:$B$782,T$47)+'СЕТ СН'!$G$11+СВЦЭМ!$D$10+'СЕТ СН'!$G$6-'СЕТ СН'!$G$23</f>
        <v>1383.36773971</v>
      </c>
      <c r="U77" s="36">
        <f>SUMIFS(СВЦЭМ!$D$39:$D$782,СВЦЭМ!$A$39:$A$782,$A77,СВЦЭМ!$B$39:$B$782,U$47)+'СЕТ СН'!$G$11+СВЦЭМ!$D$10+'СЕТ СН'!$G$6-'СЕТ СН'!$G$23</f>
        <v>1421.7379239799998</v>
      </c>
      <c r="V77" s="36">
        <f>SUMIFS(СВЦЭМ!$D$39:$D$782,СВЦЭМ!$A$39:$A$782,$A77,СВЦЭМ!$B$39:$B$782,V$47)+'СЕТ СН'!$G$11+СВЦЭМ!$D$10+'СЕТ СН'!$G$6-'СЕТ СН'!$G$23</f>
        <v>1462.93992905</v>
      </c>
      <c r="W77" s="36">
        <f>SUMIFS(СВЦЭМ!$D$39:$D$782,СВЦЭМ!$A$39:$A$782,$A77,СВЦЭМ!$B$39:$B$782,W$47)+'СЕТ СН'!$G$11+СВЦЭМ!$D$10+'СЕТ СН'!$G$6-'СЕТ СН'!$G$23</f>
        <v>1485.3526516299999</v>
      </c>
      <c r="X77" s="36">
        <f>SUMIFS(СВЦЭМ!$D$39:$D$782,СВЦЭМ!$A$39:$A$782,$A77,СВЦЭМ!$B$39:$B$782,X$47)+'СЕТ СН'!$G$11+СВЦЭМ!$D$10+'СЕТ СН'!$G$6-'СЕТ СН'!$G$23</f>
        <v>1496.06830124</v>
      </c>
      <c r="Y77" s="36">
        <f>SUMIFS(СВЦЭМ!$D$39:$D$782,СВЦЭМ!$A$39:$A$782,$A77,СВЦЭМ!$B$39:$B$782,Y$47)+'СЕТ СН'!$G$11+СВЦЭМ!$D$10+'СЕТ СН'!$G$6-'СЕТ СН'!$G$23</f>
        <v>1504.2824746199999</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01.11.2022</v>
      </c>
      <c r="B84" s="36">
        <f>SUMIFS(СВЦЭМ!$D$39:$D$782,СВЦЭМ!$A$39:$A$782,$A84,СВЦЭМ!$B$39:$B$782,B$83)+'СЕТ СН'!$H$11+СВЦЭМ!$D$10+'СЕТ СН'!$H$6-'СЕТ СН'!$H$23</f>
        <v>1555.8806095199998</v>
      </c>
      <c r="C84" s="36">
        <f>SUMIFS(СВЦЭМ!$D$39:$D$782,СВЦЭМ!$A$39:$A$782,$A84,СВЦЭМ!$B$39:$B$782,C$83)+'СЕТ СН'!$H$11+СВЦЭМ!$D$10+'СЕТ СН'!$H$6-'СЕТ СН'!$H$23</f>
        <v>1586.5438182399998</v>
      </c>
      <c r="D84" s="36">
        <f>SUMIFS(СВЦЭМ!$D$39:$D$782,СВЦЭМ!$A$39:$A$782,$A84,СВЦЭМ!$B$39:$B$782,D$83)+'СЕТ СН'!$H$11+СВЦЭМ!$D$10+'СЕТ СН'!$H$6-'СЕТ СН'!$H$23</f>
        <v>1626.9372798999998</v>
      </c>
      <c r="E84" s="36">
        <f>SUMIFS(СВЦЭМ!$D$39:$D$782,СВЦЭМ!$A$39:$A$782,$A84,СВЦЭМ!$B$39:$B$782,E$83)+'СЕТ СН'!$H$11+СВЦЭМ!$D$10+'СЕТ СН'!$H$6-'СЕТ СН'!$H$23</f>
        <v>1622.5062948899999</v>
      </c>
      <c r="F84" s="36">
        <f>SUMIFS(СВЦЭМ!$D$39:$D$782,СВЦЭМ!$A$39:$A$782,$A84,СВЦЭМ!$B$39:$B$782,F$83)+'СЕТ СН'!$H$11+СВЦЭМ!$D$10+'СЕТ СН'!$H$6-'СЕТ СН'!$H$23</f>
        <v>1621.5548124999998</v>
      </c>
      <c r="G84" s="36">
        <f>SUMIFS(СВЦЭМ!$D$39:$D$782,СВЦЭМ!$A$39:$A$782,$A84,СВЦЭМ!$B$39:$B$782,G$83)+'СЕТ СН'!$H$11+СВЦЭМ!$D$10+'СЕТ СН'!$H$6-'СЕТ СН'!$H$23</f>
        <v>1596.9602501499999</v>
      </c>
      <c r="H84" s="36">
        <f>SUMIFS(СВЦЭМ!$D$39:$D$782,СВЦЭМ!$A$39:$A$782,$A84,СВЦЭМ!$B$39:$B$782,H$83)+'СЕТ СН'!$H$11+СВЦЭМ!$D$10+'СЕТ СН'!$H$6-'СЕТ СН'!$H$23</f>
        <v>1529.9763966099999</v>
      </c>
      <c r="I84" s="36">
        <f>SUMIFS(СВЦЭМ!$D$39:$D$782,СВЦЭМ!$A$39:$A$782,$A84,СВЦЭМ!$B$39:$B$782,I$83)+'СЕТ СН'!$H$11+СВЦЭМ!$D$10+'СЕТ СН'!$H$6-'СЕТ СН'!$H$23</f>
        <v>1521.3225273399999</v>
      </c>
      <c r="J84" s="36">
        <f>SUMIFS(СВЦЭМ!$D$39:$D$782,СВЦЭМ!$A$39:$A$782,$A84,СВЦЭМ!$B$39:$B$782,J$83)+'СЕТ СН'!$H$11+СВЦЭМ!$D$10+'СЕТ СН'!$H$6-'СЕТ СН'!$H$23</f>
        <v>1500.1902063699999</v>
      </c>
      <c r="K84" s="36">
        <f>SUMIFS(СВЦЭМ!$D$39:$D$782,СВЦЭМ!$A$39:$A$782,$A84,СВЦЭМ!$B$39:$B$782,K$83)+'СЕТ СН'!$H$11+СВЦЭМ!$D$10+'СЕТ СН'!$H$6-'СЕТ СН'!$H$23</f>
        <v>1477.2727121099997</v>
      </c>
      <c r="L84" s="36">
        <f>SUMIFS(СВЦЭМ!$D$39:$D$782,СВЦЭМ!$A$39:$A$782,$A84,СВЦЭМ!$B$39:$B$782,L$83)+'СЕТ СН'!$H$11+СВЦЭМ!$D$10+'СЕТ СН'!$H$6-'СЕТ СН'!$H$23</f>
        <v>1492.1916791699998</v>
      </c>
      <c r="M84" s="36">
        <f>SUMIFS(СВЦЭМ!$D$39:$D$782,СВЦЭМ!$A$39:$A$782,$A84,СВЦЭМ!$B$39:$B$782,M$83)+'СЕТ СН'!$H$11+СВЦЭМ!$D$10+'СЕТ СН'!$H$6-'СЕТ СН'!$H$23</f>
        <v>1520.2220987699998</v>
      </c>
      <c r="N84" s="36">
        <f>SUMIFS(СВЦЭМ!$D$39:$D$782,СВЦЭМ!$A$39:$A$782,$A84,СВЦЭМ!$B$39:$B$782,N$83)+'СЕТ СН'!$H$11+СВЦЭМ!$D$10+'СЕТ СН'!$H$6-'СЕТ СН'!$H$23</f>
        <v>1530.2484229199999</v>
      </c>
      <c r="O84" s="36">
        <f>SUMIFS(СВЦЭМ!$D$39:$D$782,СВЦЭМ!$A$39:$A$782,$A84,СВЦЭМ!$B$39:$B$782,O$83)+'СЕТ СН'!$H$11+СВЦЭМ!$D$10+'СЕТ СН'!$H$6-'СЕТ СН'!$H$23</f>
        <v>1515.8342792299998</v>
      </c>
      <c r="P84" s="36">
        <f>SUMIFS(СВЦЭМ!$D$39:$D$782,СВЦЭМ!$A$39:$A$782,$A84,СВЦЭМ!$B$39:$B$782,P$83)+'СЕТ СН'!$H$11+СВЦЭМ!$D$10+'СЕТ СН'!$H$6-'СЕТ СН'!$H$23</f>
        <v>1524.8646678299999</v>
      </c>
      <c r="Q84" s="36">
        <f>SUMIFS(СВЦЭМ!$D$39:$D$782,СВЦЭМ!$A$39:$A$782,$A84,СВЦЭМ!$B$39:$B$782,Q$83)+'СЕТ СН'!$H$11+СВЦЭМ!$D$10+'СЕТ СН'!$H$6-'СЕТ СН'!$H$23</f>
        <v>1528.4404119199999</v>
      </c>
      <c r="R84" s="36">
        <f>SUMIFS(СВЦЭМ!$D$39:$D$782,СВЦЭМ!$A$39:$A$782,$A84,СВЦЭМ!$B$39:$B$782,R$83)+'СЕТ СН'!$H$11+СВЦЭМ!$D$10+'СЕТ СН'!$H$6-'СЕТ СН'!$H$23</f>
        <v>1505.7928991799999</v>
      </c>
      <c r="S84" s="36">
        <f>SUMIFS(СВЦЭМ!$D$39:$D$782,СВЦЭМ!$A$39:$A$782,$A84,СВЦЭМ!$B$39:$B$782,S$83)+'СЕТ СН'!$H$11+СВЦЭМ!$D$10+'СЕТ СН'!$H$6-'СЕТ СН'!$H$23</f>
        <v>1453.3989042999999</v>
      </c>
      <c r="T84" s="36">
        <f>SUMIFS(СВЦЭМ!$D$39:$D$782,СВЦЭМ!$A$39:$A$782,$A84,СВЦЭМ!$B$39:$B$782,T$83)+'СЕТ СН'!$H$11+СВЦЭМ!$D$10+'СЕТ СН'!$H$6-'СЕТ СН'!$H$23</f>
        <v>1452.0133572099999</v>
      </c>
      <c r="U84" s="36">
        <f>SUMIFS(СВЦЭМ!$D$39:$D$782,СВЦЭМ!$A$39:$A$782,$A84,СВЦЭМ!$B$39:$B$782,U$83)+'СЕТ СН'!$H$11+СВЦЭМ!$D$10+'СЕТ СН'!$H$6-'СЕТ СН'!$H$23</f>
        <v>1469.46657598</v>
      </c>
      <c r="V84" s="36">
        <f>SUMIFS(СВЦЭМ!$D$39:$D$782,СВЦЭМ!$A$39:$A$782,$A84,СВЦЭМ!$B$39:$B$782,V$83)+'СЕТ СН'!$H$11+СВЦЭМ!$D$10+'СЕТ СН'!$H$6-'СЕТ СН'!$H$23</f>
        <v>1488.4892692999997</v>
      </c>
      <c r="W84" s="36">
        <f>SUMIFS(СВЦЭМ!$D$39:$D$782,СВЦЭМ!$A$39:$A$782,$A84,СВЦЭМ!$B$39:$B$782,W$83)+'СЕТ СН'!$H$11+СВЦЭМ!$D$10+'СЕТ СН'!$H$6-'СЕТ СН'!$H$23</f>
        <v>1497.8489023999998</v>
      </c>
      <c r="X84" s="36">
        <f>SUMIFS(СВЦЭМ!$D$39:$D$782,СВЦЭМ!$A$39:$A$782,$A84,СВЦЭМ!$B$39:$B$782,X$83)+'СЕТ СН'!$H$11+СВЦЭМ!$D$10+'СЕТ СН'!$H$6-'СЕТ СН'!$H$23</f>
        <v>1547.99005784</v>
      </c>
      <c r="Y84" s="36">
        <f>SUMIFS(СВЦЭМ!$D$39:$D$782,СВЦЭМ!$A$39:$A$782,$A84,СВЦЭМ!$B$39:$B$782,Y$83)+'СЕТ СН'!$H$11+СВЦЭМ!$D$10+'СЕТ СН'!$H$6-'СЕТ СН'!$H$23</f>
        <v>1581.8500814099998</v>
      </c>
      <c r="AA84" s="45"/>
    </row>
    <row r="85" spans="1:27" ht="15.75" x14ac:dyDescent="0.2">
      <c r="A85" s="35">
        <f>A84+1</f>
        <v>44867</v>
      </c>
      <c r="B85" s="36">
        <f>SUMIFS(СВЦЭМ!$D$39:$D$782,СВЦЭМ!$A$39:$A$782,$A85,СВЦЭМ!$B$39:$B$782,B$83)+'СЕТ СН'!$H$11+СВЦЭМ!$D$10+'СЕТ СН'!$H$6-'СЕТ СН'!$H$23</f>
        <v>1546.3556630099999</v>
      </c>
      <c r="C85" s="36">
        <f>SUMIFS(СВЦЭМ!$D$39:$D$782,СВЦЭМ!$A$39:$A$782,$A85,СВЦЭМ!$B$39:$B$782,C$83)+'СЕТ СН'!$H$11+СВЦЭМ!$D$10+'СЕТ СН'!$H$6-'СЕТ СН'!$H$23</f>
        <v>1575.4810072399998</v>
      </c>
      <c r="D85" s="36">
        <f>SUMIFS(СВЦЭМ!$D$39:$D$782,СВЦЭМ!$A$39:$A$782,$A85,СВЦЭМ!$B$39:$B$782,D$83)+'СЕТ СН'!$H$11+СВЦЭМ!$D$10+'СЕТ СН'!$H$6-'СЕТ СН'!$H$23</f>
        <v>1615.4582830699999</v>
      </c>
      <c r="E85" s="36">
        <f>SUMIFS(СВЦЭМ!$D$39:$D$782,СВЦЭМ!$A$39:$A$782,$A85,СВЦЭМ!$B$39:$B$782,E$83)+'СЕТ СН'!$H$11+СВЦЭМ!$D$10+'СЕТ СН'!$H$6-'СЕТ СН'!$H$23</f>
        <v>1601.5099921099998</v>
      </c>
      <c r="F85" s="36">
        <f>SUMIFS(СВЦЭМ!$D$39:$D$782,СВЦЭМ!$A$39:$A$782,$A85,СВЦЭМ!$B$39:$B$782,F$83)+'СЕТ СН'!$H$11+СВЦЭМ!$D$10+'СЕТ СН'!$H$6-'СЕТ СН'!$H$23</f>
        <v>1608.6643218699999</v>
      </c>
      <c r="G85" s="36">
        <f>SUMIFS(СВЦЭМ!$D$39:$D$782,СВЦЭМ!$A$39:$A$782,$A85,СВЦЭМ!$B$39:$B$782,G$83)+'СЕТ СН'!$H$11+СВЦЭМ!$D$10+'СЕТ СН'!$H$6-'СЕТ СН'!$H$23</f>
        <v>1615.8448528199999</v>
      </c>
      <c r="H85" s="36">
        <f>SUMIFS(СВЦЭМ!$D$39:$D$782,СВЦЭМ!$A$39:$A$782,$A85,СВЦЭМ!$B$39:$B$782,H$83)+'СЕТ СН'!$H$11+СВЦЭМ!$D$10+'СЕТ СН'!$H$6-'СЕТ СН'!$H$23</f>
        <v>1562.4936085599998</v>
      </c>
      <c r="I85" s="36">
        <f>SUMIFS(СВЦЭМ!$D$39:$D$782,СВЦЭМ!$A$39:$A$782,$A85,СВЦЭМ!$B$39:$B$782,I$83)+'СЕТ СН'!$H$11+СВЦЭМ!$D$10+'СЕТ СН'!$H$6-'СЕТ СН'!$H$23</f>
        <v>1551.5075184799998</v>
      </c>
      <c r="J85" s="36">
        <f>SUMIFS(СВЦЭМ!$D$39:$D$782,СВЦЭМ!$A$39:$A$782,$A85,СВЦЭМ!$B$39:$B$782,J$83)+'СЕТ СН'!$H$11+СВЦЭМ!$D$10+'СЕТ СН'!$H$6-'СЕТ СН'!$H$23</f>
        <v>1517.4607628399999</v>
      </c>
      <c r="K85" s="36">
        <f>SUMIFS(СВЦЭМ!$D$39:$D$782,СВЦЭМ!$A$39:$A$782,$A85,СВЦЭМ!$B$39:$B$782,K$83)+'СЕТ СН'!$H$11+СВЦЭМ!$D$10+'СЕТ СН'!$H$6-'СЕТ СН'!$H$23</f>
        <v>1502.4996411699999</v>
      </c>
      <c r="L85" s="36">
        <f>SUMIFS(СВЦЭМ!$D$39:$D$782,СВЦЭМ!$A$39:$A$782,$A85,СВЦЭМ!$B$39:$B$782,L$83)+'СЕТ СН'!$H$11+СВЦЭМ!$D$10+'СЕТ СН'!$H$6-'СЕТ СН'!$H$23</f>
        <v>1486.0053121999999</v>
      </c>
      <c r="M85" s="36">
        <f>SUMIFS(СВЦЭМ!$D$39:$D$782,СВЦЭМ!$A$39:$A$782,$A85,СВЦЭМ!$B$39:$B$782,M$83)+'СЕТ СН'!$H$11+СВЦЭМ!$D$10+'СЕТ СН'!$H$6-'СЕТ СН'!$H$23</f>
        <v>1500.5520547899998</v>
      </c>
      <c r="N85" s="36">
        <f>SUMIFS(СВЦЭМ!$D$39:$D$782,СВЦЭМ!$A$39:$A$782,$A85,СВЦЭМ!$B$39:$B$782,N$83)+'СЕТ СН'!$H$11+СВЦЭМ!$D$10+'СЕТ СН'!$H$6-'СЕТ СН'!$H$23</f>
        <v>1533.8930930999998</v>
      </c>
      <c r="O85" s="36">
        <f>SUMIFS(СВЦЭМ!$D$39:$D$782,СВЦЭМ!$A$39:$A$782,$A85,СВЦЭМ!$B$39:$B$782,O$83)+'СЕТ СН'!$H$11+СВЦЭМ!$D$10+'СЕТ СН'!$H$6-'СЕТ СН'!$H$23</f>
        <v>1519.5284766499999</v>
      </c>
      <c r="P85" s="36">
        <f>SUMIFS(СВЦЭМ!$D$39:$D$782,СВЦЭМ!$A$39:$A$782,$A85,СВЦЭМ!$B$39:$B$782,P$83)+'СЕТ СН'!$H$11+СВЦЭМ!$D$10+'СЕТ СН'!$H$6-'СЕТ СН'!$H$23</f>
        <v>1529.9290099599998</v>
      </c>
      <c r="Q85" s="36">
        <f>SUMIFS(СВЦЭМ!$D$39:$D$782,СВЦЭМ!$A$39:$A$782,$A85,СВЦЭМ!$B$39:$B$782,Q$83)+'СЕТ СН'!$H$11+СВЦЭМ!$D$10+'СЕТ СН'!$H$6-'СЕТ СН'!$H$23</f>
        <v>1534.2972225899998</v>
      </c>
      <c r="R85" s="36">
        <f>SUMIFS(СВЦЭМ!$D$39:$D$782,СВЦЭМ!$A$39:$A$782,$A85,СВЦЭМ!$B$39:$B$782,R$83)+'СЕТ СН'!$H$11+СВЦЭМ!$D$10+'СЕТ СН'!$H$6-'СЕТ СН'!$H$23</f>
        <v>1519.1561643799998</v>
      </c>
      <c r="S85" s="36">
        <f>SUMIFS(СВЦЭМ!$D$39:$D$782,СВЦЭМ!$A$39:$A$782,$A85,СВЦЭМ!$B$39:$B$782,S$83)+'СЕТ СН'!$H$11+СВЦЭМ!$D$10+'СЕТ СН'!$H$6-'СЕТ СН'!$H$23</f>
        <v>1504.6199615699998</v>
      </c>
      <c r="T85" s="36">
        <f>SUMIFS(СВЦЭМ!$D$39:$D$782,СВЦЭМ!$A$39:$A$782,$A85,СВЦЭМ!$B$39:$B$782,T$83)+'СЕТ СН'!$H$11+СВЦЭМ!$D$10+'СЕТ СН'!$H$6-'СЕТ СН'!$H$23</f>
        <v>1475.5528903199997</v>
      </c>
      <c r="U85" s="36">
        <f>SUMIFS(СВЦЭМ!$D$39:$D$782,СВЦЭМ!$A$39:$A$782,$A85,СВЦЭМ!$B$39:$B$782,U$83)+'СЕТ СН'!$H$11+СВЦЭМ!$D$10+'СЕТ СН'!$H$6-'СЕТ СН'!$H$23</f>
        <v>1471.0696722799998</v>
      </c>
      <c r="V85" s="36">
        <f>SUMIFS(СВЦЭМ!$D$39:$D$782,СВЦЭМ!$A$39:$A$782,$A85,СВЦЭМ!$B$39:$B$782,V$83)+'СЕТ СН'!$H$11+СВЦЭМ!$D$10+'СЕТ СН'!$H$6-'СЕТ СН'!$H$23</f>
        <v>1500.62179535</v>
      </c>
      <c r="W85" s="36">
        <f>SUMIFS(СВЦЭМ!$D$39:$D$782,СВЦЭМ!$A$39:$A$782,$A85,СВЦЭМ!$B$39:$B$782,W$83)+'СЕТ СН'!$H$11+СВЦЭМ!$D$10+'СЕТ СН'!$H$6-'СЕТ СН'!$H$23</f>
        <v>1518.6748436199998</v>
      </c>
      <c r="X85" s="36">
        <f>SUMIFS(СВЦЭМ!$D$39:$D$782,СВЦЭМ!$A$39:$A$782,$A85,СВЦЭМ!$B$39:$B$782,X$83)+'СЕТ СН'!$H$11+СВЦЭМ!$D$10+'СЕТ СН'!$H$6-'СЕТ СН'!$H$23</f>
        <v>1538.1681488099998</v>
      </c>
      <c r="Y85" s="36">
        <f>SUMIFS(СВЦЭМ!$D$39:$D$782,СВЦЭМ!$A$39:$A$782,$A85,СВЦЭМ!$B$39:$B$782,Y$83)+'СЕТ СН'!$H$11+СВЦЭМ!$D$10+'СЕТ СН'!$H$6-'СЕТ СН'!$H$23</f>
        <v>1565.3427194799999</v>
      </c>
    </row>
    <row r="86" spans="1:27" ht="15.75" x14ac:dyDescent="0.2">
      <c r="A86" s="35">
        <f t="shared" ref="A86:A113" si="2">A85+1</f>
        <v>44868</v>
      </c>
      <c r="B86" s="36">
        <f>SUMIFS(СВЦЭМ!$D$39:$D$782,СВЦЭМ!$A$39:$A$782,$A86,СВЦЭМ!$B$39:$B$782,B$83)+'СЕТ СН'!$H$11+СВЦЭМ!$D$10+'СЕТ СН'!$H$6-'СЕТ СН'!$H$23</f>
        <v>1572.6278837099999</v>
      </c>
      <c r="C86" s="36">
        <f>SUMIFS(СВЦЭМ!$D$39:$D$782,СВЦЭМ!$A$39:$A$782,$A86,СВЦЭМ!$B$39:$B$782,C$83)+'СЕТ СН'!$H$11+СВЦЭМ!$D$10+'СЕТ СН'!$H$6-'СЕТ СН'!$H$23</f>
        <v>1595.9692610499999</v>
      </c>
      <c r="D86" s="36">
        <f>SUMIFS(СВЦЭМ!$D$39:$D$782,СВЦЭМ!$A$39:$A$782,$A86,СВЦЭМ!$B$39:$B$782,D$83)+'СЕТ СН'!$H$11+СВЦЭМ!$D$10+'СЕТ СН'!$H$6-'СЕТ СН'!$H$23</f>
        <v>1618.6654502399999</v>
      </c>
      <c r="E86" s="36">
        <f>SUMIFS(СВЦЭМ!$D$39:$D$782,СВЦЭМ!$A$39:$A$782,$A86,СВЦЭМ!$B$39:$B$782,E$83)+'СЕТ СН'!$H$11+СВЦЭМ!$D$10+'СЕТ СН'!$H$6-'СЕТ СН'!$H$23</f>
        <v>1583.1071598099998</v>
      </c>
      <c r="F86" s="36">
        <f>SUMIFS(СВЦЭМ!$D$39:$D$782,СВЦЭМ!$A$39:$A$782,$A86,СВЦЭМ!$B$39:$B$782,F$83)+'СЕТ СН'!$H$11+СВЦЭМ!$D$10+'СЕТ СН'!$H$6-'СЕТ СН'!$H$23</f>
        <v>1568.3377470299999</v>
      </c>
      <c r="G86" s="36">
        <f>SUMIFS(СВЦЭМ!$D$39:$D$782,СВЦЭМ!$A$39:$A$782,$A86,СВЦЭМ!$B$39:$B$782,G$83)+'СЕТ СН'!$H$11+СВЦЭМ!$D$10+'СЕТ СН'!$H$6-'СЕТ СН'!$H$23</f>
        <v>1524.30737342</v>
      </c>
      <c r="H86" s="36">
        <f>SUMIFS(СВЦЭМ!$D$39:$D$782,СВЦЭМ!$A$39:$A$782,$A86,СВЦЭМ!$B$39:$B$782,H$83)+'СЕТ СН'!$H$11+СВЦЭМ!$D$10+'СЕТ СН'!$H$6-'СЕТ СН'!$H$23</f>
        <v>1484.88551942</v>
      </c>
      <c r="I86" s="36">
        <f>SUMIFS(СВЦЭМ!$D$39:$D$782,СВЦЭМ!$A$39:$A$782,$A86,СВЦЭМ!$B$39:$B$782,I$83)+'СЕТ СН'!$H$11+СВЦЭМ!$D$10+'СЕТ СН'!$H$6-'СЕТ СН'!$H$23</f>
        <v>1450.9242780899999</v>
      </c>
      <c r="J86" s="36">
        <f>SUMIFS(СВЦЭМ!$D$39:$D$782,СВЦЭМ!$A$39:$A$782,$A86,СВЦЭМ!$B$39:$B$782,J$83)+'СЕТ СН'!$H$11+СВЦЭМ!$D$10+'СЕТ СН'!$H$6-'СЕТ СН'!$H$23</f>
        <v>1425.05597072</v>
      </c>
      <c r="K86" s="36">
        <f>SUMIFS(СВЦЭМ!$D$39:$D$782,СВЦЭМ!$A$39:$A$782,$A86,СВЦЭМ!$B$39:$B$782,K$83)+'СЕТ СН'!$H$11+СВЦЭМ!$D$10+'СЕТ СН'!$H$6-'СЕТ СН'!$H$23</f>
        <v>1447.7895122099999</v>
      </c>
      <c r="L86" s="36">
        <f>SUMIFS(СВЦЭМ!$D$39:$D$782,СВЦЭМ!$A$39:$A$782,$A86,СВЦЭМ!$B$39:$B$782,L$83)+'СЕТ СН'!$H$11+СВЦЭМ!$D$10+'СЕТ СН'!$H$6-'СЕТ СН'!$H$23</f>
        <v>1475.50490287</v>
      </c>
      <c r="M86" s="36">
        <f>SUMIFS(СВЦЭМ!$D$39:$D$782,СВЦЭМ!$A$39:$A$782,$A86,СВЦЭМ!$B$39:$B$782,M$83)+'СЕТ СН'!$H$11+СВЦЭМ!$D$10+'СЕТ СН'!$H$6-'СЕТ СН'!$H$23</f>
        <v>1507.9803151199999</v>
      </c>
      <c r="N86" s="36">
        <f>SUMIFS(СВЦЭМ!$D$39:$D$782,СВЦЭМ!$A$39:$A$782,$A86,СВЦЭМ!$B$39:$B$782,N$83)+'СЕТ СН'!$H$11+СВЦЭМ!$D$10+'СЕТ СН'!$H$6-'СЕТ СН'!$H$23</f>
        <v>1512.9938085299998</v>
      </c>
      <c r="O86" s="36">
        <f>SUMIFS(СВЦЭМ!$D$39:$D$782,СВЦЭМ!$A$39:$A$782,$A86,СВЦЭМ!$B$39:$B$782,O$83)+'СЕТ СН'!$H$11+СВЦЭМ!$D$10+'СЕТ СН'!$H$6-'СЕТ СН'!$H$23</f>
        <v>1510.9272675499999</v>
      </c>
      <c r="P86" s="36">
        <f>SUMIFS(СВЦЭМ!$D$39:$D$782,СВЦЭМ!$A$39:$A$782,$A86,СВЦЭМ!$B$39:$B$782,P$83)+'СЕТ СН'!$H$11+СВЦЭМ!$D$10+'СЕТ СН'!$H$6-'СЕТ СН'!$H$23</f>
        <v>1513.4360899599999</v>
      </c>
      <c r="Q86" s="36">
        <f>SUMIFS(СВЦЭМ!$D$39:$D$782,СВЦЭМ!$A$39:$A$782,$A86,СВЦЭМ!$B$39:$B$782,Q$83)+'СЕТ СН'!$H$11+СВЦЭМ!$D$10+'СЕТ СН'!$H$6-'СЕТ СН'!$H$23</f>
        <v>1519.5376755399998</v>
      </c>
      <c r="R86" s="36">
        <f>SUMIFS(СВЦЭМ!$D$39:$D$782,СВЦЭМ!$A$39:$A$782,$A86,СВЦЭМ!$B$39:$B$782,R$83)+'СЕТ СН'!$H$11+СВЦЭМ!$D$10+'СЕТ СН'!$H$6-'СЕТ СН'!$H$23</f>
        <v>1477.3802507799999</v>
      </c>
      <c r="S86" s="36">
        <f>SUMIFS(СВЦЭМ!$D$39:$D$782,СВЦЭМ!$A$39:$A$782,$A86,СВЦЭМ!$B$39:$B$782,S$83)+'СЕТ СН'!$H$11+СВЦЭМ!$D$10+'СЕТ СН'!$H$6-'СЕТ СН'!$H$23</f>
        <v>1440.1931050899998</v>
      </c>
      <c r="T86" s="36">
        <f>SUMIFS(СВЦЭМ!$D$39:$D$782,СВЦЭМ!$A$39:$A$782,$A86,СВЦЭМ!$B$39:$B$782,T$83)+'СЕТ СН'!$H$11+СВЦЭМ!$D$10+'СЕТ СН'!$H$6-'СЕТ СН'!$H$23</f>
        <v>1431.2200228300001</v>
      </c>
      <c r="U86" s="36">
        <f>SUMIFS(СВЦЭМ!$D$39:$D$782,СВЦЭМ!$A$39:$A$782,$A86,СВЦЭМ!$B$39:$B$782,U$83)+'СЕТ СН'!$H$11+СВЦЭМ!$D$10+'СЕТ СН'!$H$6-'СЕТ СН'!$H$23</f>
        <v>1440.6570630199999</v>
      </c>
      <c r="V86" s="36">
        <f>SUMIFS(СВЦЭМ!$D$39:$D$782,СВЦЭМ!$A$39:$A$782,$A86,СВЦЭМ!$B$39:$B$782,V$83)+'СЕТ СН'!$H$11+СВЦЭМ!$D$10+'СЕТ СН'!$H$6-'СЕТ СН'!$H$23</f>
        <v>1439.1981878499998</v>
      </c>
      <c r="W86" s="36">
        <f>SUMIFS(СВЦЭМ!$D$39:$D$782,СВЦЭМ!$A$39:$A$782,$A86,СВЦЭМ!$B$39:$B$782,W$83)+'СЕТ СН'!$H$11+СВЦЭМ!$D$10+'СЕТ СН'!$H$6-'СЕТ СН'!$H$23</f>
        <v>1436.8403609299999</v>
      </c>
      <c r="X86" s="36">
        <f>SUMIFS(СВЦЭМ!$D$39:$D$782,СВЦЭМ!$A$39:$A$782,$A86,СВЦЭМ!$B$39:$B$782,X$83)+'СЕТ СН'!$H$11+СВЦЭМ!$D$10+'СЕТ СН'!$H$6-'СЕТ СН'!$H$23</f>
        <v>1467.46397927</v>
      </c>
      <c r="Y86" s="36">
        <f>SUMIFS(СВЦЭМ!$D$39:$D$782,СВЦЭМ!$A$39:$A$782,$A86,СВЦЭМ!$B$39:$B$782,Y$83)+'СЕТ СН'!$H$11+СВЦЭМ!$D$10+'СЕТ СН'!$H$6-'СЕТ СН'!$H$23</f>
        <v>1511.4904120399999</v>
      </c>
    </row>
    <row r="87" spans="1:27" ht="15.75" x14ac:dyDescent="0.2">
      <c r="A87" s="35">
        <f t="shared" si="2"/>
        <v>44869</v>
      </c>
      <c r="B87" s="36">
        <f>SUMIFS(СВЦЭМ!$D$39:$D$782,СВЦЭМ!$A$39:$A$782,$A87,СВЦЭМ!$B$39:$B$782,B$83)+'СЕТ СН'!$H$11+СВЦЭМ!$D$10+'СЕТ СН'!$H$6-'СЕТ СН'!$H$23</f>
        <v>1453.82327283</v>
      </c>
      <c r="C87" s="36">
        <f>SUMIFS(СВЦЭМ!$D$39:$D$782,СВЦЭМ!$A$39:$A$782,$A87,СВЦЭМ!$B$39:$B$782,C$83)+'СЕТ СН'!$H$11+СВЦЭМ!$D$10+'СЕТ СН'!$H$6-'СЕТ СН'!$H$23</f>
        <v>1490.08691856</v>
      </c>
      <c r="D87" s="36">
        <f>SUMIFS(СВЦЭМ!$D$39:$D$782,СВЦЭМ!$A$39:$A$782,$A87,СВЦЭМ!$B$39:$B$782,D$83)+'СЕТ СН'!$H$11+СВЦЭМ!$D$10+'СЕТ СН'!$H$6-'СЕТ СН'!$H$23</f>
        <v>1553.0909399199998</v>
      </c>
      <c r="E87" s="36">
        <f>SUMIFS(СВЦЭМ!$D$39:$D$782,СВЦЭМ!$A$39:$A$782,$A87,СВЦЭМ!$B$39:$B$782,E$83)+'СЕТ СН'!$H$11+СВЦЭМ!$D$10+'СЕТ СН'!$H$6-'СЕТ СН'!$H$23</f>
        <v>1552.5649110899999</v>
      </c>
      <c r="F87" s="36">
        <f>SUMIFS(СВЦЭМ!$D$39:$D$782,СВЦЭМ!$A$39:$A$782,$A87,СВЦЭМ!$B$39:$B$782,F$83)+'СЕТ СН'!$H$11+СВЦЭМ!$D$10+'СЕТ СН'!$H$6-'СЕТ СН'!$H$23</f>
        <v>1561.7826420499998</v>
      </c>
      <c r="G87" s="36">
        <f>SUMIFS(СВЦЭМ!$D$39:$D$782,СВЦЭМ!$A$39:$A$782,$A87,СВЦЭМ!$B$39:$B$782,G$83)+'СЕТ СН'!$H$11+СВЦЭМ!$D$10+'СЕТ СН'!$H$6-'СЕТ СН'!$H$23</f>
        <v>1577.8938403899999</v>
      </c>
      <c r="H87" s="36">
        <f>SUMIFS(СВЦЭМ!$D$39:$D$782,СВЦЭМ!$A$39:$A$782,$A87,СВЦЭМ!$B$39:$B$782,H$83)+'СЕТ СН'!$H$11+СВЦЭМ!$D$10+'СЕТ СН'!$H$6-'СЕТ СН'!$H$23</f>
        <v>1560.5394260199998</v>
      </c>
      <c r="I87" s="36">
        <f>SUMIFS(СВЦЭМ!$D$39:$D$782,СВЦЭМ!$A$39:$A$782,$A87,СВЦЭМ!$B$39:$B$782,I$83)+'СЕТ СН'!$H$11+СВЦЭМ!$D$10+'СЕТ СН'!$H$6-'СЕТ СН'!$H$23</f>
        <v>1533.9476131199999</v>
      </c>
      <c r="J87" s="36">
        <f>SUMIFS(СВЦЭМ!$D$39:$D$782,СВЦЭМ!$A$39:$A$782,$A87,СВЦЭМ!$B$39:$B$782,J$83)+'СЕТ СН'!$H$11+СВЦЭМ!$D$10+'СЕТ СН'!$H$6-'СЕТ СН'!$H$23</f>
        <v>1479.0587831499997</v>
      </c>
      <c r="K87" s="36">
        <f>SUMIFS(СВЦЭМ!$D$39:$D$782,СВЦЭМ!$A$39:$A$782,$A87,СВЦЭМ!$B$39:$B$782,K$83)+'СЕТ СН'!$H$11+СВЦЭМ!$D$10+'СЕТ СН'!$H$6-'СЕТ СН'!$H$23</f>
        <v>1439.4489029899999</v>
      </c>
      <c r="L87" s="36">
        <f>SUMIFS(СВЦЭМ!$D$39:$D$782,СВЦЭМ!$A$39:$A$782,$A87,СВЦЭМ!$B$39:$B$782,L$83)+'СЕТ СН'!$H$11+СВЦЭМ!$D$10+'СЕТ СН'!$H$6-'СЕТ СН'!$H$23</f>
        <v>1435.9918814799998</v>
      </c>
      <c r="M87" s="36">
        <f>SUMIFS(СВЦЭМ!$D$39:$D$782,СВЦЭМ!$A$39:$A$782,$A87,СВЦЭМ!$B$39:$B$782,M$83)+'СЕТ СН'!$H$11+СВЦЭМ!$D$10+'СЕТ СН'!$H$6-'СЕТ СН'!$H$23</f>
        <v>1454.09016247</v>
      </c>
      <c r="N87" s="36">
        <f>SUMIFS(СВЦЭМ!$D$39:$D$782,СВЦЭМ!$A$39:$A$782,$A87,СВЦЭМ!$B$39:$B$782,N$83)+'СЕТ СН'!$H$11+СВЦЭМ!$D$10+'СЕТ СН'!$H$6-'СЕТ СН'!$H$23</f>
        <v>1478.8560072399998</v>
      </c>
      <c r="O87" s="36">
        <f>SUMIFS(СВЦЭМ!$D$39:$D$782,СВЦЭМ!$A$39:$A$782,$A87,СВЦЭМ!$B$39:$B$782,O$83)+'СЕТ СН'!$H$11+СВЦЭМ!$D$10+'СЕТ СН'!$H$6-'СЕТ СН'!$H$23</f>
        <v>1489.7064197399998</v>
      </c>
      <c r="P87" s="36">
        <f>SUMIFS(СВЦЭМ!$D$39:$D$782,СВЦЭМ!$A$39:$A$782,$A87,СВЦЭМ!$B$39:$B$782,P$83)+'СЕТ СН'!$H$11+СВЦЭМ!$D$10+'СЕТ СН'!$H$6-'СЕТ СН'!$H$23</f>
        <v>1498.2995838099998</v>
      </c>
      <c r="Q87" s="36">
        <f>SUMIFS(СВЦЭМ!$D$39:$D$782,СВЦЭМ!$A$39:$A$782,$A87,СВЦЭМ!$B$39:$B$782,Q$83)+'СЕТ СН'!$H$11+СВЦЭМ!$D$10+'СЕТ СН'!$H$6-'СЕТ СН'!$H$23</f>
        <v>1502.2956032599998</v>
      </c>
      <c r="R87" s="36">
        <f>SUMIFS(СВЦЭМ!$D$39:$D$782,СВЦЭМ!$A$39:$A$782,$A87,СВЦЭМ!$B$39:$B$782,R$83)+'СЕТ СН'!$H$11+СВЦЭМ!$D$10+'СЕТ СН'!$H$6-'СЕТ СН'!$H$23</f>
        <v>1470.5381989499999</v>
      </c>
      <c r="S87" s="36">
        <f>SUMIFS(СВЦЭМ!$D$39:$D$782,СВЦЭМ!$A$39:$A$782,$A87,СВЦЭМ!$B$39:$B$782,S$83)+'СЕТ СН'!$H$11+СВЦЭМ!$D$10+'СЕТ СН'!$H$6-'СЕТ СН'!$H$23</f>
        <v>1413.9236951800001</v>
      </c>
      <c r="T87" s="36">
        <f>SUMIFS(СВЦЭМ!$D$39:$D$782,СВЦЭМ!$A$39:$A$782,$A87,СВЦЭМ!$B$39:$B$782,T$83)+'СЕТ СН'!$H$11+СВЦЭМ!$D$10+'СЕТ СН'!$H$6-'СЕТ СН'!$H$23</f>
        <v>1401.2158262400001</v>
      </c>
      <c r="U87" s="36">
        <f>SUMIFS(СВЦЭМ!$D$39:$D$782,СВЦЭМ!$A$39:$A$782,$A87,СВЦЭМ!$B$39:$B$782,U$83)+'СЕТ СН'!$H$11+СВЦЭМ!$D$10+'СЕТ СН'!$H$6-'СЕТ СН'!$H$23</f>
        <v>1409.14821521</v>
      </c>
      <c r="V87" s="36">
        <f>SUMIFS(СВЦЭМ!$D$39:$D$782,СВЦЭМ!$A$39:$A$782,$A87,СВЦЭМ!$B$39:$B$782,V$83)+'СЕТ СН'!$H$11+СВЦЭМ!$D$10+'СЕТ СН'!$H$6-'СЕТ СН'!$H$23</f>
        <v>1426.1327803199999</v>
      </c>
      <c r="W87" s="36">
        <f>SUMIFS(СВЦЭМ!$D$39:$D$782,СВЦЭМ!$A$39:$A$782,$A87,СВЦЭМ!$B$39:$B$782,W$83)+'СЕТ СН'!$H$11+СВЦЭМ!$D$10+'СЕТ СН'!$H$6-'СЕТ СН'!$H$23</f>
        <v>1458.67090607</v>
      </c>
      <c r="X87" s="36">
        <f>SUMIFS(СВЦЭМ!$D$39:$D$782,СВЦЭМ!$A$39:$A$782,$A87,СВЦЭМ!$B$39:$B$782,X$83)+'СЕТ СН'!$H$11+СВЦЭМ!$D$10+'СЕТ СН'!$H$6-'СЕТ СН'!$H$23</f>
        <v>1507.9821895199998</v>
      </c>
      <c r="Y87" s="36">
        <f>SUMIFS(СВЦЭМ!$D$39:$D$782,СВЦЭМ!$A$39:$A$782,$A87,СВЦЭМ!$B$39:$B$782,Y$83)+'СЕТ СН'!$H$11+СВЦЭМ!$D$10+'СЕТ СН'!$H$6-'СЕТ СН'!$H$23</f>
        <v>1552.3247662099998</v>
      </c>
    </row>
    <row r="88" spans="1:27" ht="15.75" x14ac:dyDescent="0.2">
      <c r="A88" s="35">
        <f t="shared" si="2"/>
        <v>44870</v>
      </c>
      <c r="B88" s="36">
        <f>SUMIFS(СВЦЭМ!$D$39:$D$782,СВЦЭМ!$A$39:$A$782,$A88,СВЦЭМ!$B$39:$B$782,B$83)+'СЕТ СН'!$H$11+СВЦЭМ!$D$10+'СЕТ СН'!$H$6-'СЕТ СН'!$H$23</f>
        <v>1487.59367359</v>
      </c>
      <c r="C88" s="36">
        <f>SUMIFS(СВЦЭМ!$D$39:$D$782,СВЦЭМ!$A$39:$A$782,$A88,СВЦЭМ!$B$39:$B$782,C$83)+'СЕТ СН'!$H$11+СВЦЭМ!$D$10+'СЕТ СН'!$H$6-'СЕТ СН'!$H$23</f>
        <v>1500.38019143</v>
      </c>
      <c r="D88" s="36">
        <f>SUMIFS(СВЦЭМ!$D$39:$D$782,СВЦЭМ!$A$39:$A$782,$A88,СВЦЭМ!$B$39:$B$782,D$83)+'СЕТ СН'!$H$11+СВЦЭМ!$D$10+'СЕТ СН'!$H$6-'СЕТ СН'!$H$23</f>
        <v>1523.6756308499998</v>
      </c>
      <c r="E88" s="36">
        <f>SUMIFS(СВЦЭМ!$D$39:$D$782,СВЦЭМ!$A$39:$A$782,$A88,СВЦЭМ!$B$39:$B$782,E$83)+'СЕТ СН'!$H$11+СВЦЭМ!$D$10+'СЕТ СН'!$H$6-'СЕТ СН'!$H$23</f>
        <v>1510.2059261999998</v>
      </c>
      <c r="F88" s="36">
        <f>SUMIFS(СВЦЭМ!$D$39:$D$782,СВЦЭМ!$A$39:$A$782,$A88,СВЦЭМ!$B$39:$B$782,F$83)+'СЕТ СН'!$H$11+СВЦЭМ!$D$10+'СЕТ СН'!$H$6-'СЕТ СН'!$H$23</f>
        <v>1526.3575148399998</v>
      </c>
      <c r="G88" s="36">
        <f>SUMIFS(СВЦЭМ!$D$39:$D$782,СВЦЭМ!$A$39:$A$782,$A88,СВЦЭМ!$B$39:$B$782,G$83)+'СЕТ СН'!$H$11+СВЦЭМ!$D$10+'СЕТ СН'!$H$6-'СЕТ СН'!$H$23</f>
        <v>1532.9685445999999</v>
      </c>
      <c r="H88" s="36">
        <f>SUMIFS(СВЦЭМ!$D$39:$D$782,СВЦЭМ!$A$39:$A$782,$A88,СВЦЭМ!$B$39:$B$782,H$83)+'СЕТ СН'!$H$11+СВЦЭМ!$D$10+'СЕТ СН'!$H$6-'СЕТ СН'!$H$23</f>
        <v>1511.9437669899999</v>
      </c>
      <c r="I88" s="36">
        <f>SUMIFS(СВЦЭМ!$D$39:$D$782,СВЦЭМ!$A$39:$A$782,$A88,СВЦЭМ!$B$39:$B$782,I$83)+'СЕТ СН'!$H$11+СВЦЭМ!$D$10+'СЕТ СН'!$H$6-'СЕТ СН'!$H$23</f>
        <v>1497.1847476199998</v>
      </c>
      <c r="J88" s="36">
        <f>SUMIFS(СВЦЭМ!$D$39:$D$782,СВЦЭМ!$A$39:$A$782,$A88,СВЦЭМ!$B$39:$B$782,J$83)+'СЕТ СН'!$H$11+СВЦЭМ!$D$10+'СЕТ СН'!$H$6-'СЕТ СН'!$H$23</f>
        <v>1447.4564675899999</v>
      </c>
      <c r="K88" s="36">
        <f>SUMIFS(СВЦЭМ!$D$39:$D$782,СВЦЭМ!$A$39:$A$782,$A88,СВЦЭМ!$B$39:$B$782,K$83)+'СЕТ СН'!$H$11+СВЦЭМ!$D$10+'СЕТ СН'!$H$6-'СЕТ СН'!$H$23</f>
        <v>1433.44751959</v>
      </c>
      <c r="L88" s="36">
        <f>SUMIFS(СВЦЭМ!$D$39:$D$782,СВЦЭМ!$A$39:$A$782,$A88,СВЦЭМ!$B$39:$B$782,L$83)+'СЕТ СН'!$H$11+СВЦЭМ!$D$10+'СЕТ СН'!$H$6-'СЕТ СН'!$H$23</f>
        <v>1424.004291</v>
      </c>
      <c r="M88" s="36">
        <f>SUMIFS(СВЦЭМ!$D$39:$D$782,СВЦЭМ!$A$39:$A$782,$A88,СВЦЭМ!$B$39:$B$782,M$83)+'СЕТ СН'!$H$11+СВЦЭМ!$D$10+'СЕТ СН'!$H$6-'СЕТ СН'!$H$23</f>
        <v>1440.917735</v>
      </c>
      <c r="N88" s="36">
        <f>SUMIFS(СВЦЭМ!$D$39:$D$782,СВЦЭМ!$A$39:$A$782,$A88,СВЦЭМ!$B$39:$B$782,N$83)+'СЕТ СН'!$H$11+СВЦЭМ!$D$10+'СЕТ СН'!$H$6-'СЕТ СН'!$H$23</f>
        <v>1457.81676492</v>
      </c>
      <c r="O88" s="36">
        <f>SUMIFS(СВЦЭМ!$D$39:$D$782,СВЦЭМ!$A$39:$A$782,$A88,СВЦЭМ!$B$39:$B$782,O$83)+'СЕТ СН'!$H$11+СВЦЭМ!$D$10+'СЕТ СН'!$H$6-'СЕТ СН'!$H$23</f>
        <v>1460.6747954899997</v>
      </c>
      <c r="P88" s="36">
        <f>SUMIFS(СВЦЭМ!$D$39:$D$782,СВЦЭМ!$A$39:$A$782,$A88,СВЦЭМ!$B$39:$B$782,P$83)+'СЕТ СН'!$H$11+СВЦЭМ!$D$10+'СЕТ СН'!$H$6-'СЕТ СН'!$H$23</f>
        <v>1481.9997420699999</v>
      </c>
      <c r="Q88" s="36">
        <f>SUMIFS(СВЦЭМ!$D$39:$D$782,СВЦЭМ!$A$39:$A$782,$A88,СВЦЭМ!$B$39:$B$782,Q$83)+'СЕТ СН'!$H$11+СВЦЭМ!$D$10+'СЕТ СН'!$H$6-'СЕТ СН'!$H$23</f>
        <v>1495.7795910199998</v>
      </c>
      <c r="R88" s="36">
        <f>SUMIFS(СВЦЭМ!$D$39:$D$782,СВЦЭМ!$A$39:$A$782,$A88,СВЦЭМ!$B$39:$B$782,R$83)+'СЕТ СН'!$H$11+СВЦЭМ!$D$10+'СЕТ СН'!$H$6-'СЕТ СН'!$H$23</f>
        <v>1449.0285570599999</v>
      </c>
      <c r="S88" s="36">
        <f>SUMIFS(СВЦЭМ!$D$39:$D$782,СВЦЭМ!$A$39:$A$782,$A88,СВЦЭМ!$B$39:$B$782,S$83)+'СЕТ СН'!$H$11+СВЦЭМ!$D$10+'СЕТ СН'!$H$6-'СЕТ СН'!$H$23</f>
        <v>1377.25468877</v>
      </c>
      <c r="T88" s="36">
        <f>SUMIFS(СВЦЭМ!$D$39:$D$782,СВЦЭМ!$A$39:$A$782,$A88,СВЦЭМ!$B$39:$B$782,T$83)+'СЕТ СН'!$H$11+СВЦЭМ!$D$10+'СЕТ СН'!$H$6-'СЕТ СН'!$H$23</f>
        <v>1386.10749343</v>
      </c>
      <c r="U88" s="36">
        <f>SUMIFS(СВЦЭМ!$D$39:$D$782,СВЦЭМ!$A$39:$A$782,$A88,СВЦЭМ!$B$39:$B$782,U$83)+'СЕТ СН'!$H$11+СВЦЭМ!$D$10+'СЕТ СН'!$H$6-'СЕТ СН'!$H$23</f>
        <v>1401.8260106499999</v>
      </c>
      <c r="V88" s="36">
        <f>SUMIFS(СВЦЭМ!$D$39:$D$782,СВЦЭМ!$A$39:$A$782,$A88,СВЦЭМ!$B$39:$B$782,V$83)+'СЕТ СН'!$H$11+СВЦЭМ!$D$10+'СЕТ СН'!$H$6-'СЕТ СН'!$H$23</f>
        <v>1434.05343324</v>
      </c>
      <c r="W88" s="36">
        <f>SUMIFS(СВЦЭМ!$D$39:$D$782,СВЦЭМ!$A$39:$A$782,$A88,СВЦЭМ!$B$39:$B$782,W$83)+'СЕТ СН'!$H$11+СВЦЭМ!$D$10+'СЕТ СН'!$H$6-'СЕТ СН'!$H$23</f>
        <v>1454.0262319099998</v>
      </c>
      <c r="X88" s="36">
        <f>SUMIFS(СВЦЭМ!$D$39:$D$782,СВЦЭМ!$A$39:$A$782,$A88,СВЦЭМ!$B$39:$B$782,X$83)+'СЕТ СН'!$H$11+СВЦЭМ!$D$10+'СЕТ СН'!$H$6-'СЕТ СН'!$H$23</f>
        <v>1489.1877060299998</v>
      </c>
      <c r="Y88" s="36">
        <f>SUMIFS(СВЦЭМ!$D$39:$D$782,СВЦЭМ!$A$39:$A$782,$A88,СВЦЭМ!$B$39:$B$782,Y$83)+'СЕТ СН'!$H$11+СВЦЭМ!$D$10+'СЕТ СН'!$H$6-'СЕТ СН'!$H$23</f>
        <v>1515.0722134199998</v>
      </c>
    </row>
    <row r="89" spans="1:27" ht="15.75" x14ac:dyDescent="0.2">
      <c r="A89" s="35">
        <f t="shared" si="2"/>
        <v>44871</v>
      </c>
      <c r="B89" s="36">
        <f>SUMIFS(СВЦЭМ!$D$39:$D$782,СВЦЭМ!$A$39:$A$782,$A89,СВЦЭМ!$B$39:$B$782,B$83)+'СЕТ СН'!$H$11+СВЦЭМ!$D$10+'СЕТ СН'!$H$6-'СЕТ СН'!$H$23</f>
        <v>1395.1725924100001</v>
      </c>
      <c r="C89" s="36">
        <f>SUMIFS(СВЦЭМ!$D$39:$D$782,СВЦЭМ!$A$39:$A$782,$A89,СВЦЭМ!$B$39:$B$782,C$83)+'СЕТ СН'!$H$11+СВЦЭМ!$D$10+'СЕТ СН'!$H$6-'СЕТ СН'!$H$23</f>
        <v>1419.30584251</v>
      </c>
      <c r="D89" s="36">
        <f>SUMIFS(СВЦЭМ!$D$39:$D$782,СВЦЭМ!$A$39:$A$782,$A89,СВЦЭМ!$B$39:$B$782,D$83)+'СЕТ СН'!$H$11+СВЦЭМ!$D$10+'СЕТ СН'!$H$6-'СЕТ СН'!$H$23</f>
        <v>1443.8261559399998</v>
      </c>
      <c r="E89" s="36">
        <f>SUMIFS(СВЦЭМ!$D$39:$D$782,СВЦЭМ!$A$39:$A$782,$A89,СВЦЭМ!$B$39:$B$782,E$83)+'СЕТ СН'!$H$11+СВЦЭМ!$D$10+'СЕТ СН'!$H$6-'СЕТ СН'!$H$23</f>
        <v>1444.44585942</v>
      </c>
      <c r="F89" s="36">
        <f>SUMIFS(СВЦЭМ!$D$39:$D$782,СВЦЭМ!$A$39:$A$782,$A89,СВЦЭМ!$B$39:$B$782,F$83)+'СЕТ СН'!$H$11+СВЦЭМ!$D$10+'СЕТ СН'!$H$6-'СЕТ СН'!$H$23</f>
        <v>1445.50456085</v>
      </c>
      <c r="G89" s="36">
        <f>SUMIFS(СВЦЭМ!$D$39:$D$782,СВЦЭМ!$A$39:$A$782,$A89,СВЦЭМ!$B$39:$B$782,G$83)+'СЕТ СН'!$H$11+СВЦЭМ!$D$10+'СЕТ СН'!$H$6-'СЕТ СН'!$H$23</f>
        <v>1454.6722227</v>
      </c>
      <c r="H89" s="36">
        <f>SUMIFS(СВЦЭМ!$D$39:$D$782,СВЦЭМ!$A$39:$A$782,$A89,СВЦЭМ!$B$39:$B$782,H$83)+'СЕТ СН'!$H$11+СВЦЭМ!$D$10+'СЕТ СН'!$H$6-'СЕТ СН'!$H$23</f>
        <v>1453.3048725799999</v>
      </c>
      <c r="I89" s="36">
        <f>SUMIFS(СВЦЭМ!$D$39:$D$782,СВЦЭМ!$A$39:$A$782,$A89,СВЦЭМ!$B$39:$B$782,I$83)+'СЕТ СН'!$H$11+СВЦЭМ!$D$10+'СЕТ СН'!$H$6-'СЕТ СН'!$H$23</f>
        <v>1402.89591316</v>
      </c>
      <c r="J89" s="36">
        <f>SUMIFS(СВЦЭМ!$D$39:$D$782,СВЦЭМ!$A$39:$A$782,$A89,СВЦЭМ!$B$39:$B$782,J$83)+'СЕТ СН'!$H$11+СВЦЭМ!$D$10+'СЕТ СН'!$H$6-'СЕТ СН'!$H$23</f>
        <v>1373.5981401500001</v>
      </c>
      <c r="K89" s="36">
        <f>SUMIFS(СВЦЭМ!$D$39:$D$782,СВЦЭМ!$A$39:$A$782,$A89,СВЦЭМ!$B$39:$B$782,K$83)+'СЕТ СН'!$H$11+СВЦЭМ!$D$10+'СЕТ СН'!$H$6-'СЕТ СН'!$H$23</f>
        <v>1349.8581569600001</v>
      </c>
      <c r="L89" s="36">
        <f>SUMIFS(СВЦЭМ!$D$39:$D$782,СВЦЭМ!$A$39:$A$782,$A89,СВЦЭМ!$B$39:$B$782,L$83)+'СЕТ СН'!$H$11+СВЦЭМ!$D$10+'СЕТ СН'!$H$6-'СЕТ СН'!$H$23</f>
        <v>1345.7250214600001</v>
      </c>
      <c r="M89" s="36">
        <f>SUMIFS(СВЦЭМ!$D$39:$D$782,СВЦЭМ!$A$39:$A$782,$A89,СВЦЭМ!$B$39:$B$782,M$83)+'СЕТ СН'!$H$11+СВЦЭМ!$D$10+'СЕТ СН'!$H$6-'СЕТ СН'!$H$23</f>
        <v>1372.70912391</v>
      </c>
      <c r="N89" s="36">
        <f>SUMIFS(СВЦЭМ!$D$39:$D$782,СВЦЭМ!$A$39:$A$782,$A89,СВЦЭМ!$B$39:$B$782,N$83)+'СЕТ СН'!$H$11+СВЦЭМ!$D$10+'СЕТ СН'!$H$6-'СЕТ СН'!$H$23</f>
        <v>1399.48326109</v>
      </c>
      <c r="O89" s="36">
        <f>SUMIFS(СВЦЭМ!$D$39:$D$782,СВЦЭМ!$A$39:$A$782,$A89,СВЦЭМ!$B$39:$B$782,O$83)+'СЕТ СН'!$H$11+СВЦЭМ!$D$10+'СЕТ СН'!$H$6-'СЕТ СН'!$H$23</f>
        <v>1406.5970766099999</v>
      </c>
      <c r="P89" s="36">
        <f>SUMIFS(СВЦЭМ!$D$39:$D$782,СВЦЭМ!$A$39:$A$782,$A89,СВЦЭМ!$B$39:$B$782,P$83)+'СЕТ СН'!$H$11+СВЦЭМ!$D$10+'СЕТ СН'!$H$6-'СЕТ СН'!$H$23</f>
        <v>1415.1884532700001</v>
      </c>
      <c r="Q89" s="36">
        <f>SUMIFS(СВЦЭМ!$D$39:$D$782,СВЦЭМ!$A$39:$A$782,$A89,СВЦЭМ!$B$39:$B$782,Q$83)+'СЕТ СН'!$H$11+СВЦЭМ!$D$10+'СЕТ СН'!$H$6-'СЕТ СН'!$H$23</f>
        <v>1414.6897812500001</v>
      </c>
      <c r="R89" s="36">
        <f>SUMIFS(СВЦЭМ!$D$39:$D$782,СВЦЭМ!$A$39:$A$782,$A89,СВЦЭМ!$B$39:$B$782,R$83)+'СЕТ СН'!$H$11+СВЦЭМ!$D$10+'СЕТ СН'!$H$6-'СЕТ СН'!$H$23</f>
        <v>1367.6997759999999</v>
      </c>
      <c r="S89" s="36">
        <f>SUMIFS(СВЦЭМ!$D$39:$D$782,СВЦЭМ!$A$39:$A$782,$A89,СВЦЭМ!$B$39:$B$782,S$83)+'СЕТ СН'!$H$11+СВЦЭМ!$D$10+'СЕТ СН'!$H$6-'СЕТ СН'!$H$23</f>
        <v>1330.67122423</v>
      </c>
      <c r="T89" s="36">
        <f>SUMIFS(СВЦЭМ!$D$39:$D$782,СВЦЭМ!$A$39:$A$782,$A89,СВЦЭМ!$B$39:$B$782,T$83)+'СЕТ СН'!$H$11+СВЦЭМ!$D$10+'СЕТ СН'!$H$6-'СЕТ СН'!$H$23</f>
        <v>1338.45554857</v>
      </c>
      <c r="U89" s="36">
        <f>SUMIFS(СВЦЭМ!$D$39:$D$782,СВЦЭМ!$A$39:$A$782,$A89,СВЦЭМ!$B$39:$B$782,U$83)+'СЕТ СН'!$H$11+СВЦЭМ!$D$10+'СЕТ СН'!$H$6-'СЕТ СН'!$H$23</f>
        <v>1343.8869942400001</v>
      </c>
      <c r="V89" s="36">
        <f>SUMIFS(СВЦЭМ!$D$39:$D$782,СВЦЭМ!$A$39:$A$782,$A89,СВЦЭМ!$B$39:$B$782,V$83)+'СЕТ СН'!$H$11+СВЦЭМ!$D$10+'СЕТ СН'!$H$6-'СЕТ СН'!$H$23</f>
        <v>1368.02380513</v>
      </c>
      <c r="W89" s="36">
        <f>SUMIFS(СВЦЭМ!$D$39:$D$782,СВЦЭМ!$A$39:$A$782,$A89,СВЦЭМ!$B$39:$B$782,W$83)+'СЕТ СН'!$H$11+СВЦЭМ!$D$10+'СЕТ СН'!$H$6-'СЕТ СН'!$H$23</f>
        <v>1402.88714422</v>
      </c>
      <c r="X89" s="36">
        <f>SUMIFS(СВЦЭМ!$D$39:$D$782,СВЦЭМ!$A$39:$A$782,$A89,СВЦЭМ!$B$39:$B$782,X$83)+'СЕТ СН'!$H$11+СВЦЭМ!$D$10+'СЕТ СН'!$H$6-'СЕТ СН'!$H$23</f>
        <v>1433.0708342199998</v>
      </c>
      <c r="Y89" s="36">
        <f>SUMIFS(СВЦЭМ!$D$39:$D$782,СВЦЭМ!$A$39:$A$782,$A89,СВЦЭМ!$B$39:$B$782,Y$83)+'СЕТ СН'!$H$11+СВЦЭМ!$D$10+'СЕТ СН'!$H$6-'СЕТ СН'!$H$23</f>
        <v>1472.6258809999999</v>
      </c>
    </row>
    <row r="90" spans="1:27" ht="15.75" x14ac:dyDescent="0.2">
      <c r="A90" s="35">
        <f t="shared" si="2"/>
        <v>44872</v>
      </c>
      <c r="B90" s="36">
        <f>SUMIFS(СВЦЭМ!$D$39:$D$782,СВЦЭМ!$A$39:$A$782,$A90,СВЦЭМ!$B$39:$B$782,B$83)+'СЕТ СН'!$H$11+СВЦЭМ!$D$10+'СЕТ СН'!$H$6-'СЕТ СН'!$H$23</f>
        <v>1497.6268658199999</v>
      </c>
      <c r="C90" s="36">
        <f>SUMIFS(СВЦЭМ!$D$39:$D$782,СВЦЭМ!$A$39:$A$782,$A90,СВЦЭМ!$B$39:$B$782,C$83)+'СЕТ СН'!$H$11+СВЦЭМ!$D$10+'СЕТ СН'!$H$6-'СЕТ СН'!$H$23</f>
        <v>1537.6948941499998</v>
      </c>
      <c r="D90" s="36">
        <f>SUMIFS(СВЦЭМ!$D$39:$D$782,СВЦЭМ!$A$39:$A$782,$A90,СВЦЭМ!$B$39:$B$782,D$83)+'СЕТ СН'!$H$11+СВЦЭМ!$D$10+'СЕТ СН'!$H$6-'СЕТ СН'!$H$23</f>
        <v>1577.7115462199999</v>
      </c>
      <c r="E90" s="36">
        <f>SUMIFS(СВЦЭМ!$D$39:$D$782,СВЦЭМ!$A$39:$A$782,$A90,СВЦЭМ!$B$39:$B$782,E$83)+'СЕТ СН'!$H$11+СВЦЭМ!$D$10+'СЕТ СН'!$H$6-'СЕТ СН'!$H$23</f>
        <v>1566.7285978099999</v>
      </c>
      <c r="F90" s="36">
        <f>SUMIFS(СВЦЭМ!$D$39:$D$782,СВЦЭМ!$A$39:$A$782,$A90,СВЦЭМ!$B$39:$B$782,F$83)+'СЕТ СН'!$H$11+СВЦЭМ!$D$10+'СЕТ СН'!$H$6-'СЕТ СН'!$H$23</f>
        <v>1572.6187556299999</v>
      </c>
      <c r="G90" s="36">
        <f>SUMIFS(СВЦЭМ!$D$39:$D$782,СВЦЭМ!$A$39:$A$782,$A90,СВЦЭМ!$B$39:$B$782,G$83)+'СЕТ СН'!$H$11+СВЦЭМ!$D$10+'СЕТ СН'!$H$6-'СЕТ СН'!$H$23</f>
        <v>1580.1103809599999</v>
      </c>
      <c r="H90" s="36">
        <f>SUMIFS(СВЦЭМ!$D$39:$D$782,СВЦЭМ!$A$39:$A$782,$A90,СВЦЭМ!$B$39:$B$782,H$83)+'СЕТ СН'!$H$11+СВЦЭМ!$D$10+'СЕТ СН'!$H$6-'СЕТ СН'!$H$23</f>
        <v>1528.2794209099998</v>
      </c>
      <c r="I90" s="36">
        <f>SUMIFS(СВЦЭМ!$D$39:$D$782,СВЦЭМ!$A$39:$A$782,$A90,СВЦЭМ!$B$39:$B$782,I$83)+'СЕТ СН'!$H$11+СВЦЭМ!$D$10+'СЕТ СН'!$H$6-'СЕТ СН'!$H$23</f>
        <v>1472.8400242799999</v>
      </c>
      <c r="J90" s="36">
        <f>SUMIFS(СВЦЭМ!$D$39:$D$782,СВЦЭМ!$A$39:$A$782,$A90,СВЦЭМ!$B$39:$B$782,J$83)+'СЕТ СН'!$H$11+СВЦЭМ!$D$10+'СЕТ СН'!$H$6-'СЕТ СН'!$H$23</f>
        <v>1437.2772095099999</v>
      </c>
      <c r="K90" s="36">
        <f>SUMIFS(СВЦЭМ!$D$39:$D$782,СВЦЭМ!$A$39:$A$782,$A90,СВЦЭМ!$B$39:$B$782,K$83)+'СЕТ СН'!$H$11+СВЦЭМ!$D$10+'СЕТ СН'!$H$6-'СЕТ СН'!$H$23</f>
        <v>1427.00481651</v>
      </c>
      <c r="L90" s="36">
        <f>SUMIFS(СВЦЭМ!$D$39:$D$782,СВЦЭМ!$A$39:$A$782,$A90,СВЦЭМ!$B$39:$B$782,L$83)+'СЕТ СН'!$H$11+СВЦЭМ!$D$10+'СЕТ СН'!$H$6-'СЕТ СН'!$H$23</f>
        <v>1427.76694613</v>
      </c>
      <c r="M90" s="36">
        <f>SUMIFS(СВЦЭМ!$D$39:$D$782,СВЦЭМ!$A$39:$A$782,$A90,СВЦЭМ!$B$39:$B$782,M$83)+'СЕТ СН'!$H$11+СВЦЭМ!$D$10+'СЕТ СН'!$H$6-'СЕТ СН'!$H$23</f>
        <v>1439.4721496799998</v>
      </c>
      <c r="N90" s="36">
        <f>SUMIFS(СВЦЭМ!$D$39:$D$782,СВЦЭМ!$A$39:$A$782,$A90,СВЦЭМ!$B$39:$B$782,N$83)+'СЕТ СН'!$H$11+СВЦЭМ!$D$10+'СЕТ СН'!$H$6-'СЕТ СН'!$H$23</f>
        <v>1448.84447877</v>
      </c>
      <c r="O90" s="36">
        <f>SUMIFS(СВЦЭМ!$D$39:$D$782,СВЦЭМ!$A$39:$A$782,$A90,СВЦЭМ!$B$39:$B$782,O$83)+'СЕТ СН'!$H$11+СВЦЭМ!$D$10+'СЕТ СН'!$H$6-'СЕТ СН'!$H$23</f>
        <v>1437.9660663899999</v>
      </c>
      <c r="P90" s="36">
        <f>SUMIFS(СВЦЭМ!$D$39:$D$782,СВЦЭМ!$A$39:$A$782,$A90,СВЦЭМ!$B$39:$B$782,P$83)+'СЕТ СН'!$H$11+СВЦЭМ!$D$10+'СЕТ СН'!$H$6-'СЕТ СН'!$H$23</f>
        <v>1449.49479724</v>
      </c>
      <c r="Q90" s="36">
        <f>SUMIFS(СВЦЭМ!$D$39:$D$782,СВЦЭМ!$A$39:$A$782,$A90,СВЦЭМ!$B$39:$B$782,Q$83)+'СЕТ СН'!$H$11+СВЦЭМ!$D$10+'СЕТ СН'!$H$6-'СЕТ СН'!$H$23</f>
        <v>1489.8428816099999</v>
      </c>
      <c r="R90" s="36">
        <f>SUMIFS(СВЦЭМ!$D$39:$D$782,СВЦЭМ!$A$39:$A$782,$A90,СВЦЭМ!$B$39:$B$782,R$83)+'СЕТ СН'!$H$11+СВЦЭМ!$D$10+'СЕТ СН'!$H$6-'СЕТ СН'!$H$23</f>
        <v>1456.6672568699998</v>
      </c>
      <c r="S90" s="36">
        <f>SUMIFS(СВЦЭМ!$D$39:$D$782,СВЦЭМ!$A$39:$A$782,$A90,СВЦЭМ!$B$39:$B$782,S$83)+'СЕТ СН'!$H$11+СВЦЭМ!$D$10+'СЕТ СН'!$H$6-'СЕТ СН'!$H$23</f>
        <v>1431.29471177</v>
      </c>
      <c r="T90" s="36">
        <f>SUMIFS(СВЦЭМ!$D$39:$D$782,СВЦЭМ!$A$39:$A$782,$A90,СВЦЭМ!$B$39:$B$782,T$83)+'СЕТ СН'!$H$11+СВЦЭМ!$D$10+'СЕТ СН'!$H$6-'СЕТ СН'!$H$23</f>
        <v>1440.9553802799999</v>
      </c>
      <c r="U90" s="36">
        <f>SUMIFS(СВЦЭМ!$D$39:$D$782,СВЦЭМ!$A$39:$A$782,$A90,СВЦЭМ!$B$39:$B$782,U$83)+'СЕТ СН'!$H$11+СВЦЭМ!$D$10+'СЕТ СН'!$H$6-'СЕТ СН'!$H$23</f>
        <v>1437.97483786</v>
      </c>
      <c r="V90" s="36">
        <f>SUMIFS(СВЦЭМ!$D$39:$D$782,СВЦЭМ!$A$39:$A$782,$A90,СВЦЭМ!$B$39:$B$782,V$83)+'СЕТ СН'!$H$11+СВЦЭМ!$D$10+'СЕТ СН'!$H$6-'СЕТ СН'!$H$23</f>
        <v>1420.2220982400002</v>
      </c>
      <c r="W90" s="36">
        <f>SUMIFS(СВЦЭМ!$D$39:$D$782,СВЦЭМ!$A$39:$A$782,$A90,СВЦЭМ!$B$39:$B$782,W$83)+'СЕТ СН'!$H$11+СВЦЭМ!$D$10+'СЕТ СН'!$H$6-'СЕТ СН'!$H$23</f>
        <v>1434.85066639</v>
      </c>
      <c r="X90" s="36">
        <f>SUMIFS(СВЦЭМ!$D$39:$D$782,СВЦЭМ!$A$39:$A$782,$A90,СВЦЭМ!$B$39:$B$782,X$83)+'СЕТ СН'!$H$11+СВЦЭМ!$D$10+'СЕТ СН'!$H$6-'СЕТ СН'!$H$23</f>
        <v>1465.1890501399998</v>
      </c>
      <c r="Y90" s="36">
        <f>SUMIFS(СВЦЭМ!$D$39:$D$782,СВЦЭМ!$A$39:$A$782,$A90,СВЦЭМ!$B$39:$B$782,Y$83)+'СЕТ СН'!$H$11+СВЦЭМ!$D$10+'СЕТ СН'!$H$6-'СЕТ СН'!$H$23</f>
        <v>1466.1750684399999</v>
      </c>
    </row>
    <row r="91" spans="1:27" ht="15.75" x14ac:dyDescent="0.2">
      <c r="A91" s="35">
        <f t="shared" si="2"/>
        <v>44873</v>
      </c>
      <c r="B91" s="36">
        <f>SUMIFS(СВЦЭМ!$D$39:$D$782,СВЦЭМ!$A$39:$A$782,$A91,СВЦЭМ!$B$39:$B$782,B$83)+'СЕТ СН'!$H$11+СВЦЭМ!$D$10+'СЕТ СН'!$H$6-'СЕТ СН'!$H$23</f>
        <v>1485.8674705199999</v>
      </c>
      <c r="C91" s="36">
        <f>SUMIFS(СВЦЭМ!$D$39:$D$782,СВЦЭМ!$A$39:$A$782,$A91,СВЦЭМ!$B$39:$B$782,C$83)+'СЕТ СН'!$H$11+СВЦЭМ!$D$10+'СЕТ СН'!$H$6-'СЕТ СН'!$H$23</f>
        <v>1524.5180851999999</v>
      </c>
      <c r="D91" s="36">
        <f>SUMIFS(СВЦЭМ!$D$39:$D$782,СВЦЭМ!$A$39:$A$782,$A91,СВЦЭМ!$B$39:$B$782,D$83)+'СЕТ СН'!$H$11+СВЦЭМ!$D$10+'СЕТ СН'!$H$6-'СЕТ СН'!$H$23</f>
        <v>1569.7462589799998</v>
      </c>
      <c r="E91" s="36">
        <f>SUMIFS(СВЦЭМ!$D$39:$D$782,СВЦЭМ!$A$39:$A$782,$A91,СВЦЭМ!$B$39:$B$782,E$83)+'СЕТ СН'!$H$11+СВЦЭМ!$D$10+'СЕТ СН'!$H$6-'СЕТ СН'!$H$23</f>
        <v>1557.8193070499999</v>
      </c>
      <c r="F91" s="36">
        <f>SUMIFS(СВЦЭМ!$D$39:$D$782,СВЦЭМ!$A$39:$A$782,$A91,СВЦЭМ!$B$39:$B$782,F$83)+'СЕТ СН'!$H$11+СВЦЭМ!$D$10+'СЕТ СН'!$H$6-'СЕТ СН'!$H$23</f>
        <v>1561.0747727199998</v>
      </c>
      <c r="G91" s="36">
        <f>SUMIFS(СВЦЭМ!$D$39:$D$782,СВЦЭМ!$A$39:$A$782,$A91,СВЦЭМ!$B$39:$B$782,G$83)+'СЕТ СН'!$H$11+СВЦЭМ!$D$10+'СЕТ СН'!$H$6-'СЕТ СН'!$H$23</f>
        <v>1574.1049497099998</v>
      </c>
      <c r="H91" s="36">
        <f>SUMIFS(СВЦЭМ!$D$39:$D$782,СВЦЭМ!$A$39:$A$782,$A91,СВЦЭМ!$B$39:$B$782,H$83)+'СЕТ СН'!$H$11+СВЦЭМ!$D$10+'СЕТ СН'!$H$6-'СЕТ СН'!$H$23</f>
        <v>1529.35250088</v>
      </c>
      <c r="I91" s="36">
        <f>SUMIFS(СВЦЭМ!$D$39:$D$782,СВЦЭМ!$A$39:$A$782,$A91,СВЦЭМ!$B$39:$B$782,I$83)+'СЕТ СН'!$H$11+СВЦЭМ!$D$10+'СЕТ СН'!$H$6-'СЕТ СН'!$H$23</f>
        <v>1512.7161446399998</v>
      </c>
      <c r="J91" s="36">
        <f>SUMIFS(СВЦЭМ!$D$39:$D$782,СВЦЭМ!$A$39:$A$782,$A91,СВЦЭМ!$B$39:$B$782,J$83)+'СЕТ СН'!$H$11+СВЦЭМ!$D$10+'СЕТ СН'!$H$6-'СЕТ СН'!$H$23</f>
        <v>1479.2397350899998</v>
      </c>
      <c r="K91" s="36">
        <f>SUMIFS(СВЦЭМ!$D$39:$D$782,СВЦЭМ!$A$39:$A$782,$A91,СВЦЭМ!$B$39:$B$782,K$83)+'СЕТ СН'!$H$11+СВЦЭМ!$D$10+'СЕТ СН'!$H$6-'СЕТ СН'!$H$23</f>
        <v>1451.1865823799999</v>
      </c>
      <c r="L91" s="36">
        <f>SUMIFS(СВЦЭМ!$D$39:$D$782,СВЦЭМ!$A$39:$A$782,$A91,СВЦЭМ!$B$39:$B$782,L$83)+'СЕТ СН'!$H$11+СВЦЭМ!$D$10+'СЕТ СН'!$H$6-'СЕТ СН'!$H$23</f>
        <v>1440.9485076899998</v>
      </c>
      <c r="M91" s="36">
        <f>SUMIFS(СВЦЭМ!$D$39:$D$782,СВЦЭМ!$A$39:$A$782,$A91,СВЦЭМ!$B$39:$B$782,M$83)+'СЕТ СН'!$H$11+СВЦЭМ!$D$10+'СЕТ СН'!$H$6-'СЕТ СН'!$H$23</f>
        <v>1444.3810559199999</v>
      </c>
      <c r="N91" s="36">
        <f>SUMIFS(СВЦЭМ!$D$39:$D$782,СВЦЭМ!$A$39:$A$782,$A91,СВЦЭМ!$B$39:$B$782,N$83)+'СЕТ СН'!$H$11+СВЦЭМ!$D$10+'СЕТ СН'!$H$6-'СЕТ СН'!$H$23</f>
        <v>1446.4401402599999</v>
      </c>
      <c r="O91" s="36">
        <f>SUMIFS(СВЦЭМ!$D$39:$D$782,СВЦЭМ!$A$39:$A$782,$A91,СВЦЭМ!$B$39:$B$782,O$83)+'СЕТ СН'!$H$11+СВЦЭМ!$D$10+'СЕТ СН'!$H$6-'СЕТ СН'!$H$23</f>
        <v>1442.6745363699997</v>
      </c>
      <c r="P91" s="36">
        <f>SUMIFS(СВЦЭМ!$D$39:$D$782,СВЦЭМ!$A$39:$A$782,$A91,СВЦЭМ!$B$39:$B$782,P$83)+'СЕТ СН'!$H$11+СВЦЭМ!$D$10+'СЕТ СН'!$H$6-'СЕТ СН'!$H$23</f>
        <v>1452.9820348899998</v>
      </c>
      <c r="Q91" s="36">
        <f>SUMIFS(СВЦЭМ!$D$39:$D$782,СВЦЭМ!$A$39:$A$782,$A91,СВЦЭМ!$B$39:$B$782,Q$83)+'СЕТ СН'!$H$11+СВЦЭМ!$D$10+'СЕТ СН'!$H$6-'СЕТ СН'!$H$23</f>
        <v>1479.6730617099997</v>
      </c>
      <c r="R91" s="36">
        <f>SUMIFS(СВЦЭМ!$D$39:$D$782,СВЦЭМ!$A$39:$A$782,$A91,СВЦЭМ!$B$39:$B$782,R$83)+'СЕТ СН'!$H$11+СВЦЭМ!$D$10+'СЕТ СН'!$H$6-'СЕТ СН'!$H$23</f>
        <v>1472.7006503799998</v>
      </c>
      <c r="S91" s="36">
        <f>SUMIFS(СВЦЭМ!$D$39:$D$782,СВЦЭМ!$A$39:$A$782,$A91,СВЦЭМ!$B$39:$B$782,S$83)+'СЕТ СН'!$H$11+СВЦЭМ!$D$10+'СЕТ СН'!$H$6-'СЕТ СН'!$H$23</f>
        <v>1462.3215999999998</v>
      </c>
      <c r="T91" s="36">
        <f>SUMIFS(СВЦЭМ!$D$39:$D$782,СВЦЭМ!$A$39:$A$782,$A91,СВЦЭМ!$B$39:$B$782,T$83)+'СЕТ СН'!$H$11+СВЦЭМ!$D$10+'СЕТ СН'!$H$6-'СЕТ СН'!$H$23</f>
        <v>1452.5070519599999</v>
      </c>
      <c r="U91" s="36">
        <f>SUMIFS(СВЦЭМ!$D$39:$D$782,СВЦЭМ!$A$39:$A$782,$A91,СВЦЭМ!$B$39:$B$782,U$83)+'СЕТ СН'!$H$11+СВЦЭМ!$D$10+'СЕТ СН'!$H$6-'СЕТ СН'!$H$23</f>
        <v>1449.6981387599999</v>
      </c>
      <c r="V91" s="36">
        <f>SUMIFS(СВЦЭМ!$D$39:$D$782,СВЦЭМ!$A$39:$A$782,$A91,СВЦЭМ!$B$39:$B$782,V$83)+'СЕТ СН'!$H$11+СВЦЭМ!$D$10+'СЕТ СН'!$H$6-'СЕТ СН'!$H$23</f>
        <v>1451.5769680999997</v>
      </c>
      <c r="W91" s="36">
        <f>SUMIFS(СВЦЭМ!$D$39:$D$782,СВЦЭМ!$A$39:$A$782,$A91,СВЦЭМ!$B$39:$B$782,W$83)+'СЕТ СН'!$H$11+СВЦЭМ!$D$10+'СЕТ СН'!$H$6-'СЕТ СН'!$H$23</f>
        <v>1458.2569115599999</v>
      </c>
      <c r="X91" s="36">
        <f>SUMIFS(СВЦЭМ!$D$39:$D$782,СВЦЭМ!$A$39:$A$782,$A91,СВЦЭМ!$B$39:$B$782,X$83)+'СЕТ СН'!$H$11+СВЦЭМ!$D$10+'СЕТ СН'!$H$6-'СЕТ СН'!$H$23</f>
        <v>1457.57160527</v>
      </c>
      <c r="Y91" s="36">
        <f>SUMIFS(СВЦЭМ!$D$39:$D$782,СВЦЭМ!$A$39:$A$782,$A91,СВЦЭМ!$B$39:$B$782,Y$83)+'СЕТ СН'!$H$11+СВЦЭМ!$D$10+'СЕТ СН'!$H$6-'СЕТ СН'!$H$23</f>
        <v>1467.0483242799999</v>
      </c>
    </row>
    <row r="92" spans="1:27" ht="15.75" x14ac:dyDescent="0.2">
      <c r="A92" s="35">
        <f t="shared" si="2"/>
        <v>44874</v>
      </c>
      <c r="B92" s="36">
        <f>SUMIFS(СВЦЭМ!$D$39:$D$782,СВЦЭМ!$A$39:$A$782,$A92,СВЦЭМ!$B$39:$B$782,B$83)+'СЕТ СН'!$H$11+СВЦЭМ!$D$10+'СЕТ СН'!$H$6-'СЕТ СН'!$H$23</f>
        <v>1626.3302752999998</v>
      </c>
      <c r="C92" s="36">
        <f>SUMIFS(СВЦЭМ!$D$39:$D$782,СВЦЭМ!$A$39:$A$782,$A92,СВЦЭМ!$B$39:$B$782,C$83)+'СЕТ СН'!$H$11+СВЦЭМ!$D$10+'СЕТ СН'!$H$6-'СЕТ СН'!$H$23</f>
        <v>1625.2743025499999</v>
      </c>
      <c r="D92" s="36">
        <f>SUMIFS(СВЦЭМ!$D$39:$D$782,СВЦЭМ!$A$39:$A$782,$A92,СВЦЭМ!$B$39:$B$782,D$83)+'СЕТ СН'!$H$11+СВЦЭМ!$D$10+'СЕТ СН'!$H$6-'СЕТ СН'!$H$23</f>
        <v>1640.1097840999998</v>
      </c>
      <c r="E92" s="36">
        <f>SUMIFS(СВЦЭМ!$D$39:$D$782,СВЦЭМ!$A$39:$A$782,$A92,СВЦЭМ!$B$39:$B$782,E$83)+'СЕТ СН'!$H$11+СВЦЭМ!$D$10+'СЕТ СН'!$H$6-'СЕТ СН'!$H$23</f>
        <v>1624.1848576999998</v>
      </c>
      <c r="F92" s="36">
        <f>SUMIFS(СВЦЭМ!$D$39:$D$782,СВЦЭМ!$A$39:$A$782,$A92,СВЦЭМ!$B$39:$B$782,F$83)+'СЕТ СН'!$H$11+СВЦЭМ!$D$10+'СЕТ СН'!$H$6-'СЕТ СН'!$H$23</f>
        <v>1620.1796303399999</v>
      </c>
      <c r="G92" s="36">
        <f>SUMIFS(СВЦЭМ!$D$39:$D$782,СВЦЭМ!$A$39:$A$782,$A92,СВЦЭМ!$B$39:$B$782,G$83)+'СЕТ СН'!$H$11+СВЦЭМ!$D$10+'СЕТ СН'!$H$6-'СЕТ СН'!$H$23</f>
        <v>1621.9385504299999</v>
      </c>
      <c r="H92" s="36">
        <f>SUMIFS(СВЦЭМ!$D$39:$D$782,СВЦЭМ!$A$39:$A$782,$A92,СВЦЭМ!$B$39:$B$782,H$83)+'СЕТ СН'!$H$11+СВЦЭМ!$D$10+'СЕТ СН'!$H$6-'СЕТ СН'!$H$23</f>
        <v>1572.5097976499999</v>
      </c>
      <c r="I92" s="36">
        <f>SUMIFS(СВЦЭМ!$D$39:$D$782,СВЦЭМ!$A$39:$A$782,$A92,СВЦЭМ!$B$39:$B$782,I$83)+'СЕТ СН'!$H$11+СВЦЭМ!$D$10+'СЕТ СН'!$H$6-'СЕТ СН'!$H$23</f>
        <v>1522.3124684099998</v>
      </c>
      <c r="J92" s="36">
        <f>SUMIFS(СВЦЭМ!$D$39:$D$782,СВЦЭМ!$A$39:$A$782,$A92,СВЦЭМ!$B$39:$B$782,J$83)+'СЕТ СН'!$H$11+СВЦЭМ!$D$10+'СЕТ СН'!$H$6-'СЕТ СН'!$H$23</f>
        <v>1507.2987742099999</v>
      </c>
      <c r="K92" s="36">
        <f>SUMIFS(СВЦЭМ!$D$39:$D$782,СВЦЭМ!$A$39:$A$782,$A92,СВЦЭМ!$B$39:$B$782,K$83)+'СЕТ СН'!$H$11+СВЦЭМ!$D$10+'СЕТ СН'!$H$6-'СЕТ СН'!$H$23</f>
        <v>1518.56745824</v>
      </c>
      <c r="L92" s="36">
        <f>SUMIFS(СВЦЭМ!$D$39:$D$782,СВЦЭМ!$A$39:$A$782,$A92,СВЦЭМ!$B$39:$B$782,L$83)+'СЕТ СН'!$H$11+СВЦЭМ!$D$10+'СЕТ СН'!$H$6-'СЕТ СН'!$H$23</f>
        <v>1534.7582394899998</v>
      </c>
      <c r="M92" s="36">
        <f>SUMIFS(СВЦЭМ!$D$39:$D$782,СВЦЭМ!$A$39:$A$782,$A92,СВЦЭМ!$B$39:$B$782,M$83)+'СЕТ СН'!$H$11+СВЦЭМ!$D$10+'СЕТ СН'!$H$6-'СЕТ СН'!$H$23</f>
        <v>1556.9757602599998</v>
      </c>
      <c r="N92" s="36">
        <f>SUMIFS(СВЦЭМ!$D$39:$D$782,СВЦЭМ!$A$39:$A$782,$A92,СВЦЭМ!$B$39:$B$782,N$83)+'СЕТ СН'!$H$11+СВЦЭМ!$D$10+'СЕТ СН'!$H$6-'СЕТ СН'!$H$23</f>
        <v>1594.1695042899998</v>
      </c>
      <c r="O92" s="36">
        <f>SUMIFS(СВЦЭМ!$D$39:$D$782,СВЦЭМ!$A$39:$A$782,$A92,СВЦЭМ!$B$39:$B$782,O$83)+'СЕТ СН'!$H$11+СВЦЭМ!$D$10+'СЕТ СН'!$H$6-'СЕТ СН'!$H$23</f>
        <v>1588.4025365799998</v>
      </c>
      <c r="P92" s="36">
        <f>SUMIFS(СВЦЭМ!$D$39:$D$782,СВЦЭМ!$A$39:$A$782,$A92,СВЦЭМ!$B$39:$B$782,P$83)+'СЕТ СН'!$H$11+СВЦЭМ!$D$10+'СЕТ СН'!$H$6-'СЕТ СН'!$H$23</f>
        <v>1583.64364497</v>
      </c>
      <c r="Q92" s="36">
        <f>SUMIFS(СВЦЭМ!$D$39:$D$782,СВЦЭМ!$A$39:$A$782,$A92,СВЦЭМ!$B$39:$B$782,Q$83)+'СЕТ СН'!$H$11+СВЦЭМ!$D$10+'СЕТ СН'!$H$6-'СЕТ СН'!$H$23</f>
        <v>1559.3746048999999</v>
      </c>
      <c r="R92" s="36">
        <f>SUMIFS(СВЦЭМ!$D$39:$D$782,СВЦЭМ!$A$39:$A$782,$A92,СВЦЭМ!$B$39:$B$782,R$83)+'СЕТ СН'!$H$11+СВЦЭМ!$D$10+'СЕТ СН'!$H$6-'СЕТ СН'!$H$23</f>
        <v>1534.9903268599999</v>
      </c>
      <c r="S92" s="36">
        <f>SUMIFS(СВЦЭМ!$D$39:$D$782,СВЦЭМ!$A$39:$A$782,$A92,СВЦЭМ!$B$39:$B$782,S$83)+'СЕТ СН'!$H$11+СВЦЭМ!$D$10+'СЕТ СН'!$H$6-'СЕТ СН'!$H$23</f>
        <v>1501.1827037999999</v>
      </c>
      <c r="T92" s="36">
        <f>SUMIFS(СВЦЭМ!$D$39:$D$782,СВЦЭМ!$A$39:$A$782,$A92,СВЦЭМ!$B$39:$B$782,T$83)+'СЕТ СН'!$H$11+СВЦЭМ!$D$10+'СЕТ СН'!$H$6-'СЕТ СН'!$H$23</f>
        <v>1544.5595144199999</v>
      </c>
      <c r="U92" s="36">
        <f>SUMIFS(СВЦЭМ!$D$39:$D$782,СВЦЭМ!$A$39:$A$782,$A92,СВЦЭМ!$B$39:$B$782,U$83)+'СЕТ СН'!$H$11+СВЦЭМ!$D$10+'СЕТ СН'!$H$6-'СЕТ СН'!$H$23</f>
        <v>1544.3000550999998</v>
      </c>
      <c r="V92" s="36">
        <f>SUMIFS(СВЦЭМ!$D$39:$D$782,СВЦЭМ!$A$39:$A$782,$A92,СВЦЭМ!$B$39:$B$782,V$83)+'СЕТ СН'!$H$11+СВЦЭМ!$D$10+'СЕТ СН'!$H$6-'СЕТ СН'!$H$23</f>
        <v>1559.2142090999998</v>
      </c>
      <c r="W92" s="36">
        <f>SUMIFS(СВЦЭМ!$D$39:$D$782,СВЦЭМ!$A$39:$A$782,$A92,СВЦЭМ!$B$39:$B$782,W$83)+'СЕТ СН'!$H$11+СВЦЭМ!$D$10+'СЕТ СН'!$H$6-'СЕТ СН'!$H$23</f>
        <v>1461.8105298099999</v>
      </c>
      <c r="X92" s="36">
        <f>SUMIFS(СВЦЭМ!$D$39:$D$782,СВЦЭМ!$A$39:$A$782,$A92,СВЦЭМ!$B$39:$B$782,X$83)+'СЕТ СН'!$H$11+СВЦЭМ!$D$10+'СЕТ СН'!$H$6-'СЕТ СН'!$H$23</f>
        <v>1463.4307870099999</v>
      </c>
      <c r="Y92" s="36">
        <f>SUMIFS(СВЦЭМ!$D$39:$D$782,СВЦЭМ!$A$39:$A$782,$A92,СВЦЭМ!$B$39:$B$782,Y$83)+'СЕТ СН'!$H$11+СВЦЭМ!$D$10+'СЕТ СН'!$H$6-'СЕТ СН'!$H$23</f>
        <v>1431.75676256</v>
      </c>
    </row>
    <row r="93" spans="1:27" ht="15.75" x14ac:dyDescent="0.2">
      <c r="A93" s="35">
        <f t="shared" si="2"/>
        <v>44875</v>
      </c>
      <c r="B93" s="36">
        <f>SUMIFS(СВЦЭМ!$D$39:$D$782,СВЦЭМ!$A$39:$A$782,$A93,СВЦЭМ!$B$39:$B$782,B$83)+'СЕТ СН'!$H$11+СВЦЭМ!$D$10+'СЕТ СН'!$H$6-'СЕТ СН'!$H$23</f>
        <v>1548.8296117399998</v>
      </c>
      <c r="C93" s="36">
        <f>SUMIFS(СВЦЭМ!$D$39:$D$782,СВЦЭМ!$A$39:$A$782,$A93,СВЦЭМ!$B$39:$B$782,C$83)+'СЕТ СН'!$H$11+СВЦЭМ!$D$10+'СЕТ СН'!$H$6-'СЕТ СН'!$H$23</f>
        <v>1580.6125201399998</v>
      </c>
      <c r="D93" s="36">
        <f>SUMIFS(СВЦЭМ!$D$39:$D$782,СВЦЭМ!$A$39:$A$782,$A93,СВЦЭМ!$B$39:$B$782,D$83)+'СЕТ СН'!$H$11+СВЦЭМ!$D$10+'СЕТ СН'!$H$6-'СЕТ СН'!$H$23</f>
        <v>1641.2293081199998</v>
      </c>
      <c r="E93" s="36">
        <f>SUMIFS(СВЦЭМ!$D$39:$D$782,СВЦЭМ!$A$39:$A$782,$A93,СВЦЭМ!$B$39:$B$782,E$83)+'СЕТ СН'!$H$11+СВЦЭМ!$D$10+'СЕТ СН'!$H$6-'СЕТ СН'!$H$23</f>
        <v>1623.7054379699998</v>
      </c>
      <c r="F93" s="36">
        <f>SUMIFS(СВЦЭМ!$D$39:$D$782,СВЦЭМ!$A$39:$A$782,$A93,СВЦЭМ!$B$39:$B$782,F$83)+'СЕТ СН'!$H$11+СВЦЭМ!$D$10+'СЕТ СН'!$H$6-'СЕТ СН'!$H$23</f>
        <v>1646.55940928</v>
      </c>
      <c r="G93" s="36">
        <f>SUMIFS(СВЦЭМ!$D$39:$D$782,СВЦЭМ!$A$39:$A$782,$A93,СВЦЭМ!$B$39:$B$782,G$83)+'СЕТ СН'!$H$11+СВЦЭМ!$D$10+'СЕТ СН'!$H$6-'СЕТ СН'!$H$23</f>
        <v>1659.5094914499998</v>
      </c>
      <c r="H93" s="36">
        <f>SUMIFS(СВЦЭМ!$D$39:$D$782,СВЦЭМ!$A$39:$A$782,$A93,СВЦЭМ!$B$39:$B$782,H$83)+'СЕТ СН'!$H$11+СВЦЭМ!$D$10+'СЕТ СН'!$H$6-'СЕТ СН'!$H$23</f>
        <v>1626.39879045</v>
      </c>
      <c r="I93" s="36">
        <f>SUMIFS(СВЦЭМ!$D$39:$D$782,СВЦЭМ!$A$39:$A$782,$A93,СВЦЭМ!$B$39:$B$782,I$83)+'СЕТ СН'!$H$11+СВЦЭМ!$D$10+'СЕТ СН'!$H$6-'СЕТ СН'!$H$23</f>
        <v>1606.5804555799998</v>
      </c>
      <c r="J93" s="36">
        <f>SUMIFS(СВЦЭМ!$D$39:$D$782,СВЦЭМ!$A$39:$A$782,$A93,СВЦЭМ!$B$39:$B$782,J$83)+'СЕТ СН'!$H$11+СВЦЭМ!$D$10+'СЕТ СН'!$H$6-'СЕТ СН'!$H$23</f>
        <v>1587.5335975699998</v>
      </c>
      <c r="K93" s="36">
        <f>SUMIFS(СВЦЭМ!$D$39:$D$782,СВЦЭМ!$A$39:$A$782,$A93,СВЦЭМ!$B$39:$B$782,K$83)+'СЕТ СН'!$H$11+СВЦЭМ!$D$10+'СЕТ СН'!$H$6-'СЕТ СН'!$H$23</f>
        <v>1581.3037689999999</v>
      </c>
      <c r="L93" s="36">
        <f>SUMIFS(СВЦЭМ!$D$39:$D$782,СВЦЭМ!$A$39:$A$782,$A93,СВЦЭМ!$B$39:$B$782,L$83)+'СЕТ СН'!$H$11+СВЦЭМ!$D$10+'СЕТ СН'!$H$6-'СЕТ СН'!$H$23</f>
        <v>1594.2005528599998</v>
      </c>
      <c r="M93" s="36">
        <f>SUMIFS(СВЦЭМ!$D$39:$D$782,СВЦЭМ!$A$39:$A$782,$A93,СВЦЭМ!$B$39:$B$782,M$83)+'СЕТ СН'!$H$11+СВЦЭМ!$D$10+'СЕТ СН'!$H$6-'СЕТ СН'!$H$23</f>
        <v>1614.8764619599999</v>
      </c>
      <c r="N93" s="36">
        <f>SUMIFS(СВЦЭМ!$D$39:$D$782,СВЦЭМ!$A$39:$A$782,$A93,СВЦЭМ!$B$39:$B$782,N$83)+'СЕТ СН'!$H$11+СВЦЭМ!$D$10+'СЕТ СН'!$H$6-'СЕТ СН'!$H$23</f>
        <v>1624.9713892299999</v>
      </c>
      <c r="O93" s="36">
        <f>SUMIFS(СВЦЭМ!$D$39:$D$782,СВЦЭМ!$A$39:$A$782,$A93,СВЦЭМ!$B$39:$B$782,O$83)+'СЕТ СН'!$H$11+СВЦЭМ!$D$10+'СЕТ СН'!$H$6-'СЕТ СН'!$H$23</f>
        <v>1640.2767909499998</v>
      </c>
      <c r="P93" s="36">
        <f>SUMIFS(СВЦЭМ!$D$39:$D$782,СВЦЭМ!$A$39:$A$782,$A93,СВЦЭМ!$B$39:$B$782,P$83)+'СЕТ СН'!$H$11+СВЦЭМ!$D$10+'СЕТ СН'!$H$6-'СЕТ СН'!$H$23</f>
        <v>1653.0933011099999</v>
      </c>
      <c r="Q93" s="36">
        <f>SUMIFS(СВЦЭМ!$D$39:$D$782,СВЦЭМ!$A$39:$A$782,$A93,СВЦЭМ!$B$39:$B$782,Q$83)+'СЕТ СН'!$H$11+СВЦЭМ!$D$10+'СЕТ СН'!$H$6-'СЕТ СН'!$H$23</f>
        <v>1657.3306310799999</v>
      </c>
      <c r="R93" s="36">
        <f>SUMIFS(СВЦЭМ!$D$39:$D$782,СВЦЭМ!$A$39:$A$782,$A93,СВЦЭМ!$B$39:$B$782,R$83)+'СЕТ СН'!$H$11+СВЦЭМ!$D$10+'СЕТ СН'!$H$6-'СЕТ СН'!$H$23</f>
        <v>1654.1460017699999</v>
      </c>
      <c r="S93" s="36">
        <f>SUMIFS(СВЦЭМ!$D$39:$D$782,СВЦЭМ!$A$39:$A$782,$A93,СВЦЭМ!$B$39:$B$782,S$83)+'СЕТ СН'!$H$11+СВЦЭМ!$D$10+'СЕТ СН'!$H$6-'СЕТ СН'!$H$23</f>
        <v>1600.9903236099999</v>
      </c>
      <c r="T93" s="36">
        <f>SUMIFS(СВЦЭМ!$D$39:$D$782,СВЦЭМ!$A$39:$A$782,$A93,СВЦЭМ!$B$39:$B$782,T$83)+'СЕТ СН'!$H$11+СВЦЭМ!$D$10+'СЕТ СН'!$H$6-'СЕТ СН'!$H$23</f>
        <v>1550.6852143699998</v>
      </c>
      <c r="U93" s="36">
        <f>SUMIFS(СВЦЭМ!$D$39:$D$782,СВЦЭМ!$A$39:$A$782,$A93,СВЦЭМ!$B$39:$B$782,U$83)+'СЕТ СН'!$H$11+СВЦЭМ!$D$10+'СЕТ СН'!$H$6-'СЕТ СН'!$H$23</f>
        <v>1570.0205506299999</v>
      </c>
      <c r="V93" s="36">
        <f>SUMIFS(СВЦЭМ!$D$39:$D$782,СВЦЭМ!$A$39:$A$782,$A93,СВЦЭМ!$B$39:$B$782,V$83)+'СЕТ СН'!$H$11+СВЦЭМ!$D$10+'СЕТ СН'!$H$6-'СЕТ СН'!$H$23</f>
        <v>1574.77097035</v>
      </c>
      <c r="W93" s="36">
        <f>SUMIFS(СВЦЭМ!$D$39:$D$782,СВЦЭМ!$A$39:$A$782,$A93,СВЦЭМ!$B$39:$B$782,W$83)+'СЕТ СН'!$H$11+СВЦЭМ!$D$10+'СЕТ СН'!$H$6-'СЕТ СН'!$H$23</f>
        <v>1603.8055347099998</v>
      </c>
      <c r="X93" s="36">
        <f>SUMIFS(СВЦЭМ!$D$39:$D$782,СВЦЭМ!$A$39:$A$782,$A93,СВЦЭМ!$B$39:$B$782,X$83)+'СЕТ СН'!$H$11+СВЦЭМ!$D$10+'СЕТ СН'!$H$6-'СЕТ СН'!$H$23</f>
        <v>1624.1782389499999</v>
      </c>
      <c r="Y93" s="36">
        <f>SUMIFS(СВЦЭМ!$D$39:$D$782,СВЦЭМ!$A$39:$A$782,$A93,СВЦЭМ!$B$39:$B$782,Y$83)+'СЕТ СН'!$H$11+СВЦЭМ!$D$10+'СЕТ СН'!$H$6-'СЕТ СН'!$H$23</f>
        <v>1627.6767152099999</v>
      </c>
    </row>
    <row r="94" spans="1:27" ht="15.75" x14ac:dyDescent="0.2">
      <c r="A94" s="35">
        <f t="shared" si="2"/>
        <v>44876</v>
      </c>
      <c r="B94" s="36">
        <f>SUMIFS(СВЦЭМ!$D$39:$D$782,СВЦЭМ!$A$39:$A$782,$A94,СВЦЭМ!$B$39:$B$782,B$83)+'СЕТ СН'!$H$11+СВЦЭМ!$D$10+'СЕТ СН'!$H$6-'СЕТ СН'!$H$23</f>
        <v>1537.61267357</v>
      </c>
      <c r="C94" s="36">
        <f>SUMIFS(СВЦЭМ!$D$39:$D$782,СВЦЭМ!$A$39:$A$782,$A94,СВЦЭМ!$B$39:$B$782,C$83)+'СЕТ СН'!$H$11+СВЦЭМ!$D$10+'СЕТ СН'!$H$6-'СЕТ СН'!$H$23</f>
        <v>1645.5677985399998</v>
      </c>
      <c r="D94" s="36">
        <f>SUMIFS(СВЦЭМ!$D$39:$D$782,СВЦЭМ!$A$39:$A$782,$A94,СВЦЭМ!$B$39:$B$782,D$83)+'СЕТ СН'!$H$11+СВЦЭМ!$D$10+'СЕТ СН'!$H$6-'СЕТ СН'!$H$23</f>
        <v>1745.9938020599998</v>
      </c>
      <c r="E94" s="36">
        <f>SUMIFS(СВЦЭМ!$D$39:$D$782,СВЦЭМ!$A$39:$A$782,$A94,СВЦЭМ!$B$39:$B$782,E$83)+'СЕТ СН'!$H$11+СВЦЭМ!$D$10+'СЕТ СН'!$H$6-'СЕТ СН'!$H$23</f>
        <v>1745.6992891699999</v>
      </c>
      <c r="F94" s="36">
        <f>SUMIFS(СВЦЭМ!$D$39:$D$782,СВЦЭМ!$A$39:$A$782,$A94,СВЦЭМ!$B$39:$B$782,F$83)+'СЕТ СН'!$H$11+СВЦЭМ!$D$10+'СЕТ СН'!$H$6-'СЕТ СН'!$H$23</f>
        <v>1727.5200795499998</v>
      </c>
      <c r="G94" s="36">
        <f>SUMIFS(СВЦЭМ!$D$39:$D$782,СВЦЭМ!$A$39:$A$782,$A94,СВЦЭМ!$B$39:$B$782,G$83)+'СЕТ СН'!$H$11+СВЦЭМ!$D$10+'СЕТ СН'!$H$6-'СЕТ СН'!$H$23</f>
        <v>1713.8762395199999</v>
      </c>
      <c r="H94" s="36">
        <f>SUMIFS(СВЦЭМ!$D$39:$D$782,СВЦЭМ!$A$39:$A$782,$A94,СВЦЭМ!$B$39:$B$782,H$83)+'СЕТ СН'!$H$11+СВЦЭМ!$D$10+'СЕТ СН'!$H$6-'СЕТ СН'!$H$23</f>
        <v>1669.9622631899999</v>
      </c>
      <c r="I94" s="36">
        <f>SUMIFS(СВЦЭМ!$D$39:$D$782,СВЦЭМ!$A$39:$A$782,$A94,СВЦЭМ!$B$39:$B$782,I$83)+'СЕТ СН'!$H$11+СВЦЭМ!$D$10+'СЕТ СН'!$H$6-'СЕТ СН'!$H$23</f>
        <v>1651.1299130499999</v>
      </c>
      <c r="J94" s="36">
        <f>SUMIFS(СВЦЭМ!$D$39:$D$782,СВЦЭМ!$A$39:$A$782,$A94,СВЦЭМ!$B$39:$B$782,J$83)+'СЕТ СН'!$H$11+СВЦЭМ!$D$10+'СЕТ СН'!$H$6-'СЕТ СН'!$H$23</f>
        <v>1591.2561163199998</v>
      </c>
      <c r="K94" s="36">
        <f>SUMIFS(СВЦЭМ!$D$39:$D$782,СВЦЭМ!$A$39:$A$782,$A94,СВЦЭМ!$B$39:$B$782,K$83)+'СЕТ СН'!$H$11+СВЦЭМ!$D$10+'СЕТ СН'!$H$6-'СЕТ СН'!$H$23</f>
        <v>1592.4656665299999</v>
      </c>
      <c r="L94" s="36">
        <f>SUMIFS(СВЦЭМ!$D$39:$D$782,СВЦЭМ!$A$39:$A$782,$A94,СВЦЭМ!$B$39:$B$782,L$83)+'СЕТ СН'!$H$11+СВЦЭМ!$D$10+'СЕТ СН'!$H$6-'СЕТ СН'!$H$23</f>
        <v>1611.9394504799998</v>
      </c>
      <c r="M94" s="36">
        <f>SUMIFS(СВЦЭМ!$D$39:$D$782,СВЦЭМ!$A$39:$A$782,$A94,СВЦЭМ!$B$39:$B$782,M$83)+'СЕТ СН'!$H$11+СВЦЭМ!$D$10+'СЕТ СН'!$H$6-'СЕТ СН'!$H$23</f>
        <v>1636.00389002</v>
      </c>
      <c r="N94" s="36">
        <f>SUMIFS(СВЦЭМ!$D$39:$D$782,СВЦЭМ!$A$39:$A$782,$A94,СВЦЭМ!$B$39:$B$782,N$83)+'СЕТ СН'!$H$11+СВЦЭМ!$D$10+'СЕТ СН'!$H$6-'СЕТ СН'!$H$23</f>
        <v>1650.9296695399998</v>
      </c>
      <c r="O94" s="36">
        <f>SUMIFS(СВЦЭМ!$D$39:$D$782,СВЦЭМ!$A$39:$A$782,$A94,СВЦЭМ!$B$39:$B$782,O$83)+'СЕТ СН'!$H$11+СВЦЭМ!$D$10+'СЕТ СН'!$H$6-'СЕТ СН'!$H$23</f>
        <v>1661.0367767599998</v>
      </c>
      <c r="P94" s="36">
        <f>SUMIFS(СВЦЭМ!$D$39:$D$782,СВЦЭМ!$A$39:$A$782,$A94,СВЦЭМ!$B$39:$B$782,P$83)+'СЕТ СН'!$H$11+СВЦЭМ!$D$10+'СЕТ СН'!$H$6-'СЕТ СН'!$H$23</f>
        <v>1636.5266878499999</v>
      </c>
      <c r="Q94" s="36">
        <f>SUMIFS(СВЦЭМ!$D$39:$D$782,СВЦЭМ!$A$39:$A$782,$A94,СВЦЭМ!$B$39:$B$782,Q$83)+'СЕТ СН'!$H$11+СВЦЭМ!$D$10+'СЕТ СН'!$H$6-'СЕТ СН'!$H$23</f>
        <v>1637.3580783099999</v>
      </c>
      <c r="R94" s="36">
        <f>SUMIFS(СВЦЭМ!$D$39:$D$782,СВЦЭМ!$A$39:$A$782,$A94,СВЦЭМ!$B$39:$B$782,R$83)+'СЕТ СН'!$H$11+СВЦЭМ!$D$10+'СЕТ СН'!$H$6-'СЕТ СН'!$H$23</f>
        <v>1622.0367915499999</v>
      </c>
      <c r="S94" s="36">
        <f>SUMIFS(СВЦЭМ!$D$39:$D$782,СВЦЭМ!$A$39:$A$782,$A94,СВЦЭМ!$B$39:$B$782,S$83)+'СЕТ СН'!$H$11+СВЦЭМ!$D$10+'СЕТ СН'!$H$6-'СЕТ СН'!$H$23</f>
        <v>1564.2932789099998</v>
      </c>
      <c r="T94" s="36">
        <f>SUMIFS(СВЦЭМ!$D$39:$D$782,СВЦЭМ!$A$39:$A$782,$A94,СВЦЭМ!$B$39:$B$782,T$83)+'СЕТ СН'!$H$11+СВЦЭМ!$D$10+'СЕТ СН'!$H$6-'СЕТ СН'!$H$23</f>
        <v>1563.9041203699999</v>
      </c>
      <c r="U94" s="36">
        <f>SUMIFS(СВЦЭМ!$D$39:$D$782,СВЦЭМ!$A$39:$A$782,$A94,СВЦЭМ!$B$39:$B$782,U$83)+'СЕТ СН'!$H$11+СВЦЭМ!$D$10+'СЕТ СН'!$H$6-'СЕТ СН'!$H$23</f>
        <v>1584.9619628399998</v>
      </c>
      <c r="V94" s="36">
        <f>SUMIFS(СВЦЭМ!$D$39:$D$782,СВЦЭМ!$A$39:$A$782,$A94,СВЦЭМ!$B$39:$B$782,V$83)+'СЕТ СН'!$H$11+СВЦЭМ!$D$10+'СЕТ СН'!$H$6-'СЕТ СН'!$H$23</f>
        <v>1609.0443987799999</v>
      </c>
      <c r="W94" s="36">
        <f>SUMIFS(СВЦЭМ!$D$39:$D$782,СВЦЭМ!$A$39:$A$782,$A94,СВЦЭМ!$B$39:$B$782,W$83)+'СЕТ СН'!$H$11+СВЦЭМ!$D$10+'СЕТ СН'!$H$6-'СЕТ СН'!$H$23</f>
        <v>1609.5106188</v>
      </c>
      <c r="X94" s="36">
        <f>SUMIFS(СВЦЭМ!$D$39:$D$782,СВЦЭМ!$A$39:$A$782,$A94,СВЦЭМ!$B$39:$B$782,X$83)+'СЕТ СН'!$H$11+СВЦЭМ!$D$10+'СЕТ СН'!$H$6-'СЕТ СН'!$H$23</f>
        <v>1580.6703593799998</v>
      </c>
      <c r="Y94" s="36">
        <f>SUMIFS(СВЦЭМ!$D$39:$D$782,СВЦЭМ!$A$39:$A$782,$A94,СВЦЭМ!$B$39:$B$782,Y$83)+'СЕТ СН'!$H$11+СВЦЭМ!$D$10+'СЕТ СН'!$H$6-'СЕТ СН'!$H$23</f>
        <v>1591.6489658099999</v>
      </c>
    </row>
    <row r="95" spans="1:27" ht="15.75" x14ac:dyDescent="0.2">
      <c r="A95" s="35">
        <f t="shared" si="2"/>
        <v>44877</v>
      </c>
      <c r="B95" s="36">
        <f>SUMIFS(СВЦЭМ!$D$39:$D$782,СВЦЭМ!$A$39:$A$782,$A95,СВЦЭМ!$B$39:$B$782,B$83)+'СЕТ СН'!$H$11+СВЦЭМ!$D$10+'СЕТ СН'!$H$6-'СЕТ СН'!$H$23</f>
        <v>1520.0187554899999</v>
      </c>
      <c r="C95" s="36">
        <f>SUMIFS(СВЦЭМ!$D$39:$D$782,СВЦЭМ!$A$39:$A$782,$A95,СВЦЭМ!$B$39:$B$782,C$83)+'СЕТ СН'!$H$11+СВЦЭМ!$D$10+'СЕТ СН'!$H$6-'СЕТ СН'!$H$23</f>
        <v>1550.9336286299999</v>
      </c>
      <c r="D95" s="36">
        <f>SUMIFS(СВЦЭМ!$D$39:$D$782,СВЦЭМ!$A$39:$A$782,$A95,СВЦЭМ!$B$39:$B$782,D$83)+'СЕТ СН'!$H$11+СВЦЭМ!$D$10+'СЕТ СН'!$H$6-'СЕТ СН'!$H$23</f>
        <v>1592.1613455699999</v>
      </c>
      <c r="E95" s="36">
        <f>SUMIFS(СВЦЭМ!$D$39:$D$782,СВЦЭМ!$A$39:$A$782,$A95,СВЦЭМ!$B$39:$B$782,E$83)+'СЕТ СН'!$H$11+СВЦЭМ!$D$10+'СЕТ СН'!$H$6-'СЕТ СН'!$H$23</f>
        <v>1608.0949366099999</v>
      </c>
      <c r="F95" s="36">
        <f>SUMIFS(СВЦЭМ!$D$39:$D$782,СВЦЭМ!$A$39:$A$782,$A95,СВЦЭМ!$B$39:$B$782,F$83)+'СЕТ СН'!$H$11+СВЦЭМ!$D$10+'СЕТ СН'!$H$6-'СЕТ СН'!$H$23</f>
        <v>1608.6645816399998</v>
      </c>
      <c r="G95" s="36">
        <f>SUMIFS(СВЦЭМ!$D$39:$D$782,СВЦЭМ!$A$39:$A$782,$A95,СВЦЭМ!$B$39:$B$782,G$83)+'СЕТ СН'!$H$11+СВЦЭМ!$D$10+'СЕТ СН'!$H$6-'СЕТ СН'!$H$23</f>
        <v>1615.4233103099998</v>
      </c>
      <c r="H95" s="36">
        <f>SUMIFS(СВЦЭМ!$D$39:$D$782,СВЦЭМ!$A$39:$A$782,$A95,СВЦЭМ!$B$39:$B$782,H$83)+'СЕТ СН'!$H$11+СВЦЭМ!$D$10+'СЕТ СН'!$H$6-'СЕТ СН'!$H$23</f>
        <v>1607.4613470199999</v>
      </c>
      <c r="I95" s="36">
        <f>SUMIFS(СВЦЭМ!$D$39:$D$782,СВЦЭМ!$A$39:$A$782,$A95,СВЦЭМ!$B$39:$B$782,I$83)+'СЕТ СН'!$H$11+СВЦЭМ!$D$10+'СЕТ СН'!$H$6-'СЕТ СН'!$H$23</f>
        <v>1588.6132547</v>
      </c>
      <c r="J95" s="36">
        <f>SUMIFS(СВЦЭМ!$D$39:$D$782,СВЦЭМ!$A$39:$A$782,$A95,СВЦЭМ!$B$39:$B$782,J$83)+'СЕТ СН'!$H$11+СВЦЭМ!$D$10+'СЕТ СН'!$H$6-'СЕТ СН'!$H$23</f>
        <v>1553.7410586799999</v>
      </c>
      <c r="K95" s="36">
        <f>SUMIFS(СВЦЭМ!$D$39:$D$782,СВЦЭМ!$A$39:$A$782,$A95,СВЦЭМ!$B$39:$B$782,K$83)+'СЕТ СН'!$H$11+СВЦЭМ!$D$10+'СЕТ СН'!$H$6-'СЕТ СН'!$H$23</f>
        <v>1532.3158853399998</v>
      </c>
      <c r="L95" s="36">
        <f>SUMIFS(СВЦЭМ!$D$39:$D$782,СВЦЭМ!$A$39:$A$782,$A95,СВЦЭМ!$B$39:$B$782,L$83)+'СЕТ СН'!$H$11+СВЦЭМ!$D$10+'СЕТ СН'!$H$6-'СЕТ СН'!$H$23</f>
        <v>1513.18536531</v>
      </c>
      <c r="M95" s="36">
        <f>SUMIFS(СВЦЭМ!$D$39:$D$782,СВЦЭМ!$A$39:$A$782,$A95,СВЦЭМ!$B$39:$B$782,M$83)+'СЕТ СН'!$H$11+СВЦЭМ!$D$10+'СЕТ СН'!$H$6-'СЕТ СН'!$H$23</f>
        <v>1553.4889625699998</v>
      </c>
      <c r="N95" s="36">
        <f>SUMIFS(СВЦЭМ!$D$39:$D$782,СВЦЭМ!$A$39:$A$782,$A95,СВЦЭМ!$B$39:$B$782,N$83)+'СЕТ СН'!$H$11+СВЦЭМ!$D$10+'СЕТ СН'!$H$6-'СЕТ СН'!$H$23</f>
        <v>1574.9529968499999</v>
      </c>
      <c r="O95" s="36">
        <f>SUMIFS(СВЦЭМ!$D$39:$D$782,СВЦЭМ!$A$39:$A$782,$A95,СВЦЭМ!$B$39:$B$782,O$83)+'СЕТ СН'!$H$11+СВЦЭМ!$D$10+'СЕТ СН'!$H$6-'СЕТ СН'!$H$23</f>
        <v>1592.12825615</v>
      </c>
      <c r="P95" s="36">
        <f>SUMIFS(СВЦЭМ!$D$39:$D$782,СВЦЭМ!$A$39:$A$782,$A95,СВЦЭМ!$B$39:$B$782,P$83)+'СЕТ СН'!$H$11+СВЦЭМ!$D$10+'СЕТ СН'!$H$6-'СЕТ СН'!$H$23</f>
        <v>1598.1986779699998</v>
      </c>
      <c r="Q95" s="36">
        <f>SUMIFS(СВЦЭМ!$D$39:$D$782,СВЦЭМ!$A$39:$A$782,$A95,СВЦЭМ!$B$39:$B$782,Q$83)+'СЕТ СН'!$H$11+СВЦЭМ!$D$10+'СЕТ СН'!$H$6-'СЕТ СН'!$H$23</f>
        <v>1583.3522332499999</v>
      </c>
      <c r="R95" s="36">
        <f>SUMIFS(СВЦЭМ!$D$39:$D$782,СВЦЭМ!$A$39:$A$782,$A95,СВЦЭМ!$B$39:$B$782,R$83)+'СЕТ СН'!$H$11+СВЦЭМ!$D$10+'СЕТ СН'!$H$6-'СЕТ СН'!$H$23</f>
        <v>1557.2425041999998</v>
      </c>
      <c r="S95" s="36">
        <f>SUMIFS(СВЦЭМ!$D$39:$D$782,СВЦЭМ!$A$39:$A$782,$A95,СВЦЭМ!$B$39:$B$782,S$83)+'СЕТ СН'!$H$11+СВЦЭМ!$D$10+'СЕТ СН'!$H$6-'СЕТ СН'!$H$23</f>
        <v>1520.2259859599999</v>
      </c>
      <c r="T95" s="36">
        <f>SUMIFS(СВЦЭМ!$D$39:$D$782,СВЦЭМ!$A$39:$A$782,$A95,СВЦЭМ!$B$39:$B$782,T$83)+'СЕТ СН'!$H$11+СВЦЭМ!$D$10+'СЕТ СН'!$H$6-'СЕТ СН'!$H$23</f>
        <v>1519.2320676699999</v>
      </c>
      <c r="U95" s="36">
        <f>SUMIFS(СВЦЭМ!$D$39:$D$782,СВЦЭМ!$A$39:$A$782,$A95,СВЦЭМ!$B$39:$B$782,U$83)+'СЕТ СН'!$H$11+СВЦЭМ!$D$10+'СЕТ СН'!$H$6-'СЕТ СН'!$H$23</f>
        <v>1542.30730778</v>
      </c>
      <c r="V95" s="36">
        <f>SUMIFS(СВЦЭМ!$D$39:$D$782,СВЦЭМ!$A$39:$A$782,$A95,СВЦЭМ!$B$39:$B$782,V$83)+'СЕТ СН'!$H$11+СВЦЭМ!$D$10+'СЕТ СН'!$H$6-'СЕТ СН'!$H$23</f>
        <v>1564.2040695899998</v>
      </c>
      <c r="W95" s="36">
        <f>SUMIFS(СВЦЭМ!$D$39:$D$782,СВЦЭМ!$A$39:$A$782,$A95,СВЦЭМ!$B$39:$B$782,W$83)+'СЕТ СН'!$H$11+СВЦЭМ!$D$10+'СЕТ СН'!$H$6-'СЕТ СН'!$H$23</f>
        <v>1590.9158863499999</v>
      </c>
      <c r="X95" s="36">
        <f>SUMIFS(СВЦЭМ!$D$39:$D$782,СВЦЭМ!$A$39:$A$782,$A95,СВЦЭМ!$B$39:$B$782,X$83)+'СЕТ СН'!$H$11+СВЦЭМ!$D$10+'СЕТ СН'!$H$6-'СЕТ СН'!$H$23</f>
        <v>1610.8214510399998</v>
      </c>
      <c r="Y95" s="36">
        <f>SUMIFS(СВЦЭМ!$D$39:$D$782,СВЦЭМ!$A$39:$A$782,$A95,СВЦЭМ!$B$39:$B$782,Y$83)+'СЕТ СН'!$H$11+СВЦЭМ!$D$10+'СЕТ СН'!$H$6-'СЕТ СН'!$H$23</f>
        <v>1638.8756754799999</v>
      </c>
    </row>
    <row r="96" spans="1:27" ht="15.75" x14ac:dyDescent="0.2">
      <c r="A96" s="35">
        <f t="shared" si="2"/>
        <v>44878</v>
      </c>
      <c r="B96" s="36">
        <f>SUMIFS(СВЦЭМ!$D$39:$D$782,СВЦЭМ!$A$39:$A$782,$A96,СВЦЭМ!$B$39:$B$782,B$83)+'СЕТ СН'!$H$11+СВЦЭМ!$D$10+'СЕТ СН'!$H$6-'СЕТ СН'!$H$23</f>
        <v>1597.8601713099999</v>
      </c>
      <c r="C96" s="36">
        <f>SUMIFS(СВЦЭМ!$D$39:$D$782,СВЦЭМ!$A$39:$A$782,$A96,СВЦЭМ!$B$39:$B$782,C$83)+'СЕТ СН'!$H$11+СВЦЭМ!$D$10+'СЕТ СН'!$H$6-'СЕТ СН'!$H$23</f>
        <v>1628.7945248199999</v>
      </c>
      <c r="D96" s="36">
        <f>SUMIFS(СВЦЭМ!$D$39:$D$782,СВЦЭМ!$A$39:$A$782,$A96,СВЦЭМ!$B$39:$B$782,D$83)+'СЕТ СН'!$H$11+СВЦЭМ!$D$10+'СЕТ СН'!$H$6-'СЕТ СН'!$H$23</f>
        <v>1642.4626726099998</v>
      </c>
      <c r="E96" s="36">
        <f>SUMIFS(СВЦЭМ!$D$39:$D$782,СВЦЭМ!$A$39:$A$782,$A96,СВЦЭМ!$B$39:$B$782,E$83)+'СЕТ СН'!$H$11+СВЦЭМ!$D$10+'СЕТ СН'!$H$6-'СЕТ СН'!$H$23</f>
        <v>1627.3516367199998</v>
      </c>
      <c r="F96" s="36">
        <f>SUMIFS(СВЦЭМ!$D$39:$D$782,СВЦЭМ!$A$39:$A$782,$A96,СВЦЭМ!$B$39:$B$782,F$83)+'СЕТ СН'!$H$11+СВЦЭМ!$D$10+'СЕТ СН'!$H$6-'СЕТ СН'!$H$23</f>
        <v>1627.7851512199998</v>
      </c>
      <c r="G96" s="36">
        <f>SUMIFS(СВЦЭМ!$D$39:$D$782,СВЦЭМ!$A$39:$A$782,$A96,СВЦЭМ!$B$39:$B$782,G$83)+'СЕТ СН'!$H$11+СВЦЭМ!$D$10+'СЕТ СН'!$H$6-'СЕТ СН'!$H$23</f>
        <v>1631.0535453999998</v>
      </c>
      <c r="H96" s="36">
        <f>SUMIFS(СВЦЭМ!$D$39:$D$782,СВЦЭМ!$A$39:$A$782,$A96,СВЦЭМ!$B$39:$B$782,H$83)+'СЕТ СН'!$H$11+СВЦЭМ!$D$10+'СЕТ СН'!$H$6-'СЕТ СН'!$H$23</f>
        <v>1606.08605354</v>
      </c>
      <c r="I96" s="36">
        <f>SUMIFS(СВЦЭМ!$D$39:$D$782,СВЦЭМ!$A$39:$A$782,$A96,СВЦЭМ!$B$39:$B$782,I$83)+'СЕТ СН'!$H$11+СВЦЭМ!$D$10+'СЕТ СН'!$H$6-'СЕТ СН'!$H$23</f>
        <v>1598.5025847699999</v>
      </c>
      <c r="J96" s="36">
        <f>SUMIFS(СВЦЭМ!$D$39:$D$782,СВЦЭМ!$A$39:$A$782,$A96,СВЦЭМ!$B$39:$B$782,J$83)+'СЕТ СН'!$H$11+СВЦЭМ!$D$10+'СЕТ СН'!$H$6-'СЕТ СН'!$H$23</f>
        <v>1553.2414255699998</v>
      </c>
      <c r="K96" s="36">
        <f>SUMIFS(СВЦЭМ!$D$39:$D$782,СВЦЭМ!$A$39:$A$782,$A96,СВЦЭМ!$B$39:$B$782,K$83)+'СЕТ СН'!$H$11+СВЦЭМ!$D$10+'СЕТ СН'!$H$6-'СЕТ СН'!$H$23</f>
        <v>1523.51848217</v>
      </c>
      <c r="L96" s="36">
        <f>SUMIFS(СВЦЭМ!$D$39:$D$782,СВЦЭМ!$A$39:$A$782,$A96,СВЦЭМ!$B$39:$B$782,L$83)+'СЕТ СН'!$H$11+СВЦЭМ!$D$10+'СЕТ СН'!$H$6-'СЕТ СН'!$H$23</f>
        <v>1508.4645617599999</v>
      </c>
      <c r="M96" s="36">
        <f>SUMIFS(СВЦЭМ!$D$39:$D$782,СВЦЭМ!$A$39:$A$782,$A96,СВЦЭМ!$B$39:$B$782,M$83)+'СЕТ СН'!$H$11+СВЦЭМ!$D$10+'СЕТ СН'!$H$6-'СЕТ СН'!$H$23</f>
        <v>1533.8898459599998</v>
      </c>
      <c r="N96" s="36">
        <f>SUMIFS(СВЦЭМ!$D$39:$D$782,СВЦЭМ!$A$39:$A$782,$A96,СВЦЭМ!$B$39:$B$782,N$83)+'СЕТ СН'!$H$11+СВЦЭМ!$D$10+'СЕТ СН'!$H$6-'СЕТ СН'!$H$23</f>
        <v>1565.9338875899998</v>
      </c>
      <c r="O96" s="36">
        <f>SUMIFS(СВЦЭМ!$D$39:$D$782,СВЦЭМ!$A$39:$A$782,$A96,СВЦЭМ!$B$39:$B$782,O$83)+'СЕТ СН'!$H$11+СВЦЭМ!$D$10+'СЕТ СН'!$H$6-'СЕТ СН'!$H$23</f>
        <v>1577.6027687799999</v>
      </c>
      <c r="P96" s="36">
        <f>SUMIFS(СВЦЭМ!$D$39:$D$782,СВЦЭМ!$A$39:$A$782,$A96,СВЦЭМ!$B$39:$B$782,P$83)+'СЕТ СН'!$H$11+СВЦЭМ!$D$10+'СЕТ СН'!$H$6-'СЕТ СН'!$H$23</f>
        <v>1578.08812096</v>
      </c>
      <c r="Q96" s="36">
        <f>SUMIFS(СВЦЭМ!$D$39:$D$782,СВЦЭМ!$A$39:$A$782,$A96,СВЦЭМ!$B$39:$B$782,Q$83)+'СЕТ СН'!$H$11+СВЦЭМ!$D$10+'СЕТ СН'!$H$6-'СЕТ СН'!$H$23</f>
        <v>1574.78737136</v>
      </c>
      <c r="R96" s="36">
        <f>SUMIFS(СВЦЭМ!$D$39:$D$782,СВЦЭМ!$A$39:$A$782,$A96,СВЦЭМ!$B$39:$B$782,R$83)+'СЕТ СН'!$H$11+СВЦЭМ!$D$10+'СЕТ СН'!$H$6-'СЕТ СН'!$H$23</f>
        <v>1552.8776265199999</v>
      </c>
      <c r="S96" s="36">
        <f>SUMIFS(СВЦЭМ!$D$39:$D$782,СВЦЭМ!$A$39:$A$782,$A96,СВЦЭМ!$B$39:$B$782,S$83)+'СЕТ СН'!$H$11+СВЦЭМ!$D$10+'СЕТ СН'!$H$6-'СЕТ СН'!$H$23</f>
        <v>1510.6650405099999</v>
      </c>
      <c r="T96" s="36">
        <f>SUMIFS(СВЦЭМ!$D$39:$D$782,СВЦЭМ!$A$39:$A$782,$A96,СВЦЭМ!$B$39:$B$782,T$83)+'СЕТ СН'!$H$11+СВЦЭМ!$D$10+'СЕТ СН'!$H$6-'СЕТ СН'!$H$23</f>
        <v>1480.7304054299998</v>
      </c>
      <c r="U96" s="36">
        <f>SUMIFS(СВЦЭМ!$D$39:$D$782,СВЦЭМ!$A$39:$A$782,$A96,СВЦЭМ!$B$39:$B$782,U$83)+'СЕТ СН'!$H$11+СВЦЭМ!$D$10+'СЕТ СН'!$H$6-'СЕТ СН'!$H$23</f>
        <v>1496.9861927599998</v>
      </c>
      <c r="V96" s="36">
        <f>SUMIFS(СВЦЭМ!$D$39:$D$782,СВЦЭМ!$A$39:$A$782,$A96,СВЦЭМ!$B$39:$B$782,V$83)+'СЕТ СН'!$H$11+СВЦЭМ!$D$10+'СЕТ СН'!$H$6-'СЕТ СН'!$H$23</f>
        <v>1522.54318739</v>
      </c>
      <c r="W96" s="36">
        <f>SUMIFS(СВЦЭМ!$D$39:$D$782,СВЦЭМ!$A$39:$A$782,$A96,СВЦЭМ!$B$39:$B$782,W$83)+'СЕТ СН'!$H$11+СВЦЭМ!$D$10+'СЕТ СН'!$H$6-'СЕТ СН'!$H$23</f>
        <v>1564.14575638</v>
      </c>
      <c r="X96" s="36">
        <f>SUMIFS(СВЦЭМ!$D$39:$D$782,СВЦЭМ!$A$39:$A$782,$A96,СВЦЭМ!$B$39:$B$782,X$83)+'СЕТ СН'!$H$11+СВЦЭМ!$D$10+'СЕТ СН'!$H$6-'СЕТ СН'!$H$23</f>
        <v>1566.90325547</v>
      </c>
      <c r="Y96" s="36">
        <f>SUMIFS(СВЦЭМ!$D$39:$D$782,СВЦЭМ!$A$39:$A$782,$A96,СВЦЭМ!$B$39:$B$782,Y$83)+'СЕТ СН'!$H$11+СВЦЭМ!$D$10+'СЕТ СН'!$H$6-'СЕТ СН'!$H$23</f>
        <v>1604.6146387899998</v>
      </c>
    </row>
    <row r="97" spans="1:25" ht="15.75" x14ac:dyDescent="0.2">
      <c r="A97" s="35">
        <f t="shared" si="2"/>
        <v>44879</v>
      </c>
      <c r="B97" s="36">
        <f>SUMIFS(СВЦЭМ!$D$39:$D$782,СВЦЭМ!$A$39:$A$782,$A97,СВЦЭМ!$B$39:$B$782,B$83)+'СЕТ СН'!$H$11+СВЦЭМ!$D$10+'СЕТ СН'!$H$6-'СЕТ СН'!$H$23</f>
        <v>1573.6559058599998</v>
      </c>
      <c r="C97" s="36">
        <f>SUMIFS(СВЦЭМ!$D$39:$D$782,СВЦЭМ!$A$39:$A$782,$A97,СВЦЭМ!$B$39:$B$782,C$83)+'СЕТ СН'!$H$11+СВЦЭМ!$D$10+'СЕТ СН'!$H$6-'СЕТ СН'!$H$23</f>
        <v>1591.01908207</v>
      </c>
      <c r="D97" s="36">
        <f>SUMIFS(СВЦЭМ!$D$39:$D$782,СВЦЭМ!$A$39:$A$782,$A97,СВЦЭМ!$B$39:$B$782,D$83)+'СЕТ СН'!$H$11+СВЦЭМ!$D$10+'СЕТ СН'!$H$6-'СЕТ СН'!$H$23</f>
        <v>1605.5430049999998</v>
      </c>
      <c r="E97" s="36">
        <f>SUMIFS(СВЦЭМ!$D$39:$D$782,СВЦЭМ!$A$39:$A$782,$A97,СВЦЭМ!$B$39:$B$782,E$83)+'СЕТ СН'!$H$11+СВЦЭМ!$D$10+'СЕТ СН'!$H$6-'СЕТ СН'!$H$23</f>
        <v>1607.7698082699999</v>
      </c>
      <c r="F97" s="36">
        <f>SUMIFS(СВЦЭМ!$D$39:$D$782,СВЦЭМ!$A$39:$A$782,$A97,СВЦЭМ!$B$39:$B$782,F$83)+'СЕТ СН'!$H$11+СВЦЭМ!$D$10+'СЕТ СН'!$H$6-'СЕТ СН'!$H$23</f>
        <v>1608.7325229999999</v>
      </c>
      <c r="G97" s="36">
        <f>SUMIFS(СВЦЭМ!$D$39:$D$782,СВЦЭМ!$A$39:$A$782,$A97,СВЦЭМ!$B$39:$B$782,G$83)+'СЕТ СН'!$H$11+СВЦЭМ!$D$10+'СЕТ СН'!$H$6-'СЕТ СН'!$H$23</f>
        <v>1590.92346871</v>
      </c>
      <c r="H97" s="36">
        <f>SUMIFS(СВЦЭМ!$D$39:$D$782,СВЦЭМ!$A$39:$A$782,$A97,СВЦЭМ!$B$39:$B$782,H$83)+'СЕТ СН'!$H$11+СВЦЭМ!$D$10+'СЕТ СН'!$H$6-'СЕТ СН'!$H$23</f>
        <v>1534.63607323</v>
      </c>
      <c r="I97" s="36">
        <f>SUMIFS(СВЦЭМ!$D$39:$D$782,СВЦЭМ!$A$39:$A$782,$A97,СВЦЭМ!$B$39:$B$782,I$83)+'СЕТ СН'!$H$11+СВЦЭМ!$D$10+'СЕТ СН'!$H$6-'СЕТ СН'!$H$23</f>
        <v>1548.0114526499999</v>
      </c>
      <c r="J97" s="36">
        <f>SUMIFS(СВЦЭМ!$D$39:$D$782,СВЦЭМ!$A$39:$A$782,$A97,СВЦЭМ!$B$39:$B$782,J$83)+'СЕТ СН'!$H$11+СВЦЭМ!$D$10+'СЕТ СН'!$H$6-'СЕТ СН'!$H$23</f>
        <v>1524.2514692099999</v>
      </c>
      <c r="K97" s="36">
        <f>SUMIFS(СВЦЭМ!$D$39:$D$782,СВЦЭМ!$A$39:$A$782,$A97,СВЦЭМ!$B$39:$B$782,K$83)+'СЕТ СН'!$H$11+СВЦЭМ!$D$10+'СЕТ СН'!$H$6-'СЕТ СН'!$H$23</f>
        <v>1513.85200803</v>
      </c>
      <c r="L97" s="36">
        <f>SUMIFS(СВЦЭМ!$D$39:$D$782,СВЦЭМ!$A$39:$A$782,$A97,СВЦЭМ!$B$39:$B$782,L$83)+'СЕТ СН'!$H$11+СВЦЭМ!$D$10+'СЕТ СН'!$H$6-'СЕТ СН'!$H$23</f>
        <v>1515.8495522599999</v>
      </c>
      <c r="M97" s="36">
        <f>SUMIFS(СВЦЭМ!$D$39:$D$782,СВЦЭМ!$A$39:$A$782,$A97,СВЦЭМ!$B$39:$B$782,M$83)+'СЕТ СН'!$H$11+СВЦЭМ!$D$10+'СЕТ СН'!$H$6-'СЕТ СН'!$H$23</f>
        <v>1526.2546418499999</v>
      </c>
      <c r="N97" s="36">
        <f>SUMIFS(СВЦЭМ!$D$39:$D$782,СВЦЭМ!$A$39:$A$782,$A97,СВЦЭМ!$B$39:$B$782,N$83)+'СЕТ СН'!$H$11+СВЦЭМ!$D$10+'СЕТ СН'!$H$6-'СЕТ СН'!$H$23</f>
        <v>1540.0934569799999</v>
      </c>
      <c r="O97" s="36">
        <f>SUMIFS(СВЦЭМ!$D$39:$D$782,СВЦЭМ!$A$39:$A$782,$A97,СВЦЭМ!$B$39:$B$782,O$83)+'СЕТ СН'!$H$11+СВЦЭМ!$D$10+'СЕТ СН'!$H$6-'СЕТ СН'!$H$23</f>
        <v>1547.9889750899999</v>
      </c>
      <c r="P97" s="36">
        <f>SUMIFS(СВЦЭМ!$D$39:$D$782,СВЦЭМ!$A$39:$A$782,$A97,СВЦЭМ!$B$39:$B$782,P$83)+'СЕТ СН'!$H$11+СВЦЭМ!$D$10+'СЕТ СН'!$H$6-'СЕТ СН'!$H$23</f>
        <v>1558.43543669</v>
      </c>
      <c r="Q97" s="36">
        <f>SUMIFS(СВЦЭМ!$D$39:$D$782,СВЦЭМ!$A$39:$A$782,$A97,СВЦЭМ!$B$39:$B$782,Q$83)+'СЕТ СН'!$H$11+СВЦЭМ!$D$10+'СЕТ СН'!$H$6-'СЕТ СН'!$H$23</f>
        <v>1534.7210425399999</v>
      </c>
      <c r="R97" s="36">
        <f>SUMIFS(СВЦЭМ!$D$39:$D$782,СВЦЭМ!$A$39:$A$782,$A97,СВЦЭМ!$B$39:$B$782,R$83)+'СЕТ СН'!$H$11+СВЦЭМ!$D$10+'СЕТ СН'!$H$6-'СЕТ СН'!$H$23</f>
        <v>1513.4178482399998</v>
      </c>
      <c r="S97" s="36">
        <f>SUMIFS(СВЦЭМ!$D$39:$D$782,СВЦЭМ!$A$39:$A$782,$A97,СВЦЭМ!$B$39:$B$782,S$83)+'СЕТ СН'!$H$11+СВЦЭМ!$D$10+'СЕТ СН'!$H$6-'СЕТ СН'!$H$23</f>
        <v>1482.7351885099997</v>
      </c>
      <c r="T97" s="36">
        <f>SUMIFS(СВЦЭМ!$D$39:$D$782,СВЦЭМ!$A$39:$A$782,$A97,СВЦЭМ!$B$39:$B$782,T$83)+'СЕТ СН'!$H$11+СВЦЭМ!$D$10+'СЕТ СН'!$H$6-'СЕТ СН'!$H$23</f>
        <v>1510.9928461799998</v>
      </c>
      <c r="U97" s="36">
        <f>SUMIFS(СВЦЭМ!$D$39:$D$782,СВЦЭМ!$A$39:$A$782,$A97,СВЦЭМ!$B$39:$B$782,U$83)+'СЕТ СН'!$H$11+СВЦЭМ!$D$10+'СЕТ СН'!$H$6-'СЕТ СН'!$H$23</f>
        <v>1509.1736386499999</v>
      </c>
      <c r="V97" s="36">
        <f>SUMIFS(СВЦЭМ!$D$39:$D$782,СВЦЭМ!$A$39:$A$782,$A97,СВЦЭМ!$B$39:$B$782,V$83)+'СЕТ СН'!$H$11+СВЦЭМ!$D$10+'СЕТ СН'!$H$6-'СЕТ СН'!$H$23</f>
        <v>1535.2201986699999</v>
      </c>
      <c r="W97" s="36">
        <f>SUMIFS(СВЦЭМ!$D$39:$D$782,СВЦЭМ!$A$39:$A$782,$A97,СВЦЭМ!$B$39:$B$782,W$83)+'СЕТ СН'!$H$11+СВЦЭМ!$D$10+'СЕТ СН'!$H$6-'СЕТ СН'!$H$23</f>
        <v>1554.6654072499998</v>
      </c>
      <c r="X97" s="36">
        <f>SUMIFS(СВЦЭМ!$D$39:$D$782,СВЦЭМ!$A$39:$A$782,$A97,СВЦЭМ!$B$39:$B$782,X$83)+'СЕТ СН'!$H$11+СВЦЭМ!$D$10+'СЕТ СН'!$H$6-'СЕТ СН'!$H$23</f>
        <v>1561.0815722999998</v>
      </c>
      <c r="Y97" s="36">
        <f>SUMIFS(СВЦЭМ!$D$39:$D$782,СВЦЭМ!$A$39:$A$782,$A97,СВЦЭМ!$B$39:$B$782,Y$83)+'СЕТ СН'!$H$11+СВЦЭМ!$D$10+'СЕТ СН'!$H$6-'СЕТ СН'!$H$23</f>
        <v>1598.8380002699998</v>
      </c>
    </row>
    <row r="98" spans="1:25" ht="15.75" x14ac:dyDescent="0.2">
      <c r="A98" s="35">
        <f t="shared" si="2"/>
        <v>44880</v>
      </c>
      <c r="B98" s="36">
        <f>SUMIFS(СВЦЭМ!$D$39:$D$782,СВЦЭМ!$A$39:$A$782,$A98,СВЦЭМ!$B$39:$B$782,B$83)+'СЕТ СН'!$H$11+СВЦЭМ!$D$10+'СЕТ СН'!$H$6-'СЕТ СН'!$H$23</f>
        <v>1602.4049699199998</v>
      </c>
      <c r="C98" s="36">
        <f>SUMIFS(СВЦЭМ!$D$39:$D$782,СВЦЭМ!$A$39:$A$782,$A98,СВЦЭМ!$B$39:$B$782,C$83)+'СЕТ СН'!$H$11+СВЦЭМ!$D$10+'СЕТ СН'!$H$6-'СЕТ СН'!$H$23</f>
        <v>1633.70736698</v>
      </c>
      <c r="D98" s="36">
        <f>SUMIFS(СВЦЭМ!$D$39:$D$782,СВЦЭМ!$A$39:$A$782,$A98,СВЦЭМ!$B$39:$B$782,D$83)+'СЕТ СН'!$H$11+СВЦЭМ!$D$10+'СЕТ СН'!$H$6-'СЕТ СН'!$H$23</f>
        <v>1625.4704319499999</v>
      </c>
      <c r="E98" s="36">
        <f>SUMIFS(СВЦЭМ!$D$39:$D$782,СВЦЭМ!$A$39:$A$782,$A98,СВЦЭМ!$B$39:$B$782,E$83)+'СЕТ СН'!$H$11+СВЦЭМ!$D$10+'СЕТ СН'!$H$6-'СЕТ СН'!$H$23</f>
        <v>1607.4163665099998</v>
      </c>
      <c r="F98" s="36">
        <f>SUMIFS(СВЦЭМ!$D$39:$D$782,СВЦЭМ!$A$39:$A$782,$A98,СВЦЭМ!$B$39:$B$782,F$83)+'СЕТ СН'!$H$11+СВЦЭМ!$D$10+'СЕТ СН'!$H$6-'СЕТ СН'!$H$23</f>
        <v>1615.3390494999999</v>
      </c>
      <c r="G98" s="36">
        <f>SUMIFS(СВЦЭМ!$D$39:$D$782,СВЦЭМ!$A$39:$A$782,$A98,СВЦЭМ!$B$39:$B$782,G$83)+'СЕТ СН'!$H$11+СВЦЭМ!$D$10+'СЕТ СН'!$H$6-'СЕТ СН'!$H$23</f>
        <v>1629.3719242599998</v>
      </c>
      <c r="H98" s="36">
        <f>SUMIFS(СВЦЭМ!$D$39:$D$782,СВЦЭМ!$A$39:$A$782,$A98,СВЦЭМ!$B$39:$B$782,H$83)+'СЕТ СН'!$H$11+СВЦЭМ!$D$10+'СЕТ СН'!$H$6-'СЕТ СН'!$H$23</f>
        <v>1567.9677007199998</v>
      </c>
      <c r="I98" s="36">
        <f>SUMIFS(СВЦЭМ!$D$39:$D$782,СВЦЭМ!$A$39:$A$782,$A98,СВЦЭМ!$B$39:$B$782,I$83)+'СЕТ СН'!$H$11+СВЦЭМ!$D$10+'СЕТ СН'!$H$6-'СЕТ СН'!$H$23</f>
        <v>1569.8451742899999</v>
      </c>
      <c r="J98" s="36">
        <f>SUMIFS(СВЦЭМ!$D$39:$D$782,СВЦЭМ!$A$39:$A$782,$A98,СВЦЭМ!$B$39:$B$782,J$83)+'СЕТ СН'!$H$11+СВЦЭМ!$D$10+'СЕТ СН'!$H$6-'СЕТ СН'!$H$23</f>
        <v>1537.6508683299999</v>
      </c>
      <c r="K98" s="36">
        <f>SUMIFS(СВЦЭМ!$D$39:$D$782,СВЦЭМ!$A$39:$A$782,$A98,СВЦЭМ!$B$39:$B$782,K$83)+'СЕТ СН'!$H$11+СВЦЭМ!$D$10+'СЕТ СН'!$H$6-'СЕТ СН'!$H$23</f>
        <v>1530.3400719299998</v>
      </c>
      <c r="L98" s="36">
        <f>SUMIFS(СВЦЭМ!$D$39:$D$782,СВЦЭМ!$A$39:$A$782,$A98,СВЦЭМ!$B$39:$B$782,L$83)+'СЕТ СН'!$H$11+СВЦЭМ!$D$10+'СЕТ СН'!$H$6-'СЕТ СН'!$H$23</f>
        <v>1539.0905179099998</v>
      </c>
      <c r="M98" s="36">
        <f>SUMIFS(СВЦЭМ!$D$39:$D$782,СВЦЭМ!$A$39:$A$782,$A98,СВЦЭМ!$B$39:$B$782,M$83)+'СЕТ СН'!$H$11+СВЦЭМ!$D$10+'СЕТ СН'!$H$6-'СЕТ СН'!$H$23</f>
        <v>1562.8625430699999</v>
      </c>
      <c r="N98" s="36">
        <f>SUMIFS(СВЦЭМ!$D$39:$D$782,СВЦЭМ!$A$39:$A$782,$A98,СВЦЭМ!$B$39:$B$782,N$83)+'СЕТ СН'!$H$11+СВЦЭМ!$D$10+'СЕТ СН'!$H$6-'СЕТ СН'!$H$23</f>
        <v>1574.0897607999998</v>
      </c>
      <c r="O98" s="36">
        <f>SUMIFS(СВЦЭМ!$D$39:$D$782,СВЦЭМ!$A$39:$A$782,$A98,СВЦЭМ!$B$39:$B$782,O$83)+'СЕТ СН'!$H$11+СВЦЭМ!$D$10+'СЕТ СН'!$H$6-'СЕТ СН'!$H$23</f>
        <v>1581.41467627</v>
      </c>
      <c r="P98" s="36">
        <f>SUMIFS(СВЦЭМ!$D$39:$D$782,СВЦЭМ!$A$39:$A$782,$A98,СВЦЭМ!$B$39:$B$782,P$83)+'СЕТ СН'!$H$11+СВЦЭМ!$D$10+'СЕТ СН'!$H$6-'СЕТ СН'!$H$23</f>
        <v>1591.6223570899999</v>
      </c>
      <c r="Q98" s="36">
        <f>SUMIFS(СВЦЭМ!$D$39:$D$782,СВЦЭМ!$A$39:$A$782,$A98,СВЦЭМ!$B$39:$B$782,Q$83)+'СЕТ СН'!$H$11+СВЦЭМ!$D$10+'СЕТ СН'!$H$6-'СЕТ СН'!$H$23</f>
        <v>1592.5521092099998</v>
      </c>
      <c r="R98" s="36">
        <f>SUMIFS(СВЦЭМ!$D$39:$D$782,СВЦЭМ!$A$39:$A$782,$A98,СВЦЭМ!$B$39:$B$782,R$83)+'СЕТ СН'!$H$11+СВЦЭМ!$D$10+'СЕТ СН'!$H$6-'СЕТ СН'!$H$23</f>
        <v>1585.4679781299999</v>
      </c>
      <c r="S98" s="36">
        <f>SUMIFS(СВЦЭМ!$D$39:$D$782,СВЦЭМ!$A$39:$A$782,$A98,СВЦЭМ!$B$39:$B$782,S$83)+'СЕТ СН'!$H$11+СВЦЭМ!$D$10+'СЕТ СН'!$H$6-'СЕТ СН'!$H$23</f>
        <v>1540.3974232899998</v>
      </c>
      <c r="T98" s="36">
        <f>SUMIFS(СВЦЭМ!$D$39:$D$782,СВЦЭМ!$A$39:$A$782,$A98,СВЦЭМ!$B$39:$B$782,T$83)+'СЕТ СН'!$H$11+СВЦЭМ!$D$10+'СЕТ СН'!$H$6-'СЕТ СН'!$H$23</f>
        <v>1476.9019699099999</v>
      </c>
      <c r="U98" s="36">
        <f>SUMIFS(СВЦЭМ!$D$39:$D$782,СВЦЭМ!$A$39:$A$782,$A98,СВЦЭМ!$B$39:$B$782,U$83)+'СЕТ СН'!$H$11+СВЦЭМ!$D$10+'СЕТ СН'!$H$6-'СЕТ СН'!$H$23</f>
        <v>1477.7807221499997</v>
      </c>
      <c r="V98" s="36">
        <f>SUMIFS(СВЦЭМ!$D$39:$D$782,СВЦЭМ!$A$39:$A$782,$A98,СВЦЭМ!$B$39:$B$782,V$83)+'СЕТ СН'!$H$11+СВЦЭМ!$D$10+'СЕТ СН'!$H$6-'СЕТ СН'!$H$23</f>
        <v>1497.2199441999999</v>
      </c>
      <c r="W98" s="36">
        <f>SUMIFS(СВЦЭМ!$D$39:$D$782,СВЦЭМ!$A$39:$A$782,$A98,СВЦЭМ!$B$39:$B$782,W$83)+'СЕТ СН'!$H$11+СВЦЭМ!$D$10+'СЕТ СН'!$H$6-'СЕТ СН'!$H$23</f>
        <v>1536.2427105699999</v>
      </c>
      <c r="X98" s="36">
        <f>SUMIFS(СВЦЭМ!$D$39:$D$782,СВЦЭМ!$A$39:$A$782,$A98,СВЦЭМ!$B$39:$B$782,X$83)+'СЕТ СН'!$H$11+СВЦЭМ!$D$10+'СЕТ СН'!$H$6-'СЕТ СН'!$H$23</f>
        <v>1555.8484266899998</v>
      </c>
      <c r="Y98" s="36">
        <f>SUMIFS(СВЦЭМ!$D$39:$D$782,СВЦЭМ!$A$39:$A$782,$A98,СВЦЭМ!$B$39:$B$782,Y$83)+'СЕТ СН'!$H$11+СВЦЭМ!$D$10+'СЕТ СН'!$H$6-'СЕТ СН'!$H$23</f>
        <v>1580.5549681299999</v>
      </c>
    </row>
    <row r="99" spans="1:25" ht="15.75" x14ac:dyDescent="0.2">
      <c r="A99" s="35">
        <f t="shared" si="2"/>
        <v>44881</v>
      </c>
      <c r="B99" s="36">
        <f>SUMIFS(СВЦЭМ!$D$39:$D$782,СВЦЭМ!$A$39:$A$782,$A99,СВЦЭМ!$B$39:$B$782,B$83)+'СЕТ СН'!$H$11+СВЦЭМ!$D$10+'СЕТ СН'!$H$6-'СЕТ СН'!$H$23</f>
        <v>1589.8436910099999</v>
      </c>
      <c r="C99" s="36">
        <f>SUMIFS(СВЦЭМ!$D$39:$D$782,СВЦЭМ!$A$39:$A$782,$A99,СВЦЭМ!$B$39:$B$782,C$83)+'СЕТ СН'!$H$11+СВЦЭМ!$D$10+'СЕТ СН'!$H$6-'СЕТ СН'!$H$23</f>
        <v>1618.7732222999998</v>
      </c>
      <c r="D99" s="36">
        <f>SUMIFS(СВЦЭМ!$D$39:$D$782,СВЦЭМ!$A$39:$A$782,$A99,СВЦЭМ!$B$39:$B$782,D$83)+'СЕТ СН'!$H$11+СВЦЭМ!$D$10+'СЕТ СН'!$H$6-'СЕТ СН'!$H$23</f>
        <v>1645.8706198499999</v>
      </c>
      <c r="E99" s="36">
        <f>SUMIFS(СВЦЭМ!$D$39:$D$782,СВЦЭМ!$A$39:$A$782,$A99,СВЦЭМ!$B$39:$B$782,E$83)+'СЕТ СН'!$H$11+СВЦЭМ!$D$10+'СЕТ СН'!$H$6-'СЕТ СН'!$H$23</f>
        <v>1643.53803937</v>
      </c>
      <c r="F99" s="36">
        <f>SUMIFS(СВЦЭМ!$D$39:$D$782,СВЦЭМ!$A$39:$A$782,$A99,СВЦЭМ!$B$39:$B$782,F$83)+'СЕТ СН'!$H$11+СВЦЭМ!$D$10+'СЕТ СН'!$H$6-'СЕТ СН'!$H$23</f>
        <v>1622.6795995299999</v>
      </c>
      <c r="G99" s="36">
        <f>SUMIFS(СВЦЭМ!$D$39:$D$782,СВЦЭМ!$A$39:$A$782,$A99,СВЦЭМ!$B$39:$B$782,G$83)+'СЕТ СН'!$H$11+СВЦЭМ!$D$10+'СЕТ СН'!$H$6-'СЕТ СН'!$H$23</f>
        <v>1615.2709559099999</v>
      </c>
      <c r="H99" s="36">
        <f>SUMIFS(СВЦЭМ!$D$39:$D$782,СВЦЭМ!$A$39:$A$782,$A99,СВЦЭМ!$B$39:$B$782,H$83)+'СЕТ СН'!$H$11+СВЦЭМ!$D$10+'СЕТ СН'!$H$6-'СЕТ СН'!$H$23</f>
        <v>1589.20088599</v>
      </c>
      <c r="I99" s="36">
        <f>SUMIFS(СВЦЭМ!$D$39:$D$782,СВЦЭМ!$A$39:$A$782,$A99,СВЦЭМ!$B$39:$B$782,I$83)+'СЕТ СН'!$H$11+СВЦЭМ!$D$10+'СЕТ СН'!$H$6-'СЕТ СН'!$H$23</f>
        <v>1588.6601581199998</v>
      </c>
      <c r="J99" s="36">
        <f>SUMIFS(СВЦЭМ!$D$39:$D$782,СВЦЭМ!$A$39:$A$782,$A99,СВЦЭМ!$B$39:$B$782,J$83)+'СЕТ СН'!$H$11+СВЦЭМ!$D$10+'СЕТ СН'!$H$6-'СЕТ СН'!$H$23</f>
        <v>1563.9381402499998</v>
      </c>
      <c r="K99" s="36">
        <f>SUMIFS(СВЦЭМ!$D$39:$D$782,СВЦЭМ!$A$39:$A$782,$A99,СВЦЭМ!$B$39:$B$782,K$83)+'СЕТ СН'!$H$11+СВЦЭМ!$D$10+'СЕТ СН'!$H$6-'СЕТ СН'!$H$23</f>
        <v>1561.0595264199999</v>
      </c>
      <c r="L99" s="36">
        <f>SUMIFS(СВЦЭМ!$D$39:$D$782,СВЦЭМ!$A$39:$A$782,$A99,СВЦЭМ!$B$39:$B$782,L$83)+'СЕТ СН'!$H$11+СВЦЭМ!$D$10+'СЕТ СН'!$H$6-'СЕТ СН'!$H$23</f>
        <v>1568.5408015099999</v>
      </c>
      <c r="M99" s="36">
        <f>SUMIFS(СВЦЭМ!$D$39:$D$782,СВЦЭМ!$A$39:$A$782,$A99,СВЦЭМ!$B$39:$B$782,M$83)+'СЕТ СН'!$H$11+СВЦЭМ!$D$10+'СЕТ СН'!$H$6-'СЕТ СН'!$H$23</f>
        <v>1590.7463687999998</v>
      </c>
      <c r="N99" s="36">
        <f>SUMIFS(СВЦЭМ!$D$39:$D$782,СВЦЭМ!$A$39:$A$782,$A99,СВЦЭМ!$B$39:$B$782,N$83)+'СЕТ СН'!$H$11+СВЦЭМ!$D$10+'СЕТ СН'!$H$6-'СЕТ СН'!$H$23</f>
        <v>1590.1347317499999</v>
      </c>
      <c r="O99" s="36">
        <f>SUMIFS(СВЦЭМ!$D$39:$D$782,СВЦЭМ!$A$39:$A$782,$A99,СВЦЭМ!$B$39:$B$782,O$83)+'СЕТ СН'!$H$11+СВЦЭМ!$D$10+'СЕТ СН'!$H$6-'СЕТ СН'!$H$23</f>
        <v>1603.3259126399998</v>
      </c>
      <c r="P99" s="36">
        <f>SUMIFS(СВЦЭМ!$D$39:$D$782,СВЦЭМ!$A$39:$A$782,$A99,СВЦЭМ!$B$39:$B$782,P$83)+'СЕТ СН'!$H$11+СВЦЭМ!$D$10+'СЕТ СН'!$H$6-'СЕТ СН'!$H$23</f>
        <v>1618.0686258699998</v>
      </c>
      <c r="Q99" s="36">
        <f>SUMIFS(СВЦЭМ!$D$39:$D$782,СВЦЭМ!$A$39:$A$782,$A99,СВЦЭМ!$B$39:$B$782,Q$83)+'СЕТ СН'!$H$11+СВЦЭМ!$D$10+'СЕТ СН'!$H$6-'СЕТ СН'!$H$23</f>
        <v>1589.9604270699999</v>
      </c>
      <c r="R99" s="36">
        <f>SUMIFS(СВЦЭМ!$D$39:$D$782,СВЦЭМ!$A$39:$A$782,$A99,СВЦЭМ!$B$39:$B$782,R$83)+'СЕТ СН'!$H$11+СВЦЭМ!$D$10+'СЕТ СН'!$H$6-'СЕТ СН'!$H$23</f>
        <v>1580.1660974399999</v>
      </c>
      <c r="S99" s="36">
        <f>SUMIFS(СВЦЭМ!$D$39:$D$782,СВЦЭМ!$A$39:$A$782,$A99,СВЦЭМ!$B$39:$B$782,S$83)+'СЕТ СН'!$H$11+СВЦЭМ!$D$10+'СЕТ СН'!$H$6-'СЕТ СН'!$H$23</f>
        <v>1540.6367455999998</v>
      </c>
      <c r="T99" s="36">
        <f>SUMIFS(СВЦЭМ!$D$39:$D$782,СВЦЭМ!$A$39:$A$782,$A99,СВЦЭМ!$B$39:$B$782,T$83)+'СЕТ СН'!$H$11+СВЦЭМ!$D$10+'СЕТ СН'!$H$6-'СЕТ СН'!$H$23</f>
        <v>1518.0560022599998</v>
      </c>
      <c r="U99" s="36">
        <f>SUMIFS(СВЦЭМ!$D$39:$D$782,СВЦЭМ!$A$39:$A$782,$A99,СВЦЭМ!$B$39:$B$782,U$83)+'СЕТ СН'!$H$11+СВЦЭМ!$D$10+'СЕТ СН'!$H$6-'СЕТ СН'!$H$23</f>
        <v>1533.3913016299998</v>
      </c>
      <c r="V99" s="36">
        <f>SUMIFS(СВЦЭМ!$D$39:$D$782,СВЦЭМ!$A$39:$A$782,$A99,СВЦЭМ!$B$39:$B$782,V$83)+'СЕТ СН'!$H$11+СВЦЭМ!$D$10+'СЕТ СН'!$H$6-'СЕТ СН'!$H$23</f>
        <v>1560.49185382</v>
      </c>
      <c r="W99" s="36">
        <f>SUMIFS(СВЦЭМ!$D$39:$D$782,СВЦЭМ!$A$39:$A$782,$A99,СВЦЭМ!$B$39:$B$782,W$83)+'СЕТ СН'!$H$11+СВЦЭМ!$D$10+'СЕТ СН'!$H$6-'СЕТ СН'!$H$23</f>
        <v>1560.8474120299998</v>
      </c>
      <c r="X99" s="36">
        <f>SUMIFS(СВЦЭМ!$D$39:$D$782,СВЦЭМ!$A$39:$A$782,$A99,СВЦЭМ!$B$39:$B$782,X$83)+'СЕТ СН'!$H$11+СВЦЭМ!$D$10+'СЕТ СН'!$H$6-'СЕТ СН'!$H$23</f>
        <v>1584.1391511799998</v>
      </c>
      <c r="Y99" s="36">
        <f>SUMIFS(СВЦЭМ!$D$39:$D$782,СВЦЭМ!$A$39:$A$782,$A99,СВЦЭМ!$B$39:$B$782,Y$83)+'СЕТ СН'!$H$11+СВЦЭМ!$D$10+'СЕТ СН'!$H$6-'СЕТ СН'!$H$23</f>
        <v>1632.5692635399998</v>
      </c>
    </row>
    <row r="100" spans="1:25" ht="15.75" x14ac:dyDescent="0.2">
      <c r="A100" s="35">
        <f t="shared" si="2"/>
        <v>44882</v>
      </c>
      <c r="B100" s="36">
        <f>SUMIFS(СВЦЭМ!$D$39:$D$782,СВЦЭМ!$A$39:$A$782,$A100,СВЦЭМ!$B$39:$B$782,B$83)+'СЕТ СН'!$H$11+СВЦЭМ!$D$10+'СЕТ СН'!$H$6-'СЕТ СН'!$H$23</f>
        <v>1573.6953091899998</v>
      </c>
      <c r="C100" s="36">
        <f>SUMIFS(СВЦЭМ!$D$39:$D$782,СВЦЭМ!$A$39:$A$782,$A100,СВЦЭМ!$B$39:$B$782,C$83)+'СЕТ СН'!$H$11+СВЦЭМ!$D$10+'СЕТ СН'!$H$6-'СЕТ СН'!$H$23</f>
        <v>1590.3011195299998</v>
      </c>
      <c r="D100" s="36">
        <f>SUMIFS(СВЦЭМ!$D$39:$D$782,СВЦЭМ!$A$39:$A$782,$A100,СВЦЭМ!$B$39:$B$782,D$83)+'СЕТ СН'!$H$11+СВЦЭМ!$D$10+'СЕТ СН'!$H$6-'СЕТ СН'!$H$23</f>
        <v>1617.58214415</v>
      </c>
      <c r="E100" s="36">
        <f>SUMIFS(СВЦЭМ!$D$39:$D$782,СВЦЭМ!$A$39:$A$782,$A100,СВЦЭМ!$B$39:$B$782,E$83)+'СЕТ СН'!$H$11+СВЦЭМ!$D$10+'СЕТ СН'!$H$6-'СЕТ СН'!$H$23</f>
        <v>1613.8730890699999</v>
      </c>
      <c r="F100" s="36">
        <f>SUMIFS(СВЦЭМ!$D$39:$D$782,СВЦЭМ!$A$39:$A$782,$A100,СВЦЭМ!$B$39:$B$782,F$83)+'СЕТ СН'!$H$11+СВЦЭМ!$D$10+'СЕТ СН'!$H$6-'СЕТ СН'!$H$23</f>
        <v>1616.7066861999999</v>
      </c>
      <c r="G100" s="36">
        <f>SUMIFS(СВЦЭМ!$D$39:$D$782,СВЦЭМ!$A$39:$A$782,$A100,СВЦЭМ!$B$39:$B$782,G$83)+'СЕТ СН'!$H$11+СВЦЭМ!$D$10+'СЕТ СН'!$H$6-'СЕТ СН'!$H$23</f>
        <v>1621.6871477699999</v>
      </c>
      <c r="H100" s="36">
        <f>SUMIFS(СВЦЭМ!$D$39:$D$782,СВЦЭМ!$A$39:$A$782,$A100,СВЦЭМ!$B$39:$B$782,H$83)+'СЕТ СН'!$H$11+СВЦЭМ!$D$10+'СЕТ СН'!$H$6-'СЕТ СН'!$H$23</f>
        <v>1560.7844321799998</v>
      </c>
      <c r="I100" s="36">
        <f>SUMIFS(СВЦЭМ!$D$39:$D$782,СВЦЭМ!$A$39:$A$782,$A100,СВЦЭМ!$B$39:$B$782,I$83)+'СЕТ СН'!$H$11+СВЦЭМ!$D$10+'СЕТ СН'!$H$6-'СЕТ СН'!$H$23</f>
        <v>1493.5113896299999</v>
      </c>
      <c r="J100" s="36">
        <f>SUMIFS(СВЦЭМ!$D$39:$D$782,СВЦЭМ!$A$39:$A$782,$A100,СВЦЭМ!$B$39:$B$782,J$83)+'СЕТ СН'!$H$11+СВЦЭМ!$D$10+'СЕТ СН'!$H$6-'СЕТ СН'!$H$23</f>
        <v>1520.4450207699999</v>
      </c>
      <c r="K100" s="36">
        <f>SUMIFS(СВЦЭМ!$D$39:$D$782,СВЦЭМ!$A$39:$A$782,$A100,СВЦЭМ!$B$39:$B$782,K$83)+'СЕТ СН'!$H$11+СВЦЭМ!$D$10+'СЕТ СН'!$H$6-'СЕТ СН'!$H$23</f>
        <v>1525.54672749</v>
      </c>
      <c r="L100" s="36">
        <f>SUMIFS(СВЦЭМ!$D$39:$D$782,СВЦЭМ!$A$39:$A$782,$A100,СВЦЭМ!$B$39:$B$782,L$83)+'СЕТ СН'!$H$11+СВЦЭМ!$D$10+'СЕТ СН'!$H$6-'СЕТ СН'!$H$23</f>
        <v>1530.21795112</v>
      </c>
      <c r="M100" s="36">
        <f>SUMIFS(СВЦЭМ!$D$39:$D$782,СВЦЭМ!$A$39:$A$782,$A100,СВЦЭМ!$B$39:$B$782,M$83)+'СЕТ СН'!$H$11+СВЦЭМ!$D$10+'СЕТ СН'!$H$6-'СЕТ СН'!$H$23</f>
        <v>1552.4729421499999</v>
      </c>
      <c r="N100" s="36">
        <f>SUMIFS(СВЦЭМ!$D$39:$D$782,СВЦЭМ!$A$39:$A$782,$A100,СВЦЭМ!$B$39:$B$782,N$83)+'СЕТ СН'!$H$11+СВЦЭМ!$D$10+'СЕТ СН'!$H$6-'СЕТ СН'!$H$23</f>
        <v>1541.0519652199998</v>
      </c>
      <c r="O100" s="36">
        <f>SUMIFS(СВЦЭМ!$D$39:$D$782,СВЦЭМ!$A$39:$A$782,$A100,СВЦЭМ!$B$39:$B$782,O$83)+'СЕТ СН'!$H$11+СВЦЭМ!$D$10+'СЕТ СН'!$H$6-'СЕТ СН'!$H$23</f>
        <v>1570.43856906</v>
      </c>
      <c r="P100" s="36">
        <f>SUMIFS(СВЦЭМ!$D$39:$D$782,СВЦЭМ!$A$39:$A$782,$A100,СВЦЭМ!$B$39:$B$782,P$83)+'СЕТ СН'!$H$11+СВЦЭМ!$D$10+'СЕТ СН'!$H$6-'СЕТ СН'!$H$23</f>
        <v>1576.7452119</v>
      </c>
      <c r="Q100" s="36">
        <f>SUMIFS(СВЦЭМ!$D$39:$D$782,СВЦЭМ!$A$39:$A$782,$A100,СВЦЭМ!$B$39:$B$782,Q$83)+'СЕТ СН'!$H$11+СВЦЭМ!$D$10+'СЕТ СН'!$H$6-'СЕТ СН'!$H$23</f>
        <v>1561.3726752599998</v>
      </c>
      <c r="R100" s="36">
        <f>SUMIFS(СВЦЭМ!$D$39:$D$782,СВЦЭМ!$A$39:$A$782,$A100,СВЦЭМ!$B$39:$B$782,R$83)+'СЕТ СН'!$H$11+СВЦЭМ!$D$10+'СЕТ СН'!$H$6-'СЕТ СН'!$H$23</f>
        <v>1541.0597653899999</v>
      </c>
      <c r="S100" s="36">
        <f>SUMIFS(СВЦЭМ!$D$39:$D$782,СВЦЭМ!$A$39:$A$782,$A100,СВЦЭМ!$B$39:$B$782,S$83)+'СЕТ СН'!$H$11+СВЦЭМ!$D$10+'СЕТ СН'!$H$6-'СЕТ СН'!$H$23</f>
        <v>1529.77017639</v>
      </c>
      <c r="T100" s="36">
        <f>SUMIFS(СВЦЭМ!$D$39:$D$782,СВЦЭМ!$A$39:$A$782,$A100,СВЦЭМ!$B$39:$B$782,T$83)+'СЕТ СН'!$H$11+СВЦЭМ!$D$10+'СЕТ СН'!$H$6-'СЕТ СН'!$H$23</f>
        <v>1487.55961067</v>
      </c>
      <c r="U100" s="36">
        <f>SUMIFS(СВЦЭМ!$D$39:$D$782,СВЦЭМ!$A$39:$A$782,$A100,СВЦЭМ!$B$39:$B$782,U$83)+'СЕТ СН'!$H$11+СВЦЭМ!$D$10+'СЕТ СН'!$H$6-'СЕТ СН'!$H$23</f>
        <v>1502.8062781499998</v>
      </c>
      <c r="V100" s="36">
        <f>SUMIFS(СВЦЭМ!$D$39:$D$782,СВЦЭМ!$A$39:$A$782,$A100,СВЦЭМ!$B$39:$B$782,V$83)+'СЕТ СН'!$H$11+СВЦЭМ!$D$10+'СЕТ СН'!$H$6-'СЕТ СН'!$H$23</f>
        <v>1516.6226802099998</v>
      </c>
      <c r="W100" s="36">
        <f>SUMIFS(СВЦЭМ!$D$39:$D$782,СВЦЭМ!$A$39:$A$782,$A100,СВЦЭМ!$B$39:$B$782,W$83)+'СЕТ СН'!$H$11+СВЦЭМ!$D$10+'СЕТ СН'!$H$6-'СЕТ СН'!$H$23</f>
        <v>1530.6461319399998</v>
      </c>
      <c r="X100" s="36">
        <f>SUMIFS(СВЦЭМ!$D$39:$D$782,СВЦЭМ!$A$39:$A$782,$A100,СВЦЭМ!$B$39:$B$782,X$83)+'СЕТ СН'!$H$11+СВЦЭМ!$D$10+'СЕТ СН'!$H$6-'СЕТ СН'!$H$23</f>
        <v>1548.6448117799998</v>
      </c>
      <c r="Y100" s="36">
        <f>SUMIFS(СВЦЭМ!$D$39:$D$782,СВЦЭМ!$A$39:$A$782,$A100,СВЦЭМ!$B$39:$B$782,Y$83)+'СЕТ СН'!$H$11+СВЦЭМ!$D$10+'СЕТ СН'!$H$6-'СЕТ СН'!$H$23</f>
        <v>1579.66389078</v>
      </c>
    </row>
    <row r="101" spans="1:25" ht="15.75" x14ac:dyDescent="0.2">
      <c r="A101" s="35">
        <f t="shared" si="2"/>
        <v>44883</v>
      </c>
      <c r="B101" s="36">
        <f>SUMIFS(СВЦЭМ!$D$39:$D$782,СВЦЭМ!$A$39:$A$782,$A101,СВЦЭМ!$B$39:$B$782,B$83)+'СЕТ СН'!$H$11+СВЦЭМ!$D$10+'СЕТ СН'!$H$6-'СЕТ СН'!$H$23</f>
        <v>1578.4366536399998</v>
      </c>
      <c r="C101" s="36">
        <f>SUMIFS(СВЦЭМ!$D$39:$D$782,СВЦЭМ!$A$39:$A$782,$A101,СВЦЭМ!$B$39:$B$782,C$83)+'СЕТ СН'!$H$11+СВЦЭМ!$D$10+'СЕТ СН'!$H$6-'СЕТ СН'!$H$23</f>
        <v>1608.5313481899998</v>
      </c>
      <c r="D101" s="36">
        <f>SUMIFS(СВЦЭМ!$D$39:$D$782,СВЦЭМ!$A$39:$A$782,$A101,СВЦЭМ!$B$39:$B$782,D$83)+'СЕТ СН'!$H$11+СВЦЭМ!$D$10+'СЕТ СН'!$H$6-'СЕТ СН'!$H$23</f>
        <v>1620.1847561699999</v>
      </c>
      <c r="E101" s="36">
        <f>SUMIFS(СВЦЭМ!$D$39:$D$782,СВЦЭМ!$A$39:$A$782,$A101,СВЦЭМ!$B$39:$B$782,E$83)+'СЕТ СН'!$H$11+СВЦЭМ!$D$10+'СЕТ СН'!$H$6-'СЕТ СН'!$H$23</f>
        <v>1624.8069933299998</v>
      </c>
      <c r="F101" s="36">
        <f>SUMIFS(СВЦЭМ!$D$39:$D$782,СВЦЭМ!$A$39:$A$782,$A101,СВЦЭМ!$B$39:$B$782,F$83)+'СЕТ СН'!$H$11+СВЦЭМ!$D$10+'СЕТ СН'!$H$6-'СЕТ СН'!$H$23</f>
        <v>1647.0556548799998</v>
      </c>
      <c r="G101" s="36">
        <f>SUMIFS(СВЦЭМ!$D$39:$D$782,СВЦЭМ!$A$39:$A$782,$A101,СВЦЭМ!$B$39:$B$782,G$83)+'СЕТ СН'!$H$11+СВЦЭМ!$D$10+'СЕТ СН'!$H$6-'СЕТ СН'!$H$23</f>
        <v>1633.7714500299999</v>
      </c>
      <c r="H101" s="36">
        <f>SUMIFS(СВЦЭМ!$D$39:$D$782,СВЦЭМ!$A$39:$A$782,$A101,СВЦЭМ!$B$39:$B$782,H$83)+'СЕТ СН'!$H$11+СВЦЭМ!$D$10+'СЕТ СН'!$H$6-'СЕТ СН'!$H$23</f>
        <v>1598.7820293499999</v>
      </c>
      <c r="I101" s="36">
        <f>SUMIFS(СВЦЭМ!$D$39:$D$782,СВЦЭМ!$A$39:$A$782,$A101,СВЦЭМ!$B$39:$B$782,I$83)+'СЕТ СН'!$H$11+СВЦЭМ!$D$10+'СЕТ СН'!$H$6-'СЕТ СН'!$H$23</f>
        <v>1573.09941723</v>
      </c>
      <c r="J101" s="36">
        <f>SUMIFS(СВЦЭМ!$D$39:$D$782,СВЦЭМ!$A$39:$A$782,$A101,СВЦЭМ!$B$39:$B$782,J$83)+'СЕТ СН'!$H$11+СВЦЭМ!$D$10+'СЕТ СН'!$H$6-'СЕТ СН'!$H$23</f>
        <v>1541.07415163</v>
      </c>
      <c r="K101" s="36">
        <f>SUMIFS(СВЦЭМ!$D$39:$D$782,СВЦЭМ!$A$39:$A$782,$A101,СВЦЭМ!$B$39:$B$782,K$83)+'СЕТ СН'!$H$11+СВЦЭМ!$D$10+'СЕТ СН'!$H$6-'СЕТ СН'!$H$23</f>
        <v>1529.8233653999998</v>
      </c>
      <c r="L101" s="36">
        <f>SUMIFS(СВЦЭМ!$D$39:$D$782,СВЦЭМ!$A$39:$A$782,$A101,СВЦЭМ!$B$39:$B$782,L$83)+'СЕТ СН'!$H$11+СВЦЭМ!$D$10+'СЕТ СН'!$H$6-'СЕТ СН'!$H$23</f>
        <v>1531.5077789699999</v>
      </c>
      <c r="M101" s="36">
        <f>SUMIFS(СВЦЭМ!$D$39:$D$782,СВЦЭМ!$A$39:$A$782,$A101,СВЦЭМ!$B$39:$B$782,M$83)+'СЕТ СН'!$H$11+СВЦЭМ!$D$10+'СЕТ СН'!$H$6-'СЕТ СН'!$H$23</f>
        <v>1556.9748580199998</v>
      </c>
      <c r="N101" s="36">
        <f>SUMIFS(СВЦЭМ!$D$39:$D$782,СВЦЭМ!$A$39:$A$782,$A101,СВЦЭМ!$B$39:$B$782,N$83)+'СЕТ СН'!$H$11+СВЦЭМ!$D$10+'СЕТ СН'!$H$6-'СЕТ СН'!$H$23</f>
        <v>1578.6501340299999</v>
      </c>
      <c r="O101" s="36">
        <f>SUMIFS(СВЦЭМ!$D$39:$D$782,СВЦЭМ!$A$39:$A$782,$A101,СВЦЭМ!$B$39:$B$782,O$83)+'СЕТ СН'!$H$11+СВЦЭМ!$D$10+'СЕТ СН'!$H$6-'СЕТ СН'!$H$23</f>
        <v>1573.0696232999999</v>
      </c>
      <c r="P101" s="36">
        <f>SUMIFS(СВЦЭМ!$D$39:$D$782,СВЦЭМ!$A$39:$A$782,$A101,СВЦЭМ!$B$39:$B$782,P$83)+'СЕТ СН'!$H$11+СВЦЭМ!$D$10+'СЕТ СН'!$H$6-'СЕТ СН'!$H$23</f>
        <v>1575.5088439099998</v>
      </c>
      <c r="Q101" s="36">
        <f>SUMIFS(СВЦЭМ!$D$39:$D$782,СВЦЭМ!$A$39:$A$782,$A101,СВЦЭМ!$B$39:$B$782,Q$83)+'СЕТ СН'!$H$11+СВЦЭМ!$D$10+'СЕТ СН'!$H$6-'СЕТ СН'!$H$23</f>
        <v>1590.0985589699999</v>
      </c>
      <c r="R101" s="36">
        <f>SUMIFS(СВЦЭМ!$D$39:$D$782,СВЦЭМ!$A$39:$A$782,$A101,СВЦЭМ!$B$39:$B$782,R$83)+'СЕТ СН'!$H$11+СВЦЭМ!$D$10+'СЕТ СН'!$H$6-'СЕТ СН'!$H$23</f>
        <v>1590.2497153799998</v>
      </c>
      <c r="S101" s="36">
        <f>SUMIFS(СВЦЭМ!$D$39:$D$782,СВЦЭМ!$A$39:$A$782,$A101,СВЦЭМ!$B$39:$B$782,S$83)+'СЕТ СН'!$H$11+СВЦЭМ!$D$10+'СЕТ СН'!$H$6-'СЕТ СН'!$H$23</f>
        <v>1571.4823537699999</v>
      </c>
      <c r="T101" s="36">
        <f>SUMIFS(СВЦЭМ!$D$39:$D$782,СВЦЭМ!$A$39:$A$782,$A101,СВЦЭМ!$B$39:$B$782,T$83)+'СЕТ СН'!$H$11+СВЦЭМ!$D$10+'СЕТ СН'!$H$6-'СЕТ СН'!$H$23</f>
        <v>1518.2552044899999</v>
      </c>
      <c r="U101" s="36">
        <f>SUMIFS(СВЦЭМ!$D$39:$D$782,СВЦЭМ!$A$39:$A$782,$A101,СВЦЭМ!$B$39:$B$782,U$83)+'СЕТ СН'!$H$11+СВЦЭМ!$D$10+'СЕТ СН'!$H$6-'СЕТ СН'!$H$23</f>
        <v>1515.9030978999999</v>
      </c>
      <c r="V101" s="36">
        <f>SUMIFS(СВЦЭМ!$D$39:$D$782,СВЦЭМ!$A$39:$A$782,$A101,СВЦЭМ!$B$39:$B$782,V$83)+'СЕТ СН'!$H$11+СВЦЭМ!$D$10+'СЕТ СН'!$H$6-'СЕТ СН'!$H$23</f>
        <v>1533.1339248899999</v>
      </c>
      <c r="W101" s="36">
        <f>SUMIFS(СВЦЭМ!$D$39:$D$782,СВЦЭМ!$A$39:$A$782,$A101,СВЦЭМ!$B$39:$B$782,W$83)+'СЕТ СН'!$H$11+СВЦЭМ!$D$10+'СЕТ СН'!$H$6-'СЕТ СН'!$H$23</f>
        <v>1550.3057633699998</v>
      </c>
      <c r="X101" s="36">
        <f>SUMIFS(СВЦЭМ!$D$39:$D$782,СВЦЭМ!$A$39:$A$782,$A101,СВЦЭМ!$B$39:$B$782,X$83)+'СЕТ СН'!$H$11+СВЦЭМ!$D$10+'СЕТ СН'!$H$6-'СЕТ СН'!$H$23</f>
        <v>1562.29676978</v>
      </c>
      <c r="Y101" s="36">
        <f>SUMIFS(СВЦЭМ!$D$39:$D$782,СВЦЭМ!$A$39:$A$782,$A101,СВЦЭМ!$B$39:$B$782,Y$83)+'СЕТ СН'!$H$11+СВЦЭМ!$D$10+'СЕТ СН'!$H$6-'СЕТ СН'!$H$23</f>
        <v>1573.1545951699998</v>
      </c>
    </row>
    <row r="102" spans="1:25" ht="15.75" x14ac:dyDescent="0.2">
      <c r="A102" s="35">
        <f t="shared" si="2"/>
        <v>44884</v>
      </c>
      <c r="B102" s="36">
        <f>SUMIFS(СВЦЭМ!$D$39:$D$782,СВЦЭМ!$A$39:$A$782,$A102,СВЦЭМ!$B$39:$B$782,B$83)+'СЕТ СН'!$H$11+СВЦЭМ!$D$10+'СЕТ СН'!$H$6-'СЕТ СН'!$H$23</f>
        <v>1623.3307043399998</v>
      </c>
      <c r="C102" s="36">
        <f>SUMIFS(СВЦЭМ!$D$39:$D$782,СВЦЭМ!$A$39:$A$782,$A102,СВЦЭМ!$B$39:$B$782,C$83)+'СЕТ СН'!$H$11+СВЦЭМ!$D$10+'СЕТ СН'!$H$6-'СЕТ СН'!$H$23</f>
        <v>1649.7352264799999</v>
      </c>
      <c r="D102" s="36">
        <f>SUMIFS(СВЦЭМ!$D$39:$D$782,СВЦЭМ!$A$39:$A$782,$A102,СВЦЭМ!$B$39:$B$782,D$83)+'СЕТ СН'!$H$11+СВЦЭМ!$D$10+'СЕТ СН'!$H$6-'СЕТ СН'!$H$23</f>
        <v>1671.1857215299999</v>
      </c>
      <c r="E102" s="36">
        <f>SUMIFS(СВЦЭМ!$D$39:$D$782,СВЦЭМ!$A$39:$A$782,$A102,СВЦЭМ!$B$39:$B$782,E$83)+'СЕТ СН'!$H$11+СВЦЭМ!$D$10+'СЕТ СН'!$H$6-'СЕТ СН'!$H$23</f>
        <v>1675.5550241799999</v>
      </c>
      <c r="F102" s="36">
        <f>SUMIFS(СВЦЭМ!$D$39:$D$782,СВЦЭМ!$A$39:$A$782,$A102,СВЦЭМ!$B$39:$B$782,F$83)+'СЕТ СН'!$H$11+СВЦЭМ!$D$10+'СЕТ СН'!$H$6-'СЕТ СН'!$H$23</f>
        <v>1704.3605981799999</v>
      </c>
      <c r="G102" s="36">
        <f>SUMIFS(СВЦЭМ!$D$39:$D$782,СВЦЭМ!$A$39:$A$782,$A102,СВЦЭМ!$B$39:$B$782,G$83)+'СЕТ СН'!$H$11+СВЦЭМ!$D$10+'СЕТ СН'!$H$6-'СЕТ СН'!$H$23</f>
        <v>1592.4162499899999</v>
      </c>
      <c r="H102" s="36">
        <f>SUMIFS(СВЦЭМ!$D$39:$D$782,СВЦЭМ!$A$39:$A$782,$A102,СВЦЭМ!$B$39:$B$782,H$83)+'СЕТ СН'!$H$11+СВЦЭМ!$D$10+'СЕТ СН'!$H$6-'СЕТ СН'!$H$23</f>
        <v>1547.8629906799999</v>
      </c>
      <c r="I102" s="36">
        <f>SUMIFS(СВЦЭМ!$D$39:$D$782,СВЦЭМ!$A$39:$A$782,$A102,СВЦЭМ!$B$39:$B$782,I$83)+'СЕТ СН'!$H$11+СВЦЭМ!$D$10+'СЕТ СН'!$H$6-'СЕТ СН'!$H$23</f>
        <v>1541.3646558599999</v>
      </c>
      <c r="J102" s="36">
        <f>SUMIFS(СВЦЭМ!$D$39:$D$782,СВЦЭМ!$A$39:$A$782,$A102,СВЦЭМ!$B$39:$B$782,J$83)+'СЕТ СН'!$H$11+СВЦЭМ!$D$10+'СЕТ СН'!$H$6-'СЕТ СН'!$H$23</f>
        <v>1422.8691145600001</v>
      </c>
      <c r="K102" s="36">
        <f>SUMIFS(СВЦЭМ!$D$39:$D$782,СВЦЭМ!$A$39:$A$782,$A102,СВЦЭМ!$B$39:$B$782,K$83)+'СЕТ СН'!$H$11+СВЦЭМ!$D$10+'СЕТ СН'!$H$6-'СЕТ СН'!$H$23</f>
        <v>1389.4241282400001</v>
      </c>
      <c r="L102" s="36">
        <f>SUMIFS(СВЦЭМ!$D$39:$D$782,СВЦЭМ!$A$39:$A$782,$A102,СВЦЭМ!$B$39:$B$782,L$83)+'СЕТ СН'!$H$11+СВЦЭМ!$D$10+'СЕТ СН'!$H$6-'СЕТ СН'!$H$23</f>
        <v>1381.09701225</v>
      </c>
      <c r="M102" s="36">
        <f>SUMIFS(СВЦЭМ!$D$39:$D$782,СВЦЭМ!$A$39:$A$782,$A102,СВЦЭМ!$B$39:$B$782,M$83)+'СЕТ СН'!$H$11+СВЦЭМ!$D$10+'СЕТ СН'!$H$6-'СЕТ СН'!$H$23</f>
        <v>1452.7471014399998</v>
      </c>
      <c r="N102" s="36">
        <f>SUMIFS(СВЦЭМ!$D$39:$D$782,СВЦЭМ!$A$39:$A$782,$A102,СВЦЭМ!$B$39:$B$782,N$83)+'СЕТ СН'!$H$11+СВЦЭМ!$D$10+'СЕТ СН'!$H$6-'СЕТ СН'!$H$23</f>
        <v>1537.7148884699998</v>
      </c>
      <c r="O102" s="36">
        <f>SUMIFS(СВЦЭМ!$D$39:$D$782,СВЦЭМ!$A$39:$A$782,$A102,СВЦЭМ!$B$39:$B$782,O$83)+'СЕТ СН'!$H$11+СВЦЭМ!$D$10+'СЕТ СН'!$H$6-'СЕТ СН'!$H$23</f>
        <v>1531.9069992</v>
      </c>
      <c r="P102" s="36">
        <f>SUMIFS(СВЦЭМ!$D$39:$D$782,СВЦЭМ!$A$39:$A$782,$A102,СВЦЭМ!$B$39:$B$782,P$83)+'СЕТ СН'!$H$11+СВЦЭМ!$D$10+'СЕТ СН'!$H$6-'СЕТ СН'!$H$23</f>
        <v>1541.2650408699999</v>
      </c>
      <c r="Q102" s="36">
        <f>SUMIFS(СВЦЭМ!$D$39:$D$782,СВЦЭМ!$A$39:$A$782,$A102,СВЦЭМ!$B$39:$B$782,Q$83)+'СЕТ СН'!$H$11+СВЦЭМ!$D$10+'СЕТ СН'!$H$6-'СЕТ СН'!$H$23</f>
        <v>1543.6739092599998</v>
      </c>
      <c r="R102" s="36">
        <f>SUMIFS(СВЦЭМ!$D$39:$D$782,СВЦЭМ!$A$39:$A$782,$A102,СВЦЭМ!$B$39:$B$782,R$83)+'СЕТ СН'!$H$11+СВЦЭМ!$D$10+'СЕТ СН'!$H$6-'СЕТ СН'!$H$23</f>
        <v>1475.5792225599998</v>
      </c>
      <c r="S102" s="36">
        <f>SUMIFS(СВЦЭМ!$D$39:$D$782,СВЦЭМ!$A$39:$A$782,$A102,СВЦЭМ!$B$39:$B$782,S$83)+'СЕТ СН'!$H$11+СВЦЭМ!$D$10+'СЕТ СН'!$H$6-'СЕТ СН'!$H$23</f>
        <v>1418.6168899700001</v>
      </c>
      <c r="T102" s="36">
        <f>SUMIFS(СВЦЭМ!$D$39:$D$782,СВЦЭМ!$A$39:$A$782,$A102,СВЦЭМ!$B$39:$B$782,T$83)+'СЕТ СН'!$H$11+СВЦЭМ!$D$10+'СЕТ СН'!$H$6-'СЕТ СН'!$H$23</f>
        <v>1324.7872584700001</v>
      </c>
      <c r="U102" s="36">
        <f>SUMIFS(СВЦЭМ!$D$39:$D$782,СВЦЭМ!$A$39:$A$782,$A102,СВЦЭМ!$B$39:$B$782,U$83)+'СЕТ СН'!$H$11+СВЦЭМ!$D$10+'СЕТ СН'!$H$6-'СЕТ СН'!$H$23</f>
        <v>1325.6386468400001</v>
      </c>
      <c r="V102" s="36">
        <f>SUMIFS(СВЦЭМ!$D$39:$D$782,СВЦЭМ!$A$39:$A$782,$A102,СВЦЭМ!$B$39:$B$782,V$83)+'СЕТ СН'!$H$11+СВЦЭМ!$D$10+'СЕТ СН'!$H$6-'СЕТ СН'!$H$23</f>
        <v>1334.0875764</v>
      </c>
      <c r="W102" s="36">
        <f>SUMIFS(СВЦЭМ!$D$39:$D$782,СВЦЭМ!$A$39:$A$782,$A102,СВЦЭМ!$B$39:$B$782,W$83)+'СЕТ СН'!$H$11+СВЦЭМ!$D$10+'СЕТ СН'!$H$6-'СЕТ СН'!$H$23</f>
        <v>1353.4569837000001</v>
      </c>
      <c r="X102" s="36">
        <f>SUMIFS(СВЦЭМ!$D$39:$D$782,СВЦЭМ!$A$39:$A$782,$A102,СВЦЭМ!$B$39:$B$782,X$83)+'СЕТ СН'!$H$11+СВЦЭМ!$D$10+'СЕТ СН'!$H$6-'СЕТ СН'!$H$23</f>
        <v>1353.1731021099999</v>
      </c>
      <c r="Y102" s="36">
        <f>SUMIFS(СВЦЭМ!$D$39:$D$782,СВЦЭМ!$A$39:$A$782,$A102,СВЦЭМ!$B$39:$B$782,Y$83)+'СЕТ СН'!$H$11+СВЦЭМ!$D$10+'СЕТ СН'!$H$6-'СЕТ СН'!$H$23</f>
        <v>1357.3376410000001</v>
      </c>
    </row>
    <row r="103" spans="1:25" ht="15.75" x14ac:dyDescent="0.2">
      <c r="A103" s="35">
        <f t="shared" si="2"/>
        <v>44885</v>
      </c>
      <c r="B103" s="36">
        <f>SUMIFS(СВЦЭМ!$D$39:$D$782,СВЦЭМ!$A$39:$A$782,$A103,СВЦЭМ!$B$39:$B$782,B$83)+'СЕТ СН'!$H$11+СВЦЭМ!$D$10+'СЕТ СН'!$H$6-'СЕТ СН'!$H$23</f>
        <v>1629.7532894899998</v>
      </c>
      <c r="C103" s="36">
        <f>SUMIFS(СВЦЭМ!$D$39:$D$782,СВЦЭМ!$A$39:$A$782,$A103,СВЦЭМ!$B$39:$B$782,C$83)+'СЕТ СН'!$H$11+СВЦЭМ!$D$10+'СЕТ СН'!$H$6-'СЕТ СН'!$H$23</f>
        <v>1667.0777428199999</v>
      </c>
      <c r="D103" s="36">
        <f>SUMIFS(СВЦЭМ!$D$39:$D$782,СВЦЭМ!$A$39:$A$782,$A103,СВЦЭМ!$B$39:$B$782,D$83)+'СЕТ СН'!$H$11+СВЦЭМ!$D$10+'СЕТ СН'!$H$6-'СЕТ СН'!$H$23</f>
        <v>1674.1557663499998</v>
      </c>
      <c r="E103" s="36">
        <f>SUMIFS(СВЦЭМ!$D$39:$D$782,СВЦЭМ!$A$39:$A$782,$A103,СВЦЭМ!$B$39:$B$782,E$83)+'СЕТ СН'!$H$11+СВЦЭМ!$D$10+'СЕТ СН'!$H$6-'СЕТ СН'!$H$23</f>
        <v>1658.62971234</v>
      </c>
      <c r="F103" s="36">
        <f>SUMIFS(СВЦЭМ!$D$39:$D$782,СВЦЭМ!$A$39:$A$782,$A103,СВЦЭМ!$B$39:$B$782,F$83)+'СЕТ СН'!$H$11+СВЦЭМ!$D$10+'СЕТ СН'!$H$6-'СЕТ СН'!$H$23</f>
        <v>1679.92489839</v>
      </c>
      <c r="G103" s="36">
        <f>SUMIFS(СВЦЭМ!$D$39:$D$782,СВЦЭМ!$A$39:$A$782,$A103,СВЦЭМ!$B$39:$B$782,G$83)+'СЕТ СН'!$H$11+СВЦЭМ!$D$10+'СЕТ СН'!$H$6-'СЕТ СН'!$H$23</f>
        <v>1674.2256432699999</v>
      </c>
      <c r="H103" s="36">
        <f>SUMIFS(СВЦЭМ!$D$39:$D$782,СВЦЭМ!$A$39:$A$782,$A103,СВЦЭМ!$B$39:$B$782,H$83)+'СЕТ СН'!$H$11+СВЦЭМ!$D$10+'СЕТ СН'!$H$6-'СЕТ СН'!$H$23</f>
        <v>1664.90673692</v>
      </c>
      <c r="I103" s="36">
        <f>SUMIFS(СВЦЭМ!$D$39:$D$782,СВЦЭМ!$A$39:$A$782,$A103,СВЦЭМ!$B$39:$B$782,I$83)+'СЕТ СН'!$H$11+СВЦЭМ!$D$10+'СЕТ СН'!$H$6-'СЕТ СН'!$H$23</f>
        <v>1675.3827586999998</v>
      </c>
      <c r="J103" s="36">
        <f>SUMIFS(СВЦЭМ!$D$39:$D$782,СВЦЭМ!$A$39:$A$782,$A103,СВЦЭМ!$B$39:$B$782,J$83)+'СЕТ СН'!$H$11+СВЦЭМ!$D$10+'СЕТ СН'!$H$6-'СЕТ СН'!$H$23</f>
        <v>1628.4568510699999</v>
      </c>
      <c r="K103" s="36">
        <f>SUMIFS(СВЦЭМ!$D$39:$D$782,СВЦЭМ!$A$39:$A$782,$A103,СВЦЭМ!$B$39:$B$782,K$83)+'СЕТ СН'!$H$11+СВЦЭМ!$D$10+'СЕТ СН'!$H$6-'СЕТ СН'!$H$23</f>
        <v>1577.1495233899998</v>
      </c>
      <c r="L103" s="36">
        <f>SUMIFS(СВЦЭМ!$D$39:$D$782,СВЦЭМ!$A$39:$A$782,$A103,СВЦЭМ!$B$39:$B$782,L$83)+'СЕТ СН'!$H$11+СВЦЭМ!$D$10+'СЕТ СН'!$H$6-'СЕТ СН'!$H$23</f>
        <v>1567.2673410099999</v>
      </c>
      <c r="M103" s="36">
        <f>SUMIFS(СВЦЭМ!$D$39:$D$782,СВЦЭМ!$A$39:$A$782,$A103,СВЦЭМ!$B$39:$B$782,M$83)+'СЕТ СН'!$H$11+СВЦЭМ!$D$10+'СЕТ СН'!$H$6-'СЕТ СН'!$H$23</f>
        <v>1581.0647818999998</v>
      </c>
      <c r="N103" s="36">
        <f>SUMIFS(СВЦЭМ!$D$39:$D$782,СВЦЭМ!$A$39:$A$782,$A103,СВЦЭМ!$B$39:$B$782,N$83)+'СЕТ СН'!$H$11+СВЦЭМ!$D$10+'СЕТ СН'!$H$6-'СЕТ СН'!$H$23</f>
        <v>1593.7617916899999</v>
      </c>
      <c r="O103" s="36">
        <f>SUMIFS(СВЦЭМ!$D$39:$D$782,СВЦЭМ!$A$39:$A$782,$A103,СВЦЭМ!$B$39:$B$782,O$83)+'СЕТ СН'!$H$11+СВЦЭМ!$D$10+'СЕТ СН'!$H$6-'СЕТ СН'!$H$23</f>
        <v>1591.4363335999999</v>
      </c>
      <c r="P103" s="36">
        <f>SUMIFS(СВЦЭМ!$D$39:$D$782,СВЦЭМ!$A$39:$A$782,$A103,СВЦЭМ!$B$39:$B$782,P$83)+'СЕТ СН'!$H$11+СВЦЭМ!$D$10+'СЕТ СН'!$H$6-'СЕТ СН'!$H$23</f>
        <v>1601.9746203899999</v>
      </c>
      <c r="Q103" s="36">
        <f>SUMIFS(СВЦЭМ!$D$39:$D$782,СВЦЭМ!$A$39:$A$782,$A103,СВЦЭМ!$B$39:$B$782,Q$83)+'СЕТ СН'!$H$11+СВЦЭМ!$D$10+'СЕТ СН'!$H$6-'СЕТ СН'!$H$23</f>
        <v>1606.4050682399998</v>
      </c>
      <c r="R103" s="36">
        <f>SUMIFS(СВЦЭМ!$D$39:$D$782,СВЦЭМ!$A$39:$A$782,$A103,СВЦЭМ!$B$39:$B$782,R$83)+'СЕТ СН'!$H$11+СВЦЭМ!$D$10+'СЕТ СН'!$H$6-'СЕТ СН'!$H$23</f>
        <v>1592.03977872</v>
      </c>
      <c r="S103" s="36">
        <f>SUMIFS(СВЦЭМ!$D$39:$D$782,СВЦЭМ!$A$39:$A$782,$A103,СВЦЭМ!$B$39:$B$782,S$83)+'СЕТ СН'!$H$11+СВЦЭМ!$D$10+'СЕТ СН'!$H$6-'СЕТ СН'!$H$23</f>
        <v>1587.8249364899998</v>
      </c>
      <c r="T103" s="36">
        <f>SUMIFS(СВЦЭМ!$D$39:$D$782,СВЦЭМ!$A$39:$A$782,$A103,СВЦЭМ!$B$39:$B$782,T$83)+'СЕТ СН'!$H$11+СВЦЭМ!$D$10+'СЕТ СН'!$H$6-'СЕТ СН'!$H$23</f>
        <v>1524.9323629199998</v>
      </c>
      <c r="U103" s="36">
        <f>SUMIFS(СВЦЭМ!$D$39:$D$782,СВЦЭМ!$A$39:$A$782,$A103,СВЦЭМ!$B$39:$B$782,U$83)+'СЕТ СН'!$H$11+СВЦЭМ!$D$10+'СЕТ СН'!$H$6-'СЕТ СН'!$H$23</f>
        <v>1530.1450525799999</v>
      </c>
      <c r="V103" s="36">
        <f>SUMIFS(СВЦЭМ!$D$39:$D$782,СВЦЭМ!$A$39:$A$782,$A103,СВЦЭМ!$B$39:$B$782,V$83)+'СЕТ СН'!$H$11+СВЦЭМ!$D$10+'СЕТ СН'!$H$6-'СЕТ СН'!$H$23</f>
        <v>1543.2941482499998</v>
      </c>
      <c r="W103" s="36">
        <f>SUMIFS(СВЦЭМ!$D$39:$D$782,СВЦЭМ!$A$39:$A$782,$A103,СВЦЭМ!$B$39:$B$782,W$83)+'СЕТ СН'!$H$11+СВЦЭМ!$D$10+'СЕТ СН'!$H$6-'СЕТ СН'!$H$23</f>
        <v>1563.6720847699999</v>
      </c>
      <c r="X103" s="36">
        <f>SUMIFS(СВЦЭМ!$D$39:$D$782,СВЦЭМ!$A$39:$A$782,$A103,СВЦЭМ!$B$39:$B$782,X$83)+'СЕТ СН'!$H$11+СВЦЭМ!$D$10+'СЕТ СН'!$H$6-'СЕТ СН'!$H$23</f>
        <v>1577.5905196299998</v>
      </c>
      <c r="Y103" s="36">
        <f>SUMIFS(СВЦЭМ!$D$39:$D$782,СВЦЭМ!$A$39:$A$782,$A103,СВЦЭМ!$B$39:$B$782,Y$83)+'СЕТ СН'!$H$11+СВЦЭМ!$D$10+'СЕТ СН'!$H$6-'СЕТ СН'!$H$23</f>
        <v>1602.1197202699998</v>
      </c>
    </row>
    <row r="104" spans="1:25" ht="15.75" x14ac:dyDescent="0.2">
      <c r="A104" s="35">
        <f t="shared" si="2"/>
        <v>44886</v>
      </c>
      <c r="B104" s="36">
        <f>SUMIFS(СВЦЭМ!$D$39:$D$782,СВЦЭМ!$A$39:$A$782,$A104,СВЦЭМ!$B$39:$B$782,B$83)+'СЕТ СН'!$H$11+СВЦЭМ!$D$10+'СЕТ СН'!$H$6-'СЕТ СН'!$H$23</f>
        <v>1664.6782222499999</v>
      </c>
      <c r="C104" s="36">
        <f>SUMIFS(СВЦЭМ!$D$39:$D$782,СВЦЭМ!$A$39:$A$782,$A104,СВЦЭМ!$B$39:$B$782,C$83)+'СЕТ СН'!$H$11+СВЦЭМ!$D$10+'СЕТ СН'!$H$6-'СЕТ СН'!$H$23</f>
        <v>1682.23869709</v>
      </c>
      <c r="D104" s="36">
        <f>SUMIFS(СВЦЭМ!$D$39:$D$782,СВЦЭМ!$A$39:$A$782,$A104,СВЦЭМ!$B$39:$B$782,D$83)+'СЕТ СН'!$H$11+СВЦЭМ!$D$10+'СЕТ СН'!$H$6-'СЕТ СН'!$H$23</f>
        <v>1703.3741663699998</v>
      </c>
      <c r="E104" s="36">
        <f>SUMIFS(СВЦЭМ!$D$39:$D$782,СВЦЭМ!$A$39:$A$782,$A104,СВЦЭМ!$B$39:$B$782,E$83)+'СЕТ СН'!$H$11+СВЦЭМ!$D$10+'СЕТ СН'!$H$6-'СЕТ СН'!$H$23</f>
        <v>1709.2942439999999</v>
      </c>
      <c r="F104" s="36">
        <f>SUMIFS(СВЦЭМ!$D$39:$D$782,СВЦЭМ!$A$39:$A$782,$A104,СВЦЭМ!$B$39:$B$782,F$83)+'СЕТ СН'!$H$11+СВЦЭМ!$D$10+'СЕТ СН'!$H$6-'СЕТ СН'!$H$23</f>
        <v>1731.6344933399998</v>
      </c>
      <c r="G104" s="36">
        <f>SUMIFS(СВЦЭМ!$D$39:$D$782,СВЦЭМ!$A$39:$A$782,$A104,СВЦЭМ!$B$39:$B$782,G$83)+'СЕТ СН'!$H$11+СВЦЭМ!$D$10+'СЕТ СН'!$H$6-'СЕТ СН'!$H$23</f>
        <v>1715.6447730499999</v>
      </c>
      <c r="H104" s="36">
        <f>SUMIFS(СВЦЭМ!$D$39:$D$782,СВЦЭМ!$A$39:$A$782,$A104,СВЦЭМ!$B$39:$B$782,H$83)+'СЕТ СН'!$H$11+СВЦЭМ!$D$10+'СЕТ СН'!$H$6-'СЕТ СН'!$H$23</f>
        <v>1661.6295641699999</v>
      </c>
      <c r="I104" s="36">
        <f>SUMIFS(СВЦЭМ!$D$39:$D$782,СВЦЭМ!$A$39:$A$782,$A104,СВЦЭМ!$B$39:$B$782,I$83)+'СЕТ СН'!$H$11+СВЦЭМ!$D$10+'СЕТ СН'!$H$6-'СЕТ СН'!$H$23</f>
        <v>1610.95115199</v>
      </c>
      <c r="J104" s="36">
        <f>SUMIFS(СВЦЭМ!$D$39:$D$782,СВЦЭМ!$A$39:$A$782,$A104,СВЦЭМ!$B$39:$B$782,J$83)+'СЕТ СН'!$H$11+СВЦЭМ!$D$10+'СЕТ СН'!$H$6-'СЕТ СН'!$H$23</f>
        <v>1586.1867651599998</v>
      </c>
      <c r="K104" s="36">
        <f>SUMIFS(СВЦЭМ!$D$39:$D$782,СВЦЭМ!$A$39:$A$782,$A104,СВЦЭМ!$B$39:$B$782,K$83)+'СЕТ СН'!$H$11+СВЦЭМ!$D$10+'СЕТ СН'!$H$6-'СЕТ СН'!$H$23</f>
        <v>1596.1209366199998</v>
      </c>
      <c r="L104" s="36">
        <f>SUMIFS(СВЦЭМ!$D$39:$D$782,СВЦЭМ!$A$39:$A$782,$A104,СВЦЭМ!$B$39:$B$782,L$83)+'СЕТ СН'!$H$11+СВЦЭМ!$D$10+'СЕТ СН'!$H$6-'СЕТ СН'!$H$23</f>
        <v>1594.0212536899999</v>
      </c>
      <c r="M104" s="36">
        <f>SUMIFS(СВЦЭМ!$D$39:$D$782,СВЦЭМ!$A$39:$A$782,$A104,СВЦЭМ!$B$39:$B$782,M$83)+'СЕТ СН'!$H$11+СВЦЭМ!$D$10+'СЕТ СН'!$H$6-'СЕТ СН'!$H$23</f>
        <v>1592.4764058899998</v>
      </c>
      <c r="N104" s="36">
        <f>SUMIFS(СВЦЭМ!$D$39:$D$782,СВЦЭМ!$A$39:$A$782,$A104,СВЦЭМ!$B$39:$B$782,N$83)+'СЕТ СН'!$H$11+СВЦЭМ!$D$10+'СЕТ СН'!$H$6-'СЕТ СН'!$H$23</f>
        <v>1604.9850416799998</v>
      </c>
      <c r="O104" s="36">
        <f>SUMIFS(СВЦЭМ!$D$39:$D$782,СВЦЭМ!$A$39:$A$782,$A104,СВЦЭМ!$B$39:$B$782,O$83)+'СЕТ СН'!$H$11+СВЦЭМ!$D$10+'СЕТ СН'!$H$6-'СЕТ СН'!$H$23</f>
        <v>1600.6509846599999</v>
      </c>
      <c r="P104" s="36">
        <f>SUMIFS(СВЦЭМ!$D$39:$D$782,СВЦЭМ!$A$39:$A$782,$A104,СВЦЭМ!$B$39:$B$782,P$83)+'СЕТ СН'!$H$11+СВЦЭМ!$D$10+'СЕТ СН'!$H$6-'СЕТ СН'!$H$23</f>
        <v>1611.2705648299998</v>
      </c>
      <c r="Q104" s="36">
        <f>SUMIFS(СВЦЭМ!$D$39:$D$782,СВЦЭМ!$A$39:$A$782,$A104,СВЦЭМ!$B$39:$B$782,Q$83)+'СЕТ СН'!$H$11+СВЦЭМ!$D$10+'СЕТ СН'!$H$6-'СЕТ СН'!$H$23</f>
        <v>1609.9761021899999</v>
      </c>
      <c r="R104" s="36">
        <f>SUMIFS(СВЦЭМ!$D$39:$D$782,СВЦЭМ!$A$39:$A$782,$A104,СВЦЭМ!$B$39:$B$782,R$83)+'СЕТ СН'!$H$11+СВЦЭМ!$D$10+'СЕТ СН'!$H$6-'СЕТ СН'!$H$23</f>
        <v>1595.71287788</v>
      </c>
      <c r="S104" s="36">
        <f>SUMIFS(СВЦЭМ!$D$39:$D$782,СВЦЭМ!$A$39:$A$782,$A104,СВЦЭМ!$B$39:$B$782,S$83)+'СЕТ СН'!$H$11+СВЦЭМ!$D$10+'СЕТ СН'!$H$6-'СЕТ СН'!$H$23</f>
        <v>1609.2517771599998</v>
      </c>
      <c r="T104" s="36">
        <f>SUMIFS(СВЦЭМ!$D$39:$D$782,СВЦЭМ!$A$39:$A$782,$A104,СВЦЭМ!$B$39:$B$782,T$83)+'СЕТ СН'!$H$11+СВЦЭМ!$D$10+'СЕТ СН'!$H$6-'СЕТ СН'!$H$23</f>
        <v>1591.4159221699999</v>
      </c>
      <c r="U104" s="36">
        <f>SUMIFS(СВЦЭМ!$D$39:$D$782,СВЦЭМ!$A$39:$A$782,$A104,СВЦЭМ!$B$39:$B$782,U$83)+'СЕТ СН'!$H$11+СВЦЭМ!$D$10+'СЕТ СН'!$H$6-'СЕТ СН'!$H$23</f>
        <v>1594.7211453899999</v>
      </c>
      <c r="V104" s="36">
        <f>SUMIFS(СВЦЭМ!$D$39:$D$782,СВЦЭМ!$A$39:$A$782,$A104,СВЦЭМ!$B$39:$B$782,V$83)+'СЕТ СН'!$H$11+СВЦЭМ!$D$10+'СЕТ СН'!$H$6-'СЕТ СН'!$H$23</f>
        <v>1591.9776768699999</v>
      </c>
      <c r="W104" s="36">
        <f>SUMIFS(СВЦЭМ!$D$39:$D$782,СВЦЭМ!$A$39:$A$782,$A104,СВЦЭМ!$B$39:$B$782,W$83)+'СЕТ СН'!$H$11+СВЦЭМ!$D$10+'СЕТ СН'!$H$6-'СЕТ СН'!$H$23</f>
        <v>1608.8601916999999</v>
      </c>
      <c r="X104" s="36">
        <f>SUMIFS(СВЦЭМ!$D$39:$D$782,СВЦЭМ!$A$39:$A$782,$A104,СВЦЭМ!$B$39:$B$782,X$83)+'СЕТ СН'!$H$11+СВЦЭМ!$D$10+'СЕТ СН'!$H$6-'СЕТ СН'!$H$23</f>
        <v>1627.7977608099998</v>
      </c>
      <c r="Y104" s="36">
        <f>SUMIFS(СВЦЭМ!$D$39:$D$782,СВЦЭМ!$A$39:$A$782,$A104,СВЦЭМ!$B$39:$B$782,Y$83)+'СЕТ СН'!$H$11+СВЦЭМ!$D$10+'СЕТ СН'!$H$6-'СЕТ СН'!$H$23</f>
        <v>1660.7627546099998</v>
      </c>
    </row>
    <row r="105" spans="1:25" ht="15.75" x14ac:dyDescent="0.2">
      <c r="A105" s="35">
        <f t="shared" si="2"/>
        <v>44887</v>
      </c>
      <c r="B105" s="36">
        <f>SUMIFS(СВЦЭМ!$D$39:$D$782,СВЦЭМ!$A$39:$A$782,$A105,СВЦЭМ!$B$39:$B$782,B$83)+'СЕТ СН'!$H$11+СВЦЭМ!$D$10+'СЕТ СН'!$H$6-'СЕТ СН'!$H$23</f>
        <v>1611.6441445999999</v>
      </c>
      <c r="C105" s="36">
        <f>SUMIFS(СВЦЭМ!$D$39:$D$782,СВЦЭМ!$A$39:$A$782,$A105,СВЦЭМ!$B$39:$B$782,C$83)+'СЕТ СН'!$H$11+СВЦЭМ!$D$10+'СЕТ СН'!$H$6-'СЕТ СН'!$H$23</f>
        <v>1638.1868150599998</v>
      </c>
      <c r="D105" s="36">
        <f>SUMIFS(СВЦЭМ!$D$39:$D$782,СВЦЭМ!$A$39:$A$782,$A105,СВЦЭМ!$B$39:$B$782,D$83)+'СЕТ СН'!$H$11+СВЦЭМ!$D$10+'СЕТ СН'!$H$6-'СЕТ СН'!$H$23</f>
        <v>1633.6973445699998</v>
      </c>
      <c r="E105" s="36">
        <f>SUMIFS(СВЦЭМ!$D$39:$D$782,СВЦЭМ!$A$39:$A$782,$A105,СВЦЭМ!$B$39:$B$782,E$83)+'СЕТ СН'!$H$11+СВЦЭМ!$D$10+'СЕТ СН'!$H$6-'СЕТ СН'!$H$23</f>
        <v>1626.48380215</v>
      </c>
      <c r="F105" s="36">
        <f>SUMIFS(СВЦЭМ!$D$39:$D$782,СВЦЭМ!$A$39:$A$782,$A105,СВЦЭМ!$B$39:$B$782,F$83)+'СЕТ СН'!$H$11+СВЦЭМ!$D$10+'СЕТ СН'!$H$6-'СЕТ СН'!$H$23</f>
        <v>1681.7136413199999</v>
      </c>
      <c r="G105" s="36">
        <f>SUMIFS(СВЦЭМ!$D$39:$D$782,СВЦЭМ!$A$39:$A$782,$A105,СВЦЭМ!$B$39:$B$782,G$83)+'СЕТ СН'!$H$11+СВЦЭМ!$D$10+'СЕТ СН'!$H$6-'СЕТ СН'!$H$23</f>
        <v>1636.1264177199998</v>
      </c>
      <c r="H105" s="36">
        <f>SUMIFS(СВЦЭМ!$D$39:$D$782,СВЦЭМ!$A$39:$A$782,$A105,СВЦЭМ!$B$39:$B$782,H$83)+'СЕТ СН'!$H$11+СВЦЭМ!$D$10+'СЕТ СН'!$H$6-'СЕТ СН'!$H$23</f>
        <v>1623.1636142399998</v>
      </c>
      <c r="I105" s="36">
        <f>SUMIFS(СВЦЭМ!$D$39:$D$782,СВЦЭМ!$A$39:$A$782,$A105,СВЦЭМ!$B$39:$B$782,I$83)+'СЕТ СН'!$H$11+СВЦЭМ!$D$10+'СЕТ СН'!$H$6-'СЕТ СН'!$H$23</f>
        <v>1618.2106791699998</v>
      </c>
      <c r="J105" s="36">
        <f>SUMIFS(СВЦЭМ!$D$39:$D$782,СВЦЭМ!$A$39:$A$782,$A105,СВЦЭМ!$B$39:$B$782,J$83)+'СЕТ СН'!$H$11+СВЦЭМ!$D$10+'СЕТ СН'!$H$6-'СЕТ СН'!$H$23</f>
        <v>1608.6307376699999</v>
      </c>
      <c r="K105" s="36">
        <f>SUMIFS(СВЦЭМ!$D$39:$D$782,СВЦЭМ!$A$39:$A$782,$A105,СВЦЭМ!$B$39:$B$782,K$83)+'СЕТ СН'!$H$11+СВЦЭМ!$D$10+'СЕТ СН'!$H$6-'СЕТ СН'!$H$23</f>
        <v>1580.2868061699999</v>
      </c>
      <c r="L105" s="36">
        <f>SUMIFS(СВЦЭМ!$D$39:$D$782,СВЦЭМ!$A$39:$A$782,$A105,СВЦЭМ!$B$39:$B$782,L$83)+'СЕТ СН'!$H$11+СВЦЭМ!$D$10+'СЕТ СН'!$H$6-'СЕТ СН'!$H$23</f>
        <v>1585.5877826199999</v>
      </c>
      <c r="M105" s="36">
        <f>SUMIFS(СВЦЭМ!$D$39:$D$782,СВЦЭМ!$A$39:$A$782,$A105,СВЦЭМ!$B$39:$B$782,M$83)+'СЕТ СН'!$H$11+СВЦЭМ!$D$10+'СЕТ СН'!$H$6-'СЕТ СН'!$H$23</f>
        <v>1590.39794018</v>
      </c>
      <c r="N105" s="36">
        <f>SUMIFS(СВЦЭМ!$D$39:$D$782,СВЦЭМ!$A$39:$A$782,$A105,СВЦЭМ!$B$39:$B$782,N$83)+'СЕТ СН'!$H$11+СВЦЭМ!$D$10+'СЕТ СН'!$H$6-'СЕТ СН'!$H$23</f>
        <v>1622.0361283699999</v>
      </c>
      <c r="O105" s="36">
        <f>SUMIFS(СВЦЭМ!$D$39:$D$782,СВЦЭМ!$A$39:$A$782,$A105,СВЦЭМ!$B$39:$B$782,O$83)+'СЕТ СН'!$H$11+СВЦЭМ!$D$10+'СЕТ СН'!$H$6-'СЕТ СН'!$H$23</f>
        <v>1585.7730135299998</v>
      </c>
      <c r="P105" s="36">
        <f>SUMIFS(СВЦЭМ!$D$39:$D$782,СВЦЭМ!$A$39:$A$782,$A105,СВЦЭМ!$B$39:$B$782,P$83)+'СЕТ СН'!$H$11+СВЦЭМ!$D$10+'СЕТ СН'!$H$6-'СЕТ СН'!$H$23</f>
        <v>1589.7060150299999</v>
      </c>
      <c r="Q105" s="36">
        <f>SUMIFS(СВЦЭМ!$D$39:$D$782,СВЦЭМ!$A$39:$A$782,$A105,СВЦЭМ!$B$39:$B$782,Q$83)+'СЕТ СН'!$H$11+СВЦЭМ!$D$10+'СЕТ СН'!$H$6-'СЕТ СН'!$H$23</f>
        <v>1612.5948691799999</v>
      </c>
      <c r="R105" s="36">
        <f>SUMIFS(СВЦЭМ!$D$39:$D$782,СВЦЭМ!$A$39:$A$782,$A105,СВЦЭМ!$B$39:$B$782,R$83)+'СЕТ СН'!$H$11+СВЦЭМ!$D$10+'СЕТ СН'!$H$6-'СЕТ СН'!$H$23</f>
        <v>1607.3500766199998</v>
      </c>
      <c r="S105" s="36">
        <f>SUMIFS(СВЦЭМ!$D$39:$D$782,СВЦЭМ!$A$39:$A$782,$A105,СВЦЭМ!$B$39:$B$782,S$83)+'СЕТ СН'!$H$11+СВЦЭМ!$D$10+'СЕТ СН'!$H$6-'СЕТ СН'!$H$23</f>
        <v>1610.4171672099999</v>
      </c>
      <c r="T105" s="36">
        <f>SUMIFS(СВЦЭМ!$D$39:$D$782,СВЦЭМ!$A$39:$A$782,$A105,СВЦЭМ!$B$39:$B$782,T$83)+'СЕТ СН'!$H$11+СВЦЭМ!$D$10+'СЕТ СН'!$H$6-'СЕТ СН'!$H$23</f>
        <v>1561.0309081899998</v>
      </c>
      <c r="U105" s="36">
        <f>SUMIFS(СВЦЭМ!$D$39:$D$782,СВЦЭМ!$A$39:$A$782,$A105,СВЦЭМ!$B$39:$B$782,U$83)+'СЕТ СН'!$H$11+СВЦЭМ!$D$10+'СЕТ СН'!$H$6-'СЕТ СН'!$H$23</f>
        <v>1553.1829858699998</v>
      </c>
      <c r="V105" s="36">
        <f>SUMIFS(СВЦЭМ!$D$39:$D$782,СВЦЭМ!$A$39:$A$782,$A105,СВЦЭМ!$B$39:$B$782,V$83)+'СЕТ СН'!$H$11+СВЦЭМ!$D$10+'СЕТ СН'!$H$6-'СЕТ СН'!$H$23</f>
        <v>1569.6446904299999</v>
      </c>
      <c r="W105" s="36">
        <f>SUMIFS(СВЦЭМ!$D$39:$D$782,СВЦЭМ!$A$39:$A$782,$A105,СВЦЭМ!$B$39:$B$782,W$83)+'СЕТ СН'!$H$11+СВЦЭМ!$D$10+'СЕТ СН'!$H$6-'СЕТ СН'!$H$23</f>
        <v>1563.5011926499999</v>
      </c>
      <c r="X105" s="36">
        <f>SUMIFS(СВЦЭМ!$D$39:$D$782,СВЦЭМ!$A$39:$A$782,$A105,СВЦЭМ!$B$39:$B$782,X$83)+'СЕТ СН'!$H$11+СВЦЭМ!$D$10+'СЕТ СН'!$H$6-'СЕТ СН'!$H$23</f>
        <v>1586.1987397299999</v>
      </c>
      <c r="Y105" s="36">
        <f>SUMIFS(СВЦЭМ!$D$39:$D$782,СВЦЭМ!$A$39:$A$782,$A105,СВЦЭМ!$B$39:$B$782,Y$83)+'СЕТ СН'!$H$11+СВЦЭМ!$D$10+'СЕТ СН'!$H$6-'СЕТ СН'!$H$23</f>
        <v>1596.0748666699999</v>
      </c>
    </row>
    <row r="106" spans="1:25" ht="15.75" x14ac:dyDescent="0.2">
      <c r="A106" s="35">
        <f t="shared" si="2"/>
        <v>44888</v>
      </c>
      <c r="B106" s="36">
        <f>SUMIFS(СВЦЭМ!$D$39:$D$782,СВЦЭМ!$A$39:$A$782,$A106,СВЦЭМ!$B$39:$B$782,B$83)+'СЕТ СН'!$H$11+СВЦЭМ!$D$10+'СЕТ СН'!$H$6-'СЕТ СН'!$H$23</f>
        <v>1599.8999055799998</v>
      </c>
      <c r="C106" s="36">
        <f>SUMIFS(СВЦЭМ!$D$39:$D$782,СВЦЭМ!$A$39:$A$782,$A106,СВЦЭМ!$B$39:$B$782,C$83)+'СЕТ СН'!$H$11+СВЦЭМ!$D$10+'СЕТ СН'!$H$6-'СЕТ СН'!$H$23</f>
        <v>1621.1409596699998</v>
      </c>
      <c r="D106" s="36">
        <f>SUMIFS(СВЦЭМ!$D$39:$D$782,СВЦЭМ!$A$39:$A$782,$A106,СВЦЭМ!$B$39:$B$782,D$83)+'СЕТ СН'!$H$11+СВЦЭМ!$D$10+'СЕТ СН'!$H$6-'СЕТ СН'!$H$23</f>
        <v>1656.5819578899998</v>
      </c>
      <c r="E106" s="36">
        <f>SUMIFS(СВЦЭМ!$D$39:$D$782,СВЦЭМ!$A$39:$A$782,$A106,СВЦЭМ!$B$39:$B$782,E$83)+'СЕТ СН'!$H$11+СВЦЭМ!$D$10+'СЕТ СН'!$H$6-'СЕТ СН'!$H$23</f>
        <v>1661.8885534499998</v>
      </c>
      <c r="F106" s="36">
        <f>SUMIFS(СВЦЭМ!$D$39:$D$782,СВЦЭМ!$A$39:$A$782,$A106,СВЦЭМ!$B$39:$B$782,F$83)+'СЕТ СН'!$H$11+СВЦЭМ!$D$10+'СЕТ СН'!$H$6-'СЕТ СН'!$H$23</f>
        <v>1694.5872177599999</v>
      </c>
      <c r="G106" s="36">
        <f>SUMIFS(СВЦЭМ!$D$39:$D$782,СВЦЭМ!$A$39:$A$782,$A106,СВЦЭМ!$B$39:$B$782,G$83)+'СЕТ СН'!$H$11+СВЦЭМ!$D$10+'СЕТ СН'!$H$6-'СЕТ СН'!$H$23</f>
        <v>1676.9759348199998</v>
      </c>
      <c r="H106" s="36">
        <f>SUMIFS(СВЦЭМ!$D$39:$D$782,СВЦЭМ!$A$39:$A$782,$A106,СВЦЭМ!$B$39:$B$782,H$83)+'СЕТ СН'!$H$11+СВЦЭМ!$D$10+'СЕТ СН'!$H$6-'СЕТ СН'!$H$23</f>
        <v>1623.3483606699999</v>
      </c>
      <c r="I106" s="36">
        <f>SUMIFS(СВЦЭМ!$D$39:$D$782,СВЦЭМ!$A$39:$A$782,$A106,СВЦЭМ!$B$39:$B$782,I$83)+'СЕТ СН'!$H$11+СВЦЭМ!$D$10+'СЕТ СН'!$H$6-'СЕТ СН'!$H$23</f>
        <v>1589.0340819399999</v>
      </c>
      <c r="J106" s="36">
        <f>SUMIFS(СВЦЭМ!$D$39:$D$782,СВЦЭМ!$A$39:$A$782,$A106,СВЦЭМ!$B$39:$B$782,J$83)+'СЕТ СН'!$H$11+СВЦЭМ!$D$10+'СЕТ СН'!$H$6-'СЕТ СН'!$H$23</f>
        <v>1567.79308178</v>
      </c>
      <c r="K106" s="36">
        <f>SUMIFS(СВЦЭМ!$D$39:$D$782,СВЦЭМ!$A$39:$A$782,$A106,СВЦЭМ!$B$39:$B$782,K$83)+'СЕТ СН'!$H$11+СВЦЭМ!$D$10+'СЕТ СН'!$H$6-'СЕТ СН'!$H$23</f>
        <v>1606.0779929599998</v>
      </c>
      <c r="L106" s="36">
        <f>SUMIFS(СВЦЭМ!$D$39:$D$782,СВЦЭМ!$A$39:$A$782,$A106,СВЦЭМ!$B$39:$B$782,L$83)+'СЕТ СН'!$H$11+СВЦЭМ!$D$10+'СЕТ СН'!$H$6-'СЕТ СН'!$H$23</f>
        <v>1631.3291207999998</v>
      </c>
      <c r="M106" s="36">
        <f>SUMIFS(СВЦЭМ!$D$39:$D$782,СВЦЭМ!$A$39:$A$782,$A106,СВЦЭМ!$B$39:$B$782,M$83)+'СЕТ СН'!$H$11+СВЦЭМ!$D$10+'СЕТ СН'!$H$6-'СЕТ СН'!$H$23</f>
        <v>1630.5018172799998</v>
      </c>
      <c r="N106" s="36">
        <f>SUMIFS(СВЦЭМ!$D$39:$D$782,СВЦЭМ!$A$39:$A$782,$A106,СВЦЭМ!$B$39:$B$782,N$83)+'СЕТ СН'!$H$11+СВЦЭМ!$D$10+'СЕТ СН'!$H$6-'СЕТ СН'!$H$23</f>
        <v>1651.7101800399998</v>
      </c>
      <c r="O106" s="36">
        <f>SUMIFS(СВЦЭМ!$D$39:$D$782,СВЦЭМ!$A$39:$A$782,$A106,СВЦЭМ!$B$39:$B$782,O$83)+'СЕТ СН'!$H$11+СВЦЭМ!$D$10+'СЕТ СН'!$H$6-'СЕТ СН'!$H$23</f>
        <v>1663.6861020099998</v>
      </c>
      <c r="P106" s="36">
        <f>SUMIFS(СВЦЭМ!$D$39:$D$782,СВЦЭМ!$A$39:$A$782,$A106,СВЦЭМ!$B$39:$B$782,P$83)+'СЕТ СН'!$H$11+СВЦЭМ!$D$10+'СЕТ СН'!$H$6-'СЕТ СН'!$H$23</f>
        <v>1675.0736652899998</v>
      </c>
      <c r="Q106" s="36">
        <f>SUMIFS(СВЦЭМ!$D$39:$D$782,СВЦЭМ!$A$39:$A$782,$A106,СВЦЭМ!$B$39:$B$782,Q$83)+'СЕТ СН'!$H$11+СВЦЭМ!$D$10+'СЕТ СН'!$H$6-'СЕТ СН'!$H$23</f>
        <v>1665.6783933699999</v>
      </c>
      <c r="R106" s="36">
        <f>SUMIFS(СВЦЭМ!$D$39:$D$782,СВЦЭМ!$A$39:$A$782,$A106,СВЦЭМ!$B$39:$B$782,R$83)+'СЕТ СН'!$H$11+СВЦЭМ!$D$10+'СЕТ СН'!$H$6-'СЕТ СН'!$H$23</f>
        <v>1668.0624160899999</v>
      </c>
      <c r="S106" s="36">
        <f>SUMIFS(СВЦЭМ!$D$39:$D$782,СВЦЭМ!$A$39:$A$782,$A106,СВЦЭМ!$B$39:$B$782,S$83)+'СЕТ СН'!$H$11+СВЦЭМ!$D$10+'СЕТ СН'!$H$6-'СЕТ СН'!$H$23</f>
        <v>1649.4929147899998</v>
      </c>
      <c r="T106" s="36">
        <f>SUMIFS(СВЦЭМ!$D$39:$D$782,СВЦЭМ!$A$39:$A$782,$A106,СВЦЭМ!$B$39:$B$782,T$83)+'СЕТ СН'!$H$11+СВЦЭМ!$D$10+'СЕТ СН'!$H$6-'СЕТ СН'!$H$23</f>
        <v>1600.1637735099998</v>
      </c>
      <c r="U106" s="36">
        <f>SUMIFS(СВЦЭМ!$D$39:$D$782,СВЦЭМ!$A$39:$A$782,$A106,СВЦЭМ!$B$39:$B$782,U$83)+'СЕТ СН'!$H$11+СВЦЭМ!$D$10+'СЕТ СН'!$H$6-'СЕТ СН'!$H$23</f>
        <v>1580.56610699</v>
      </c>
      <c r="V106" s="36">
        <f>SUMIFS(СВЦЭМ!$D$39:$D$782,СВЦЭМ!$A$39:$A$782,$A106,СВЦЭМ!$B$39:$B$782,V$83)+'СЕТ СН'!$H$11+СВЦЭМ!$D$10+'СЕТ СН'!$H$6-'СЕТ СН'!$H$23</f>
        <v>1566.33624255</v>
      </c>
      <c r="W106" s="36">
        <f>SUMIFS(СВЦЭМ!$D$39:$D$782,СВЦЭМ!$A$39:$A$782,$A106,СВЦЭМ!$B$39:$B$782,W$83)+'СЕТ СН'!$H$11+СВЦЭМ!$D$10+'СЕТ СН'!$H$6-'СЕТ СН'!$H$23</f>
        <v>1582.08865451</v>
      </c>
      <c r="X106" s="36">
        <f>SUMIFS(СВЦЭМ!$D$39:$D$782,СВЦЭМ!$A$39:$A$782,$A106,СВЦЭМ!$B$39:$B$782,X$83)+'СЕТ СН'!$H$11+СВЦЭМ!$D$10+'СЕТ СН'!$H$6-'СЕТ СН'!$H$23</f>
        <v>1581.9010419199999</v>
      </c>
      <c r="Y106" s="36">
        <f>SUMIFS(СВЦЭМ!$D$39:$D$782,СВЦЭМ!$A$39:$A$782,$A106,СВЦЭМ!$B$39:$B$782,Y$83)+'СЕТ СН'!$H$11+СВЦЭМ!$D$10+'СЕТ СН'!$H$6-'СЕТ СН'!$H$23</f>
        <v>1593.8541760699998</v>
      </c>
    </row>
    <row r="107" spans="1:25" ht="15.75" x14ac:dyDescent="0.2">
      <c r="A107" s="35">
        <f t="shared" si="2"/>
        <v>44889</v>
      </c>
      <c r="B107" s="36">
        <f>SUMIFS(СВЦЭМ!$D$39:$D$782,СВЦЭМ!$A$39:$A$782,$A107,СВЦЭМ!$B$39:$B$782,B$83)+'СЕТ СН'!$H$11+СВЦЭМ!$D$10+'СЕТ СН'!$H$6-'СЕТ СН'!$H$23</f>
        <v>1679.7289077999999</v>
      </c>
      <c r="C107" s="36">
        <f>SUMIFS(СВЦЭМ!$D$39:$D$782,СВЦЭМ!$A$39:$A$782,$A107,СВЦЭМ!$B$39:$B$782,C$83)+'СЕТ СН'!$H$11+СВЦЭМ!$D$10+'СЕТ СН'!$H$6-'СЕТ СН'!$H$23</f>
        <v>1708.4664879899999</v>
      </c>
      <c r="D107" s="36">
        <f>SUMIFS(СВЦЭМ!$D$39:$D$782,СВЦЭМ!$A$39:$A$782,$A107,СВЦЭМ!$B$39:$B$782,D$83)+'СЕТ СН'!$H$11+СВЦЭМ!$D$10+'СЕТ СН'!$H$6-'СЕТ СН'!$H$23</f>
        <v>1713.3210942899998</v>
      </c>
      <c r="E107" s="36">
        <f>SUMIFS(СВЦЭМ!$D$39:$D$782,СВЦЭМ!$A$39:$A$782,$A107,СВЦЭМ!$B$39:$B$782,E$83)+'СЕТ СН'!$H$11+СВЦЭМ!$D$10+'СЕТ СН'!$H$6-'СЕТ СН'!$H$23</f>
        <v>1720.1639432299999</v>
      </c>
      <c r="F107" s="36">
        <f>SUMIFS(СВЦЭМ!$D$39:$D$782,СВЦЭМ!$A$39:$A$782,$A107,СВЦЭМ!$B$39:$B$782,F$83)+'СЕТ СН'!$H$11+СВЦЭМ!$D$10+'СЕТ СН'!$H$6-'СЕТ СН'!$H$23</f>
        <v>1729.2461686999998</v>
      </c>
      <c r="G107" s="36">
        <f>SUMIFS(СВЦЭМ!$D$39:$D$782,СВЦЭМ!$A$39:$A$782,$A107,СВЦЭМ!$B$39:$B$782,G$83)+'СЕТ СН'!$H$11+СВЦЭМ!$D$10+'СЕТ СН'!$H$6-'СЕТ СН'!$H$23</f>
        <v>1726.9693704299998</v>
      </c>
      <c r="H107" s="36">
        <f>SUMIFS(СВЦЭМ!$D$39:$D$782,СВЦЭМ!$A$39:$A$782,$A107,СВЦЭМ!$B$39:$B$782,H$83)+'СЕТ СН'!$H$11+СВЦЭМ!$D$10+'СЕТ СН'!$H$6-'СЕТ СН'!$H$23</f>
        <v>1713.9589514999998</v>
      </c>
      <c r="I107" s="36">
        <f>SUMIFS(СВЦЭМ!$D$39:$D$782,СВЦЭМ!$A$39:$A$782,$A107,СВЦЭМ!$B$39:$B$782,I$83)+'СЕТ СН'!$H$11+СВЦЭМ!$D$10+'СЕТ СН'!$H$6-'СЕТ СН'!$H$23</f>
        <v>1673.5310765299998</v>
      </c>
      <c r="J107" s="36">
        <f>SUMIFS(СВЦЭМ!$D$39:$D$782,СВЦЭМ!$A$39:$A$782,$A107,СВЦЭМ!$B$39:$B$782,J$83)+'СЕТ СН'!$H$11+СВЦЭМ!$D$10+'СЕТ СН'!$H$6-'СЕТ СН'!$H$23</f>
        <v>1632.6274804299999</v>
      </c>
      <c r="K107" s="36">
        <f>SUMIFS(СВЦЭМ!$D$39:$D$782,СВЦЭМ!$A$39:$A$782,$A107,СВЦЭМ!$B$39:$B$782,K$83)+'СЕТ СН'!$H$11+СВЦЭМ!$D$10+'СЕТ СН'!$H$6-'СЕТ СН'!$H$23</f>
        <v>1690.8831659599998</v>
      </c>
      <c r="L107" s="36">
        <f>SUMIFS(СВЦЭМ!$D$39:$D$782,СВЦЭМ!$A$39:$A$782,$A107,СВЦЭМ!$B$39:$B$782,L$83)+'СЕТ СН'!$H$11+СВЦЭМ!$D$10+'СЕТ СН'!$H$6-'СЕТ СН'!$H$23</f>
        <v>1752.1678061799998</v>
      </c>
      <c r="M107" s="36">
        <f>SUMIFS(СВЦЭМ!$D$39:$D$782,СВЦЭМ!$A$39:$A$782,$A107,СВЦЭМ!$B$39:$B$782,M$83)+'СЕТ СН'!$H$11+СВЦЭМ!$D$10+'СЕТ СН'!$H$6-'СЕТ СН'!$H$23</f>
        <v>1753.2007195099998</v>
      </c>
      <c r="N107" s="36">
        <f>SUMIFS(СВЦЭМ!$D$39:$D$782,СВЦЭМ!$A$39:$A$782,$A107,СВЦЭМ!$B$39:$B$782,N$83)+'СЕТ СН'!$H$11+СВЦЭМ!$D$10+'СЕТ СН'!$H$6-'СЕТ СН'!$H$23</f>
        <v>1779.4528967299998</v>
      </c>
      <c r="O107" s="36">
        <f>SUMIFS(СВЦЭМ!$D$39:$D$782,СВЦЭМ!$A$39:$A$782,$A107,СВЦЭМ!$B$39:$B$782,O$83)+'СЕТ СН'!$H$11+СВЦЭМ!$D$10+'СЕТ СН'!$H$6-'СЕТ СН'!$H$23</f>
        <v>1782.9163040199999</v>
      </c>
      <c r="P107" s="36">
        <f>SUMIFS(СВЦЭМ!$D$39:$D$782,СВЦЭМ!$A$39:$A$782,$A107,СВЦЭМ!$B$39:$B$782,P$83)+'СЕТ СН'!$H$11+СВЦЭМ!$D$10+'СЕТ СН'!$H$6-'СЕТ СН'!$H$23</f>
        <v>1789.6702929099999</v>
      </c>
      <c r="Q107" s="36">
        <f>SUMIFS(СВЦЭМ!$D$39:$D$782,СВЦЭМ!$A$39:$A$782,$A107,СВЦЭМ!$B$39:$B$782,Q$83)+'СЕТ СН'!$H$11+СВЦЭМ!$D$10+'СЕТ СН'!$H$6-'СЕТ СН'!$H$23</f>
        <v>1788.2072830999998</v>
      </c>
      <c r="R107" s="36">
        <f>SUMIFS(СВЦЭМ!$D$39:$D$782,СВЦЭМ!$A$39:$A$782,$A107,СВЦЭМ!$B$39:$B$782,R$83)+'СЕТ СН'!$H$11+СВЦЭМ!$D$10+'СЕТ СН'!$H$6-'СЕТ СН'!$H$23</f>
        <v>1782.8231962399998</v>
      </c>
      <c r="S107" s="36">
        <f>SUMIFS(СВЦЭМ!$D$39:$D$782,СВЦЭМ!$A$39:$A$782,$A107,СВЦЭМ!$B$39:$B$782,S$83)+'СЕТ СН'!$H$11+СВЦЭМ!$D$10+'СЕТ СН'!$H$6-'СЕТ СН'!$H$23</f>
        <v>1734.6384337599998</v>
      </c>
      <c r="T107" s="36">
        <f>SUMIFS(СВЦЭМ!$D$39:$D$782,СВЦЭМ!$A$39:$A$782,$A107,СВЦЭМ!$B$39:$B$782,T$83)+'СЕТ СН'!$H$11+СВЦЭМ!$D$10+'СЕТ СН'!$H$6-'СЕТ СН'!$H$23</f>
        <v>1677.6367859099998</v>
      </c>
      <c r="U107" s="36">
        <f>SUMIFS(СВЦЭМ!$D$39:$D$782,СВЦЭМ!$A$39:$A$782,$A107,СВЦЭМ!$B$39:$B$782,U$83)+'СЕТ СН'!$H$11+СВЦЭМ!$D$10+'СЕТ СН'!$H$6-'СЕТ СН'!$H$23</f>
        <v>1634.5536999599999</v>
      </c>
      <c r="V107" s="36">
        <f>SUMIFS(СВЦЭМ!$D$39:$D$782,СВЦЭМ!$A$39:$A$782,$A107,СВЦЭМ!$B$39:$B$782,V$83)+'СЕТ СН'!$H$11+СВЦЭМ!$D$10+'СЕТ СН'!$H$6-'СЕТ СН'!$H$23</f>
        <v>1633.4349581999998</v>
      </c>
      <c r="W107" s="36">
        <f>SUMIFS(СВЦЭМ!$D$39:$D$782,СВЦЭМ!$A$39:$A$782,$A107,СВЦЭМ!$B$39:$B$782,W$83)+'СЕТ СН'!$H$11+СВЦЭМ!$D$10+'СЕТ СН'!$H$6-'СЕТ СН'!$H$23</f>
        <v>1647.7028193199999</v>
      </c>
      <c r="X107" s="36">
        <f>SUMIFS(СВЦЭМ!$D$39:$D$782,СВЦЭМ!$A$39:$A$782,$A107,СВЦЭМ!$B$39:$B$782,X$83)+'СЕТ СН'!$H$11+СВЦЭМ!$D$10+'СЕТ СН'!$H$6-'СЕТ СН'!$H$23</f>
        <v>1656.5586282699999</v>
      </c>
      <c r="Y107" s="36">
        <f>SUMIFS(СВЦЭМ!$D$39:$D$782,СВЦЭМ!$A$39:$A$782,$A107,СВЦЭМ!$B$39:$B$782,Y$83)+'СЕТ СН'!$H$11+СВЦЭМ!$D$10+'СЕТ СН'!$H$6-'СЕТ СН'!$H$23</f>
        <v>1681.1775161899998</v>
      </c>
    </row>
    <row r="108" spans="1:25" ht="15.75" x14ac:dyDescent="0.2">
      <c r="A108" s="35">
        <f t="shared" si="2"/>
        <v>44890</v>
      </c>
      <c r="B108" s="36">
        <f>SUMIFS(СВЦЭМ!$D$39:$D$782,СВЦЭМ!$A$39:$A$782,$A108,СВЦЭМ!$B$39:$B$782,B$83)+'СЕТ СН'!$H$11+СВЦЭМ!$D$10+'СЕТ СН'!$H$6-'СЕТ СН'!$H$23</f>
        <v>1598.3881193899999</v>
      </c>
      <c r="C108" s="36">
        <f>SUMIFS(СВЦЭМ!$D$39:$D$782,СВЦЭМ!$A$39:$A$782,$A108,СВЦЭМ!$B$39:$B$782,C$83)+'СЕТ СН'!$H$11+СВЦЭМ!$D$10+'СЕТ СН'!$H$6-'СЕТ СН'!$H$23</f>
        <v>1662.1265518199998</v>
      </c>
      <c r="D108" s="36">
        <f>SUMIFS(СВЦЭМ!$D$39:$D$782,СВЦЭМ!$A$39:$A$782,$A108,СВЦЭМ!$B$39:$B$782,D$83)+'СЕТ СН'!$H$11+СВЦЭМ!$D$10+'СЕТ СН'!$H$6-'СЕТ СН'!$H$23</f>
        <v>1719.8061268099998</v>
      </c>
      <c r="E108" s="36">
        <f>SUMIFS(СВЦЭМ!$D$39:$D$782,СВЦЭМ!$A$39:$A$782,$A108,СВЦЭМ!$B$39:$B$782,E$83)+'СЕТ СН'!$H$11+СВЦЭМ!$D$10+'СЕТ СН'!$H$6-'СЕТ СН'!$H$23</f>
        <v>1737.8331304599999</v>
      </c>
      <c r="F108" s="36">
        <f>SUMIFS(СВЦЭМ!$D$39:$D$782,СВЦЭМ!$A$39:$A$782,$A108,СВЦЭМ!$B$39:$B$782,F$83)+'СЕТ СН'!$H$11+СВЦЭМ!$D$10+'СЕТ СН'!$H$6-'СЕТ СН'!$H$23</f>
        <v>1737.31040616</v>
      </c>
      <c r="G108" s="36">
        <f>SUMIFS(СВЦЭМ!$D$39:$D$782,СВЦЭМ!$A$39:$A$782,$A108,СВЦЭМ!$B$39:$B$782,G$83)+'СЕТ СН'!$H$11+СВЦЭМ!$D$10+'СЕТ СН'!$H$6-'СЕТ СН'!$H$23</f>
        <v>1725.8012947599998</v>
      </c>
      <c r="H108" s="36">
        <f>SUMIFS(СВЦЭМ!$D$39:$D$782,СВЦЭМ!$A$39:$A$782,$A108,СВЦЭМ!$B$39:$B$782,H$83)+'СЕТ СН'!$H$11+СВЦЭМ!$D$10+'СЕТ СН'!$H$6-'СЕТ СН'!$H$23</f>
        <v>1691.1814914299998</v>
      </c>
      <c r="I108" s="36">
        <f>SUMIFS(СВЦЭМ!$D$39:$D$782,СВЦЭМ!$A$39:$A$782,$A108,СВЦЭМ!$B$39:$B$782,I$83)+'СЕТ СН'!$H$11+СВЦЭМ!$D$10+'СЕТ СН'!$H$6-'СЕТ СН'!$H$23</f>
        <v>1644.0453187599999</v>
      </c>
      <c r="J108" s="36">
        <f>SUMIFS(СВЦЭМ!$D$39:$D$782,СВЦЭМ!$A$39:$A$782,$A108,СВЦЭМ!$B$39:$B$782,J$83)+'СЕТ СН'!$H$11+СВЦЭМ!$D$10+'СЕТ СН'!$H$6-'СЕТ СН'!$H$23</f>
        <v>1603.6128148999999</v>
      </c>
      <c r="K108" s="36">
        <f>SUMIFS(СВЦЭМ!$D$39:$D$782,СВЦЭМ!$A$39:$A$782,$A108,СВЦЭМ!$B$39:$B$782,K$83)+'СЕТ СН'!$H$11+СВЦЭМ!$D$10+'СЕТ СН'!$H$6-'СЕТ СН'!$H$23</f>
        <v>1626.1917597899999</v>
      </c>
      <c r="L108" s="36">
        <f>SUMIFS(СВЦЭМ!$D$39:$D$782,СВЦЭМ!$A$39:$A$782,$A108,СВЦЭМ!$B$39:$B$782,L$83)+'СЕТ СН'!$H$11+СВЦЭМ!$D$10+'СЕТ СН'!$H$6-'СЕТ СН'!$H$23</f>
        <v>1616.1304608299999</v>
      </c>
      <c r="M108" s="36">
        <f>SUMIFS(СВЦЭМ!$D$39:$D$782,СВЦЭМ!$A$39:$A$782,$A108,СВЦЭМ!$B$39:$B$782,M$83)+'СЕТ СН'!$H$11+СВЦЭМ!$D$10+'СЕТ СН'!$H$6-'СЕТ СН'!$H$23</f>
        <v>1633.2460341599999</v>
      </c>
      <c r="N108" s="36">
        <f>SUMIFS(СВЦЭМ!$D$39:$D$782,СВЦЭМ!$A$39:$A$782,$A108,СВЦЭМ!$B$39:$B$782,N$83)+'СЕТ СН'!$H$11+СВЦЭМ!$D$10+'СЕТ СН'!$H$6-'СЕТ СН'!$H$23</f>
        <v>1653.4937072999999</v>
      </c>
      <c r="O108" s="36">
        <f>SUMIFS(СВЦЭМ!$D$39:$D$782,СВЦЭМ!$A$39:$A$782,$A108,СВЦЭМ!$B$39:$B$782,O$83)+'СЕТ СН'!$H$11+СВЦЭМ!$D$10+'СЕТ СН'!$H$6-'СЕТ СН'!$H$23</f>
        <v>1641.1022439699998</v>
      </c>
      <c r="P108" s="36">
        <f>SUMIFS(СВЦЭМ!$D$39:$D$782,СВЦЭМ!$A$39:$A$782,$A108,СВЦЭМ!$B$39:$B$782,P$83)+'СЕТ СН'!$H$11+СВЦЭМ!$D$10+'СЕТ СН'!$H$6-'СЕТ СН'!$H$23</f>
        <v>1647.6598396499999</v>
      </c>
      <c r="Q108" s="36">
        <f>SUMIFS(СВЦЭМ!$D$39:$D$782,СВЦЭМ!$A$39:$A$782,$A108,СВЦЭМ!$B$39:$B$782,Q$83)+'СЕТ СН'!$H$11+СВЦЭМ!$D$10+'СЕТ СН'!$H$6-'СЕТ СН'!$H$23</f>
        <v>1679.3400761899998</v>
      </c>
      <c r="R108" s="36">
        <f>SUMIFS(СВЦЭМ!$D$39:$D$782,СВЦЭМ!$A$39:$A$782,$A108,СВЦЭМ!$B$39:$B$782,R$83)+'СЕТ СН'!$H$11+СВЦЭМ!$D$10+'СЕТ СН'!$H$6-'СЕТ СН'!$H$23</f>
        <v>1663.0951002899999</v>
      </c>
      <c r="S108" s="36">
        <f>SUMIFS(СВЦЭМ!$D$39:$D$782,СВЦЭМ!$A$39:$A$782,$A108,СВЦЭМ!$B$39:$B$782,S$83)+'СЕТ СН'!$H$11+СВЦЭМ!$D$10+'СЕТ СН'!$H$6-'СЕТ СН'!$H$23</f>
        <v>1598.8945449099999</v>
      </c>
      <c r="T108" s="36">
        <f>SUMIFS(СВЦЭМ!$D$39:$D$782,СВЦЭМ!$A$39:$A$782,$A108,СВЦЭМ!$B$39:$B$782,T$83)+'СЕТ СН'!$H$11+СВЦЭМ!$D$10+'СЕТ СН'!$H$6-'СЕТ СН'!$H$23</f>
        <v>1584.1389865799999</v>
      </c>
      <c r="U108" s="36">
        <f>SUMIFS(СВЦЭМ!$D$39:$D$782,СВЦЭМ!$A$39:$A$782,$A108,СВЦЭМ!$B$39:$B$782,U$83)+'СЕТ СН'!$H$11+СВЦЭМ!$D$10+'СЕТ СН'!$H$6-'СЕТ СН'!$H$23</f>
        <v>1594.9293021699998</v>
      </c>
      <c r="V108" s="36">
        <f>SUMIFS(СВЦЭМ!$D$39:$D$782,СВЦЭМ!$A$39:$A$782,$A108,СВЦЭМ!$B$39:$B$782,V$83)+'СЕТ СН'!$H$11+СВЦЭМ!$D$10+'СЕТ СН'!$H$6-'СЕТ СН'!$H$23</f>
        <v>1612.2306660499999</v>
      </c>
      <c r="W108" s="36">
        <f>SUMIFS(СВЦЭМ!$D$39:$D$782,СВЦЭМ!$A$39:$A$782,$A108,СВЦЭМ!$B$39:$B$782,W$83)+'СЕТ СН'!$H$11+СВЦЭМ!$D$10+'СЕТ СН'!$H$6-'СЕТ СН'!$H$23</f>
        <v>1622.0884166899998</v>
      </c>
      <c r="X108" s="36">
        <f>SUMIFS(СВЦЭМ!$D$39:$D$782,СВЦЭМ!$A$39:$A$782,$A108,СВЦЭМ!$B$39:$B$782,X$83)+'СЕТ СН'!$H$11+СВЦЭМ!$D$10+'СЕТ СН'!$H$6-'СЕТ СН'!$H$23</f>
        <v>1631.2123124499999</v>
      </c>
      <c r="Y108" s="36">
        <f>SUMIFS(СВЦЭМ!$D$39:$D$782,СВЦЭМ!$A$39:$A$782,$A108,СВЦЭМ!$B$39:$B$782,Y$83)+'СЕТ СН'!$H$11+СВЦЭМ!$D$10+'СЕТ СН'!$H$6-'СЕТ СН'!$H$23</f>
        <v>1663.4442046199999</v>
      </c>
    </row>
    <row r="109" spans="1:25" ht="15.75" x14ac:dyDescent="0.2">
      <c r="A109" s="35">
        <f t="shared" si="2"/>
        <v>44891</v>
      </c>
      <c r="B109" s="36">
        <f>SUMIFS(СВЦЭМ!$D$39:$D$782,СВЦЭМ!$A$39:$A$782,$A109,СВЦЭМ!$B$39:$B$782,B$83)+'СЕТ СН'!$H$11+СВЦЭМ!$D$10+'СЕТ СН'!$H$6-'СЕТ СН'!$H$23</f>
        <v>1673.96199095</v>
      </c>
      <c r="C109" s="36">
        <f>SUMIFS(СВЦЭМ!$D$39:$D$782,СВЦЭМ!$A$39:$A$782,$A109,СВЦЭМ!$B$39:$B$782,C$83)+'СЕТ СН'!$H$11+СВЦЭМ!$D$10+'СЕТ СН'!$H$6-'СЕТ СН'!$H$23</f>
        <v>1694.8877175599998</v>
      </c>
      <c r="D109" s="36">
        <f>SUMIFS(СВЦЭМ!$D$39:$D$782,СВЦЭМ!$A$39:$A$782,$A109,СВЦЭМ!$B$39:$B$782,D$83)+'СЕТ СН'!$H$11+СВЦЭМ!$D$10+'СЕТ СН'!$H$6-'СЕТ СН'!$H$23</f>
        <v>1698.4884372299998</v>
      </c>
      <c r="E109" s="36">
        <f>SUMIFS(СВЦЭМ!$D$39:$D$782,СВЦЭМ!$A$39:$A$782,$A109,СВЦЭМ!$B$39:$B$782,E$83)+'СЕТ СН'!$H$11+СВЦЭМ!$D$10+'СЕТ СН'!$H$6-'СЕТ СН'!$H$23</f>
        <v>1702.6163006499999</v>
      </c>
      <c r="F109" s="36">
        <f>SUMIFS(СВЦЭМ!$D$39:$D$782,СВЦЭМ!$A$39:$A$782,$A109,СВЦЭМ!$B$39:$B$782,F$83)+'СЕТ СН'!$H$11+СВЦЭМ!$D$10+'СЕТ СН'!$H$6-'СЕТ СН'!$H$23</f>
        <v>1706.4637905699999</v>
      </c>
      <c r="G109" s="36">
        <f>SUMIFS(СВЦЭМ!$D$39:$D$782,СВЦЭМ!$A$39:$A$782,$A109,СВЦЭМ!$B$39:$B$782,G$83)+'СЕТ СН'!$H$11+СВЦЭМ!$D$10+'СЕТ СН'!$H$6-'СЕТ СН'!$H$23</f>
        <v>1688.7592788499999</v>
      </c>
      <c r="H109" s="36">
        <f>SUMIFS(СВЦЭМ!$D$39:$D$782,СВЦЭМ!$A$39:$A$782,$A109,СВЦЭМ!$B$39:$B$782,H$83)+'СЕТ СН'!$H$11+СВЦЭМ!$D$10+'СЕТ СН'!$H$6-'СЕТ СН'!$H$23</f>
        <v>1678.7543538799998</v>
      </c>
      <c r="I109" s="36">
        <f>SUMIFS(СВЦЭМ!$D$39:$D$782,СВЦЭМ!$A$39:$A$782,$A109,СВЦЭМ!$B$39:$B$782,I$83)+'СЕТ СН'!$H$11+СВЦЭМ!$D$10+'СЕТ СН'!$H$6-'СЕТ СН'!$H$23</f>
        <v>1669.4241758999999</v>
      </c>
      <c r="J109" s="36">
        <f>SUMIFS(СВЦЭМ!$D$39:$D$782,СВЦЭМ!$A$39:$A$782,$A109,СВЦЭМ!$B$39:$B$782,J$83)+'СЕТ СН'!$H$11+СВЦЭМ!$D$10+'СЕТ СН'!$H$6-'СЕТ СН'!$H$23</f>
        <v>1639.1302196199999</v>
      </c>
      <c r="K109" s="36">
        <f>SUMIFS(СВЦЭМ!$D$39:$D$782,СВЦЭМ!$A$39:$A$782,$A109,СВЦЭМ!$B$39:$B$782,K$83)+'СЕТ СН'!$H$11+СВЦЭМ!$D$10+'СЕТ СН'!$H$6-'СЕТ СН'!$H$23</f>
        <v>1613.2203403999999</v>
      </c>
      <c r="L109" s="36">
        <f>SUMIFS(СВЦЭМ!$D$39:$D$782,СВЦЭМ!$A$39:$A$782,$A109,СВЦЭМ!$B$39:$B$782,L$83)+'СЕТ СН'!$H$11+СВЦЭМ!$D$10+'СЕТ СН'!$H$6-'СЕТ СН'!$H$23</f>
        <v>1615.3733803599998</v>
      </c>
      <c r="M109" s="36">
        <f>SUMIFS(СВЦЭМ!$D$39:$D$782,СВЦЭМ!$A$39:$A$782,$A109,СВЦЭМ!$B$39:$B$782,M$83)+'СЕТ СН'!$H$11+СВЦЭМ!$D$10+'СЕТ СН'!$H$6-'СЕТ СН'!$H$23</f>
        <v>1637.2910033799999</v>
      </c>
      <c r="N109" s="36">
        <f>SUMIFS(СВЦЭМ!$D$39:$D$782,СВЦЭМ!$A$39:$A$782,$A109,СВЦЭМ!$B$39:$B$782,N$83)+'СЕТ СН'!$H$11+СВЦЭМ!$D$10+'СЕТ СН'!$H$6-'СЕТ СН'!$H$23</f>
        <v>1667.20990173</v>
      </c>
      <c r="O109" s="36">
        <f>SUMIFS(СВЦЭМ!$D$39:$D$782,СВЦЭМ!$A$39:$A$782,$A109,СВЦЭМ!$B$39:$B$782,O$83)+'СЕТ СН'!$H$11+СВЦЭМ!$D$10+'СЕТ СН'!$H$6-'СЕТ СН'!$H$23</f>
        <v>1665.9808546499999</v>
      </c>
      <c r="P109" s="36">
        <f>SUMIFS(СВЦЭМ!$D$39:$D$782,СВЦЭМ!$A$39:$A$782,$A109,СВЦЭМ!$B$39:$B$782,P$83)+'СЕТ СН'!$H$11+СВЦЭМ!$D$10+'СЕТ СН'!$H$6-'СЕТ СН'!$H$23</f>
        <v>1679.9971649099998</v>
      </c>
      <c r="Q109" s="36">
        <f>SUMIFS(СВЦЭМ!$D$39:$D$782,СВЦЭМ!$A$39:$A$782,$A109,СВЦЭМ!$B$39:$B$782,Q$83)+'СЕТ СН'!$H$11+СВЦЭМ!$D$10+'СЕТ СН'!$H$6-'СЕТ СН'!$H$23</f>
        <v>1680.0852684899999</v>
      </c>
      <c r="R109" s="36">
        <f>SUMIFS(СВЦЭМ!$D$39:$D$782,СВЦЭМ!$A$39:$A$782,$A109,СВЦЭМ!$B$39:$B$782,R$83)+'СЕТ СН'!$H$11+СВЦЭМ!$D$10+'СЕТ СН'!$H$6-'СЕТ СН'!$H$23</f>
        <v>1650.18033836</v>
      </c>
      <c r="S109" s="36">
        <f>SUMIFS(СВЦЭМ!$D$39:$D$782,СВЦЭМ!$A$39:$A$782,$A109,СВЦЭМ!$B$39:$B$782,S$83)+'СЕТ СН'!$H$11+СВЦЭМ!$D$10+'СЕТ СН'!$H$6-'СЕТ СН'!$H$23</f>
        <v>1622.84389642</v>
      </c>
      <c r="T109" s="36">
        <f>SUMIFS(СВЦЭМ!$D$39:$D$782,СВЦЭМ!$A$39:$A$782,$A109,СВЦЭМ!$B$39:$B$782,T$83)+'СЕТ СН'!$H$11+СВЦЭМ!$D$10+'СЕТ СН'!$H$6-'СЕТ СН'!$H$23</f>
        <v>1614.4921886</v>
      </c>
      <c r="U109" s="36">
        <f>SUMIFS(СВЦЭМ!$D$39:$D$782,СВЦЭМ!$A$39:$A$782,$A109,СВЦЭМ!$B$39:$B$782,U$83)+'СЕТ СН'!$H$11+СВЦЭМ!$D$10+'СЕТ СН'!$H$6-'СЕТ СН'!$H$23</f>
        <v>1609.0316434699998</v>
      </c>
      <c r="V109" s="36">
        <f>SUMIFS(СВЦЭМ!$D$39:$D$782,СВЦЭМ!$A$39:$A$782,$A109,СВЦЭМ!$B$39:$B$782,V$83)+'СЕТ СН'!$H$11+СВЦЭМ!$D$10+'СЕТ СН'!$H$6-'СЕТ СН'!$H$23</f>
        <v>1639.92926326</v>
      </c>
      <c r="W109" s="36">
        <f>SUMIFS(СВЦЭМ!$D$39:$D$782,СВЦЭМ!$A$39:$A$782,$A109,СВЦЭМ!$B$39:$B$782,W$83)+'СЕТ СН'!$H$11+СВЦЭМ!$D$10+'СЕТ СН'!$H$6-'СЕТ СН'!$H$23</f>
        <v>1660.3603012399999</v>
      </c>
      <c r="X109" s="36">
        <f>SUMIFS(СВЦЭМ!$D$39:$D$782,СВЦЭМ!$A$39:$A$782,$A109,СВЦЭМ!$B$39:$B$782,X$83)+'СЕТ СН'!$H$11+СВЦЭМ!$D$10+'СЕТ СН'!$H$6-'СЕТ СН'!$H$23</f>
        <v>1684.1283728699998</v>
      </c>
      <c r="Y109" s="36">
        <f>SUMIFS(СВЦЭМ!$D$39:$D$782,СВЦЭМ!$A$39:$A$782,$A109,СВЦЭМ!$B$39:$B$782,Y$83)+'СЕТ СН'!$H$11+СВЦЭМ!$D$10+'СЕТ СН'!$H$6-'СЕТ СН'!$H$23</f>
        <v>1696.02109531</v>
      </c>
    </row>
    <row r="110" spans="1:25" ht="15.75" x14ac:dyDescent="0.2">
      <c r="A110" s="35">
        <f t="shared" si="2"/>
        <v>44892</v>
      </c>
      <c r="B110" s="36">
        <f>SUMIFS(СВЦЭМ!$D$39:$D$782,СВЦЭМ!$A$39:$A$782,$A110,СВЦЭМ!$B$39:$B$782,B$83)+'СЕТ СН'!$H$11+СВЦЭМ!$D$10+'СЕТ СН'!$H$6-'СЕТ СН'!$H$23</f>
        <v>1728.27924386</v>
      </c>
      <c r="C110" s="36">
        <f>SUMIFS(СВЦЭМ!$D$39:$D$782,СВЦЭМ!$A$39:$A$782,$A110,СВЦЭМ!$B$39:$B$782,C$83)+'СЕТ СН'!$H$11+СВЦЭМ!$D$10+'СЕТ СН'!$H$6-'СЕТ СН'!$H$23</f>
        <v>1718.8571024299999</v>
      </c>
      <c r="D110" s="36">
        <f>SUMIFS(СВЦЭМ!$D$39:$D$782,СВЦЭМ!$A$39:$A$782,$A110,СВЦЭМ!$B$39:$B$782,D$83)+'СЕТ СН'!$H$11+СВЦЭМ!$D$10+'СЕТ СН'!$H$6-'СЕТ СН'!$H$23</f>
        <v>1717.5367609499999</v>
      </c>
      <c r="E110" s="36">
        <f>SUMIFS(СВЦЭМ!$D$39:$D$782,СВЦЭМ!$A$39:$A$782,$A110,СВЦЭМ!$B$39:$B$782,E$83)+'СЕТ СН'!$H$11+СВЦЭМ!$D$10+'СЕТ СН'!$H$6-'СЕТ СН'!$H$23</f>
        <v>1722.3436261999998</v>
      </c>
      <c r="F110" s="36">
        <f>SUMIFS(СВЦЭМ!$D$39:$D$782,СВЦЭМ!$A$39:$A$782,$A110,СВЦЭМ!$B$39:$B$782,F$83)+'СЕТ СН'!$H$11+СВЦЭМ!$D$10+'СЕТ СН'!$H$6-'СЕТ СН'!$H$23</f>
        <v>1748.9384759499999</v>
      </c>
      <c r="G110" s="36">
        <f>SUMIFS(СВЦЭМ!$D$39:$D$782,СВЦЭМ!$A$39:$A$782,$A110,СВЦЭМ!$B$39:$B$782,G$83)+'СЕТ СН'!$H$11+СВЦЭМ!$D$10+'СЕТ СН'!$H$6-'СЕТ СН'!$H$23</f>
        <v>1739.9353687599998</v>
      </c>
      <c r="H110" s="36">
        <f>SUMIFS(СВЦЭМ!$D$39:$D$782,СВЦЭМ!$A$39:$A$782,$A110,СВЦЭМ!$B$39:$B$782,H$83)+'СЕТ СН'!$H$11+СВЦЭМ!$D$10+'СЕТ СН'!$H$6-'СЕТ СН'!$H$23</f>
        <v>1726.6512479399998</v>
      </c>
      <c r="I110" s="36">
        <f>SUMIFS(СВЦЭМ!$D$39:$D$782,СВЦЭМ!$A$39:$A$782,$A110,СВЦЭМ!$B$39:$B$782,I$83)+'СЕТ СН'!$H$11+СВЦЭМ!$D$10+'СЕТ СН'!$H$6-'СЕТ СН'!$H$23</f>
        <v>1715.10165158</v>
      </c>
      <c r="J110" s="36">
        <f>SUMIFS(СВЦЭМ!$D$39:$D$782,СВЦЭМ!$A$39:$A$782,$A110,СВЦЭМ!$B$39:$B$782,J$83)+'СЕТ СН'!$H$11+СВЦЭМ!$D$10+'СЕТ СН'!$H$6-'СЕТ СН'!$H$23</f>
        <v>1723.3488714499999</v>
      </c>
      <c r="K110" s="36">
        <f>SUMIFS(СВЦЭМ!$D$39:$D$782,СВЦЭМ!$A$39:$A$782,$A110,СВЦЭМ!$B$39:$B$782,K$83)+'СЕТ СН'!$H$11+СВЦЭМ!$D$10+'СЕТ СН'!$H$6-'СЕТ СН'!$H$23</f>
        <v>1668.2138011599998</v>
      </c>
      <c r="L110" s="36">
        <f>SUMIFS(СВЦЭМ!$D$39:$D$782,СВЦЭМ!$A$39:$A$782,$A110,СВЦЭМ!$B$39:$B$782,L$83)+'СЕТ СН'!$H$11+СВЦЭМ!$D$10+'СЕТ СН'!$H$6-'СЕТ СН'!$H$23</f>
        <v>1623.74221298</v>
      </c>
      <c r="M110" s="36">
        <f>SUMIFS(СВЦЭМ!$D$39:$D$782,СВЦЭМ!$A$39:$A$782,$A110,СВЦЭМ!$B$39:$B$782,M$83)+'СЕТ СН'!$H$11+СВЦЭМ!$D$10+'СЕТ СН'!$H$6-'СЕТ СН'!$H$23</f>
        <v>1643.2818476499999</v>
      </c>
      <c r="N110" s="36">
        <f>SUMIFS(СВЦЭМ!$D$39:$D$782,СВЦЭМ!$A$39:$A$782,$A110,СВЦЭМ!$B$39:$B$782,N$83)+'СЕТ СН'!$H$11+СВЦЭМ!$D$10+'СЕТ СН'!$H$6-'СЕТ СН'!$H$23</f>
        <v>1660.9989565399999</v>
      </c>
      <c r="O110" s="36">
        <f>SUMIFS(СВЦЭМ!$D$39:$D$782,СВЦЭМ!$A$39:$A$782,$A110,СВЦЭМ!$B$39:$B$782,O$83)+'СЕТ СН'!$H$11+СВЦЭМ!$D$10+'СЕТ СН'!$H$6-'СЕТ СН'!$H$23</f>
        <v>1682.22276083</v>
      </c>
      <c r="P110" s="36">
        <f>SUMIFS(СВЦЭМ!$D$39:$D$782,СВЦЭМ!$A$39:$A$782,$A110,СВЦЭМ!$B$39:$B$782,P$83)+'СЕТ СН'!$H$11+СВЦЭМ!$D$10+'СЕТ СН'!$H$6-'СЕТ СН'!$H$23</f>
        <v>1690.7293878999999</v>
      </c>
      <c r="Q110" s="36">
        <f>SUMIFS(СВЦЭМ!$D$39:$D$782,СВЦЭМ!$A$39:$A$782,$A110,СВЦЭМ!$B$39:$B$782,Q$83)+'СЕТ СН'!$H$11+СВЦЭМ!$D$10+'СЕТ СН'!$H$6-'СЕТ СН'!$H$23</f>
        <v>1691.3473754999998</v>
      </c>
      <c r="R110" s="36">
        <f>SUMIFS(СВЦЭМ!$D$39:$D$782,СВЦЭМ!$A$39:$A$782,$A110,СВЦЭМ!$B$39:$B$782,R$83)+'СЕТ СН'!$H$11+СВЦЭМ!$D$10+'СЕТ СН'!$H$6-'СЕТ СН'!$H$23</f>
        <v>1688.6322934899999</v>
      </c>
      <c r="S110" s="36">
        <f>SUMIFS(СВЦЭМ!$D$39:$D$782,СВЦЭМ!$A$39:$A$782,$A110,СВЦЭМ!$B$39:$B$782,S$83)+'СЕТ СН'!$H$11+СВЦЭМ!$D$10+'СЕТ СН'!$H$6-'СЕТ СН'!$H$23</f>
        <v>1623.7919151299998</v>
      </c>
      <c r="T110" s="36">
        <f>SUMIFS(СВЦЭМ!$D$39:$D$782,СВЦЭМ!$A$39:$A$782,$A110,СВЦЭМ!$B$39:$B$782,T$83)+'СЕТ СН'!$H$11+СВЦЭМ!$D$10+'СЕТ СН'!$H$6-'СЕТ СН'!$H$23</f>
        <v>1606.6082411199998</v>
      </c>
      <c r="U110" s="36">
        <f>SUMIFS(СВЦЭМ!$D$39:$D$782,СВЦЭМ!$A$39:$A$782,$A110,СВЦЭМ!$B$39:$B$782,U$83)+'СЕТ СН'!$H$11+СВЦЭМ!$D$10+'СЕТ СН'!$H$6-'СЕТ СН'!$H$23</f>
        <v>1628.4854945799998</v>
      </c>
      <c r="V110" s="36">
        <f>SUMIFS(СВЦЭМ!$D$39:$D$782,СВЦЭМ!$A$39:$A$782,$A110,СВЦЭМ!$B$39:$B$782,V$83)+'СЕТ СН'!$H$11+СВЦЭМ!$D$10+'СЕТ СН'!$H$6-'СЕТ СН'!$H$23</f>
        <v>1640.4533644899998</v>
      </c>
      <c r="W110" s="36">
        <f>SUMIFS(СВЦЭМ!$D$39:$D$782,СВЦЭМ!$A$39:$A$782,$A110,СВЦЭМ!$B$39:$B$782,W$83)+'СЕТ СН'!$H$11+СВЦЭМ!$D$10+'СЕТ СН'!$H$6-'СЕТ СН'!$H$23</f>
        <v>1659.2884154799999</v>
      </c>
      <c r="X110" s="36">
        <f>SUMIFS(СВЦЭМ!$D$39:$D$782,СВЦЭМ!$A$39:$A$782,$A110,СВЦЭМ!$B$39:$B$782,X$83)+'СЕТ СН'!$H$11+СВЦЭМ!$D$10+'СЕТ СН'!$H$6-'СЕТ СН'!$H$23</f>
        <v>1656.4208944299999</v>
      </c>
      <c r="Y110" s="36">
        <f>SUMIFS(СВЦЭМ!$D$39:$D$782,СВЦЭМ!$A$39:$A$782,$A110,СВЦЭМ!$B$39:$B$782,Y$83)+'СЕТ СН'!$H$11+СВЦЭМ!$D$10+'СЕТ СН'!$H$6-'СЕТ СН'!$H$23</f>
        <v>1724.9063081799998</v>
      </c>
    </row>
    <row r="111" spans="1:25" ht="15.75" x14ac:dyDescent="0.2">
      <c r="A111" s="35">
        <f t="shared" si="2"/>
        <v>44893</v>
      </c>
      <c r="B111" s="36">
        <f>SUMIFS(СВЦЭМ!$D$39:$D$782,СВЦЭМ!$A$39:$A$782,$A111,СВЦЭМ!$B$39:$B$782,B$83)+'СЕТ СН'!$H$11+СВЦЭМ!$D$10+'СЕТ СН'!$H$6-'СЕТ СН'!$H$23</f>
        <v>1679.7516003399999</v>
      </c>
      <c r="C111" s="36">
        <f>SUMIFS(СВЦЭМ!$D$39:$D$782,СВЦЭМ!$A$39:$A$782,$A111,СВЦЭМ!$B$39:$B$782,C$83)+'СЕТ СН'!$H$11+СВЦЭМ!$D$10+'СЕТ СН'!$H$6-'СЕТ СН'!$H$23</f>
        <v>1699.7211178799998</v>
      </c>
      <c r="D111" s="36">
        <f>SUMIFS(СВЦЭМ!$D$39:$D$782,СВЦЭМ!$A$39:$A$782,$A111,СВЦЭМ!$B$39:$B$782,D$83)+'СЕТ СН'!$H$11+СВЦЭМ!$D$10+'СЕТ СН'!$H$6-'СЕТ СН'!$H$23</f>
        <v>1698.7494681599999</v>
      </c>
      <c r="E111" s="36">
        <f>SUMIFS(СВЦЭМ!$D$39:$D$782,СВЦЭМ!$A$39:$A$782,$A111,СВЦЭМ!$B$39:$B$782,E$83)+'СЕТ СН'!$H$11+СВЦЭМ!$D$10+'СЕТ СН'!$H$6-'СЕТ СН'!$H$23</f>
        <v>1699.5130216799998</v>
      </c>
      <c r="F111" s="36">
        <f>SUMIFS(СВЦЭМ!$D$39:$D$782,СВЦЭМ!$A$39:$A$782,$A111,СВЦЭМ!$B$39:$B$782,F$83)+'СЕТ СН'!$H$11+СВЦЭМ!$D$10+'СЕТ СН'!$H$6-'СЕТ СН'!$H$23</f>
        <v>1713.1266406899999</v>
      </c>
      <c r="G111" s="36">
        <f>SUMIFS(СВЦЭМ!$D$39:$D$782,СВЦЭМ!$A$39:$A$782,$A111,СВЦЭМ!$B$39:$B$782,G$83)+'СЕТ СН'!$H$11+СВЦЭМ!$D$10+'СЕТ СН'!$H$6-'СЕТ СН'!$H$23</f>
        <v>1709.1692711999999</v>
      </c>
      <c r="H111" s="36">
        <f>SUMIFS(СВЦЭМ!$D$39:$D$782,СВЦЭМ!$A$39:$A$782,$A111,СВЦЭМ!$B$39:$B$782,H$83)+'СЕТ СН'!$H$11+СВЦЭМ!$D$10+'СЕТ СН'!$H$6-'СЕТ СН'!$H$23</f>
        <v>1624.7758565799998</v>
      </c>
      <c r="I111" s="36">
        <f>SUMIFS(СВЦЭМ!$D$39:$D$782,СВЦЭМ!$A$39:$A$782,$A111,СВЦЭМ!$B$39:$B$782,I$83)+'СЕТ СН'!$H$11+СВЦЭМ!$D$10+'СЕТ СН'!$H$6-'СЕТ СН'!$H$23</f>
        <v>1609.5719709799998</v>
      </c>
      <c r="J111" s="36">
        <f>SUMIFS(СВЦЭМ!$D$39:$D$782,СВЦЭМ!$A$39:$A$782,$A111,СВЦЭМ!$B$39:$B$782,J$83)+'СЕТ СН'!$H$11+СВЦЭМ!$D$10+'СЕТ СН'!$H$6-'СЕТ СН'!$H$23</f>
        <v>1592.8066430499998</v>
      </c>
      <c r="K111" s="36">
        <f>SUMIFS(СВЦЭМ!$D$39:$D$782,СВЦЭМ!$A$39:$A$782,$A111,СВЦЭМ!$B$39:$B$782,K$83)+'СЕТ СН'!$H$11+СВЦЭМ!$D$10+'СЕТ СН'!$H$6-'СЕТ СН'!$H$23</f>
        <v>1562.1147024799998</v>
      </c>
      <c r="L111" s="36">
        <f>SUMIFS(СВЦЭМ!$D$39:$D$782,СВЦЭМ!$A$39:$A$782,$A111,СВЦЭМ!$B$39:$B$782,L$83)+'СЕТ СН'!$H$11+СВЦЭМ!$D$10+'СЕТ СН'!$H$6-'СЕТ СН'!$H$23</f>
        <v>1592.2733677899998</v>
      </c>
      <c r="M111" s="36">
        <f>SUMIFS(СВЦЭМ!$D$39:$D$782,СВЦЭМ!$A$39:$A$782,$A111,СВЦЭМ!$B$39:$B$782,M$83)+'СЕТ СН'!$H$11+СВЦЭМ!$D$10+'СЕТ СН'!$H$6-'СЕТ СН'!$H$23</f>
        <v>1616.3052368799999</v>
      </c>
      <c r="N111" s="36">
        <f>SUMIFS(СВЦЭМ!$D$39:$D$782,СВЦЭМ!$A$39:$A$782,$A111,СВЦЭМ!$B$39:$B$782,N$83)+'СЕТ СН'!$H$11+СВЦЭМ!$D$10+'СЕТ СН'!$H$6-'СЕТ СН'!$H$23</f>
        <v>1628.1359860799998</v>
      </c>
      <c r="O111" s="36">
        <f>SUMIFS(СВЦЭМ!$D$39:$D$782,СВЦЭМ!$A$39:$A$782,$A111,СВЦЭМ!$B$39:$B$782,O$83)+'СЕТ СН'!$H$11+СВЦЭМ!$D$10+'СЕТ СН'!$H$6-'СЕТ СН'!$H$23</f>
        <v>1640.6271420899998</v>
      </c>
      <c r="P111" s="36">
        <f>SUMIFS(СВЦЭМ!$D$39:$D$782,СВЦЭМ!$A$39:$A$782,$A111,СВЦЭМ!$B$39:$B$782,P$83)+'СЕТ СН'!$H$11+СВЦЭМ!$D$10+'СЕТ СН'!$H$6-'СЕТ СН'!$H$23</f>
        <v>1646.0463934599998</v>
      </c>
      <c r="Q111" s="36">
        <f>SUMIFS(СВЦЭМ!$D$39:$D$782,СВЦЭМ!$A$39:$A$782,$A111,СВЦЭМ!$B$39:$B$782,Q$83)+'СЕТ СН'!$H$11+СВЦЭМ!$D$10+'СЕТ СН'!$H$6-'СЕТ СН'!$H$23</f>
        <v>1619.4035104799998</v>
      </c>
      <c r="R111" s="36">
        <f>SUMIFS(СВЦЭМ!$D$39:$D$782,СВЦЭМ!$A$39:$A$782,$A111,СВЦЭМ!$B$39:$B$782,R$83)+'СЕТ СН'!$H$11+СВЦЭМ!$D$10+'СЕТ СН'!$H$6-'СЕТ СН'!$H$23</f>
        <v>1599.4512933099998</v>
      </c>
      <c r="S111" s="36">
        <f>SUMIFS(СВЦЭМ!$D$39:$D$782,СВЦЭМ!$A$39:$A$782,$A111,СВЦЭМ!$B$39:$B$782,S$83)+'СЕТ СН'!$H$11+СВЦЭМ!$D$10+'СЕТ СН'!$H$6-'СЕТ СН'!$H$23</f>
        <v>1555.4076537799999</v>
      </c>
      <c r="T111" s="36">
        <f>SUMIFS(СВЦЭМ!$D$39:$D$782,СВЦЭМ!$A$39:$A$782,$A111,СВЦЭМ!$B$39:$B$782,T$83)+'СЕТ СН'!$H$11+СВЦЭМ!$D$10+'СЕТ СН'!$H$6-'СЕТ СН'!$H$23</f>
        <v>1549.85471588</v>
      </c>
      <c r="U111" s="36">
        <f>SUMIFS(СВЦЭМ!$D$39:$D$782,СВЦЭМ!$A$39:$A$782,$A111,СВЦЭМ!$B$39:$B$782,U$83)+'СЕТ СН'!$H$11+СВЦЭМ!$D$10+'СЕТ СН'!$H$6-'СЕТ СН'!$H$23</f>
        <v>1558.1908671099998</v>
      </c>
      <c r="V111" s="36">
        <f>SUMIFS(СВЦЭМ!$D$39:$D$782,СВЦЭМ!$A$39:$A$782,$A111,СВЦЭМ!$B$39:$B$782,V$83)+'СЕТ СН'!$H$11+СВЦЭМ!$D$10+'СЕТ СН'!$H$6-'СЕТ СН'!$H$23</f>
        <v>1573.0845247199998</v>
      </c>
      <c r="W111" s="36">
        <f>SUMIFS(СВЦЭМ!$D$39:$D$782,СВЦЭМ!$A$39:$A$782,$A111,СВЦЭМ!$B$39:$B$782,W$83)+'СЕТ СН'!$H$11+СВЦЭМ!$D$10+'СЕТ СН'!$H$6-'СЕТ СН'!$H$23</f>
        <v>1600.8352661499998</v>
      </c>
      <c r="X111" s="36">
        <f>SUMIFS(СВЦЭМ!$D$39:$D$782,СВЦЭМ!$A$39:$A$782,$A111,СВЦЭМ!$B$39:$B$782,X$83)+'СЕТ СН'!$H$11+СВЦЭМ!$D$10+'СЕТ СН'!$H$6-'СЕТ СН'!$H$23</f>
        <v>1622.4667299399998</v>
      </c>
      <c r="Y111" s="36">
        <f>SUMIFS(СВЦЭМ!$D$39:$D$782,СВЦЭМ!$A$39:$A$782,$A111,СВЦЭМ!$B$39:$B$782,Y$83)+'СЕТ СН'!$H$11+СВЦЭМ!$D$10+'СЕТ СН'!$H$6-'СЕТ СН'!$H$23</f>
        <v>1628.9195232399998</v>
      </c>
    </row>
    <row r="112" spans="1:25" ht="15.75" x14ac:dyDescent="0.2">
      <c r="A112" s="35">
        <f t="shared" si="2"/>
        <v>44894</v>
      </c>
      <c r="B112" s="36">
        <f>SUMIFS(СВЦЭМ!$D$39:$D$782,СВЦЭМ!$A$39:$A$782,$A112,СВЦЭМ!$B$39:$B$782,B$83)+'СЕТ СН'!$H$11+СВЦЭМ!$D$10+'СЕТ СН'!$H$6-'СЕТ СН'!$H$23</f>
        <v>1647.5136605099999</v>
      </c>
      <c r="C112" s="36">
        <f>SUMIFS(СВЦЭМ!$D$39:$D$782,СВЦЭМ!$A$39:$A$782,$A112,СВЦЭМ!$B$39:$B$782,C$83)+'СЕТ СН'!$H$11+СВЦЭМ!$D$10+'СЕТ СН'!$H$6-'СЕТ СН'!$H$23</f>
        <v>1667.9106650299998</v>
      </c>
      <c r="D112" s="36">
        <f>SUMIFS(СВЦЭМ!$D$39:$D$782,СВЦЭМ!$A$39:$A$782,$A112,СВЦЭМ!$B$39:$B$782,D$83)+'СЕТ СН'!$H$11+СВЦЭМ!$D$10+'СЕТ СН'!$H$6-'СЕТ СН'!$H$23</f>
        <v>1690.6359477599999</v>
      </c>
      <c r="E112" s="36">
        <f>SUMIFS(СВЦЭМ!$D$39:$D$782,СВЦЭМ!$A$39:$A$782,$A112,СВЦЭМ!$B$39:$B$782,E$83)+'СЕТ СН'!$H$11+СВЦЭМ!$D$10+'СЕТ СН'!$H$6-'СЕТ СН'!$H$23</f>
        <v>1597.01691418</v>
      </c>
      <c r="F112" s="36">
        <f>SUMIFS(СВЦЭМ!$D$39:$D$782,СВЦЭМ!$A$39:$A$782,$A112,СВЦЭМ!$B$39:$B$782,F$83)+'СЕТ СН'!$H$11+СВЦЭМ!$D$10+'СЕТ СН'!$H$6-'СЕТ СН'!$H$23</f>
        <v>1562.7338929299999</v>
      </c>
      <c r="G112" s="36">
        <f>SUMIFS(СВЦЭМ!$D$39:$D$782,СВЦЭМ!$A$39:$A$782,$A112,СВЦЭМ!$B$39:$B$782,G$83)+'СЕТ СН'!$H$11+СВЦЭМ!$D$10+'СЕТ СН'!$H$6-'СЕТ СН'!$H$23</f>
        <v>1540.6729129399998</v>
      </c>
      <c r="H112" s="36">
        <f>SUMIFS(СВЦЭМ!$D$39:$D$782,СВЦЭМ!$A$39:$A$782,$A112,СВЦЭМ!$B$39:$B$782,H$83)+'СЕТ СН'!$H$11+СВЦЭМ!$D$10+'СЕТ СН'!$H$6-'СЕТ СН'!$H$23</f>
        <v>1494.7362734799999</v>
      </c>
      <c r="I112" s="36">
        <f>SUMIFS(СВЦЭМ!$D$39:$D$782,СВЦЭМ!$A$39:$A$782,$A112,СВЦЭМ!$B$39:$B$782,I$83)+'СЕТ СН'!$H$11+СВЦЭМ!$D$10+'СЕТ СН'!$H$6-'СЕТ СН'!$H$23</f>
        <v>1499.4178218799998</v>
      </c>
      <c r="J112" s="36">
        <f>SUMIFS(СВЦЭМ!$D$39:$D$782,СВЦЭМ!$A$39:$A$782,$A112,СВЦЭМ!$B$39:$B$782,J$83)+'СЕТ СН'!$H$11+СВЦЭМ!$D$10+'СЕТ СН'!$H$6-'СЕТ СН'!$H$23</f>
        <v>1403.63002173</v>
      </c>
      <c r="K112" s="36">
        <f>SUMIFS(СВЦЭМ!$D$39:$D$782,СВЦЭМ!$A$39:$A$782,$A112,СВЦЭМ!$B$39:$B$782,K$83)+'СЕТ СН'!$H$11+СВЦЭМ!$D$10+'СЕТ СН'!$H$6-'СЕТ СН'!$H$23</f>
        <v>1403.9896247199999</v>
      </c>
      <c r="L112" s="36">
        <f>SUMIFS(СВЦЭМ!$D$39:$D$782,СВЦЭМ!$A$39:$A$782,$A112,СВЦЭМ!$B$39:$B$782,L$83)+'СЕТ СН'!$H$11+СВЦЭМ!$D$10+'СЕТ СН'!$H$6-'СЕТ СН'!$H$23</f>
        <v>1402.0220241700001</v>
      </c>
      <c r="M112" s="36">
        <f>SUMIFS(СВЦЭМ!$D$39:$D$782,СВЦЭМ!$A$39:$A$782,$A112,СВЦЭМ!$B$39:$B$782,M$83)+'СЕТ СН'!$H$11+СВЦЭМ!$D$10+'СЕТ СН'!$H$6-'СЕТ СН'!$H$23</f>
        <v>1482.3672059199998</v>
      </c>
      <c r="N112" s="36">
        <f>SUMIFS(СВЦЭМ!$D$39:$D$782,СВЦЭМ!$A$39:$A$782,$A112,СВЦЭМ!$B$39:$B$782,N$83)+'СЕТ СН'!$H$11+СВЦЭМ!$D$10+'СЕТ СН'!$H$6-'СЕТ СН'!$H$23</f>
        <v>1565.25993546</v>
      </c>
      <c r="O112" s="36">
        <f>SUMIFS(СВЦЭМ!$D$39:$D$782,СВЦЭМ!$A$39:$A$782,$A112,СВЦЭМ!$B$39:$B$782,O$83)+'СЕТ СН'!$H$11+СВЦЭМ!$D$10+'СЕТ СН'!$H$6-'СЕТ СН'!$H$23</f>
        <v>1563.0368914799999</v>
      </c>
      <c r="P112" s="36">
        <f>SUMIFS(СВЦЭМ!$D$39:$D$782,СВЦЭМ!$A$39:$A$782,$A112,СВЦЭМ!$B$39:$B$782,P$83)+'СЕТ СН'!$H$11+СВЦЭМ!$D$10+'СЕТ СН'!$H$6-'СЕТ СН'!$H$23</f>
        <v>1567.1871304899998</v>
      </c>
      <c r="Q112" s="36">
        <f>SUMIFS(СВЦЭМ!$D$39:$D$782,СВЦЭМ!$A$39:$A$782,$A112,СВЦЭМ!$B$39:$B$782,Q$83)+'СЕТ СН'!$H$11+СВЦЭМ!$D$10+'СЕТ СН'!$H$6-'СЕТ СН'!$H$23</f>
        <v>1562.0529617199998</v>
      </c>
      <c r="R112" s="36">
        <f>SUMIFS(СВЦЭМ!$D$39:$D$782,СВЦЭМ!$A$39:$A$782,$A112,СВЦЭМ!$B$39:$B$782,R$83)+'СЕТ СН'!$H$11+СВЦЭМ!$D$10+'СЕТ СН'!$H$6-'СЕТ СН'!$H$23</f>
        <v>1473.2822026499998</v>
      </c>
      <c r="S112" s="36">
        <f>SUMIFS(СВЦЭМ!$D$39:$D$782,СВЦЭМ!$A$39:$A$782,$A112,СВЦЭМ!$B$39:$B$782,S$83)+'СЕТ СН'!$H$11+СВЦЭМ!$D$10+'СЕТ СН'!$H$6-'СЕТ СН'!$H$23</f>
        <v>1386.61020394</v>
      </c>
      <c r="T112" s="36">
        <f>SUMIFS(СВЦЭМ!$D$39:$D$782,СВЦЭМ!$A$39:$A$782,$A112,СВЦЭМ!$B$39:$B$782,T$83)+'СЕТ СН'!$H$11+СВЦЭМ!$D$10+'СЕТ СН'!$H$6-'СЕТ СН'!$H$23</f>
        <v>1314.2623776099999</v>
      </c>
      <c r="U112" s="36">
        <f>SUMIFS(СВЦЭМ!$D$39:$D$782,СВЦЭМ!$A$39:$A$782,$A112,СВЦЭМ!$B$39:$B$782,U$83)+'СЕТ СН'!$H$11+СВЦЭМ!$D$10+'СЕТ СН'!$H$6-'СЕТ СН'!$H$23</f>
        <v>1338.37145532</v>
      </c>
      <c r="V112" s="36">
        <f>SUMIFS(СВЦЭМ!$D$39:$D$782,СВЦЭМ!$A$39:$A$782,$A112,СВЦЭМ!$B$39:$B$782,V$83)+'СЕТ СН'!$H$11+СВЦЭМ!$D$10+'СЕТ СН'!$H$6-'СЕТ СН'!$H$23</f>
        <v>1356.2561147599999</v>
      </c>
      <c r="W112" s="36">
        <f>SUMIFS(СВЦЭМ!$D$39:$D$782,СВЦЭМ!$A$39:$A$782,$A112,СВЦЭМ!$B$39:$B$782,W$83)+'СЕТ СН'!$H$11+СВЦЭМ!$D$10+'СЕТ СН'!$H$6-'СЕТ СН'!$H$23</f>
        <v>1369.82096284</v>
      </c>
      <c r="X112" s="36">
        <f>SUMIFS(СВЦЭМ!$D$39:$D$782,СВЦЭМ!$A$39:$A$782,$A112,СВЦЭМ!$B$39:$B$782,X$83)+'СЕТ СН'!$H$11+СВЦЭМ!$D$10+'СЕТ СН'!$H$6-'СЕТ СН'!$H$23</f>
        <v>1386.0793900600002</v>
      </c>
      <c r="Y112" s="36">
        <f>SUMIFS(СВЦЭМ!$D$39:$D$782,СВЦЭМ!$A$39:$A$782,$A112,СВЦЭМ!$B$39:$B$782,Y$83)+'СЕТ СН'!$H$11+СВЦЭМ!$D$10+'СЕТ СН'!$H$6-'СЕТ СН'!$H$23</f>
        <v>1384.72296678</v>
      </c>
    </row>
    <row r="113" spans="1:27" ht="15.75" x14ac:dyDescent="0.2">
      <c r="A113" s="35">
        <f t="shared" si="2"/>
        <v>44895</v>
      </c>
      <c r="B113" s="36">
        <f>SUMIFS(СВЦЭМ!$D$39:$D$782,СВЦЭМ!$A$39:$A$782,$A113,СВЦЭМ!$B$39:$B$782,B$83)+'СЕТ СН'!$H$11+СВЦЭМ!$D$10+'СЕТ СН'!$H$6-'СЕТ СН'!$H$23</f>
        <v>1565.2990094099998</v>
      </c>
      <c r="C113" s="36">
        <f>SUMIFS(СВЦЭМ!$D$39:$D$782,СВЦЭМ!$A$39:$A$782,$A113,СВЦЭМ!$B$39:$B$782,C$83)+'СЕТ СН'!$H$11+СВЦЭМ!$D$10+'СЕТ СН'!$H$6-'СЕТ СН'!$H$23</f>
        <v>1584.3288542499999</v>
      </c>
      <c r="D113" s="36">
        <f>SUMIFS(СВЦЭМ!$D$39:$D$782,СВЦЭМ!$A$39:$A$782,$A113,СВЦЭМ!$B$39:$B$782,D$83)+'СЕТ СН'!$H$11+СВЦЭМ!$D$10+'СЕТ СН'!$H$6-'СЕТ СН'!$H$23</f>
        <v>1631.8161386299998</v>
      </c>
      <c r="E113" s="36">
        <f>SUMIFS(СВЦЭМ!$D$39:$D$782,СВЦЭМ!$A$39:$A$782,$A113,СВЦЭМ!$B$39:$B$782,E$83)+'СЕТ СН'!$H$11+СВЦЭМ!$D$10+'СЕТ СН'!$H$6-'СЕТ СН'!$H$23</f>
        <v>1662.0085660399998</v>
      </c>
      <c r="F113" s="36">
        <f>SUMIFS(СВЦЭМ!$D$39:$D$782,СВЦЭМ!$A$39:$A$782,$A113,СВЦЭМ!$B$39:$B$782,F$83)+'СЕТ СН'!$H$11+СВЦЭМ!$D$10+'СЕТ СН'!$H$6-'СЕТ СН'!$H$23</f>
        <v>1646.2394538699998</v>
      </c>
      <c r="G113" s="36">
        <f>SUMIFS(СВЦЭМ!$D$39:$D$782,СВЦЭМ!$A$39:$A$782,$A113,СВЦЭМ!$B$39:$B$782,G$83)+'СЕТ СН'!$H$11+СВЦЭМ!$D$10+'СЕТ СН'!$H$6-'СЕТ СН'!$H$23</f>
        <v>1609.9502763599999</v>
      </c>
      <c r="H113" s="36">
        <f>SUMIFS(СВЦЭМ!$D$39:$D$782,СВЦЭМ!$A$39:$A$782,$A113,СВЦЭМ!$B$39:$B$782,H$83)+'СЕТ СН'!$H$11+СВЦЭМ!$D$10+'СЕТ СН'!$H$6-'СЕТ СН'!$H$23</f>
        <v>1577.9854572699999</v>
      </c>
      <c r="I113" s="36">
        <f>SUMIFS(СВЦЭМ!$D$39:$D$782,СВЦЭМ!$A$39:$A$782,$A113,СВЦЭМ!$B$39:$B$782,I$83)+'СЕТ СН'!$H$11+СВЦЭМ!$D$10+'СЕТ СН'!$H$6-'СЕТ СН'!$H$23</f>
        <v>1576.5787383699999</v>
      </c>
      <c r="J113" s="36">
        <f>SUMIFS(СВЦЭМ!$D$39:$D$782,СВЦЭМ!$A$39:$A$782,$A113,СВЦЭМ!$B$39:$B$782,J$83)+'СЕТ СН'!$H$11+СВЦЭМ!$D$10+'СЕТ СН'!$H$6-'СЕТ СН'!$H$23</f>
        <v>1542.8314736399998</v>
      </c>
      <c r="K113" s="36">
        <f>SUMIFS(СВЦЭМ!$D$39:$D$782,СВЦЭМ!$A$39:$A$782,$A113,СВЦЭМ!$B$39:$B$782,K$83)+'СЕТ СН'!$H$11+СВЦЭМ!$D$10+'СЕТ СН'!$H$6-'СЕТ СН'!$H$23</f>
        <v>1513.9395259399998</v>
      </c>
      <c r="L113" s="36">
        <f>SUMIFS(СВЦЭМ!$D$39:$D$782,СВЦЭМ!$A$39:$A$782,$A113,СВЦЭМ!$B$39:$B$782,L$83)+'СЕТ СН'!$H$11+СВЦЭМ!$D$10+'СЕТ СН'!$H$6-'СЕТ СН'!$H$23</f>
        <v>1523.3732986299999</v>
      </c>
      <c r="M113" s="36">
        <f>SUMIFS(СВЦЭМ!$D$39:$D$782,СВЦЭМ!$A$39:$A$782,$A113,СВЦЭМ!$B$39:$B$782,M$83)+'СЕТ СН'!$H$11+СВЦЭМ!$D$10+'СЕТ СН'!$H$6-'СЕТ СН'!$H$23</f>
        <v>1536.3559389</v>
      </c>
      <c r="N113" s="36">
        <f>SUMIFS(СВЦЭМ!$D$39:$D$782,СВЦЭМ!$A$39:$A$782,$A113,СВЦЭМ!$B$39:$B$782,N$83)+'СЕТ СН'!$H$11+СВЦЭМ!$D$10+'СЕТ СН'!$H$6-'СЕТ СН'!$H$23</f>
        <v>1554.4273454999998</v>
      </c>
      <c r="O113" s="36">
        <f>SUMIFS(СВЦЭМ!$D$39:$D$782,СВЦЭМ!$A$39:$A$782,$A113,СВЦЭМ!$B$39:$B$782,O$83)+'СЕТ СН'!$H$11+СВЦЭМ!$D$10+'СЕТ СН'!$H$6-'СЕТ СН'!$H$23</f>
        <v>1568.1765561299999</v>
      </c>
      <c r="P113" s="36">
        <f>SUMIFS(СВЦЭМ!$D$39:$D$782,СВЦЭМ!$A$39:$A$782,$A113,СВЦЭМ!$B$39:$B$782,P$83)+'СЕТ СН'!$H$11+СВЦЭМ!$D$10+'СЕТ СН'!$H$6-'СЕТ СН'!$H$23</f>
        <v>1574.5847311699999</v>
      </c>
      <c r="Q113" s="36">
        <f>SUMIFS(СВЦЭМ!$D$39:$D$782,СВЦЭМ!$A$39:$A$782,$A113,СВЦЭМ!$B$39:$B$782,Q$83)+'СЕТ СН'!$H$11+СВЦЭМ!$D$10+'СЕТ СН'!$H$6-'СЕТ СН'!$H$23</f>
        <v>1569.3940029199998</v>
      </c>
      <c r="R113" s="36">
        <f>SUMIFS(СВЦЭМ!$D$39:$D$782,СВЦЭМ!$A$39:$A$782,$A113,СВЦЭМ!$B$39:$B$782,R$83)+'СЕТ СН'!$H$11+СВЦЭМ!$D$10+'СЕТ СН'!$H$6-'СЕТ СН'!$H$23</f>
        <v>1567.3923315799998</v>
      </c>
      <c r="S113" s="36">
        <f>SUMIFS(СВЦЭМ!$D$39:$D$782,СВЦЭМ!$A$39:$A$782,$A113,СВЦЭМ!$B$39:$B$782,S$83)+'СЕТ СН'!$H$11+СВЦЭМ!$D$10+'СЕТ СН'!$H$6-'СЕТ СН'!$H$23</f>
        <v>1541.4289501999999</v>
      </c>
      <c r="T113" s="36">
        <f>SUMIFS(СВЦЭМ!$D$39:$D$782,СВЦЭМ!$A$39:$A$782,$A113,СВЦЭМ!$B$39:$B$782,T$83)+'СЕТ СН'!$H$11+СВЦЭМ!$D$10+'СЕТ СН'!$H$6-'СЕТ СН'!$H$23</f>
        <v>1500.5877397099998</v>
      </c>
      <c r="U113" s="36">
        <f>SUMIFS(СВЦЭМ!$D$39:$D$782,СВЦЭМ!$A$39:$A$782,$A113,СВЦЭМ!$B$39:$B$782,U$83)+'СЕТ СН'!$H$11+СВЦЭМ!$D$10+'СЕТ СН'!$H$6-'СЕТ СН'!$H$23</f>
        <v>1538.9579239799998</v>
      </c>
      <c r="V113" s="36">
        <f>SUMIFS(СВЦЭМ!$D$39:$D$782,СВЦЭМ!$A$39:$A$782,$A113,СВЦЭМ!$B$39:$B$782,V$83)+'СЕТ СН'!$H$11+СВЦЭМ!$D$10+'СЕТ СН'!$H$6-'СЕТ СН'!$H$23</f>
        <v>1580.1599290499998</v>
      </c>
      <c r="W113" s="36">
        <f>SUMIFS(СВЦЭМ!$D$39:$D$782,СВЦЭМ!$A$39:$A$782,$A113,СВЦЭМ!$B$39:$B$782,W$83)+'СЕТ СН'!$H$11+СВЦЭМ!$D$10+'СЕТ СН'!$H$6-'СЕТ СН'!$H$23</f>
        <v>1602.5726516299999</v>
      </c>
      <c r="X113" s="36">
        <f>SUMIFS(СВЦЭМ!$D$39:$D$782,СВЦЭМ!$A$39:$A$782,$A113,СВЦЭМ!$B$39:$B$782,X$83)+'СЕТ СН'!$H$11+СВЦЭМ!$D$10+'СЕТ СН'!$H$6-'СЕТ СН'!$H$23</f>
        <v>1613.2883012399998</v>
      </c>
      <c r="Y113" s="36">
        <f>SUMIFS(СВЦЭМ!$D$39:$D$782,СВЦЭМ!$A$39:$A$782,$A113,СВЦЭМ!$B$39:$B$782,Y$83)+'СЕТ СН'!$H$11+СВЦЭМ!$D$10+'СЕТ СН'!$H$6-'СЕТ СН'!$H$23</f>
        <v>1621.5024746199999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01.11.2022</v>
      </c>
      <c r="B120" s="36">
        <f>SUMIFS(СВЦЭМ!$D$39:$D$782,СВЦЭМ!$A$39:$A$782,$A120,СВЦЭМ!$B$39:$B$782,B$119)+'СЕТ СН'!$I$11+СВЦЭМ!$D$10+'СЕТ СН'!$I$6-'СЕТ СН'!$I$23</f>
        <v>2039.5906095199998</v>
      </c>
      <c r="C120" s="36">
        <f>SUMIFS(СВЦЭМ!$D$39:$D$782,СВЦЭМ!$A$39:$A$782,$A120,СВЦЭМ!$B$39:$B$782,C$119)+'СЕТ СН'!$I$11+СВЦЭМ!$D$10+'СЕТ СН'!$I$6-'СЕТ СН'!$I$23</f>
        <v>2070.2538182399999</v>
      </c>
      <c r="D120" s="36">
        <f>SUMIFS(СВЦЭМ!$D$39:$D$782,СВЦЭМ!$A$39:$A$782,$A120,СВЦЭМ!$B$39:$B$782,D$119)+'СЕТ СН'!$I$11+СВЦЭМ!$D$10+'СЕТ СН'!$I$6-'СЕТ СН'!$I$23</f>
        <v>2110.6472798999998</v>
      </c>
      <c r="E120" s="36">
        <f>SUMIFS(СВЦЭМ!$D$39:$D$782,СВЦЭМ!$A$39:$A$782,$A120,СВЦЭМ!$B$39:$B$782,E$119)+'СЕТ СН'!$I$11+СВЦЭМ!$D$10+'СЕТ СН'!$I$6-'СЕТ СН'!$I$23</f>
        <v>2106.21629489</v>
      </c>
      <c r="F120" s="36">
        <f>SUMIFS(СВЦЭМ!$D$39:$D$782,СВЦЭМ!$A$39:$A$782,$A120,СВЦЭМ!$B$39:$B$782,F$119)+'СЕТ СН'!$I$11+СВЦЭМ!$D$10+'СЕТ СН'!$I$6-'СЕТ СН'!$I$23</f>
        <v>2105.2648124999996</v>
      </c>
      <c r="G120" s="36">
        <f>SUMIFS(СВЦЭМ!$D$39:$D$782,СВЦЭМ!$A$39:$A$782,$A120,СВЦЭМ!$B$39:$B$782,G$119)+'СЕТ СН'!$I$11+СВЦЭМ!$D$10+'СЕТ СН'!$I$6-'СЕТ СН'!$I$23</f>
        <v>2080.6702501499999</v>
      </c>
      <c r="H120" s="36">
        <f>SUMIFS(СВЦЭМ!$D$39:$D$782,СВЦЭМ!$A$39:$A$782,$A120,СВЦЭМ!$B$39:$B$782,H$119)+'СЕТ СН'!$I$11+СВЦЭМ!$D$10+'СЕТ СН'!$I$6-'СЕТ СН'!$I$23</f>
        <v>2013.68639661</v>
      </c>
      <c r="I120" s="36">
        <f>SUMIFS(СВЦЭМ!$D$39:$D$782,СВЦЭМ!$A$39:$A$782,$A120,СВЦЭМ!$B$39:$B$782,I$119)+'СЕТ СН'!$I$11+СВЦЭМ!$D$10+'СЕТ СН'!$I$6-'СЕТ СН'!$I$23</f>
        <v>2005.0325273399999</v>
      </c>
      <c r="J120" s="36">
        <f>SUMIFS(СВЦЭМ!$D$39:$D$782,СВЦЭМ!$A$39:$A$782,$A120,СВЦЭМ!$B$39:$B$782,J$119)+'СЕТ СН'!$I$11+СВЦЭМ!$D$10+'СЕТ СН'!$I$6-'СЕТ СН'!$I$23</f>
        <v>1983.90020637</v>
      </c>
      <c r="K120" s="36">
        <f>SUMIFS(СВЦЭМ!$D$39:$D$782,СВЦЭМ!$A$39:$A$782,$A120,СВЦЭМ!$B$39:$B$782,K$119)+'СЕТ СН'!$I$11+СВЦЭМ!$D$10+'СЕТ СН'!$I$6-'СЕТ СН'!$I$23</f>
        <v>1960.9827121099997</v>
      </c>
      <c r="L120" s="36">
        <f>SUMIFS(СВЦЭМ!$D$39:$D$782,СВЦЭМ!$A$39:$A$782,$A120,СВЦЭМ!$B$39:$B$782,L$119)+'СЕТ СН'!$I$11+СВЦЭМ!$D$10+'СЕТ СН'!$I$6-'СЕТ СН'!$I$23</f>
        <v>1975.9016791699999</v>
      </c>
      <c r="M120" s="36">
        <f>SUMIFS(СВЦЭМ!$D$39:$D$782,СВЦЭМ!$A$39:$A$782,$A120,СВЦЭМ!$B$39:$B$782,M$119)+'СЕТ СН'!$I$11+СВЦЭМ!$D$10+'СЕТ СН'!$I$6-'СЕТ СН'!$I$23</f>
        <v>2003.9320987699998</v>
      </c>
      <c r="N120" s="36">
        <f>SUMIFS(СВЦЭМ!$D$39:$D$782,СВЦЭМ!$A$39:$A$782,$A120,СВЦЭМ!$B$39:$B$782,N$119)+'СЕТ СН'!$I$11+СВЦЭМ!$D$10+'СЕТ СН'!$I$6-'СЕТ СН'!$I$23</f>
        <v>2013.95842292</v>
      </c>
      <c r="O120" s="36">
        <f>SUMIFS(СВЦЭМ!$D$39:$D$782,СВЦЭМ!$A$39:$A$782,$A120,СВЦЭМ!$B$39:$B$782,O$119)+'СЕТ СН'!$I$11+СВЦЭМ!$D$10+'СЕТ СН'!$I$6-'СЕТ СН'!$I$23</f>
        <v>1999.5442792299998</v>
      </c>
      <c r="P120" s="36">
        <f>SUMIFS(СВЦЭМ!$D$39:$D$782,СВЦЭМ!$A$39:$A$782,$A120,СВЦЭМ!$B$39:$B$782,P$119)+'СЕТ СН'!$I$11+СВЦЭМ!$D$10+'СЕТ СН'!$I$6-'СЕТ СН'!$I$23</f>
        <v>2008.57466783</v>
      </c>
      <c r="Q120" s="36">
        <f>SUMIFS(СВЦЭМ!$D$39:$D$782,СВЦЭМ!$A$39:$A$782,$A120,СВЦЭМ!$B$39:$B$782,Q$119)+'СЕТ СН'!$I$11+СВЦЭМ!$D$10+'СЕТ СН'!$I$6-'СЕТ СН'!$I$23</f>
        <v>2012.1504119199999</v>
      </c>
      <c r="R120" s="36">
        <f>SUMIFS(СВЦЭМ!$D$39:$D$782,СВЦЭМ!$A$39:$A$782,$A120,СВЦЭМ!$B$39:$B$782,R$119)+'СЕТ СН'!$I$11+СВЦЭМ!$D$10+'СЕТ СН'!$I$6-'СЕТ СН'!$I$23</f>
        <v>1989.50289918</v>
      </c>
      <c r="S120" s="36">
        <f>SUMIFS(СВЦЭМ!$D$39:$D$782,СВЦЭМ!$A$39:$A$782,$A120,СВЦЭМ!$B$39:$B$782,S$119)+'СЕТ СН'!$I$11+СВЦЭМ!$D$10+'СЕТ СН'!$I$6-'СЕТ СН'!$I$23</f>
        <v>1937.1089042999999</v>
      </c>
      <c r="T120" s="36">
        <f>SUMIFS(СВЦЭМ!$D$39:$D$782,СВЦЭМ!$A$39:$A$782,$A120,СВЦЭМ!$B$39:$B$782,T$119)+'СЕТ СН'!$I$11+СВЦЭМ!$D$10+'СЕТ СН'!$I$6-'СЕТ СН'!$I$23</f>
        <v>1935.7233572099999</v>
      </c>
      <c r="U120" s="36">
        <f>SUMIFS(СВЦЭМ!$D$39:$D$782,СВЦЭМ!$A$39:$A$782,$A120,СВЦЭМ!$B$39:$B$782,U$119)+'СЕТ СН'!$I$11+СВЦЭМ!$D$10+'СЕТ СН'!$I$6-'СЕТ СН'!$I$23</f>
        <v>1953.1765759800001</v>
      </c>
      <c r="V120" s="36">
        <f>SUMIFS(СВЦЭМ!$D$39:$D$782,СВЦЭМ!$A$39:$A$782,$A120,СВЦЭМ!$B$39:$B$782,V$119)+'СЕТ СН'!$I$11+СВЦЭМ!$D$10+'СЕТ СН'!$I$6-'СЕТ СН'!$I$23</f>
        <v>1972.1992692999997</v>
      </c>
      <c r="W120" s="36">
        <f>SUMIFS(СВЦЭМ!$D$39:$D$782,СВЦЭМ!$A$39:$A$782,$A120,СВЦЭМ!$B$39:$B$782,W$119)+'СЕТ СН'!$I$11+СВЦЭМ!$D$10+'СЕТ СН'!$I$6-'СЕТ СН'!$I$23</f>
        <v>1981.5589023999999</v>
      </c>
      <c r="X120" s="36">
        <f>SUMIFS(СВЦЭМ!$D$39:$D$782,СВЦЭМ!$A$39:$A$782,$A120,СВЦЭМ!$B$39:$B$782,X$119)+'СЕТ СН'!$I$11+СВЦЭМ!$D$10+'СЕТ СН'!$I$6-'СЕТ СН'!$I$23</f>
        <v>2031.70005784</v>
      </c>
      <c r="Y120" s="36">
        <f>SUMIFS(СВЦЭМ!$D$39:$D$782,СВЦЭМ!$A$39:$A$782,$A120,СВЦЭМ!$B$39:$B$782,Y$119)+'СЕТ СН'!$I$11+СВЦЭМ!$D$10+'СЕТ СН'!$I$6-'СЕТ СН'!$I$23</f>
        <v>2065.5600814099998</v>
      </c>
      <c r="AA120" s="45"/>
    </row>
    <row r="121" spans="1:27" ht="15.75" x14ac:dyDescent="0.2">
      <c r="A121" s="35">
        <f>A120+1</f>
        <v>44867</v>
      </c>
      <c r="B121" s="36">
        <f>SUMIFS(СВЦЭМ!$D$39:$D$782,СВЦЭМ!$A$39:$A$782,$A121,СВЦЭМ!$B$39:$B$782,B$119)+'СЕТ СН'!$I$11+СВЦЭМ!$D$10+'СЕТ СН'!$I$6-'СЕТ СН'!$I$23</f>
        <v>2030.06566301</v>
      </c>
      <c r="C121" s="36">
        <f>SUMIFS(СВЦЭМ!$D$39:$D$782,СВЦЭМ!$A$39:$A$782,$A121,СВЦЭМ!$B$39:$B$782,C$119)+'СЕТ СН'!$I$11+СВЦЭМ!$D$10+'СЕТ СН'!$I$6-'СЕТ СН'!$I$23</f>
        <v>2059.1910072399996</v>
      </c>
      <c r="D121" s="36">
        <f>SUMIFS(СВЦЭМ!$D$39:$D$782,СВЦЭМ!$A$39:$A$782,$A121,СВЦЭМ!$B$39:$B$782,D$119)+'СЕТ СН'!$I$11+СВЦЭМ!$D$10+'СЕТ СН'!$I$6-'СЕТ СН'!$I$23</f>
        <v>2099.1682830700001</v>
      </c>
      <c r="E121" s="36">
        <f>SUMIFS(СВЦЭМ!$D$39:$D$782,СВЦЭМ!$A$39:$A$782,$A121,СВЦЭМ!$B$39:$B$782,E$119)+'СЕТ СН'!$I$11+СВЦЭМ!$D$10+'СЕТ СН'!$I$6-'СЕТ СН'!$I$23</f>
        <v>2085.21999211</v>
      </c>
      <c r="F121" s="36">
        <f>SUMIFS(СВЦЭМ!$D$39:$D$782,СВЦЭМ!$A$39:$A$782,$A121,СВЦЭМ!$B$39:$B$782,F$119)+'СЕТ СН'!$I$11+СВЦЭМ!$D$10+'СЕТ СН'!$I$6-'СЕТ СН'!$I$23</f>
        <v>2092.3743218700001</v>
      </c>
      <c r="G121" s="36">
        <f>SUMIFS(СВЦЭМ!$D$39:$D$782,СВЦЭМ!$A$39:$A$782,$A121,СВЦЭМ!$B$39:$B$782,G$119)+'СЕТ СН'!$I$11+СВЦЭМ!$D$10+'СЕТ СН'!$I$6-'СЕТ СН'!$I$23</f>
        <v>2099.5548528199997</v>
      </c>
      <c r="H121" s="36">
        <f>SUMIFS(СВЦЭМ!$D$39:$D$782,СВЦЭМ!$A$39:$A$782,$A121,СВЦЭМ!$B$39:$B$782,H$119)+'СЕТ СН'!$I$11+СВЦЭМ!$D$10+'СЕТ СН'!$I$6-'СЕТ СН'!$I$23</f>
        <v>2046.2036085599998</v>
      </c>
      <c r="I121" s="36">
        <f>SUMIFS(СВЦЭМ!$D$39:$D$782,СВЦЭМ!$A$39:$A$782,$A121,СВЦЭМ!$B$39:$B$782,I$119)+'СЕТ СН'!$I$11+СВЦЭМ!$D$10+'СЕТ СН'!$I$6-'СЕТ СН'!$I$23</f>
        <v>2035.2175184799999</v>
      </c>
      <c r="J121" s="36">
        <f>SUMIFS(СВЦЭМ!$D$39:$D$782,СВЦЭМ!$A$39:$A$782,$A121,СВЦЭМ!$B$39:$B$782,J$119)+'СЕТ СН'!$I$11+СВЦЭМ!$D$10+'СЕТ СН'!$I$6-'СЕТ СН'!$I$23</f>
        <v>2001.17076284</v>
      </c>
      <c r="K121" s="36">
        <f>SUMIFS(СВЦЭМ!$D$39:$D$782,СВЦЭМ!$A$39:$A$782,$A121,СВЦЭМ!$B$39:$B$782,K$119)+'СЕТ СН'!$I$11+СВЦЭМ!$D$10+'СЕТ СН'!$I$6-'СЕТ СН'!$I$23</f>
        <v>1986.2096411699999</v>
      </c>
      <c r="L121" s="36">
        <f>SUMIFS(СВЦЭМ!$D$39:$D$782,СВЦЭМ!$A$39:$A$782,$A121,СВЦЭМ!$B$39:$B$782,L$119)+'СЕТ СН'!$I$11+СВЦЭМ!$D$10+'СЕТ СН'!$I$6-'СЕТ СН'!$I$23</f>
        <v>1969.7153122</v>
      </c>
      <c r="M121" s="36">
        <f>SUMIFS(СВЦЭМ!$D$39:$D$782,СВЦЭМ!$A$39:$A$782,$A121,СВЦЭМ!$B$39:$B$782,M$119)+'СЕТ СН'!$I$11+СВЦЭМ!$D$10+'СЕТ СН'!$I$6-'СЕТ СН'!$I$23</f>
        <v>1984.2620547899999</v>
      </c>
      <c r="N121" s="36">
        <f>SUMIFS(СВЦЭМ!$D$39:$D$782,СВЦЭМ!$A$39:$A$782,$A121,СВЦЭМ!$B$39:$B$782,N$119)+'СЕТ СН'!$I$11+СВЦЭМ!$D$10+'СЕТ СН'!$I$6-'СЕТ СН'!$I$23</f>
        <v>2017.6030930999998</v>
      </c>
      <c r="O121" s="36">
        <f>SUMIFS(СВЦЭМ!$D$39:$D$782,СВЦЭМ!$A$39:$A$782,$A121,СВЦЭМ!$B$39:$B$782,O$119)+'СЕТ СН'!$I$11+СВЦЭМ!$D$10+'СЕТ СН'!$I$6-'СЕТ СН'!$I$23</f>
        <v>2003.2384766499999</v>
      </c>
      <c r="P121" s="36">
        <f>SUMIFS(СВЦЭМ!$D$39:$D$782,СВЦЭМ!$A$39:$A$782,$A121,СВЦЭМ!$B$39:$B$782,P$119)+'СЕТ СН'!$I$11+СВЦЭМ!$D$10+'СЕТ СН'!$I$6-'СЕТ СН'!$I$23</f>
        <v>2013.6390099599998</v>
      </c>
      <c r="Q121" s="36">
        <f>SUMIFS(СВЦЭМ!$D$39:$D$782,СВЦЭМ!$A$39:$A$782,$A121,СВЦЭМ!$B$39:$B$782,Q$119)+'СЕТ СН'!$I$11+СВЦЭМ!$D$10+'СЕТ СН'!$I$6-'СЕТ СН'!$I$23</f>
        <v>2018.0072225899999</v>
      </c>
      <c r="R121" s="36">
        <f>SUMIFS(СВЦЭМ!$D$39:$D$782,СВЦЭМ!$A$39:$A$782,$A121,СВЦЭМ!$B$39:$B$782,R$119)+'СЕТ СН'!$I$11+СВЦЭМ!$D$10+'СЕТ СН'!$I$6-'СЕТ СН'!$I$23</f>
        <v>2002.8661643799999</v>
      </c>
      <c r="S121" s="36">
        <f>SUMIFS(СВЦЭМ!$D$39:$D$782,СВЦЭМ!$A$39:$A$782,$A121,СВЦЭМ!$B$39:$B$782,S$119)+'СЕТ СН'!$I$11+СВЦЭМ!$D$10+'СЕТ СН'!$I$6-'СЕТ СН'!$I$23</f>
        <v>1988.3299615699998</v>
      </c>
      <c r="T121" s="36">
        <f>SUMIFS(СВЦЭМ!$D$39:$D$782,СВЦЭМ!$A$39:$A$782,$A121,СВЦЭМ!$B$39:$B$782,T$119)+'СЕТ СН'!$I$11+СВЦЭМ!$D$10+'СЕТ СН'!$I$6-'СЕТ СН'!$I$23</f>
        <v>1959.2628903199998</v>
      </c>
      <c r="U121" s="36">
        <f>SUMIFS(СВЦЭМ!$D$39:$D$782,СВЦЭМ!$A$39:$A$782,$A121,СВЦЭМ!$B$39:$B$782,U$119)+'СЕТ СН'!$I$11+СВЦЭМ!$D$10+'СЕТ СН'!$I$6-'СЕТ СН'!$I$23</f>
        <v>1954.7796722799999</v>
      </c>
      <c r="V121" s="36">
        <f>SUMIFS(СВЦЭМ!$D$39:$D$782,СВЦЭМ!$A$39:$A$782,$A121,СВЦЭМ!$B$39:$B$782,V$119)+'СЕТ СН'!$I$11+СВЦЭМ!$D$10+'СЕТ СН'!$I$6-'СЕТ СН'!$I$23</f>
        <v>1984.33179535</v>
      </c>
      <c r="W121" s="36">
        <f>SUMIFS(СВЦЭМ!$D$39:$D$782,СВЦЭМ!$A$39:$A$782,$A121,СВЦЭМ!$B$39:$B$782,W$119)+'СЕТ СН'!$I$11+СВЦЭМ!$D$10+'СЕТ СН'!$I$6-'СЕТ СН'!$I$23</f>
        <v>2002.3848436199999</v>
      </c>
      <c r="X121" s="36">
        <f>SUMIFS(СВЦЭМ!$D$39:$D$782,СВЦЭМ!$A$39:$A$782,$A121,СВЦЭМ!$B$39:$B$782,X$119)+'СЕТ СН'!$I$11+СВЦЭМ!$D$10+'СЕТ СН'!$I$6-'СЕТ СН'!$I$23</f>
        <v>2021.8781488099999</v>
      </c>
      <c r="Y121" s="36">
        <f>SUMIFS(СВЦЭМ!$D$39:$D$782,СВЦЭМ!$A$39:$A$782,$A121,СВЦЭМ!$B$39:$B$782,Y$119)+'СЕТ СН'!$I$11+СВЦЭМ!$D$10+'СЕТ СН'!$I$6-'СЕТ СН'!$I$23</f>
        <v>2049.0527194799997</v>
      </c>
    </row>
    <row r="122" spans="1:27" ht="15.75" x14ac:dyDescent="0.2">
      <c r="A122" s="35">
        <f t="shared" ref="A122:A149" si="3">A121+1</f>
        <v>44868</v>
      </c>
      <c r="B122" s="36">
        <f>SUMIFS(СВЦЭМ!$D$39:$D$782,СВЦЭМ!$A$39:$A$782,$A122,СВЦЭМ!$B$39:$B$782,B$119)+'СЕТ СН'!$I$11+СВЦЭМ!$D$10+'СЕТ СН'!$I$6-'СЕТ СН'!$I$23</f>
        <v>2056.3378837099999</v>
      </c>
      <c r="C122" s="36">
        <f>SUMIFS(СВЦЭМ!$D$39:$D$782,СВЦЭМ!$A$39:$A$782,$A122,СВЦЭМ!$B$39:$B$782,C$119)+'СЕТ СН'!$I$11+СВЦЭМ!$D$10+'СЕТ СН'!$I$6-'СЕТ СН'!$I$23</f>
        <v>2079.6792610499997</v>
      </c>
      <c r="D122" s="36">
        <f>SUMIFS(СВЦЭМ!$D$39:$D$782,СВЦЭМ!$A$39:$A$782,$A122,СВЦЭМ!$B$39:$B$782,D$119)+'СЕТ СН'!$I$11+СВЦЭМ!$D$10+'СЕТ СН'!$I$6-'СЕТ СН'!$I$23</f>
        <v>2102.3754502399997</v>
      </c>
      <c r="E122" s="36">
        <f>SUMIFS(СВЦЭМ!$D$39:$D$782,СВЦЭМ!$A$39:$A$782,$A122,СВЦЭМ!$B$39:$B$782,E$119)+'СЕТ СН'!$I$11+СВЦЭМ!$D$10+'СЕТ СН'!$I$6-'СЕТ СН'!$I$23</f>
        <v>2066.8171598099998</v>
      </c>
      <c r="F122" s="36">
        <f>SUMIFS(СВЦЭМ!$D$39:$D$782,СВЦЭМ!$A$39:$A$782,$A122,СВЦЭМ!$B$39:$B$782,F$119)+'СЕТ СН'!$I$11+СВЦЭМ!$D$10+'СЕТ СН'!$I$6-'СЕТ СН'!$I$23</f>
        <v>2052.0477470300002</v>
      </c>
      <c r="G122" s="36">
        <f>SUMIFS(СВЦЭМ!$D$39:$D$782,СВЦЭМ!$A$39:$A$782,$A122,СВЦЭМ!$B$39:$B$782,G$119)+'СЕТ СН'!$I$11+СВЦЭМ!$D$10+'СЕТ СН'!$I$6-'СЕТ СН'!$I$23</f>
        <v>2008.01737342</v>
      </c>
      <c r="H122" s="36">
        <f>SUMIFS(СВЦЭМ!$D$39:$D$782,СВЦЭМ!$A$39:$A$782,$A122,СВЦЭМ!$B$39:$B$782,H$119)+'СЕТ СН'!$I$11+СВЦЭМ!$D$10+'СЕТ СН'!$I$6-'СЕТ СН'!$I$23</f>
        <v>1968.5955194200001</v>
      </c>
      <c r="I122" s="36">
        <f>SUMIFS(СВЦЭМ!$D$39:$D$782,СВЦЭМ!$A$39:$A$782,$A122,СВЦЭМ!$B$39:$B$782,I$119)+'СЕТ СН'!$I$11+СВЦЭМ!$D$10+'СЕТ СН'!$I$6-'СЕТ СН'!$I$23</f>
        <v>1934.63427809</v>
      </c>
      <c r="J122" s="36">
        <f>SUMIFS(СВЦЭМ!$D$39:$D$782,СВЦЭМ!$A$39:$A$782,$A122,СВЦЭМ!$B$39:$B$782,J$119)+'СЕТ СН'!$I$11+СВЦЭМ!$D$10+'СЕТ СН'!$I$6-'СЕТ СН'!$I$23</f>
        <v>1908.76597072</v>
      </c>
      <c r="K122" s="36">
        <f>SUMIFS(СВЦЭМ!$D$39:$D$782,СВЦЭМ!$A$39:$A$782,$A122,СВЦЭМ!$B$39:$B$782,K$119)+'СЕТ СН'!$I$11+СВЦЭМ!$D$10+'СЕТ СН'!$I$6-'СЕТ СН'!$I$23</f>
        <v>1931.4995122099999</v>
      </c>
      <c r="L122" s="36">
        <f>SUMIFS(СВЦЭМ!$D$39:$D$782,СВЦЭМ!$A$39:$A$782,$A122,СВЦЭМ!$B$39:$B$782,L$119)+'СЕТ СН'!$I$11+СВЦЭМ!$D$10+'СЕТ СН'!$I$6-'СЕТ СН'!$I$23</f>
        <v>1959.2149028700001</v>
      </c>
      <c r="M122" s="36">
        <f>SUMIFS(СВЦЭМ!$D$39:$D$782,СВЦЭМ!$A$39:$A$782,$A122,СВЦЭМ!$B$39:$B$782,M$119)+'СЕТ СН'!$I$11+СВЦЭМ!$D$10+'СЕТ СН'!$I$6-'СЕТ СН'!$I$23</f>
        <v>1991.6903151199999</v>
      </c>
      <c r="N122" s="36">
        <f>SUMIFS(СВЦЭМ!$D$39:$D$782,СВЦЭМ!$A$39:$A$782,$A122,СВЦЭМ!$B$39:$B$782,N$119)+'СЕТ СН'!$I$11+СВЦЭМ!$D$10+'СЕТ СН'!$I$6-'СЕТ СН'!$I$23</f>
        <v>1996.7038085299998</v>
      </c>
      <c r="O122" s="36">
        <f>SUMIFS(СВЦЭМ!$D$39:$D$782,СВЦЭМ!$A$39:$A$782,$A122,СВЦЭМ!$B$39:$B$782,O$119)+'СЕТ СН'!$I$11+СВЦЭМ!$D$10+'СЕТ СН'!$I$6-'СЕТ СН'!$I$23</f>
        <v>1994.6372675499999</v>
      </c>
      <c r="P122" s="36">
        <f>SUMIFS(СВЦЭМ!$D$39:$D$782,СВЦЭМ!$A$39:$A$782,$A122,СВЦЭМ!$B$39:$B$782,P$119)+'СЕТ СН'!$I$11+СВЦЭМ!$D$10+'СЕТ СН'!$I$6-'СЕТ СН'!$I$23</f>
        <v>1997.1460899599999</v>
      </c>
      <c r="Q122" s="36">
        <f>SUMIFS(СВЦЭМ!$D$39:$D$782,СВЦЭМ!$A$39:$A$782,$A122,СВЦЭМ!$B$39:$B$782,Q$119)+'СЕТ СН'!$I$11+СВЦЭМ!$D$10+'СЕТ СН'!$I$6-'СЕТ СН'!$I$23</f>
        <v>2003.2476755399998</v>
      </c>
      <c r="R122" s="36">
        <f>SUMIFS(СВЦЭМ!$D$39:$D$782,СВЦЭМ!$A$39:$A$782,$A122,СВЦЭМ!$B$39:$B$782,R$119)+'СЕТ СН'!$I$11+СВЦЭМ!$D$10+'СЕТ СН'!$I$6-'СЕТ СН'!$I$23</f>
        <v>1961.0902507799999</v>
      </c>
      <c r="S122" s="36">
        <f>SUMIFS(СВЦЭМ!$D$39:$D$782,СВЦЭМ!$A$39:$A$782,$A122,СВЦЭМ!$B$39:$B$782,S$119)+'СЕТ СН'!$I$11+СВЦЭМ!$D$10+'СЕТ СН'!$I$6-'СЕТ СН'!$I$23</f>
        <v>1923.9031050899998</v>
      </c>
      <c r="T122" s="36">
        <f>SUMIFS(СВЦЭМ!$D$39:$D$782,СВЦЭМ!$A$39:$A$782,$A122,СВЦЭМ!$B$39:$B$782,T$119)+'СЕТ СН'!$I$11+СВЦЭМ!$D$10+'СЕТ СН'!$I$6-'СЕТ СН'!$I$23</f>
        <v>1914.9300228299999</v>
      </c>
      <c r="U122" s="36">
        <f>SUMIFS(СВЦЭМ!$D$39:$D$782,СВЦЭМ!$A$39:$A$782,$A122,СВЦЭМ!$B$39:$B$782,U$119)+'СЕТ СН'!$I$11+СВЦЭМ!$D$10+'СЕТ СН'!$I$6-'СЕТ СН'!$I$23</f>
        <v>1924.3670630199999</v>
      </c>
      <c r="V122" s="36">
        <f>SUMIFS(СВЦЭМ!$D$39:$D$782,СВЦЭМ!$A$39:$A$782,$A122,СВЦЭМ!$B$39:$B$782,V$119)+'СЕТ СН'!$I$11+СВЦЭМ!$D$10+'СЕТ СН'!$I$6-'СЕТ СН'!$I$23</f>
        <v>1922.9081878499999</v>
      </c>
      <c r="W122" s="36">
        <f>SUMIFS(СВЦЭМ!$D$39:$D$782,СВЦЭМ!$A$39:$A$782,$A122,СВЦЭМ!$B$39:$B$782,W$119)+'СЕТ СН'!$I$11+СВЦЭМ!$D$10+'СЕТ СН'!$I$6-'СЕТ СН'!$I$23</f>
        <v>1920.5503609299999</v>
      </c>
      <c r="X122" s="36">
        <f>SUMIFS(СВЦЭМ!$D$39:$D$782,СВЦЭМ!$A$39:$A$782,$A122,СВЦЭМ!$B$39:$B$782,X$119)+'СЕТ СН'!$I$11+СВЦЭМ!$D$10+'СЕТ СН'!$I$6-'СЕТ СН'!$I$23</f>
        <v>1951.17397927</v>
      </c>
      <c r="Y122" s="36">
        <f>SUMIFS(СВЦЭМ!$D$39:$D$782,СВЦЭМ!$A$39:$A$782,$A122,СВЦЭМ!$B$39:$B$782,Y$119)+'СЕТ СН'!$I$11+СВЦЭМ!$D$10+'СЕТ СН'!$I$6-'СЕТ СН'!$I$23</f>
        <v>1995.2004120399999</v>
      </c>
    </row>
    <row r="123" spans="1:27" ht="15.75" x14ac:dyDescent="0.2">
      <c r="A123" s="35">
        <f t="shared" si="3"/>
        <v>44869</v>
      </c>
      <c r="B123" s="36">
        <f>SUMIFS(СВЦЭМ!$D$39:$D$782,СВЦЭМ!$A$39:$A$782,$A123,СВЦЭМ!$B$39:$B$782,B$119)+'СЕТ СН'!$I$11+СВЦЭМ!$D$10+'СЕТ СН'!$I$6-'СЕТ СН'!$I$23</f>
        <v>1937.53327283</v>
      </c>
      <c r="C123" s="36">
        <f>SUMIFS(СВЦЭМ!$D$39:$D$782,СВЦЭМ!$A$39:$A$782,$A123,СВЦЭМ!$B$39:$B$782,C$119)+'СЕТ СН'!$I$11+СВЦЭМ!$D$10+'СЕТ СН'!$I$6-'СЕТ СН'!$I$23</f>
        <v>1973.79691856</v>
      </c>
      <c r="D123" s="36">
        <f>SUMIFS(СВЦЭМ!$D$39:$D$782,СВЦЭМ!$A$39:$A$782,$A123,СВЦЭМ!$B$39:$B$782,D$119)+'СЕТ СН'!$I$11+СВЦЭМ!$D$10+'СЕТ СН'!$I$6-'СЕТ СН'!$I$23</f>
        <v>2036.8009399199998</v>
      </c>
      <c r="E123" s="36">
        <f>SUMIFS(СВЦЭМ!$D$39:$D$782,СВЦЭМ!$A$39:$A$782,$A123,СВЦЭМ!$B$39:$B$782,E$119)+'СЕТ СН'!$I$11+СВЦЭМ!$D$10+'СЕТ СН'!$I$6-'СЕТ СН'!$I$23</f>
        <v>2036.2749110899999</v>
      </c>
      <c r="F123" s="36">
        <f>SUMIFS(СВЦЭМ!$D$39:$D$782,СВЦЭМ!$A$39:$A$782,$A123,СВЦЭМ!$B$39:$B$782,F$119)+'СЕТ СН'!$I$11+СВЦЭМ!$D$10+'СЕТ СН'!$I$6-'СЕТ СН'!$I$23</f>
        <v>2045.4926420499999</v>
      </c>
      <c r="G123" s="36">
        <f>SUMIFS(СВЦЭМ!$D$39:$D$782,СВЦЭМ!$A$39:$A$782,$A123,СВЦЭМ!$B$39:$B$782,G$119)+'СЕТ СН'!$I$11+СВЦЭМ!$D$10+'СЕТ СН'!$I$6-'СЕТ СН'!$I$23</f>
        <v>2061.6038403900002</v>
      </c>
      <c r="H123" s="36">
        <f>SUMIFS(СВЦЭМ!$D$39:$D$782,СВЦЭМ!$A$39:$A$782,$A123,СВЦЭМ!$B$39:$B$782,H$119)+'СЕТ СН'!$I$11+СВЦЭМ!$D$10+'СЕТ СН'!$I$6-'СЕТ СН'!$I$23</f>
        <v>2044.2494260199999</v>
      </c>
      <c r="I123" s="36">
        <f>SUMIFS(СВЦЭМ!$D$39:$D$782,СВЦЭМ!$A$39:$A$782,$A123,СВЦЭМ!$B$39:$B$782,I$119)+'СЕТ СН'!$I$11+СВЦЭМ!$D$10+'СЕТ СН'!$I$6-'СЕТ СН'!$I$23</f>
        <v>2017.65761312</v>
      </c>
      <c r="J123" s="36">
        <f>SUMIFS(СВЦЭМ!$D$39:$D$782,СВЦЭМ!$A$39:$A$782,$A123,СВЦЭМ!$B$39:$B$782,J$119)+'СЕТ СН'!$I$11+СВЦЭМ!$D$10+'СЕТ СН'!$I$6-'СЕТ СН'!$I$23</f>
        <v>1962.7687831499998</v>
      </c>
      <c r="K123" s="36">
        <f>SUMIFS(СВЦЭМ!$D$39:$D$782,СВЦЭМ!$A$39:$A$782,$A123,СВЦЭМ!$B$39:$B$782,K$119)+'СЕТ СН'!$I$11+СВЦЭМ!$D$10+'СЕТ СН'!$I$6-'СЕТ СН'!$I$23</f>
        <v>1923.1589029899999</v>
      </c>
      <c r="L123" s="36">
        <f>SUMIFS(СВЦЭМ!$D$39:$D$782,СВЦЭМ!$A$39:$A$782,$A123,СВЦЭМ!$B$39:$B$782,L$119)+'СЕТ СН'!$I$11+СВЦЭМ!$D$10+'СЕТ СН'!$I$6-'СЕТ СН'!$I$23</f>
        <v>1919.7018814799999</v>
      </c>
      <c r="M123" s="36">
        <f>SUMIFS(СВЦЭМ!$D$39:$D$782,СВЦЭМ!$A$39:$A$782,$A123,СВЦЭМ!$B$39:$B$782,M$119)+'СЕТ СН'!$I$11+СВЦЭМ!$D$10+'СЕТ СН'!$I$6-'СЕТ СН'!$I$23</f>
        <v>1937.80016247</v>
      </c>
      <c r="N123" s="36">
        <f>SUMIFS(СВЦЭМ!$D$39:$D$782,СВЦЭМ!$A$39:$A$782,$A123,СВЦЭМ!$B$39:$B$782,N$119)+'СЕТ СН'!$I$11+СВЦЭМ!$D$10+'СЕТ СН'!$I$6-'СЕТ СН'!$I$23</f>
        <v>1962.5660072399999</v>
      </c>
      <c r="O123" s="36">
        <f>SUMIFS(СВЦЭМ!$D$39:$D$782,СВЦЭМ!$A$39:$A$782,$A123,СВЦЭМ!$B$39:$B$782,O$119)+'СЕТ СН'!$I$11+СВЦЭМ!$D$10+'СЕТ СН'!$I$6-'СЕТ СН'!$I$23</f>
        <v>1973.4164197399998</v>
      </c>
      <c r="P123" s="36">
        <f>SUMIFS(СВЦЭМ!$D$39:$D$782,СВЦЭМ!$A$39:$A$782,$A123,СВЦЭМ!$B$39:$B$782,P$119)+'СЕТ СН'!$I$11+СВЦЭМ!$D$10+'СЕТ СН'!$I$6-'СЕТ СН'!$I$23</f>
        <v>1982.0095838099999</v>
      </c>
      <c r="Q123" s="36">
        <f>SUMIFS(СВЦЭМ!$D$39:$D$782,СВЦЭМ!$A$39:$A$782,$A123,СВЦЭМ!$B$39:$B$782,Q$119)+'СЕТ СН'!$I$11+СВЦЭМ!$D$10+'СЕТ СН'!$I$6-'СЕТ СН'!$I$23</f>
        <v>1986.0056032599998</v>
      </c>
      <c r="R123" s="36">
        <f>SUMIFS(СВЦЭМ!$D$39:$D$782,СВЦЭМ!$A$39:$A$782,$A123,СВЦЭМ!$B$39:$B$782,R$119)+'СЕТ СН'!$I$11+СВЦЭМ!$D$10+'СЕТ СН'!$I$6-'СЕТ СН'!$I$23</f>
        <v>1954.24819895</v>
      </c>
      <c r="S123" s="36">
        <f>SUMIFS(СВЦЭМ!$D$39:$D$782,СВЦЭМ!$A$39:$A$782,$A123,СВЦЭМ!$B$39:$B$782,S$119)+'СЕТ СН'!$I$11+СВЦЭМ!$D$10+'СЕТ СН'!$I$6-'СЕТ СН'!$I$23</f>
        <v>1897.6336951799999</v>
      </c>
      <c r="T123" s="36">
        <f>SUMIFS(СВЦЭМ!$D$39:$D$782,СВЦЭМ!$A$39:$A$782,$A123,СВЦЭМ!$B$39:$B$782,T$119)+'СЕТ СН'!$I$11+СВЦЭМ!$D$10+'СЕТ СН'!$I$6-'СЕТ СН'!$I$23</f>
        <v>1884.9258262399999</v>
      </c>
      <c r="U123" s="36">
        <f>SUMIFS(СВЦЭМ!$D$39:$D$782,СВЦЭМ!$A$39:$A$782,$A123,СВЦЭМ!$B$39:$B$782,U$119)+'СЕТ СН'!$I$11+СВЦЭМ!$D$10+'СЕТ СН'!$I$6-'СЕТ СН'!$I$23</f>
        <v>1892.85821521</v>
      </c>
      <c r="V123" s="36">
        <f>SUMIFS(СВЦЭМ!$D$39:$D$782,СВЦЭМ!$A$39:$A$782,$A123,СВЦЭМ!$B$39:$B$782,V$119)+'СЕТ СН'!$I$11+СВЦЭМ!$D$10+'СЕТ СН'!$I$6-'СЕТ СН'!$I$23</f>
        <v>1909.84278032</v>
      </c>
      <c r="W123" s="36">
        <f>SUMIFS(СВЦЭМ!$D$39:$D$782,СВЦЭМ!$A$39:$A$782,$A123,СВЦЭМ!$B$39:$B$782,W$119)+'СЕТ СН'!$I$11+СВЦЭМ!$D$10+'СЕТ СН'!$I$6-'СЕТ СН'!$I$23</f>
        <v>1942.38090607</v>
      </c>
      <c r="X123" s="36">
        <f>SUMIFS(СВЦЭМ!$D$39:$D$782,СВЦЭМ!$A$39:$A$782,$A123,СВЦЭМ!$B$39:$B$782,X$119)+'СЕТ СН'!$I$11+СВЦЭМ!$D$10+'СЕТ СН'!$I$6-'СЕТ СН'!$I$23</f>
        <v>1991.6921895199998</v>
      </c>
      <c r="Y123" s="36">
        <f>SUMIFS(СВЦЭМ!$D$39:$D$782,СВЦЭМ!$A$39:$A$782,$A123,СВЦЭМ!$B$39:$B$782,Y$119)+'СЕТ СН'!$I$11+СВЦЭМ!$D$10+'СЕТ СН'!$I$6-'СЕТ СН'!$I$23</f>
        <v>2036.0347662099998</v>
      </c>
    </row>
    <row r="124" spans="1:27" ht="15.75" x14ac:dyDescent="0.2">
      <c r="A124" s="35">
        <f t="shared" si="3"/>
        <v>44870</v>
      </c>
      <c r="B124" s="36">
        <f>SUMIFS(СВЦЭМ!$D$39:$D$782,СВЦЭМ!$A$39:$A$782,$A124,СВЦЭМ!$B$39:$B$782,B$119)+'СЕТ СН'!$I$11+СВЦЭМ!$D$10+'СЕТ СН'!$I$6-'СЕТ СН'!$I$23</f>
        <v>1971.30367359</v>
      </c>
      <c r="C124" s="36">
        <f>SUMIFS(СВЦЭМ!$D$39:$D$782,СВЦЭМ!$A$39:$A$782,$A124,СВЦЭМ!$B$39:$B$782,C$119)+'СЕТ СН'!$I$11+СВЦЭМ!$D$10+'СЕТ СН'!$I$6-'СЕТ СН'!$I$23</f>
        <v>1984.09019143</v>
      </c>
      <c r="D124" s="36">
        <f>SUMIFS(СВЦЭМ!$D$39:$D$782,СВЦЭМ!$A$39:$A$782,$A124,СВЦЭМ!$B$39:$B$782,D$119)+'СЕТ СН'!$I$11+СВЦЭМ!$D$10+'СЕТ СН'!$I$6-'СЕТ СН'!$I$23</f>
        <v>2007.3856308499999</v>
      </c>
      <c r="E124" s="36">
        <f>SUMIFS(СВЦЭМ!$D$39:$D$782,СВЦЭМ!$A$39:$A$782,$A124,СВЦЭМ!$B$39:$B$782,E$119)+'СЕТ СН'!$I$11+СВЦЭМ!$D$10+'СЕТ СН'!$I$6-'СЕТ СН'!$I$23</f>
        <v>1993.9159261999998</v>
      </c>
      <c r="F124" s="36">
        <f>SUMIFS(СВЦЭМ!$D$39:$D$782,СВЦЭМ!$A$39:$A$782,$A124,СВЦЭМ!$B$39:$B$782,F$119)+'СЕТ СН'!$I$11+СВЦЭМ!$D$10+'СЕТ СН'!$I$6-'СЕТ СН'!$I$23</f>
        <v>2010.0675148399998</v>
      </c>
      <c r="G124" s="36">
        <f>SUMIFS(СВЦЭМ!$D$39:$D$782,СВЦЭМ!$A$39:$A$782,$A124,СВЦЭМ!$B$39:$B$782,G$119)+'СЕТ СН'!$I$11+СВЦЭМ!$D$10+'СЕТ СН'!$I$6-'СЕТ СН'!$I$23</f>
        <v>2016.6785445999999</v>
      </c>
      <c r="H124" s="36">
        <f>SUMIFS(СВЦЭМ!$D$39:$D$782,СВЦЭМ!$A$39:$A$782,$A124,СВЦЭМ!$B$39:$B$782,H$119)+'СЕТ СН'!$I$11+СВЦЭМ!$D$10+'СЕТ СН'!$I$6-'СЕТ СН'!$I$23</f>
        <v>1995.6537669899999</v>
      </c>
      <c r="I124" s="36">
        <f>SUMIFS(СВЦЭМ!$D$39:$D$782,СВЦЭМ!$A$39:$A$782,$A124,СВЦЭМ!$B$39:$B$782,I$119)+'СЕТ СН'!$I$11+СВЦЭМ!$D$10+'СЕТ СН'!$I$6-'СЕТ СН'!$I$23</f>
        <v>1980.8947476199999</v>
      </c>
      <c r="J124" s="36">
        <f>SUMIFS(СВЦЭМ!$D$39:$D$782,СВЦЭМ!$A$39:$A$782,$A124,СВЦЭМ!$B$39:$B$782,J$119)+'СЕТ СН'!$I$11+СВЦЭМ!$D$10+'СЕТ СН'!$I$6-'СЕТ СН'!$I$23</f>
        <v>1931.1664675899999</v>
      </c>
      <c r="K124" s="36">
        <f>SUMIFS(СВЦЭМ!$D$39:$D$782,СВЦЭМ!$A$39:$A$782,$A124,СВЦЭМ!$B$39:$B$782,K$119)+'СЕТ СН'!$I$11+СВЦЭМ!$D$10+'СЕТ СН'!$I$6-'СЕТ СН'!$I$23</f>
        <v>1917.15751959</v>
      </c>
      <c r="L124" s="36">
        <f>SUMIFS(СВЦЭМ!$D$39:$D$782,СВЦЭМ!$A$39:$A$782,$A124,СВЦЭМ!$B$39:$B$782,L$119)+'СЕТ СН'!$I$11+СВЦЭМ!$D$10+'СЕТ СН'!$I$6-'СЕТ СН'!$I$23</f>
        <v>1907.714291</v>
      </c>
      <c r="M124" s="36">
        <f>SUMIFS(СВЦЭМ!$D$39:$D$782,СВЦЭМ!$A$39:$A$782,$A124,СВЦЭМ!$B$39:$B$782,M$119)+'СЕТ СН'!$I$11+СВЦЭМ!$D$10+'СЕТ СН'!$I$6-'СЕТ СН'!$I$23</f>
        <v>1924.627735</v>
      </c>
      <c r="N124" s="36">
        <f>SUMIFS(СВЦЭМ!$D$39:$D$782,СВЦЭМ!$A$39:$A$782,$A124,СВЦЭМ!$B$39:$B$782,N$119)+'СЕТ СН'!$I$11+СВЦЭМ!$D$10+'СЕТ СН'!$I$6-'СЕТ СН'!$I$23</f>
        <v>1941.52676492</v>
      </c>
      <c r="O124" s="36">
        <f>SUMIFS(СВЦЭМ!$D$39:$D$782,СВЦЭМ!$A$39:$A$782,$A124,СВЦЭМ!$B$39:$B$782,O$119)+'СЕТ СН'!$I$11+СВЦЭМ!$D$10+'СЕТ СН'!$I$6-'СЕТ СН'!$I$23</f>
        <v>1944.3847954899998</v>
      </c>
      <c r="P124" s="36">
        <f>SUMIFS(СВЦЭМ!$D$39:$D$782,СВЦЭМ!$A$39:$A$782,$A124,СВЦЭМ!$B$39:$B$782,P$119)+'СЕТ СН'!$I$11+СВЦЭМ!$D$10+'СЕТ СН'!$I$6-'СЕТ СН'!$I$23</f>
        <v>1965.7097420699999</v>
      </c>
      <c r="Q124" s="36">
        <f>SUMIFS(СВЦЭМ!$D$39:$D$782,СВЦЭМ!$A$39:$A$782,$A124,СВЦЭМ!$B$39:$B$782,Q$119)+'СЕТ СН'!$I$11+СВЦЭМ!$D$10+'СЕТ СН'!$I$6-'СЕТ СН'!$I$23</f>
        <v>1979.4895910199998</v>
      </c>
      <c r="R124" s="36">
        <f>SUMIFS(СВЦЭМ!$D$39:$D$782,СВЦЭМ!$A$39:$A$782,$A124,СВЦЭМ!$B$39:$B$782,R$119)+'СЕТ СН'!$I$11+СВЦЭМ!$D$10+'СЕТ СН'!$I$6-'СЕТ СН'!$I$23</f>
        <v>1932.7385570599999</v>
      </c>
      <c r="S124" s="36">
        <f>SUMIFS(СВЦЭМ!$D$39:$D$782,СВЦЭМ!$A$39:$A$782,$A124,СВЦЭМ!$B$39:$B$782,S$119)+'СЕТ СН'!$I$11+СВЦЭМ!$D$10+'СЕТ СН'!$I$6-'СЕТ СН'!$I$23</f>
        <v>1860.9646887700001</v>
      </c>
      <c r="T124" s="36">
        <f>SUMIFS(СВЦЭМ!$D$39:$D$782,СВЦЭМ!$A$39:$A$782,$A124,СВЦЭМ!$B$39:$B$782,T$119)+'СЕТ СН'!$I$11+СВЦЭМ!$D$10+'СЕТ СН'!$I$6-'СЕТ СН'!$I$23</f>
        <v>1869.81749343</v>
      </c>
      <c r="U124" s="36">
        <f>SUMIFS(СВЦЭМ!$D$39:$D$782,СВЦЭМ!$A$39:$A$782,$A124,СВЦЭМ!$B$39:$B$782,U$119)+'СЕТ СН'!$I$11+СВЦЭМ!$D$10+'СЕТ СН'!$I$6-'СЕТ СН'!$I$23</f>
        <v>1885.53601065</v>
      </c>
      <c r="V124" s="36">
        <f>SUMIFS(СВЦЭМ!$D$39:$D$782,СВЦЭМ!$A$39:$A$782,$A124,СВЦЭМ!$B$39:$B$782,V$119)+'СЕТ СН'!$I$11+СВЦЭМ!$D$10+'СЕТ СН'!$I$6-'СЕТ СН'!$I$23</f>
        <v>1917.76343324</v>
      </c>
      <c r="W124" s="36">
        <f>SUMIFS(СВЦЭМ!$D$39:$D$782,СВЦЭМ!$A$39:$A$782,$A124,СВЦЭМ!$B$39:$B$782,W$119)+'СЕТ СН'!$I$11+СВЦЭМ!$D$10+'СЕТ СН'!$I$6-'СЕТ СН'!$I$23</f>
        <v>1937.7362319099998</v>
      </c>
      <c r="X124" s="36">
        <f>SUMIFS(СВЦЭМ!$D$39:$D$782,СВЦЭМ!$A$39:$A$782,$A124,СВЦЭМ!$B$39:$B$782,X$119)+'СЕТ СН'!$I$11+СВЦЭМ!$D$10+'СЕТ СН'!$I$6-'СЕТ СН'!$I$23</f>
        <v>1972.8977060299999</v>
      </c>
      <c r="Y124" s="36">
        <f>SUMIFS(СВЦЭМ!$D$39:$D$782,СВЦЭМ!$A$39:$A$782,$A124,СВЦЭМ!$B$39:$B$782,Y$119)+'СЕТ СН'!$I$11+СВЦЭМ!$D$10+'СЕТ СН'!$I$6-'СЕТ СН'!$I$23</f>
        <v>1998.7822134199998</v>
      </c>
    </row>
    <row r="125" spans="1:27" ht="15.75" x14ac:dyDescent="0.2">
      <c r="A125" s="35">
        <f t="shared" si="3"/>
        <v>44871</v>
      </c>
      <c r="B125" s="36">
        <f>SUMIFS(СВЦЭМ!$D$39:$D$782,СВЦЭМ!$A$39:$A$782,$A125,СВЦЭМ!$B$39:$B$782,B$119)+'СЕТ СН'!$I$11+СВЦЭМ!$D$10+'СЕТ СН'!$I$6-'СЕТ СН'!$I$23</f>
        <v>1878.8825924100001</v>
      </c>
      <c r="C125" s="36">
        <f>SUMIFS(СВЦЭМ!$D$39:$D$782,СВЦЭМ!$A$39:$A$782,$A125,СВЦЭМ!$B$39:$B$782,C$119)+'СЕТ СН'!$I$11+СВЦЭМ!$D$10+'СЕТ СН'!$I$6-'СЕТ СН'!$I$23</f>
        <v>1903.0158425099999</v>
      </c>
      <c r="D125" s="36">
        <f>SUMIFS(СВЦЭМ!$D$39:$D$782,СВЦЭМ!$A$39:$A$782,$A125,СВЦЭМ!$B$39:$B$782,D$119)+'СЕТ СН'!$I$11+СВЦЭМ!$D$10+'СЕТ СН'!$I$6-'СЕТ СН'!$I$23</f>
        <v>1927.5361559399998</v>
      </c>
      <c r="E125" s="36">
        <f>SUMIFS(СВЦЭМ!$D$39:$D$782,СВЦЭМ!$A$39:$A$782,$A125,СВЦЭМ!$B$39:$B$782,E$119)+'СЕТ СН'!$I$11+СВЦЭМ!$D$10+'СЕТ СН'!$I$6-'СЕТ СН'!$I$23</f>
        <v>1928.1558594200001</v>
      </c>
      <c r="F125" s="36">
        <f>SUMIFS(СВЦЭМ!$D$39:$D$782,СВЦЭМ!$A$39:$A$782,$A125,СВЦЭМ!$B$39:$B$782,F$119)+'СЕТ СН'!$I$11+СВЦЭМ!$D$10+'СЕТ СН'!$I$6-'СЕТ СН'!$I$23</f>
        <v>1929.21456085</v>
      </c>
      <c r="G125" s="36">
        <f>SUMIFS(СВЦЭМ!$D$39:$D$782,СВЦЭМ!$A$39:$A$782,$A125,СВЦЭМ!$B$39:$B$782,G$119)+'СЕТ СН'!$I$11+СВЦЭМ!$D$10+'СЕТ СН'!$I$6-'СЕТ СН'!$I$23</f>
        <v>1938.3822227000001</v>
      </c>
      <c r="H125" s="36">
        <f>SUMIFS(СВЦЭМ!$D$39:$D$782,СВЦЭМ!$A$39:$A$782,$A125,СВЦЭМ!$B$39:$B$782,H$119)+'СЕТ СН'!$I$11+СВЦЭМ!$D$10+'СЕТ СН'!$I$6-'СЕТ СН'!$I$23</f>
        <v>1937.01487258</v>
      </c>
      <c r="I125" s="36">
        <f>SUMIFS(СВЦЭМ!$D$39:$D$782,СВЦЭМ!$A$39:$A$782,$A125,СВЦЭМ!$B$39:$B$782,I$119)+'СЕТ СН'!$I$11+СВЦЭМ!$D$10+'СЕТ СН'!$I$6-'СЕТ СН'!$I$23</f>
        <v>1886.60591316</v>
      </c>
      <c r="J125" s="36">
        <f>SUMIFS(СВЦЭМ!$D$39:$D$782,СВЦЭМ!$A$39:$A$782,$A125,СВЦЭМ!$B$39:$B$782,J$119)+'СЕТ СН'!$I$11+СВЦЭМ!$D$10+'СЕТ СН'!$I$6-'СЕТ СН'!$I$23</f>
        <v>1857.3081401499999</v>
      </c>
      <c r="K125" s="36">
        <f>SUMIFS(СВЦЭМ!$D$39:$D$782,СВЦЭМ!$A$39:$A$782,$A125,СВЦЭМ!$B$39:$B$782,K$119)+'СЕТ СН'!$I$11+СВЦЭМ!$D$10+'СЕТ СН'!$I$6-'СЕТ СН'!$I$23</f>
        <v>1833.5681569600001</v>
      </c>
      <c r="L125" s="36">
        <f>SUMIFS(СВЦЭМ!$D$39:$D$782,СВЦЭМ!$A$39:$A$782,$A125,СВЦЭМ!$B$39:$B$782,L$119)+'СЕТ СН'!$I$11+СВЦЭМ!$D$10+'СЕТ СН'!$I$6-'СЕТ СН'!$I$23</f>
        <v>1829.4350214599999</v>
      </c>
      <c r="M125" s="36">
        <f>SUMIFS(СВЦЭМ!$D$39:$D$782,СВЦЭМ!$A$39:$A$782,$A125,СВЦЭМ!$B$39:$B$782,M$119)+'СЕТ СН'!$I$11+СВЦЭМ!$D$10+'СЕТ СН'!$I$6-'СЕТ СН'!$I$23</f>
        <v>1856.4191239100001</v>
      </c>
      <c r="N125" s="36">
        <f>SUMIFS(СВЦЭМ!$D$39:$D$782,СВЦЭМ!$A$39:$A$782,$A125,СВЦЭМ!$B$39:$B$782,N$119)+'СЕТ СН'!$I$11+СВЦЭМ!$D$10+'СЕТ СН'!$I$6-'СЕТ СН'!$I$23</f>
        <v>1883.1932610899999</v>
      </c>
      <c r="O125" s="36">
        <f>SUMIFS(СВЦЭМ!$D$39:$D$782,СВЦЭМ!$A$39:$A$782,$A125,СВЦЭМ!$B$39:$B$782,O$119)+'СЕТ СН'!$I$11+СВЦЭМ!$D$10+'СЕТ СН'!$I$6-'СЕТ СН'!$I$23</f>
        <v>1890.30707661</v>
      </c>
      <c r="P125" s="36">
        <f>SUMIFS(СВЦЭМ!$D$39:$D$782,СВЦЭМ!$A$39:$A$782,$A125,СВЦЭМ!$B$39:$B$782,P$119)+'СЕТ СН'!$I$11+СВЦЭМ!$D$10+'СЕТ СН'!$I$6-'СЕТ СН'!$I$23</f>
        <v>1898.8984532700001</v>
      </c>
      <c r="Q125" s="36">
        <f>SUMIFS(СВЦЭМ!$D$39:$D$782,СВЦЭМ!$A$39:$A$782,$A125,СВЦЭМ!$B$39:$B$782,Q$119)+'СЕТ СН'!$I$11+СВЦЭМ!$D$10+'СЕТ СН'!$I$6-'СЕТ СН'!$I$23</f>
        <v>1898.3997812500002</v>
      </c>
      <c r="R125" s="36">
        <f>SUMIFS(СВЦЭМ!$D$39:$D$782,СВЦЭМ!$A$39:$A$782,$A125,СВЦЭМ!$B$39:$B$782,R$119)+'СЕТ СН'!$I$11+СВЦЭМ!$D$10+'СЕТ СН'!$I$6-'СЕТ СН'!$I$23</f>
        <v>1851.409776</v>
      </c>
      <c r="S125" s="36">
        <f>SUMIFS(СВЦЭМ!$D$39:$D$782,СВЦЭМ!$A$39:$A$782,$A125,СВЦЭМ!$B$39:$B$782,S$119)+'СЕТ СН'!$I$11+СВЦЭМ!$D$10+'СЕТ СН'!$I$6-'СЕТ СН'!$I$23</f>
        <v>1814.38122423</v>
      </c>
      <c r="T125" s="36">
        <f>SUMIFS(СВЦЭМ!$D$39:$D$782,СВЦЭМ!$A$39:$A$782,$A125,СВЦЭМ!$B$39:$B$782,T$119)+'СЕТ СН'!$I$11+СВЦЭМ!$D$10+'СЕТ СН'!$I$6-'СЕТ СН'!$I$23</f>
        <v>1822.1655485700001</v>
      </c>
      <c r="U125" s="36">
        <f>SUMIFS(СВЦЭМ!$D$39:$D$782,СВЦЭМ!$A$39:$A$782,$A125,СВЦЭМ!$B$39:$B$782,U$119)+'СЕТ СН'!$I$11+СВЦЭМ!$D$10+'СЕТ СН'!$I$6-'СЕТ СН'!$I$23</f>
        <v>1827.5969942400002</v>
      </c>
      <c r="V125" s="36">
        <f>SUMIFS(СВЦЭМ!$D$39:$D$782,СВЦЭМ!$A$39:$A$782,$A125,СВЦЭМ!$B$39:$B$782,V$119)+'СЕТ СН'!$I$11+СВЦЭМ!$D$10+'СЕТ СН'!$I$6-'СЕТ СН'!$I$23</f>
        <v>1851.7338051300001</v>
      </c>
      <c r="W125" s="36">
        <f>SUMIFS(СВЦЭМ!$D$39:$D$782,СВЦЭМ!$A$39:$A$782,$A125,СВЦЭМ!$B$39:$B$782,W$119)+'СЕТ СН'!$I$11+СВЦЭМ!$D$10+'СЕТ СН'!$I$6-'СЕТ СН'!$I$23</f>
        <v>1886.59714422</v>
      </c>
      <c r="X125" s="36">
        <f>SUMIFS(СВЦЭМ!$D$39:$D$782,СВЦЭМ!$A$39:$A$782,$A125,СВЦЭМ!$B$39:$B$782,X$119)+'СЕТ СН'!$I$11+СВЦЭМ!$D$10+'СЕТ СН'!$I$6-'СЕТ СН'!$I$23</f>
        <v>1916.7808342199999</v>
      </c>
      <c r="Y125" s="36">
        <f>SUMIFS(СВЦЭМ!$D$39:$D$782,СВЦЭМ!$A$39:$A$782,$A125,СВЦЭМ!$B$39:$B$782,Y$119)+'СЕТ СН'!$I$11+СВЦЭМ!$D$10+'СЕТ СН'!$I$6-'СЕТ СН'!$I$23</f>
        <v>1956.335881</v>
      </c>
    </row>
    <row r="126" spans="1:27" ht="15.75" x14ac:dyDescent="0.2">
      <c r="A126" s="35">
        <f t="shared" si="3"/>
        <v>44872</v>
      </c>
      <c r="B126" s="36">
        <f>SUMIFS(СВЦЭМ!$D$39:$D$782,СВЦЭМ!$A$39:$A$782,$A126,СВЦЭМ!$B$39:$B$782,B$119)+'СЕТ СН'!$I$11+СВЦЭМ!$D$10+'СЕТ СН'!$I$6-'СЕТ СН'!$I$23</f>
        <v>1981.33686582</v>
      </c>
      <c r="C126" s="36">
        <f>SUMIFS(СВЦЭМ!$D$39:$D$782,СВЦЭМ!$A$39:$A$782,$A126,СВЦЭМ!$B$39:$B$782,C$119)+'СЕТ СН'!$I$11+СВЦЭМ!$D$10+'СЕТ СН'!$I$6-'СЕТ СН'!$I$23</f>
        <v>2021.4048941499998</v>
      </c>
      <c r="D126" s="36">
        <f>SUMIFS(СВЦЭМ!$D$39:$D$782,СВЦЭМ!$A$39:$A$782,$A126,СВЦЭМ!$B$39:$B$782,D$119)+'СЕТ СН'!$I$11+СВЦЭМ!$D$10+'СЕТ СН'!$I$6-'СЕТ СН'!$I$23</f>
        <v>2061.42154622</v>
      </c>
      <c r="E126" s="36">
        <f>SUMIFS(СВЦЭМ!$D$39:$D$782,СВЦЭМ!$A$39:$A$782,$A126,СВЦЭМ!$B$39:$B$782,E$119)+'СЕТ СН'!$I$11+СВЦЭМ!$D$10+'СЕТ СН'!$I$6-'СЕТ СН'!$I$23</f>
        <v>2050.4385978099999</v>
      </c>
      <c r="F126" s="36">
        <f>SUMIFS(СВЦЭМ!$D$39:$D$782,СВЦЭМ!$A$39:$A$782,$A126,СВЦЭМ!$B$39:$B$782,F$119)+'СЕТ СН'!$I$11+СВЦЭМ!$D$10+'СЕТ СН'!$I$6-'СЕТ СН'!$I$23</f>
        <v>2056.3287556300002</v>
      </c>
      <c r="G126" s="36">
        <f>SUMIFS(СВЦЭМ!$D$39:$D$782,СВЦЭМ!$A$39:$A$782,$A126,СВЦЭМ!$B$39:$B$782,G$119)+'СЕТ СН'!$I$11+СВЦЭМ!$D$10+'СЕТ СН'!$I$6-'СЕТ СН'!$I$23</f>
        <v>2063.82038096</v>
      </c>
      <c r="H126" s="36">
        <f>SUMIFS(СВЦЭМ!$D$39:$D$782,СВЦЭМ!$A$39:$A$782,$A126,СВЦЭМ!$B$39:$B$782,H$119)+'СЕТ СН'!$I$11+СВЦЭМ!$D$10+'СЕТ СН'!$I$6-'СЕТ СН'!$I$23</f>
        <v>2011.9894209099998</v>
      </c>
      <c r="I126" s="36">
        <f>SUMIFS(СВЦЭМ!$D$39:$D$782,СВЦЭМ!$A$39:$A$782,$A126,СВЦЭМ!$B$39:$B$782,I$119)+'СЕТ СН'!$I$11+СВЦЭМ!$D$10+'СЕТ СН'!$I$6-'СЕТ СН'!$I$23</f>
        <v>1956.5500242799999</v>
      </c>
      <c r="J126" s="36">
        <f>SUMIFS(СВЦЭМ!$D$39:$D$782,СВЦЭМ!$A$39:$A$782,$A126,СВЦЭМ!$B$39:$B$782,J$119)+'СЕТ СН'!$I$11+СВЦЭМ!$D$10+'СЕТ СН'!$I$6-'СЕТ СН'!$I$23</f>
        <v>1920.98720951</v>
      </c>
      <c r="K126" s="36">
        <f>SUMIFS(СВЦЭМ!$D$39:$D$782,СВЦЭМ!$A$39:$A$782,$A126,СВЦЭМ!$B$39:$B$782,K$119)+'СЕТ СН'!$I$11+СВЦЭМ!$D$10+'СЕТ СН'!$I$6-'СЕТ СН'!$I$23</f>
        <v>1910.71481651</v>
      </c>
      <c r="L126" s="36">
        <f>SUMIFS(СВЦЭМ!$D$39:$D$782,СВЦЭМ!$A$39:$A$782,$A126,СВЦЭМ!$B$39:$B$782,L$119)+'СЕТ СН'!$I$11+СВЦЭМ!$D$10+'СЕТ СН'!$I$6-'СЕТ СН'!$I$23</f>
        <v>1911.47694613</v>
      </c>
      <c r="M126" s="36">
        <f>SUMIFS(СВЦЭМ!$D$39:$D$782,СВЦЭМ!$A$39:$A$782,$A126,СВЦЭМ!$B$39:$B$782,M$119)+'СЕТ СН'!$I$11+СВЦЭМ!$D$10+'СЕТ СН'!$I$6-'СЕТ СН'!$I$23</f>
        <v>1923.1821496799998</v>
      </c>
      <c r="N126" s="36">
        <f>SUMIFS(СВЦЭМ!$D$39:$D$782,СВЦЭМ!$A$39:$A$782,$A126,СВЦЭМ!$B$39:$B$782,N$119)+'СЕТ СН'!$I$11+СВЦЭМ!$D$10+'СЕТ СН'!$I$6-'СЕТ СН'!$I$23</f>
        <v>1932.5544787700001</v>
      </c>
      <c r="O126" s="36">
        <f>SUMIFS(СВЦЭМ!$D$39:$D$782,СВЦЭМ!$A$39:$A$782,$A126,СВЦЭМ!$B$39:$B$782,O$119)+'СЕТ СН'!$I$11+СВЦЭМ!$D$10+'СЕТ СН'!$I$6-'СЕТ СН'!$I$23</f>
        <v>1921.67606639</v>
      </c>
      <c r="P126" s="36">
        <f>SUMIFS(СВЦЭМ!$D$39:$D$782,СВЦЭМ!$A$39:$A$782,$A126,СВЦЭМ!$B$39:$B$782,P$119)+'СЕТ СН'!$I$11+СВЦЭМ!$D$10+'СЕТ СН'!$I$6-'СЕТ СН'!$I$23</f>
        <v>1933.2047972400001</v>
      </c>
      <c r="Q126" s="36">
        <f>SUMIFS(СВЦЭМ!$D$39:$D$782,СВЦЭМ!$A$39:$A$782,$A126,СВЦЭМ!$B$39:$B$782,Q$119)+'СЕТ СН'!$I$11+СВЦЭМ!$D$10+'СЕТ СН'!$I$6-'СЕТ СН'!$I$23</f>
        <v>1973.55288161</v>
      </c>
      <c r="R126" s="36">
        <f>SUMIFS(СВЦЭМ!$D$39:$D$782,СВЦЭМ!$A$39:$A$782,$A126,СВЦЭМ!$B$39:$B$782,R$119)+'СЕТ СН'!$I$11+СВЦЭМ!$D$10+'СЕТ СН'!$I$6-'СЕТ СН'!$I$23</f>
        <v>1940.3772568699999</v>
      </c>
      <c r="S126" s="36">
        <f>SUMIFS(СВЦЭМ!$D$39:$D$782,СВЦЭМ!$A$39:$A$782,$A126,СВЦЭМ!$B$39:$B$782,S$119)+'СЕТ СН'!$I$11+СВЦЭМ!$D$10+'СЕТ СН'!$I$6-'СЕТ СН'!$I$23</f>
        <v>1915.0047117700001</v>
      </c>
      <c r="T126" s="36">
        <f>SUMIFS(СВЦЭМ!$D$39:$D$782,СВЦЭМ!$A$39:$A$782,$A126,СВЦЭМ!$B$39:$B$782,T$119)+'СЕТ СН'!$I$11+СВЦЭМ!$D$10+'СЕТ СН'!$I$6-'СЕТ СН'!$I$23</f>
        <v>1924.6653802799999</v>
      </c>
      <c r="U126" s="36">
        <f>SUMIFS(СВЦЭМ!$D$39:$D$782,СВЦЭМ!$A$39:$A$782,$A126,СВЦЭМ!$B$39:$B$782,U$119)+'СЕТ СН'!$I$11+СВЦЭМ!$D$10+'СЕТ СН'!$I$6-'СЕТ СН'!$I$23</f>
        <v>1921.68483786</v>
      </c>
      <c r="V126" s="36">
        <f>SUMIFS(СВЦЭМ!$D$39:$D$782,СВЦЭМ!$A$39:$A$782,$A126,СВЦЭМ!$B$39:$B$782,V$119)+'СЕТ СН'!$I$11+СВЦЭМ!$D$10+'СЕТ СН'!$I$6-'СЕТ СН'!$I$23</f>
        <v>1903.93209824</v>
      </c>
      <c r="W126" s="36">
        <f>SUMIFS(СВЦЭМ!$D$39:$D$782,СВЦЭМ!$A$39:$A$782,$A126,СВЦЭМ!$B$39:$B$782,W$119)+'СЕТ СН'!$I$11+СВЦЭМ!$D$10+'СЕТ СН'!$I$6-'СЕТ СН'!$I$23</f>
        <v>1918.5606663900001</v>
      </c>
      <c r="X126" s="36">
        <f>SUMIFS(СВЦЭМ!$D$39:$D$782,СВЦЭМ!$A$39:$A$782,$A126,СВЦЭМ!$B$39:$B$782,X$119)+'СЕТ СН'!$I$11+СВЦЭМ!$D$10+'СЕТ СН'!$I$6-'СЕТ СН'!$I$23</f>
        <v>1948.8990501399999</v>
      </c>
      <c r="Y126" s="36">
        <f>SUMIFS(СВЦЭМ!$D$39:$D$782,СВЦЭМ!$A$39:$A$782,$A126,СВЦЭМ!$B$39:$B$782,Y$119)+'СЕТ СН'!$I$11+СВЦЭМ!$D$10+'СЕТ СН'!$I$6-'СЕТ СН'!$I$23</f>
        <v>1949.8850684399999</v>
      </c>
    </row>
    <row r="127" spans="1:27" ht="15.75" x14ac:dyDescent="0.2">
      <c r="A127" s="35">
        <f t="shared" si="3"/>
        <v>44873</v>
      </c>
      <c r="B127" s="36">
        <f>SUMIFS(СВЦЭМ!$D$39:$D$782,СВЦЭМ!$A$39:$A$782,$A127,СВЦЭМ!$B$39:$B$782,B$119)+'СЕТ СН'!$I$11+СВЦЭМ!$D$10+'СЕТ СН'!$I$6-'СЕТ СН'!$I$23</f>
        <v>1969.5774705199999</v>
      </c>
      <c r="C127" s="36">
        <f>SUMIFS(СВЦЭМ!$D$39:$D$782,СВЦЭМ!$A$39:$A$782,$A127,СВЦЭМ!$B$39:$B$782,C$119)+'СЕТ СН'!$I$11+СВЦЭМ!$D$10+'СЕТ СН'!$I$6-'СЕТ СН'!$I$23</f>
        <v>2008.2280851999999</v>
      </c>
      <c r="D127" s="36">
        <f>SUMIFS(СВЦЭМ!$D$39:$D$782,СВЦЭМ!$A$39:$A$782,$A127,СВЦЭМ!$B$39:$B$782,D$119)+'СЕТ СН'!$I$11+СВЦЭМ!$D$10+'СЕТ СН'!$I$6-'СЕТ СН'!$I$23</f>
        <v>2053.4562589799998</v>
      </c>
      <c r="E127" s="36">
        <f>SUMIFS(СВЦЭМ!$D$39:$D$782,СВЦЭМ!$A$39:$A$782,$A127,СВЦЭМ!$B$39:$B$782,E$119)+'СЕТ СН'!$I$11+СВЦЭМ!$D$10+'СЕТ СН'!$I$6-'СЕТ СН'!$I$23</f>
        <v>2041.5293070499999</v>
      </c>
      <c r="F127" s="36">
        <f>SUMIFS(СВЦЭМ!$D$39:$D$782,СВЦЭМ!$A$39:$A$782,$A127,СВЦЭМ!$B$39:$B$782,F$119)+'СЕТ СН'!$I$11+СВЦЭМ!$D$10+'СЕТ СН'!$I$6-'СЕТ СН'!$I$23</f>
        <v>2044.7847727199999</v>
      </c>
      <c r="G127" s="36">
        <f>SUMIFS(СВЦЭМ!$D$39:$D$782,СВЦЭМ!$A$39:$A$782,$A127,СВЦЭМ!$B$39:$B$782,G$119)+'СЕТ СН'!$I$11+СВЦЭМ!$D$10+'СЕТ СН'!$I$6-'СЕТ СН'!$I$23</f>
        <v>2057.8149497099998</v>
      </c>
      <c r="H127" s="36">
        <f>SUMIFS(СВЦЭМ!$D$39:$D$782,СВЦЭМ!$A$39:$A$782,$A127,СВЦЭМ!$B$39:$B$782,H$119)+'СЕТ СН'!$I$11+СВЦЭМ!$D$10+'СЕТ СН'!$I$6-'СЕТ СН'!$I$23</f>
        <v>2013.06250088</v>
      </c>
      <c r="I127" s="36">
        <f>SUMIFS(СВЦЭМ!$D$39:$D$782,СВЦЭМ!$A$39:$A$782,$A127,СВЦЭМ!$B$39:$B$782,I$119)+'СЕТ СН'!$I$11+СВЦЭМ!$D$10+'СЕТ СН'!$I$6-'СЕТ СН'!$I$23</f>
        <v>1996.4261446399998</v>
      </c>
      <c r="J127" s="36">
        <f>SUMIFS(СВЦЭМ!$D$39:$D$782,СВЦЭМ!$A$39:$A$782,$A127,СВЦЭМ!$B$39:$B$782,J$119)+'СЕТ СН'!$I$11+СВЦЭМ!$D$10+'СЕТ СН'!$I$6-'СЕТ СН'!$I$23</f>
        <v>1962.9497350899999</v>
      </c>
      <c r="K127" s="36">
        <f>SUMIFS(СВЦЭМ!$D$39:$D$782,СВЦЭМ!$A$39:$A$782,$A127,СВЦЭМ!$B$39:$B$782,K$119)+'СЕТ СН'!$I$11+СВЦЭМ!$D$10+'СЕТ СН'!$I$6-'СЕТ СН'!$I$23</f>
        <v>1934.8965823799999</v>
      </c>
      <c r="L127" s="36">
        <f>SUMIFS(СВЦЭМ!$D$39:$D$782,СВЦЭМ!$A$39:$A$782,$A127,СВЦЭМ!$B$39:$B$782,L$119)+'СЕТ СН'!$I$11+СВЦЭМ!$D$10+'СЕТ СН'!$I$6-'СЕТ СН'!$I$23</f>
        <v>1924.6585076899999</v>
      </c>
      <c r="M127" s="36">
        <f>SUMIFS(СВЦЭМ!$D$39:$D$782,СВЦЭМ!$A$39:$A$782,$A127,СВЦЭМ!$B$39:$B$782,M$119)+'СЕТ СН'!$I$11+СВЦЭМ!$D$10+'СЕТ СН'!$I$6-'СЕТ СН'!$I$23</f>
        <v>1928.0910559199999</v>
      </c>
      <c r="N127" s="36">
        <f>SUMIFS(СВЦЭМ!$D$39:$D$782,СВЦЭМ!$A$39:$A$782,$A127,СВЦЭМ!$B$39:$B$782,N$119)+'СЕТ СН'!$I$11+СВЦЭМ!$D$10+'СЕТ СН'!$I$6-'СЕТ СН'!$I$23</f>
        <v>1930.1501402599999</v>
      </c>
      <c r="O127" s="36">
        <f>SUMIFS(СВЦЭМ!$D$39:$D$782,СВЦЭМ!$A$39:$A$782,$A127,СВЦЭМ!$B$39:$B$782,O$119)+'СЕТ СН'!$I$11+СВЦЭМ!$D$10+'СЕТ СН'!$I$6-'СЕТ СН'!$I$23</f>
        <v>1926.3845363699998</v>
      </c>
      <c r="P127" s="36">
        <f>SUMIFS(СВЦЭМ!$D$39:$D$782,СВЦЭМ!$A$39:$A$782,$A127,СВЦЭМ!$B$39:$B$782,P$119)+'СЕТ СН'!$I$11+СВЦЭМ!$D$10+'СЕТ СН'!$I$6-'СЕТ СН'!$I$23</f>
        <v>1936.6920348899998</v>
      </c>
      <c r="Q127" s="36">
        <f>SUMIFS(СВЦЭМ!$D$39:$D$782,СВЦЭМ!$A$39:$A$782,$A127,СВЦЭМ!$B$39:$B$782,Q$119)+'СЕТ СН'!$I$11+СВЦЭМ!$D$10+'СЕТ СН'!$I$6-'СЕТ СН'!$I$23</f>
        <v>1963.3830617099998</v>
      </c>
      <c r="R127" s="36">
        <f>SUMIFS(СВЦЭМ!$D$39:$D$782,СВЦЭМ!$A$39:$A$782,$A127,СВЦЭМ!$B$39:$B$782,R$119)+'СЕТ СН'!$I$11+СВЦЭМ!$D$10+'СЕТ СН'!$I$6-'СЕТ СН'!$I$23</f>
        <v>1956.4106503799999</v>
      </c>
      <c r="S127" s="36">
        <f>SUMIFS(СВЦЭМ!$D$39:$D$782,СВЦЭМ!$A$39:$A$782,$A127,СВЦЭМ!$B$39:$B$782,S$119)+'СЕТ СН'!$I$11+СВЦЭМ!$D$10+'СЕТ СН'!$I$6-'СЕТ СН'!$I$23</f>
        <v>1946.0315999999998</v>
      </c>
      <c r="T127" s="36">
        <f>SUMIFS(СВЦЭМ!$D$39:$D$782,СВЦЭМ!$A$39:$A$782,$A127,СВЦЭМ!$B$39:$B$782,T$119)+'СЕТ СН'!$I$11+СВЦЭМ!$D$10+'СЕТ СН'!$I$6-'СЕТ СН'!$I$23</f>
        <v>1936.2170519599999</v>
      </c>
      <c r="U127" s="36">
        <f>SUMIFS(СВЦЭМ!$D$39:$D$782,СВЦЭМ!$A$39:$A$782,$A127,СВЦЭМ!$B$39:$B$782,U$119)+'СЕТ СН'!$I$11+СВЦЭМ!$D$10+'СЕТ СН'!$I$6-'СЕТ СН'!$I$23</f>
        <v>1933.4081387599999</v>
      </c>
      <c r="V127" s="36">
        <f>SUMIFS(СВЦЭМ!$D$39:$D$782,СВЦЭМ!$A$39:$A$782,$A127,СВЦЭМ!$B$39:$B$782,V$119)+'СЕТ СН'!$I$11+СВЦЭМ!$D$10+'СЕТ СН'!$I$6-'СЕТ СН'!$I$23</f>
        <v>1935.2869680999997</v>
      </c>
      <c r="W127" s="36">
        <f>SUMIFS(СВЦЭМ!$D$39:$D$782,СВЦЭМ!$A$39:$A$782,$A127,СВЦЭМ!$B$39:$B$782,W$119)+'СЕТ СН'!$I$11+СВЦЭМ!$D$10+'СЕТ СН'!$I$6-'СЕТ СН'!$I$23</f>
        <v>1941.96691156</v>
      </c>
      <c r="X127" s="36">
        <f>SUMIFS(СВЦЭМ!$D$39:$D$782,СВЦЭМ!$A$39:$A$782,$A127,СВЦЭМ!$B$39:$B$782,X$119)+'СЕТ СН'!$I$11+СВЦЭМ!$D$10+'СЕТ СН'!$I$6-'СЕТ СН'!$I$23</f>
        <v>1941.28160527</v>
      </c>
      <c r="Y127" s="36">
        <f>SUMIFS(СВЦЭМ!$D$39:$D$782,СВЦЭМ!$A$39:$A$782,$A127,СВЦЭМ!$B$39:$B$782,Y$119)+'СЕТ СН'!$I$11+СВЦЭМ!$D$10+'СЕТ СН'!$I$6-'СЕТ СН'!$I$23</f>
        <v>1950.7583242799999</v>
      </c>
    </row>
    <row r="128" spans="1:27" ht="15.75" x14ac:dyDescent="0.2">
      <c r="A128" s="35">
        <f t="shared" si="3"/>
        <v>44874</v>
      </c>
      <c r="B128" s="36">
        <f>SUMIFS(СВЦЭМ!$D$39:$D$782,СВЦЭМ!$A$39:$A$782,$A128,СВЦЭМ!$B$39:$B$782,B$119)+'СЕТ СН'!$I$11+СВЦЭМ!$D$10+'СЕТ СН'!$I$6-'СЕТ СН'!$I$23</f>
        <v>2110.0402752999998</v>
      </c>
      <c r="C128" s="36">
        <f>SUMIFS(СВЦЭМ!$D$39:$D$782,СВЦЭМ!$A$39:$A$782,$A128,СВЦЭМ!$B$39:$B$782,C$119)+'СЕТ СН'!$I$11+СВЦЭМ!$D$10+'СЕТ СН'!$I$6-'СЕТ СН'!$I$23</f>
        <v>2108.9843025499999</v>
      </c>
      <c r="D128" s="36">
        <f>SUMIFS(СВЦЭМ!$D$39:$D$782,СВЦЭМ!$A$39:$A$782,$A128,СВЦЭМ!$B$39:$B$782,D$119)+'СЕТ СН'!$I$11+СВЦЭМ!$D$10+'СЕТ СН'!$I$6-'СЕТ СН'!$I$23</f>
        <v>2123.8197841000001</v>
      </c>
      <c r="E128" s="36">
        <f>SUMIFS(СВЦЭМ!$D$39:$D$782,СВЦЭМ!$A$39:$A$782,$A128,СВЦЭМ!$B$39:$B$782,E$119)+'СЕТ СН'!$I$11+СВЦЭМ!$D$10+'СЕТ СН'!$I$6-'СЕТ СН'!$I$23</f>
        <v>2107.8948577000001</v>
      </c>
      <c r="F128" s="36">
        <f>SUMIFS(СВЦЭМ!$D$39:$D$782,СВЦЭМ!$A$39:$A$782,$A128,СВЦЭМ!$B$39:$B$782,F$119)+'СЕТ СН'!$I$11+СВЦЭМ!$D$10+'СЕТ СН'!$I$6-'СЕТ СН'!$I$23</f>
        <v>2103.8896303399997</v>
      </c>
      <c r="G128" s="36">
        <f>SUMIFS(СВЦЭМ!$D$39:$D$782,СВЦЭМ!$A$39:$A$782,$A128,СВЦЭМ!$B$39:$B$782,G$119)+'СЕТ СН'!$I$11+СВЦЭМ!$D$10+'СЕТ СН'!$I$6-'СЕТ СН'!$I$23</f>
        <v>2105.6485504299999</v>
      </c>
      <c r="H128" s="36">
        <f>SUMIFS(СВЦЭМ!$D$39:$D$782,СВЦЭМ!$A$39:$A$782,$A128,СВЦЭМ!$B$39:$B$782,H$119)+'СЕТ СН'!$I$11+СВЦЭМ!$D$10+'СЕТ СН'!$I$6-'СЕТ СН'!$I$23</f>
        <v>2056.2197976500001</v>
      </c>
      <c r="I128" s="36">
        <f>SUMIFS(СВЦЭМ!$D$39:$D$782,СВЦЭМ!$A$39:$A$782,$A128,СВЦЭМ!$B$39:$B$782,I$119)+'СЕТ СН'!$I$11+СВЦЭМ!$D$10+'СЕТ СН'!$I$6-'СЕТ СН'!$I$23</f>
        <v>2006.0224684099999</v>
      </c>
      <c r="J128" s="36">
        <f>SUMIFS(СВЦЭМ!$D$39:$D$782,СВЦЭМ!$A$39:$A$782,$A128,СВЦЭМ!$B$39:$B$782,J$119)+'СЕТ СН'!$I$11+СВЦЭМ!$D$10+'СЕТ СН'!$I$6-'СЕТ СН'!$I$23</f>
        <v>1991.00877421</v>
      </c>
      <c r="K128" s="36">
        <f>SUMIFS(СВЦЭМ!$D$39:$D$782,СВЦЭМ!$A$39:$A$782,$A128,СВЦЭМ!$B$39:$B$782,K$119)+'СЕТ СН'!$I$11+СВЦЭМ!$D$10+'СЕТ СН'!$I$6-'СЕТ СН'!$I$23</f>
        <v>2002.27745824</v>
      </c>
      <c r="L128" s="36">
        <f>SUMIFS(СВЦЭМ!$D$39:$D$782,СВЦЭМ!$A$39:$A$782,$A128,СВЦЭМ!$B$39:$B$782,L$119)+'СЕТ СН'!$I$11+СВЦЭМ!$D$10+'СЕТ СН'!$I$6-'СЕТ СН'!$I$23</f>
        <v>2018.4682394899999</v>
      </c>
      <c r="M128" s="36">
        <f>SUMIFS(СВЦЭМ!$D$39:$D$782,СВЦЭМ!$A$39:$A$782,$A128,СВЦЭМ!$B$39:$B$782,M$119)+'СЕТ СН'!$I$11+СВЦЭМ!$D$10+'СЕТ СН'!$I$6-'СЕТ СН'!$I$23</f>
        <v>2040.6857602599998</v>
      </c>
      <c r="N128" s="36">
        <f>SUMIFS(СВЦЭМ!$D$39:$D$782,СВЦЭМ!$A$39:$A$782,$A128,СВЦЭМ!$B$39:$B$782,N$119)+'СЕТ СН'!$I$11+СВЦЭМ!$D$10+'СЕТ СН'!$I$6-'СЕТ СН'!$I$23</f>
        <v>2077.8795042900001</v>
      </c>
      <c r="O128" s="36">
        <f>SUMIFS(СВЦЭМ!$D$39:$D$782,СВЦЭМ!$A$39:$A$782,$A128,СВЦЭМ!$B$39:$B$782,O$119)+'СЕТ СН'!$I$11+СВЦЭМ!$D$10+'СЕТ СН'!$I$6-'СЕТ СН'!$I$23</f>
        <v>2072.1125365799999</v>
      </c>
      <c r="P128" s="36">
        <f>SUMIFS(СВЦЭМ!$D$39:$D$782,СВЦЭМ!$A$39:$A$782,$A128,СВЦЭМ!$B$39:$B$782,P$119)+'СЕТ СН'!$I$11+СВЦЭМ!$D$10+'СЕТ СН'!$I$6-'СЕТ СН'!$I$23</f>
        <v>2067.35364497</v>
      </c>
      <c r="Q128" s="36">
        <f>SUMIFS(СВЦЭМ!$D$39:$D$782,СВЦЭМ!$A$39:$A$782,$A128,СВЦЭМ!$B$39:$B$782,Q$119)+'СЕТ СН'!$I$11+СВЦЭМ!$D$10+'СЕТ СН'!$I$6-'СЕТ СН'!$I$23</f>
        <v>2043.0846048999999</v>
      </c>
      <c r="R128" s="36">
        <f>SUMIFS(СВЦЭМ!$D$39:$D$782,СВЦЭМ!$A$39:$A$782,$A128,СВЦЭМ!$B$39:$B$782,R$119)+'СЕТ СН'!$I$11+СВЦЭМ!$D$10+'СЕТ СН'!$I$6-'СЕТ СН'!$I$23</f>
        <v>2018.7003268599999</v>
      </c>
      <c r="S128" s="36">
        <f>SUMIFS(СВЦЭМ!$D$39:$D$782,СВЦЭМ!$A$39:$A$782,$A128,СВЦЭМ!$B$39:$B$782,S$119)+'СЕТ СН'!$I$11+СВЦЭМ!$D$10+'СЕТ СН'!$I$6-'СЕТ СН'!$I$23</f>
        <v>1984.8927037999999</v>
      </c>
      <c r="T128" s="36">
        <f>SUMIFS(СВЦЭМ!$D$39:$D$782,СВЦЭМ!$A$39:$A$782,$A128,СВЦЭМ!$B$39:$B$782,T$119)+'СЕТ СН'!$I$11+СВЦЭМ!$D$10+'СЕТ СН'!$I$6-'СЕТ СН'!$I$23</f>
        <v>2028.26951442</v>
      </c>
      <c r="U128" s="36">
        <f>SUMIFS(СВЦЭМ!$D$39:$D$782,СВЦЭМ!$A$39:$A$782,$A128,СВЦЭМ!$B$39:$B$782,U$119)+'СЕТ СН'!$I$11+СВЦЭМ!$D$10+'СЕТ СН'!$I$6-'СЕТ СН'!$I$23</f>
        <v>2028.0100550999998</v>
      </c>
      <c r="V128" s="36">
        <f>SUMIFS(СВЦЭМ!$D$39:$D$782,СВЦЭМ!$A$39:$A$782,$A128,СВЦЭМ!$B$39:$B$782,V$119)+'СЕТ СН'!$I$11+СВЦЭМ!$D$10+'СЕТ СН'!$I$6-'СЕТ СН'!$I$23</f>
        <v>2042.9242090999999</v>
      </c>
      <c r="W128" s="36">
        <f>SUMIFS(СВЦЭМ!$D$39:$D$782,СВЦЭМ!$A$39:$A$782,$A128,СВЦЭМ!$B$39:$B$782,W$119)+'СЕТ СН'!$I$11+СВЦЭМ!$D$10+'СЕТ СН'!$I$6-'СЕТ СН'!$I$23</f>
        <v>1945.52052981</v>
      </c>
      <c r="X128" s="36">
        <f>SUMIFS(СВЦЭМ!$D$39:$D$782,СВЦЭМ!$A$39:$A$782,$A128,СВЦЭМ!$B$39:$B$782,X$119)+'СЕТ СН'!$I$11+СВЦЭМ!$D$10+'СЕТ СН'!$I$6-'СЕТ СН'!$I$23</f>
        <v>1947.1407870099999</v>
      </c>
      <c r="Y128" s="36">
        <f>SUMIFS(СВЦЭМ!$D$39:$D$782,СВЦЭМ!$A$39:$A$782,$A128,СВЦЭМ!$B$39:$B$782,Y$119)+'СЕТ СН'!$I$11+СВЦЭМ!$D$10+'СЕТ СН'!$I$6-'СЕТ СН'!$I$23</f>
        <v>1915.46676256</v>
      </c>
    </row>
    <row r="129" spans="1:25" ht="15.75" x14ac:dyDescent="0.2">
      <c r="A129" s="35">
        <f t="shared" si="3"/>
        <v>44875</v>
      </c>
      <c r="B129" s="36">
        <f>SUMIFS(СВЦЭМ!$D$39:$D$782,СВЦЭМ!$A$39:$A$782,$A129,СВЦЭМ!$B$39:$B$782,B$119)+'СЕТ СН'!$I$11+СВЦЭМ!$D$10+'СЕТ СН'!$I$6-'СЕТ СН'!$I$23</f>
        <v>2032.5396117399998</v>
      </c>
      <c r="C129" s="36">
        <f>SUMIFS(СВЦЭМ!$D$39:$D$782,СВЦЭМ!$A$39:$A$782,$A129,СВЦЭМ!$B$39:$B$782,C$119)+'СЕТ СН'!$I$11+СВЦЭМ!$D$10+'СЕТ СН'!$I$6-'СЕТ СН'!$I$23</f>
        <v>2064.3225201400001</v>
      </c>
      <c r="D129" s="36">
        <f>SUMIFS(СВЦЭМ!$D$39:$D$782,СВЦЭМ!$A$39:$A$782,$A129,СВЦЭМ!$B$39:$B$782,D$119)+'СЕТ СН'!$I$11+СВЦЭМ!$D$10+'СЕТ СН'!$I$6-'СЕТ СН'!$I$23</f>
        <v>2124.9393081199996</v>
      </c>
      <c r="E129" s="36">
        <f>SUMIFS(СВЦЭМ!$D$39:$D$782,СВЦЭМ!$A$39:$A$782,$A129,СВЦЭМ!$B$39:$B$782,E$119)+'СЕТ СН'!$I$11+СВЦЭМ!$D$10+'СЕТ СН'!$I$6-'СЕТ СН'!$I$23</f>
        <v>2107.4154379699999</v>
      </c>
      <c r="F129" s="36">
        <f>SUMIFS(СВЦЭМ!$D$39:$D$782,СВЦЭМ!$A$39:$A$782,$A129,СВЦЭМ!$B$39:$B$782,F$119)+'СЕТ СН'!$I$11+СВЦЭМ!$D$10+'СЕТ СН'!$I$6-'СЕТ СН'!$I$23</f>
        <v>2130.2694092800002</v>
      </c>
      <c r="G129" s="36">
        <f>SUMIFS(СВЦЭМ!$D$39:$D$782,СВЦЭМ!$A$39:$A$782,$A129,СВЦЭМ!$B$39:$B$782,G$119)+'СЕТ СН'!$I$11+СВЦЭМ!$D$10+'СЕТ СН'!$I$6-'СЕТ СН'!$I$23</f>
        <v>2143.2194914499996</v>
      </c>
      <c r="H129" s="36">
        <f>SUMIFS(СВЦЭМ!$D$39:$D$782,СВЦЭМ!$A$39:$A$782,$A129,СВЦЭМ!$B$39:$B$782,H$119)+'СЕТ СН'!$I$11+СВЦЭМ!$D$10+'СЕТ СН'!$I$6-'СЕТ СН'!$I$23</f>
        <v>2110.10879045</v>
      </c>
      <c r="I129" s="36">
        <f>SUMIFS(СВЦЭМ!$D$39:$D$782,СВЦЭМ!$A$39:$A$782,$A129,СВЦЭМ!$B$39:$B$782,I$119)+'СЕТ СН'!$I$11+СВЦЭМ!$D$10+'СЕТ СН'!$I$6-'СЕТ СН'!$I$23</f>
        <v>2090.2904555799996</v>
      </c>
      <c r="J129" s="36">
        <f>SUMIFS(СВЦЭМ!$D$39:$D$782,СВЦЭМ!$A$39:$A$782,$A129,СВЦЭМ!$B$39:$B$782,J$119)+'СЕТ СН'!$I$11+СВЦЭМ!$D$10+'СЕТ СН'!$I$6-'СЕТ СН'!$I$23</f>
        <v>2071.24359757</v>
      </c>
      <c r="K129" s="36">
        <f>SUMIFS(СВЦЭМ!$D$39:$D$782,СВЦЭМ!$A$39:$A$782,$A129,СВЦЭМ!$B$39:$B$782,K$119)+'СЕТ СН'!$I$11+СВЦЭМ!$D$10+'СЕТ СН'!$I$6-'СЕТ СН'!$I$23</f>
        <v>2065.0137690000001</v>
      </c>
      <c r="L129" s="36">
        <f>SUMIFS(СВЦЭМ!$D$39:$D$782,СВЦЭМ!$A$39:$A$782,$A129,СВЦЭМ!$B$39:$B$782,L$119)+'СЕТ СН'!$I$11+СВЦЭМ!$D$10+'СЕТ СН'!$I$6-'СЕТ СН'!$I$23</f>
        <v>2077.9105528599998</v>
      </c>
      <c r="M129" s="36">
        <f>SUMIFS(СВЦЭМ!$D$39:$D$782,СВЦЭМ!$A$39:$A$782,$A129,СВЦЭМ!$B$39:$B$782,M$119)+'СЕТ СН'!$I$11+СВЦЭМ!$D$10+'СЕТ СН'!$I$6-'СЕТ СН'!$I$23</f>
        <v>2098.5864619599997</v>
      </c>
      <c r="N129" s="36">
        <f>SUMIFS(СВЦЭМ!$D$39:$D$782,СВЦЭМ!$A$39:$A$782,$A129,СВЦЭМ!$B$39:$B$782,N$119)+'СЕТ СН'!$I$11+СВЦЭМ!$D$10+'СЕТ СН'!$I$6-'СЕТ СН'!$I$23</f>
        <v>2108.6813892299997</v>
      </c>
      <c r="O129" s="36">
        <f>SUMIFS(СВЦЭМ!$D$39:$D$782,СВЦЭМ!$A$39:$A$782,$A129,СВЦЭМ!$B$39:$B$782,O$119)+'СЕТ СН'!$I$11+СВЦЭМ!$D$10+'СЕТ СН'!$I$6-'СЕТ СН'!$I$23</f>
        <v>2123.9867909499999</v>
      </c>
      <c r="P129" s="36">
        <f>SUMIFS(СВЦЭМ!$D$39:$D$782,СВЦЭМ!$A$39:$A$782,$A129,СВЦЭМ!$B$39:$B$782,P$119)+'СЕТ СН'!$I$11+СВЦЭМ!$D$10+'СЕТ СН'!$I$6-'СЕТ СН'!$I$23</f>
        <v>2136.8033011099997</v>
      </c>
      <c r="Q129" s="36">
        <f>SUMIFS(СВЦЭМ!$D$39:$D$782,СВЦЭМ!$A$39:$A$782,$A129,СВЦЭМ!$B$39:$B$782,Q$119)+'СЕТ СН'!$I$11+СВЦЭМ!$D$10+'СЕТ СН'!$I$6-'СЕТ СН'!$I$23</f>
        <v>2141.0406310799999</v>
      </c>
      <c r="R129" s="36">
        <f>SUMIFS(СВЦЭМ!$D$39:$D$782,СВЦЭМ!$A$39:$A$782,$A129,СВЦЭМ!$B$39:$B$782,R$119)+'СЕТ СН'!$I$11+СВЦЭМ!$D$10+'СЕТ СН'!$I$6-'СЕТ СН'!$I$23</f>
        <v>2137.8560017700001</v>
      </c>
      <c r="S129" s="36">
        <f>SUMIFS(СВЦЭМ!$D$39:$D$782,СВЦЭМ!$A$39:$A$782,$A129,СВЦЭМ!$B$39:$B$782,S$119)+'СЕТ СН'!$I$11+СВЦЭМ!$D$10+'СЕТ СН'!$I$6-'СЕТ СН'!$I$23</f>
        <v>2084.7003236099999</v>
      </c>
      <c r="T129" s="36">
        <f>SUMIFS(СВЦЭМ!$D$39:$D$782,СВЦЭМ!$A$39:$A$782,$A129,СВЦЭМ!$B$39:$B$782,T$119)+'СЕТ СН'!$I$11+СВЦЭМ!$D$10+'СЕТ СН'!$I$6-'СЕТ СН'!$I$23</f>
        <v>2034.3952143699998</v>
      </c>
      <c r="U129" s="36">
        <f>SUMIFS(СВЦЭМ!$D$39:$D$782,СВЦЭМ!$A$39:$A$782,$A129,СВЦЭМ!$B$39:$B$782,U$119)+'СЕТ СН'!$I$11+СВЦЭМ!$D$10+'СЕТ СН'!$I$6-'СЕТ СН'!$I$23</f>
        <v>2053.7305506299999</v>
      </c>
      <c r="V129" s="36">
        <f>SUMIFS(СВЦЭМ!$D$39:$D$782,СВЦЭМ!$A$39:$A$782,$A129,СВЦЭМ!$B$39:$B$782,V$119)+'СЕТ СН'!$I$11+СВЦЭМ!$D$10+'СЕТ СН'!$I$6-'СЕТ СН'!$I$23</f>
        <v>2058.48097035</v>
      </c>
      <c r="W129" s="36">
        <f>SUMIFS(СВЦЭМ!$D$39:$D$782,СВЦЭМ!$A$39:$A$782,$A129,СВЦЭМ!$B$39:$B$782,W$119)+'СЕТ СН'!$I$11+СВЦЭМ!$D$10+'СЕТ СН'!$I$6-'СЕТ СН'!$I$23</f>
        <v>2087.5155347099999</v>
      </c>
      <c r="X129" s="36">
        <f>SUMIFS(СВЦЭМ!$D$39:$D$782,СВЦЭМ!$A$39:$A$782,$A129,СВЦЭМ!$B$39:$B$782,X$119)+'СЕТ СН'!$I$11+СВЦЭМ!$D$10+'СЕТ СН'!$I$6-'СЕТ СН'!$I$23</f>
        <v>2107.88823895</v>
      </c>
      <c r="Y129" s="36">
        <f>SUMIFS(СВЦЭМ!$D$39:$D$782,СВЦЭМ!$A$39:$A$782,$A129,СВЦЭМ!$B$39:$B$782,Y$119)+'СЕТ СН'!$I$11+СВЦЭМ!$D$10+'СЕТ СН'!$I$6-'СЕТ СН'!$I$23</f>
        <v>2111.3867152100001</v>
      </c>
    </row>
    <row r="130" spans="1:25" ht="15.75" x14ac:dyDescent="0.2">
      <c r="A130" s="35">
        <f t="shared" si="3"/>
        <v>44876</v>
      </c>
      <c r="B130" s="36">
        <f>SUMIFS(СВЦЭМ!$D$39:$D$782,СВЦЭМ!$A$39:$A$782,$A130,СВЦЭМ!$B$39:$B$782,B$119)+'СЕТ СН'!$I$11+СВЦЭМ!$D$10+'СЕТ СН'!$I$6-'СЕТ СН'!$I$23</f>
        <v>2021.32267357</v>
      </c>
      <c r="C130" s="36">
        <f>SUMIFS(СВЦЭМ!$D$39:$D$782,СВЦЭМ!$A$39:$A$782,$A130,СВЦЭМ!$B$39:$B$782,C$119)+'СЕТ СН'!$I$11+СВЦЭМ!$D$10+'СЕТ СН'!$I$6-'СЕТ СН'!$I$23</f>
        <v>2129.2777985399998</v>
      </c>
      <c r="D130" s="36">
        <f>SUMIFS(СВЦЭМ!$D$39:$D$782,СВЦЭМ!$A$39:$A$782,$A130,СВЦЭМ!$B$39:$B$782,D$119)+'СЕТ СН'!$I$11+СВЦЭМ!$D$10+'СЕТ СН'!$I$6-'СЕТ СН'!$I$23</f>
        <v>2229.7038020599998</v>
      </c>
      <c r="E130" s="36">
        <f>SUMIFS(СВЦЭМ!$D$39:$D$782,СВЦЭМ!$A$39:$A$782,$A130,СВЦЭМ!$B$39:$B$782,E$119)+'СЕТ СН'!$I$11+СВЦЭМ!$D$10+'СЕТ СН'!$I$6-'СЕТ СН'!$I$23</f>
        <v>2229.4092891700002</v>
      </c>
      <c r="F130" s="36">
        <f>SUMIFS(СВЦЭМ!$D$39:$D$782,СВЦЭМ!$A$39:$A$782,$A130,СВЦЭМ!$B$39:$B$782,F$119)+'СЕТ СН'!$I$11+СВЦЭМ!$D$10+'СЕТ СН'!$I$6-'СЕТ СН'!$I$23</f>
        <v>2211.2300795499996</v>
      </c>
      <c r="G130" s="36">
        <f>SUMIFS(СВЦЭМ!$D$39:$D$782,СВЦЭМ!$A$39:$A$782,$A130,СВЦЭМ!$B$39:$B$782,G$119)+'СЕТ СН'!$I$11+СВЦЭМ!$D$10+'СЕТ СН'!$I$6-'СЕТ СН'!$I$23</f>
        <v>2197.5862395200002</v>
      </c>
      <c r="H130" s="36">
        <f>SUMIFS(СВЦЭМ!$D$39:$D$782,СВЦЭМ!$A$39:$A$782,$A130,СВЦЭМ!$B$39:$B$782,H$119)+'СЕТ СН'!$I$11+СВЦЭМ!$D$10+'СЕТ СН'!$I$6-'СЕТ СН'!$I$23</f>
        <v>2153.6722631900002</v>
      </c>
      <c r="I130" s="36">
        <f>SUMIFS(СВЦЭМ!$D$39:$D$782,СВЦЭМ!$A$39:$A$782,$A130,СВЦЭМ!$B$39:$B$782,I$119)+'СЕТ СН'!$I$11+СВЦЭМ!$D$10+'СЕТ СН'!$I$6-'СЕТ СН'!$I$23</f>
        <v>2134.8399130500002</v>
      </c>
      <c r="J130" s="36">
        <f>SUMIFS(СВЦЭМ!$D$39:$D$782,СВЦЭМ!$A$39:$A$782,$A130,СВЦЭМ!$B$39:$B$782,J$119)+'СЕТ СН'!$I$11+СВЦЭМ!$D$10+'СЕТ СН'!$I$6-'СЕТ СН'!$I$23</f>
        <v>2074.9661163199999</v>
      </c>
      <c r="K130" s="36">
        <f>SUMIFS(СВЦЭМ!$D$39:$D$782,СВЦЭМ!$A$39:$A$782,$A130,СВЦЭМ!$B$39:$B$782,K$119)+'СЕТ СН'!$I$11+СВЦЭМ!$D$10+'СЕТ СН'!$I$6-'СЕТ СН'!$I$23</f>
        <v>2076.1756665299999</v>
      </c>
      <c r="L130" s="36">
        <f>SUMIFS(СВЦЭМ!$D$39:$D$782,СВЦЭМ!$A$39:$A$782,$A130,СВЦЭМ!$B$39:$B$782,L$119)+'СЕТ СН'!$I$11+СВЦЭМ!$D$10+'СЕТ СН'!$I$6-'СЕТ СН'!$I$23</f>
        <v>2095.6494504799998</v>
      </c>
      <c r="M130" s="36">
        <f>SUMIFS(СВЦЭМ!$D$39:$D$782,СВЦЭМ!$A$39:$A$782,$A130,СВЦЭМ!$B$39:$B$782,M$119)+'СЕТ СН'!$I$11+СВЦЭМ!$D$10+'СЕТ СН'!$I$6-'СЕТ СН'!$I$23</f>
        <v>2119.7138900199998</v>
      </c>
      <c r="N130" s="36">
        <f>SUMIFS(СВЦЭМ!$D$39:$D$782,СВЦЭМ!$A$39:$A$782,$A130,СВЦЭМ!$B$39:$B$782,N$119)+'СЕТ СН'!$I$11+СВЦЭМ!$D$10+'СЕТ СН'!$I$6-'СЕТ СН'!$I$23</f>
        <v>2134.6396695399999</v>
      </c>
      <c r="O130" s="36">
        <f>SUMIFS(СВЦЭМ!$D$39:$D$782,СВЦЭМ!$A$39:$A$782,$A130,СВЦЭМ!$B$39:$B$782,O$119)+'СЕТ СН'!$I$11+СВЦЭМ!$D$10+'СЕТ СН'!$I$6-'СЕТ СН'!$I$23</f>
        <v>2144.7467767600001</v>
      </c>
      <c r="P130" s="36">
        <f>SUMIFS(СВЦЭМ!$D$39:$D$782,СВЦЭМ!$A$39:$A$782,$A130,СВЦЭМ!$B$39:$B$782,P$119)+'СЕТ СН'!$I$11+СВЦЭМ!$D$10+'СЕТ СН'!$I$6-'СЕТ СН'!$I$23</f>
        <v>2120.2366878499997</v>
      </c>
      <c r="Q130" s="36">
        <f>SUMIFS(СВЦЭМ!$D$39:$D$782,СВЦЭМ!$A$39:$A$782,$A130,СВЦЭМ!$B$39:$B$782,Q$119)+'СЕТ СН'!$I$11+СВЦЭМ!$D$10+'СЕТ СН'!$I$6-'СЕТ СН'!$I$23</f>
        <v>2121.0680783099997</v>
      </c>
      <c r="R130" s="36">
        <f>SUMIFS(СВЦЭМ!$D$39:$D$782,СВЦЭМ!$A$39:$A$782,$A130,СВЦЭМ!$B$39:$B$782,R$119)+'СЕТ СН'!$I$11+СВЦЭМ!$D$10+'СЕТ СН'!$I$6-'СЕТ СН'!$I$23</f>
        <v>2105.7467915500001</v>
      </c>
      <c r="S130" s="36">
        <f>SUMIFS(СВЦЭМ!$D$39:$D$782,СВЦЭМ!$A$39:$A$782,$A130,СВЦЭМ!$B$39:$B$782,S$119)+'СЕТ СН'!$I$11+СВЦЭМ!$D$10+'СЕТ СН'!$I$6-'СЕТ СН'!$I$23</f>
        <v>2048.0032789099996</v>
      </c>
      <c r="T130" s="36">
        <f>SUMIFS(СВЦЭМ!$D$39:$D$782,СВЦЭМ!$A$39:$A$782,$A130,СВЦЭМ!$B$39:$B$782,T$119)+'СЕТ СН'!$I$11+СВЦЭМ!$D$10+'СЕТ СН'!$I$6-'СЕТ СН'!$I$23</f>
        <v>2047.6141203699999</v>
      </c>
      <c r="U130" s="36">
        <f>SUMIFS(СВЦЭМ!$D$39:$D$782,СВЦЭМ!$A$39:$A$782,$A130,СВЦЭМ!$B$39:$B$782,U$119)+'СЕТ СН'!$I$11+СВЦЭМ!$D$10+'СЕТ СН'!$I$6-'СЕТ СН'!$I$23</f>
        <v>2068.6719628399997</v>
      </c>
      <c r="V130" s="36">
        <f>SUMIFS(СВЦЭМ!$D$39:$D$782,СВЦЭМ!$A$39:$A$782,$A130,СВЦЭМ!$B$39:$B$782,V$119)+'СЕТ СН'!$I$11+СВЦЭМ!$D$10+'СЕТ СН'!$I$6-'СЕТ СН'!$I$23</f>
        <v>2092.75439878</v>
      </c>
      <c r="W130" s="36">
        <f>SUMIFS(СВЦЭМ!$D$39:$D$782,СВЦЭМ!$A$39:$A$782,$A130,СВЦЭМ!$B$39:$B$782,W$119)+'СЕТ СН'!$I$11+СВЦЭМ!$D$10+'СЕТ СН'!$I$6-'СЕТ СН'!$I$23</f>
        <v>2093.2206188</v>
      </c>
      <c r="X130" s="36">
        <f>SUMIFS(СВЦЭМ!$D$39:$D$782,СВЦЭМ!$A$39:$A$782,$A130,СВЦЭМ!$B$39:$B$782,X$119)+'СЕТ СН'!$I$11+СВЦЭМ!$D$10+'СЕТ СН'!$I$6-'СЕТ СН'!$I$23</f>
        <v>2064.3803593799998</v>
      </c>
      <c r="Y130" s="36">
        <f>SUMIFS(СВЦЭМ!$D$39:$D$782,СВЦЭМ!$A$39:$A$782,$A130,СВЦЭМ!$B$39:$B$782,Y$119)+'СЕТ СН'!$I$11+СВЦЭМ!$D$10+'СЕТ СН'!$I$6-'СЕТ СН'!$I$23</f>
        <v>2075.35896581</v>
      </c>
    </row>
    <row r="131" spans="1:25" ht="15.75" x14ac:dyDescent="0.2">
      <c r="A131" s="35">
        <f t="shared" si="3"/>
        <v>44877</v>
      </c>
      <c r="B131" s="36">
        <f>SUMIFS(СВЦЭМ!$D$39:$D$782,СВЦЭМ!$A$39:$A$782,$A131,СВЦЭМ!$B$39:$B$782,B$119)+'СЕТ СН'!$I$11+СВЦЭМ!$D$10+'СЕТ СН'!$I$6-'СЕТ СН'!$I$23</f>
        <v>2003.7287554899999</v>
      </c>
      <c r="C131" s="36">
        <f>SUMIFS(СВЦЭМ!$D$39:$D$782,СВЦЭМ!$A$39:$A$782,$A131,СВЦЭМ!$B$39:$B$782,C$119)+'СЕТ СН'!$I$11+СВЦЭМ!$D$10+'СЕТ СН'!$I$6-'СЕТ СН'!$I$23</f>
        <v>2034.64362863</v>
      </c>
      <c r="D131" s="36">
        <f>SUMIFS(СВЦЭМ!$D$39:$D$782,СВЦЭМ!$A$39:$A$782,$A131,СВЦЭМ!$B$39:$B$782,D$119)+'СЕТ СН'!$I$11+СВЦЭМ!$D$10+'СЕТ СН'!$I$6-'СЕТ СН'!$I$23</f>
        <v>2075.8713455699999</v>
      </c>
      <c r="E131" s="36">
        <f>SUMIFS(СВЦЭМ!$D$39:$D$782,СВЦЭМ!$A$39:$A$782,$A131,СВЦЭМ!$B$39:$B$782,E$119)+'СЕТ СН'!$I$11+СВЦЭМ!$D$10+'СЕТ СН'!$I$6-'СЕТ СН'!$I$23</f>
        <v>2091.8049366099999</v>
      </c>
      <c r="F131" s="36">
        <f>SUMIFS(СВЦЭМ!$D$39:$D$782,СВЦЭМ!$A$39:$A$782,$A131,СВЦЭМ!$B$39:$B$782,F$119)+'СЕТ СН'!$I$11+СВЦЭМ!$D$10+'СЕТ СН'!$I$6-'СЕТ СН'!$I$23</f>
        <v>2092.3745816399996</v>
      </c>
      <c r="G131" s="36">
        <f>SUMIFS(СВЦЭМ!$D$39:$D$782,СВЦЭМ!$A$39:$A$782,$A131,СВЦЭМ!$B$39:$B$782,G$119)+'СЕТ СН'!$I$11+СВЦЭМ!$D$10+'СЕТ СН'!$I$6-'СЕТ СН'!$I$23</f>
        <v>2099.1333103099996</v>
      </c>
      <c r="H131" s="36">
        <f>SUMIFS(СВЦЭМ!$D$39:$D$782,СВЦЭМ!$A$39:$A$782,$A131,СВЦЭМ!$B$39:$B$782,H$119)+'СЕТ СН'!$I$11+СВЦЭМ!$D$10+'СЕТ СН'!$I$6-'СЕТ СН'!$I$23</f>
        <v>2091.1713470200002</v>
      </c>
      <c r="I131" s="36">
        <f>SUMIFS(СВЦЭМ!$D$39:$D$782,СВЦЭМ!$A$39:$A$782,$A131,СВЦЭМ!$B$39:$B$782,I$119)+'СЕТ СН'!$I$11+СВЦЭМ!$D$10+'СЕТ СН'!$I$6-'СЕТ СН'!$I$23</f>
        <v>2072.3232546999998</v>
      </c>
      <c r="J131" s="36">
        <f>SUMIFS(СВЦЭМ!$D$39:$D$782,СВЦЭМ!$A$39:$A$782,$A131,СВЦЭМ!$B$39:$B$782,J$119)+'СЕТ СН'!$I$11+СВЦЭМ!$D$10+'СЕТ СН'!$I$6-'СЕТ СН'!$I$23</f>
        <v>2037.45105868</v>
      </c>
      <c r="K131" s="36">
        <f>SUMIFS(СВЦЭМ!$D$39:$D$782,СВЦЭМ!$A$39:$A$782,$A131,СВЦЭМ!$B$39:$B$782,K$119)+'СЕТ СН'!$I$11+СВЦЭМ!$D$10+'СЕТ СН'!$I$6-'СЕТ СН'!$I$23</f>
        <v>2016.0258853399998</v>
      </c>
      <c r="L131" s="36">
        <f>SUMIFS(СВЦЭМ!$D$39:$D$782,СВЦЭМ!$A$39:$A$782,$A131,СВЦЭМ!$B$39:$B$782,L$119)+'СЕТ СН'!$I$11+СВЦЭМ!$D$10+'СЕТ СН'!$I$6-'СЕТ СН'!$I$23</f>
        <v>1996.89536531</v>
      </c>
      <c r="M131" s="36">
        <f>SUMIFS(СВЦЭМ!$D$39:$D$782,СВЦЭМ!$A$39:$A$782,$A131,СВЦЭМ!$B$39:$B$782,M$119)+'СЕТ СН'!$I$11+СВЦЭМ!$D$10+'СЕТ СН'!$I$6-'СЕТ СН'!$I$23</f>
        <v>2037.1989625699998</v>
      </c>
      <c r="N131" s="36">
        <f>SUMIFS(СВЦЭМ!$D$39:$D$782,СВЦЭМ!$A$39:$A$782,$A131,СВЦЭМ!$B$39:$B$782,N$119)+'СЕТ СН'!$I$11+СВЦЭМ!$D$10+'СЕТ СН'!$I$6-'СЕТ СН'!$I$23</f>
        <v>2058.6629968500001</v>
      </c>
      <c r="O131" s="36">
        <f>SUMIFS(СВЦЭМ!$D$39:$D$782,СВЦЭМ!$A$39:$A$782,$A131,СВЦЭМ!$B$39:$B$782,O$119)+'СЕТ СН'!$I$11+СВЦЭМ!$D$10+'СЕТ СН'!$I$6-'СЕТ СН'!$I$23</f>
        <v>2075.8382561500002</v>
      </c>
      <c r="P131" s="36">
        <f>SUMIFS(СВЦЭМ!$D$39:$D$782,СВЦЭМ!$A$39:$A$782,$A131,СВЦЭМ!$B$39:$B$782,P$119)+'СЕТ СН'!$I$11+СВЦЭМ!$D$10+'СЕТ СН'!$I$6-'СЕТ СН'!$I$23</f>
        <v>2081.9086779700001</v>
      </c>
      <c r="Q131" s="36">
        <f>SUMIFS(СВЦЭМ!$D$39:$D$782,СВЦЭМ!$A$39:$A$782,$A131,СВЦЭМ!$B$39:$B$782,Q$119)+'СЕТ СН'!$I$11+СВЦЭМ!$D$10+'СЕТ СН'!$I$6-'СЕТ СН'!$I$23</f>
        <v>2067.0622332499997</v>
      </c>
      <c r="R131" s="36">
        <f>SUMIFS(СВЦЭМ!$D$39:$D$782,СВЦЭМ!$A$39:$A$782,$A131,СВЦЭМ!$B$39:$B$782,R$119)+'СЕТ СН'!$I$11+СВЦЭМ!$D$10+'СЕТ СН'!$I$6-'СЕТ СН'!$I$23</f>
        <v>2040.9525041999998</v>
      </c>
      <c r="S131" s="36">
        <f>SUMIFS(СВЦЭМ!$D$39:$D$782,СВЦЭМ!$A$39:$A$782,$A131,СВЦЭМ!$B$39:$B$782,S$119)+'СЕТ СН'!$I$11+СВЦЭМ!$D$10+'СЕТ СН'!$I$6-'СЕТ СН'!$I$23</f>
        <v>2003.9359859599999</v>
      </c>
      <c r="T131" s="36">
        <f>SUMIFS(СВЦЭМ!$D$39:$D$782,СВЦЭМ!$A$39:$A$782,$A131,СВЦЭМ!$B$39:$B$782,T$119)+'СЕТ СН'!$I$11+СВЦЭМ!$D$10+'СЕТ СН'!$I$6-'СЕТ СН'!$I$23</f>
        <v>2002.9420676699999</v>
      </c>
      <c r="U131" s="36">
        <f>SUMIFS(СВЦЭМ!$D$39:$D$782,СВЦЭМ!$A$39:$A$782,$A131,СВЦЭМ!$B$39:$B$782,U$119)+'СЕТ СН'!$I$11+СВЦЭМ!$D$10+'СЕТ СН'!$I$6-'СЕТ СН'!$I$23</f>
        <v>2026.01730778</v>
      </c>
      <c r="V131" s="36">
        <f>SUMIFS(СВЦЭМ!$D$39:$D$782,СВЦЭМ!$A$39:$A$782,$A131,СВЦЭМ!$B$39:$B$782,V$119)+'СЕТ СН'!$I$11+СВЦЭМ!$D$10+'СЕТ СН'!$I$6-'СЕТ СН'!$I$23</f>
        <v>2047.9140695899998</v>
      </c>
      <c r="W131" s="36">
        <f>SUMIFS(СВЦЭМ!$D$39:$D$782,СВЦЭМ!$A$39:$A$782,$A131,СВЦЭМ!$B$39:$B$782,W$119)+'СЕТ СН'!$I$11+СВЦЭМ!$D$10+'СЕТ СН'!$I$6-'СЕТ СН'!$I$23</f>
        <v>2074.6258863499997</v>
      </c>
      <c r="X131" s="36">
        <f>SUMIFS(СВЦЭМ!$D$39:$D$782,СВЦЭМ!$A$39:$A$782,$A131,СВЦЭМ!$B$39:$B$782,X$119)+'СЕТ СН'!$I$11+СВЦЭМ!$D$10+'СЕТ СН'!$I$6-'СЕТ СН'!$I$23</f>
        <v>2094.5314510399999</v>
      </c>
      <c r="Y131" s="36">
        <f>SUMIFS(СВЦЭМ!$D$39:$D$782,СВЦЭМ!$A$39:$A$782,$A131,СВЦЭМ!$B$39:$B$782,Y$119)+'СЕТ СН'!$I$11+СВЦЭМ!$D$10+'СЕТ СН'!$I$6-'СЕТ СН'!$I$23</f>
        <v>2122.5856754799997</v>
      </c>
    </row>
    <row r="132" spans="1:25" ht="15.75" x14ac:dyDescent="0.2">
      <c r="A132" s="35">
        <f t="shared" si="3"/>
        <v>44878</v>
      </c>
      <c r="B132" s="36">
        <f>SUMIFS(СВЦЭМ!$D$39:$D$782,СВЦЭМ!$A$39:$A$782,$A132,СВЦЭМ!$B$39:$B$782,B$119)+'СЕТ СН'!$I$11+СВЦЭМ!$D$10+'СЕТ СН'!$I$6-'СЕТ СН'!$I$23</f>
        <v>2081.5701713099998</v>
      </c>
      <c r="C132" s="36">
        <f>SUMIFS(СВЦЭМ!$D$39:$D$782,СВЦЭМ!$A$39:$A$782,$A132,СВЦЭМ!$B$39:$B$782,C$119)+'СЕТ СН'!$I$11+СВЦЭМ!$D$10+'СЕТ СН'!$I$6-'СЕТ СН'!$I$23</f>
        <v>2112.5045248199999</v>
      </c>
      <c r="D132" s="36">
        <f>SUMIFS(СВЦЭМ!$D$39:$D$782,СВЦЭМ!$A$39:$A$782,$A132,СВЦЭМ!$B$39:$B$782,D$119)+'СЕТ СН'!$I$11+СВЦЭМ!$D$10+'СЕТ СН'!$I$6-'СЕТ СН'!$I$23</f>
        <v>2126.1726726099996</v>
      </c>
      <c r="E132" s="36">
        <f>SUMIFS(СВЦЭМ!$D$39:$D$782,СВЦЭМ!$A$39:$A$782,$A132,СВЦЭМ!$B$39:$B$782,E$119)+'СЕТ СН'!$I$11+СВЦЭМ!$D$10+'СЕТ СН'!$I$6-'СЕТ СН'!$I$23</f>
        <v>2111.06163672</v>
      </c>
      <c r="F132" s="36">
        <f>SUMIFS(СВЦЭМ!$D$39:$D$782,СВЦЭМ!$A$39:$A$782,$A132,СВЦЭМ!$B$39:$B$782,F$119)+'СЕТ СН'!$I$11+СВЦЭМ!$D$10+'СЕТ СН'!$I$6-'СЕТ СН'!$I$23</f>
        <v>2111.4951512199996</v>
      </c>
      <c r="G132" s="36">
        <f>SUMIFS(СВЦЭМ!$D$39:$D$782,СВЦЭМ!$A$39:$A$782,$A132,СВЦЭМ!$B$39:$B$782,G$119)+'СЕТ СН'!$I$11+СВЦЭМ!$D$10+'СЕТ СН'!$I$6-'СЕТ СН'!$I$23</f>
        <v>2114.7635454000001</v>
      </c>
      <c r="H132" s="36">
        <f>SUMIFS(СВЦЭМ!$D$39:$D$782,СВЦЭМ!$A$39:$A$782,$A132,СВЦЭМ!$B$39:$B$782,H$119)+'СЕТ СН'!$I$11+СВЦЭМ!$D$10+'СЕТ СН'!$I$6-'СЕТ СН'!$I$23</f>
        <v>2089.7960535399998</v>
      </c>
      <c r="I132" s="36">
        <f>SUMIFS(СВЦЭМ!$D$39:$D$782,СВЦЭМ!$A$39:$A$782,$A132,СВЦЭМ!$B$39:$B$782,I$119)+'СЕТ СН'!$I$11+СВЦЭМ!$D$10+'СЕТ СН'!$I$6-'СЕТ СН'!$I$23</f>
        <v>2082.2125847699999</v>
      </c>
      <c r="J132" s="36">
        <f>SUMIFS(СВЦЭМ!$D$39:$D$782,СВЦЭМ!$A$39:$A$782,$A132,СВЦЭМ!$B$39:$B$782,J$119)+'СЕТ СН'!$I$11+СВЦЭМ!$D$10+'СЕТ СН'!$I$6-'СЕТ СН'!$I$23</f>
        <v>2036.9514255699999</v>
      </c>
      <c r="K132" s="36">
        <f>SUMIFS(СВЦЭМ!$D$39:$D$782,СВЦЭМ!$A$39:$A$782,$A132,СВЦЭМ!$B$39:$B$782,K$119)+'СЕТ СН'!$I$11+СВЦЭМ!$D$10+'СЕТ СН'!$I$6-'СЕТ СН'!$I$23</f>
        <v>2007.22848217</v>
      </c>
      <c r="L132" s="36">
        <f>SUMIFS(СВЦЭМ!$D$39:$D$782,СВЦЭМ!$A$39:$A$782,$A132,СВЦЭМ!$B$39:$B$782,L$119)+'СЕТ СН'!$I$11+СВЦЭМ!$D$10+'СЕТ СН'!$I$6-'СЕТ СН'!$I$23</f>
        <v>1992.17456176</v>
      </c>
      <c r="M132" s="36">
        <f>SUMIFS(СВЦЭМ!$D$39:$D$782,СВЦЭМ!$A$39:$A$782,$A132,СВЦЭМ!$B$39:$B$782,M$119)+'СЕТ СН'!$I$11+СВЦЭМ!$D$10+'СЕТ СН'!$I$6-'СЕТ СН'!$I$23</f>
        <v>2017.5998459599998</v>
      </c>
      <c r="N132" s="36">
        <f>SUMIFS(СВЦЭМ!$D$39:$D$782,СВЦЭМ!$A$39:$A$782,$A132,СВЦЭМ!$B$39:$B$782,N$119)+'СЕТ СН'!$I$11+СВЦЭМ!$D$10+'СЕТ СН'!$I$6-'СЕТ СН'!$I$23</f>
        <v>2049.6438875899998</v>
      </c>
      <c r="O132" s="36">
        <f>SUMIFS(СВЦЭМ!$D$39:$D$782,СВЦЭМ!$A$39:$A$782,$A132,СВЦЭМ!$B$39:$B$782,O$119)+'СЕТ СН'!$I$11+СВЦЭМ!$D$10+'СЕТ СН'!$I$6-'СЕТ СН'!$I$23</f>
        <v>2061.3127687799997</v>
      </c>
      <c r="P132" s="36">
        <f>SUMIFS(СВЦЭМ!$D$39:$D$782,СВЦЭМ!$A$39:$A$782,$A132,СВЦЭМ!$B$39:$B$782,P$119)+'СЕТ СН'!$I$11+СВЦЭМ!$D$10+'СЕТ СН'!$I$6-'СЕТ СН'!$I$23</f>
        <v>2061.7981209600002</v>
      </c>
      <c r="Q132" s="36">
        <f>SUMIFS(СВЦЭМ!$D$39:$D$782,СВЦЭМ!$A$39:$A$782,$A132,СВЦЭМ!$B$39:$B$782,Q$119)+'СЕТ СН'!$I$11+СВЦЭМ!$D$10+'СЕТ СН'!$I$6-'СЕТ СН'!$I$23</f>
        <v>2058.4973713600002</v>
      </c>
      <c r="R132" s="36">
        <f>SUMIFS(СВЦЭМ!$D$39:$D$782,СВЦЭМ!$A$39:$A$782,$A132,СВЦЭМ!$B$39:$B$782,R$119)+'СЕТ СН'!$I$11+СВЦЭМ!$D$10+'СЕТ СН'!$I$6-'СЕТ СН'!$I$23</f>
        <v>2036.58762652</v>
      </c>
      <c r="S132" s="36">
        <f>SUMIFS(СВЦЭМ!$D$39:$D$782,СВЦЭМ!$A$39:$A$782,$A132,СВЦЭМ!$B$39:$B$782,S$119)+'СЕТ СН'!$I$11+СВЦЭМ!$D$10+'СЕТ СН'!$I$6-'СЕТ СН'!$I$23</f>
        <v>1994.37504051</v>
      </c>
      <c r="T132" s="36">
        <f>SUMIFS(СВЦЭМ!$D$39:$D$782,СВЦЭМ!$A$39:$A$782,$A132,СВЦЭМ!$B$39:$B$782,T$119)+'СЕТ СН'!$I$11+СВЦЭМ!$D$10+'СЕТ СН'!$I$6-'СЕТ СН'!$I$23</f>
        <v>1964.4404054299998</v>
      </c>
      <c r="U132" s="36">
        <f>SUMIFS(СВЦЭМ!$D$39:$D$782,СВЦЭМ!$A$39:$A$782,$A132,СВЦЭМ!$B$39:$B$782,U$119)+'СЕТ СН'!$I$11+СВЦЭМ!$D$10+'СЕТ СН'!$I$6-'СЕТ СН'!$I$23</f>
        <v>1980.6961927599998</v>
      </c>
      <c r="V132" s="36">
        <f>SUMIFS(СВЦЭМ!$D$39:$D$782,СВЦЭМ!$A$39:$A$782,$A132,СВЦЭМ!$B$39:$B$782,V$119)+'СЕТ СН'!$I$11+СВЦЭМ!$D$10+'СЕТ СН'!$I$6-'СЕТ СН'!$I$23</f>
        <v>2006.25318739</v>
      </c>
      <c r="W132" s="36">
        <f>SUMIFS(СВЦЭМ!$D$39:$D$782,СВЦЭМ!$A$39:$A$782,$A132,СВЦЭМ!$B$39:$B$782,W$119)+'СЕТ СН'!$I$11+СВЦЭМ!$D$10+'СЕТ СН'!$I$6-'СЕТ СН'!$I$23</f>
        <v>2047.85575638</v>
      </c>
      <c r="X132" s="36">
        <f>SUMIFS(СВЦЭМ!$D$39:$D$782,СВЦЭМ!$A$39:$A$782,$A132,СВЦЭМ!$B$39:$B$782,X$119)+'СЕТ СН'!$I$11+СВЦЭМ!$D$10+'СЕТ СН'!$I$6-'СЕТ СН'!$I$23</f>
        <v>2050.6132554699998</v>
      </c>
      <c r="Y132" s="36">
        <f>SUMIFS(СВЦЭМ!$D$39:$D$782,СВЦЭМ!$A$39:$A$782,$A132,СВЦЭМ!$B$39:$B$782,Y$119)+'СЕТ СН'!$I$11+СВЦЭМ!$D$10+'СЕТ СН'!$I$6-'СЕТ СН'!$I$23</f>
        <v>2088.3246387899999</v>
      </c>
    </row>
    <row r="133" spans="1:25" ht="15.75" x14ac:dyDescent="0.2">
      <c r="A133" s="35">
        <f t="shared" si="3"/>
        <v>44879</v>
      </c>
      <c r="B133" s="36">
        <f>SUMIFS(СВЦЭМ!$D$39:$D$782,СВЦЭМ!$A$39:$A$782,$A133,СВЦЭМ!$B$39:$B$782,B$119)+'СЕТ СН'!$I$11+СВЦЭМ!$D$10+'СЕТ СН'!$I$6-'СЕТ СН'!$I$23</f>
        <v>2057.3659058599997</v>
      </c>
      <c r="C133" s="36">
        <f>SUMIFS(СВЦЭМ!$D$39:$D$782,СВЦЭМ!$A$39:$A$782,$A133,СВЦЭМ!$B$39:$B$782,C$119)+'СЕТ СН'!$I$11+СВЦЭМ!$D$10+'СЕТ СН'!$I$6-'СЕТ СН'!$I$23</f>
        <v>2074.72908207</v>
      </c>
      <c r="D133" s="36">
        <f>SUMIFS(СВЦЭМ!$D$39:$D$782,СВЦЭМ!$A$39:$A$782,$A133,СВЦЭМ!$B$39:$B$782,D$119)+'СЕТ СН'!$I$11+СВЦЭМ!$D$10+'СЕТ СН'!$I$6-'СЕТ СН'!$I$23</f>
        <v>2089.2530049999996</v>
      </c>
      <c r="E133" s="36">
        <f>SUMIFS(СВЦЭМ!$D$39:$D$782,СВЦЭМ!$A$39:$A$782,$A133,СВЦЭМ!$B$39:$B$782,E$119)+'СЕТ СН'!$I$11+СВЦЭМ!$D$10+'СЕТ СН'!$I$6-'СЕТ СН'!$I$23</f>
        <v>2091.4798082699999</v>
      </c>
      <c r="F133" s="36">
        <f>SUMIFS(СВЦЭМ!$D$39:$D$782,СВЦЭМ!$A$39:$A$782,$A133,СВЦЭМ!$B$39:$B$782,F$119)+'СЕТ СН'!$I$11+СВЦЭМ!$D$10+'СЕТ СН'!$I$6-'СЕТ СН'!$I$23</f>
        <v>2092.4425229999997</v>
      </c>
      <c r="G133" s="36">
        <f>SUMIFS(СВЦЭМ!$D$39:$D$782,СВЦЭМ!$A$39:$A$782,$A133,СВЦЭМ!$B$39:$B$782,G$119)+'СЕТ СН'!$I$11+СВЦЭМ!$D$10+'СЕТ СН'!$I$6-'СЕТ СН'!$I$23</f>
        <v>2074.6334687099998</v>
      </c>
      <c r="H133" s="36">
        <f>SUMIFS(СВЦЭМ!$D$39:$D$782,СВЦЭМ!$A$39:$A$782,$A133,СВЦЭМ!$B$39:$B$782,H$119)+'СЕТ СН'!$I$11+СВЦЭМ!$D$10+'СЕТ СН'!$I$6-'СЕТ СН'!$I$23</f>
        <v>2018.34607323</v>
      </c>
      <c r="I133" s="36">
        <f>SUMIFS(СВЦЭМ!$D$39:$D$782,СВЦЭМ!$A$39:$A$782,$A133,СВЦЭМ!$B$39:$B$782,I$119)+'СЕТ СН'!$I$11+СВЦЭМ!$D$10+'СЕТ СН'!$I$6-'СЕТ СН'!$I$23</f>
        <v>2031.7214526499999</v>
      </c>
      <c r="J133" s="36">
        <f>SUMIFS(СВЦЭМ!$D$39:$D$782,СВЦЭМ!$A$39:$A$782,$A133,СВЦЭМ!$B$39:$B$782,J$119)+'СЕТ СН'!$I$11+СВЦЭМ!$D$10+'СЕТ СН'!$I$6-'СЕТ СН'!$I$23</f>
        <v>2007.9614692099999</v>
      </c>
      <c r="K133" s="36">
        <f>SUMIFS(СВЦЭМ!$D$39:$D$782,СВЦЭМ!$A$39:$A$782,$A133,СВЦЭМ!$B$39:$B$782,K$119)+'СЕТ СН'!$I$11+СВЦЭМ!$D$10+'СЕТ СН'!$I$6-'СЕТ СН'!$I$23</f>
        <v>1997.56200803</v>
      </c>
      <c r="L133" s="36">
        <f>SUMIFS(СВЦЭМ!$D$39:$D$782,СВЦЭМ!$A$39:$A$782,$A133,СВЦЭМ!$B$39:$B$782,L$119)+'СЕТ СН'!$I$11+СВЦЭМ!$D$10+'СЕТ СН'!$I$6-'СЕТ СН'!$I$23</f>
        <v>1999.5595522599999</v>
      </c>
      <c r="M133" s="36">
        <f>SUMIFS(СВЦЭМ!$D$39:$D$782,СВЦЭМ!$A$39:$A$782,$A133,СВЦЭМ!$B$39:$B$782,M$119)+'СЕТ СН'!$I$11+СВЦЭМ!$D$10+'СЕТ СН'!$I$6-'СЕТ СН'!$I$23</f>
        <v>2009.9646418499999</v>
      </c>
      <c r="N133" s="36">
        <f>SUMIFS(СВЦЭМ!$D$39:$D$782,СВЦЭМ!$A$39:$A$782,$A133,СВЦЭМ!$B$39:$B$782,N$119)+'СЕТ СН'!$I$11+СВЦЭМ!$D$10+'СЕТ СН'!$I$6-'СЕТ СН'!$I$23</f>
        <v>2023.80345698</v>
      </c>
      <c r="O133" s="36">
        <f>SUMIFS(СВЦЭМ!$D$39:$D$782,СВЦЭМ!$A$39:$A$782,$A133,СВЦЭМ!$B$39:$B$782,O$119)+'СЕТ СН'!$I$11+СВЦЭМ!$D$10+'СЕТ СН'!$I$6-'СЕТ СН'!$I$23</f>
        <v>2031.69897509</v>
      </c>
      <c r="P133" s="36">
        <f>SUMIFS(СВЦЭМ!$D$39:$D$782,СВЦЭМ!$A$39:$A$782,$A133,СВЦЭМ!$B$39:$B$782,P$119)+'СЕТ СН'!$I$11+СВЦЭМ!$D$10+'СЕТ СН'!$I$6-'СЕТ СН'!$I$23</f>
        <v>2042.14543669</v>
      </c>
      <c r="Q133" s="36">
        <f>SUMIFS(СВЦЭМ!$D$39:$D$782,СВЦЭМ!$A$39:$A$782,$A133,СВЦЭМ!$B$39:$B$782,Q$119)+'СЕТ СН'!$I$11+СВЦЭМ!$D$10+'СЕТ СН'!$I$6-'СЕТ СН'!$I$23</f>
        <v>2018.4310425399999</v>
      </c>
      <c r="R133" s="36">
        <f>SUMIFS(СВЦЭМ!$D$39:$D$782,СВЦЭМ!$A$39:$A$782,$A133,СВЦЭМ!$B$39:$B$782,R$119)+'СЕТ СН'!$I$11+СВЦЭМ!$D$10+'СЕТ СН'!$I$6-'СЕТ СН'!$I$23</f>
        <v>1997.1278482399998</v>
      </c>
      <c r="S133" s="36">
        <f>SUMIFS(СВЦЭМ!$D$39:$D$782,СВЦЭМ!$A$39:$A$782,$A133,СВЦЭМ!$B$39:$B$782,S$119)+'СЕТ СН'!$I$11+СВЦЭМ!$D$10+'СЕТ СН'!$I$6-'СЕТ СН'!$I$23</f>
        <v>1966.4451885099998</v>
      </c>
      <c r="T133" s="36">
        <f>SUMIFS(СВЦЭМ!$D$39:$D$782,СВЦЭМ!$A$39:$A$782,$A133,СВЦЭМ!$B$39:$B$782,T$119)+'СЕТ СН'!$I$11+СВЦЭМ!$D$10+'СЕТ СН'!$I$6-'СЕТ СН'!$I$23</f>
        <v>1994.7028461799998</v>
      </c>
      <c r="U133" s="36">
        <f>SUMIFS(СВЦЭМ!$D$39:$D$782,СВЦЭМ!$A$39:$A$782,$A133,СВЦЭМ!$B$39:$B$782,U$119)+'СЕТ СН'!$I$11+СВЦЭМ!$D$10+'СЕТ СН'!$I$6-'СЕТ СН'!$I$23</f>
        <v>1992.88363865</v>
      </c>
      <c r="V133" s="36">
        <f>SUMIFS(СВЦЭМ!$D$39:$D$782,СВЦЭМ!$A$39:$A$782,$A133,СВЦЭМ!$B$39:$B$782,V$119)+'СЕТ СН'!$I$11+СВЦЭМ!$D$10+'СЕТ СН'!$I$6-'СЕТ СН'!$I$23</f>
        <v>2018.93019867</v>
      </c>
      <c r="W133" s="36">
        <f>SUMIFS(СВЦЭМ!$D$39:$D$782,СВЦЭМ!$A$39:$A$782,$A133,СВЦЭМ!$B$39:$B$782,W$119)+'СЕТ СН'!$I$11+СВЦЭМ!$D$10+'СЕТ СН'!$I$6-'СЕТ СН'!$I$23</f>
        <v>2038.3754072499999</v>
      </c>
      <c r="X133" s="36">
        <f>SUMIFS(СВЦЭМ!$D$39:$D$782,СВЦЭМ!$A$39:$A$782,$A133,СВЦЭМ!$B$39:$B$782,X$119)+'СЕТ СН'!$I$11+СВЦЭМ!$D$10+'СЕТ СН'!$I$6-'СЕТ СН'!$I$23</f>
        <v>2044.7915722999999</v>
      </c>
      <c r="Y133" s="36">
        <f>SUMIFS(СВЦЭМ!$D$39:$D$782,СВЦЭМ!$A$39:$A$782,$A133,СВЦЭМ!$B$39:$B$782,Y$119)+'СЕТ СН'!$I$11+СВЦЭМ!$D$10+'СЕТ СН'!$I$6-'СЕТ СН'!$I$23</f>
        <v>2082.5480002699996</v>
      </c>
    </row>
    <row r="134" spans="1:25" ht="15.75" x14ac:dyDescent="0.2">
      <c r="A134" s="35">
        <f t="shared" si="3"/>
        <v>44880</v>
      </c>
      <c r="B134" s="36">
        <f>SUMIFS(СВЦЭМ!$D$39:$D$782,СВЦЭМ!$A$39:$A$782,$A134,СВЦЭМ!$B$39:$B$782,B$119)+'СЕТ СН'!$I$11+СВЦЭМ!$D$10+'СЕТ СН'!$I$6-'СЕТ СН'!$I$23</f>
        <v>2086.1149699199996</v>
      </c>
      <c r="C134" s="36">
        <f>SUMIFS(СВЦЭМ!$D$39:$D$782,СВЦЭМ!$A$39:$A$782,$A134,СВЦЭМ!$B$39:$B$782,C$119)+'СЕТ СН'!$I$11+СВЦЭМ!$D$10+'СЕТ СН'!$I$6-'СЕТ СН'!$I$23</f>
        <v>2117.4173669800002</v>
      </c>
      <c r="D134" s="36">
        <f>SUMIFS(СВЦЭМ!$D$39:$D$782,СВЦЭМ!$A$39:$A$782,$A134,СВЦЭМ!$B$39:$B$782,D$119)+'СЕТ СН'!$I$11+СВЦЭМ!$D$10+'СЕТ СН'!$I$6-'СЕТ СН'!$I$23</f>
        <v>2109.1804319499997</v>
      </c>
      <c r="E134" s="36">
        <f>SUMIFS(СВЦЭМ!$D$39:$D$782,СВЦЭМ!$A$39:$A$782,$A134,СВЦЭМ!$B$39:$B$782,E$119)+'СЕТ СН'!$I$11+СВЦЭМ!$D$10+'СЕТ СН'!$I$6-'СЕТ СН'!$I$23</f>
        <v>2091.1263665099996</v>
      </c>
      <c r="F134" s="36">
        <f>SUMIFS(СВЦЭМ!$D$39:$D$782,СВЦЭМ!$A$39:$A$782,$A134,СВЦЭМ!$B$39:$B$782,F$119)+'СЕТ СН'!$I$11+СВЦЭМ!$D$10+'СЕТ СН'!$I$6-'СЕТ СН'!$I$23</f>
        <v>2099.0490494999999</v>
      </c>
      <c r="G134" s="36">
        <f>SUMIFS(СВЦЭМ!$D$39:$D$782,СВЦЭМ!$A$39:$A$782,$A134,СВЦЭМ!$B$39:$B$782,G$119)+'СЕТ СН'!$I$11+СВЦЭМ!$D$10+'СЕТ СН'!$I$6-'СЕТ СН'!$I$23</f>
        <v>2113.0819242600001</v>
      </c>
      <c r="H134" s="36">
        <f>SUMIFS(СВЦЭМ!$D$39:$D$782,СВЦЭМ!$A$39:$A$782,$A134,СВЦЭМ!$B$39:$B$782,H$119)+'СЕТ СН'!$I$11+СВЦЭМ!$D$10+'СЕТ СН'!$I$6-'СЕТ СН'!$I$23</f>
        <v>2051.6777007199998</v>
      </c>
      <c r="I134" s="36">
        <f>SUMIFS(СВЦЭМ!$D$39:$D$782,СВЦЭМ!$A$39:$A$782,$A134,СВЦЭМ!$B$39:$B$782,I$119)+'СЕТ СН'!$I$11+СВЦЭМ!$D$10+'СЕТ СН'!$I$6-'СЕТ СН'!$I$23</f>
        <v>2053.5551742899997</v>
      </c>
      <c r="J134" s="36">
        <f>SUMIFS(СВЦЭМ!$D$39:$D$782,СВЦЭМ!$A$39:$A$782,$A134,СВЦЭМ!$B$39:$B$782,J$119)+'СЕТ СН'!$I$11+СВЦЭМ!$D$10+'СЕТ СН'!$I$6-'СЕТ СН'!$I$23</f>
        <v>2021.3608683299999</v>
      </c>
      <c r="K134" s="36">
        <f>SUMIFS(СВЦЭМ!$D$39:$D$782,СВЦЭМ!$A$39:$A$782,$A134,СВЦЭМ!$B$39:$B$782,K$119)+'СЕТ СН'!$I$11+СВЦЭМ!$D$10+'СЕТ СН'!$I$6-'СЕТ СН'!$I$23</f>
        <v>2014.0500719299998</v>
      </c>
      <c r="L134" s="36">
        <f>SUMIFS(СВЦЭМ!$D$39:$D$782,СВЦЭМ!$A$39:$A$782,$A134,СВЦЭМ!$B$39:$B$782,L$119)+'СЕТ СН'!$I$11+СВЦЭМ!$D$10+'СЕТ СН'!$I$6-'СЕТ СН'!$I$23</f>
        <v>2022.8005179099998</v>
      </c>
      <c r="M134" s="36">
        <f>SUMIFS(СВЦЭМ!$D$39:$D$782,СВЦЭМ!$A$39:$A$782,$A134,СВЦЭМ!$B$39:$B$782,M$119)+'СЕТ СН'!$I$11+СВЦЭМ!$D$10+'СЕТ СН'!$I$6-'СЕТ СН'!$I$23</f>
        <v>2046.5725430699999</v>
      </c>
      <c r="N134" s="36">
        <f>SUMIFS(СВЦЭМ!$D$39:$D$782,СВЦЭМ!$A$39:$A$782,$A134,СВЦЭМ!$B$39:$B$782,N$119)+'СЕТ СН'!$I$11+СВЦЭМ!$D$10+'СЕТ СН'!$I$6-'СЕТ СН'!$I$23</f>
        <v>2057.7997607999996</v>
      </c>
      <c r="O134" s="36">
        <f>SUMIFS(СВЦЭМ!$D$39:$D$782,СВЦЭМ!$A$39:$A$782,$A134,СВЦЭМ!$B$39:$B$782,O$119)+'СЕТ СН'!$I$11+СВЦЭМ!$D$10+'СЕТ СН'!$I$6-'СЕТ СН'!$I$23</f>
        <v>2065.1246762700002</v>
      </c>
      <c r="P134" s="36">
        <f>SUMIFS(СВЦЭМ!$D$39:$D$782,СВЦЭМ!$A$39:$A$782,$A134,СВЦЭМ!$B$39:$B$782,P$119)+'СЕТ СН'!$I$11+СВЦЭМ!$D$10+'СЕТ СН'!$I$6-'СЕТ СН'!$I$23</f>
        <v>2075.3323570900002</v>
      </c>
      <c r="Q134" s="36">
        <f>SUMIFS(СВЦЭМ!$D$39:$D$782,СВЦЭМ!$A$39:$A$782,$A134,СВЦЭМ!$B$39:$B$782,Q$119)+'СЕТ СН'!$I$11+СВЦЭМ!$D$10+'СЕТ СН'!$I$6-'СЕТ СН'!$I$23</f>
        <v>2076.2621092099998</v>
      </c>
      <c r="R134" s="36">
        <f>SUMIFS(СВЦЭМ!$D$39:$D$782,СВЦЭМ!$A$39:$A$782,$A134,СВЦЭМ!$B$39:$B$782,R$119)+'СЕТ СН'!$I$11+СВЦЭМ!$D$10+'СЕТ СН'!$I$6-'СЕТ СН'!$I$23</f>
        <v>2069.1779781300002</v>
      </c>
      <c r="S134" s="36">
        <f>SUMIFS(СВЦЭМ!$D$39:$D$782,СВЦЭМ!$A$39:$A$782,$A134,СВЦЭМ!$B$39:$B$782,S$119)+'СЕТ СН'!$I$11+СВЦЭМ!$D$10+'СЕТ СН'!$I$6-'СЕТ СН'!$I$23</f>
        <v>2024.1074232899998</v>
      </c>
      <c r="T134" s="36">
        <f>SUMIFS(СВЦЭМ!$D$39:$D$782,СВЦЭМ!$A$39:$A$782,$A134,СВЦЭМ!$B$39:$B$782,T$119)+'СЕТ СН'!$I$11+СВЦЭМ!$D$10+'СЕТ СН'!$I$6-'СЕТ СН'!$I$23</f>
        <v>1960.61196991</v>
      </c>
      <c r="U134" s="36">
        <f>SUMIFS(СВЦЭМ!$D$39:$D$782,СВЦЭМ!$A$39:$A$782,$A134,СВЦЭМ!$B$39:$B$782,U$119)+'СЕТ СН'!$I$11+СВЦЭМ!$D$10+'СЕТ СН'!$I$6-'СЕТ СН'!$I$23</f>
        <v>1961.4907221499998</v>
      </c>
      <c r="V134" s="36">
        <f>SUMIFS(СВЦЭМ!$D$39:$D$782,СВЦЭМ!$A$39:$A$782,$A134,СВЦЭМ!$B$39:$B$782,V$119)+'СЕТ СН'!$I$11+СВЦЭМ!$D$10+'СЕТ СН'!$I$6-'СЕТ СН'!$I$23</f>
        <v>1980.9299441999999</v>
      </c>
      <c r="W134" s="36">
        <f>SUMIFS(СВЦЭМ!$D$39:$D$782,СВЦЭМ!$A$39:$A$782,$A134,СВЦЭМ!$B$39:$B$782,W$119)+'СЕТ СН'!$I$11+СВЦЭМ!$D$10+'СЕТ СН'!$I$6-'СЕТ СН'!$I$23</f>
        <v>2019.9527105699999</v>
      </c>
      <c r="X134" s="36">
        <f>SUMIFS(СВЦЭМ!$D$39:$D$782,СВЦЭМ!$A$39:$A$782,$A134,СВЦЭМ!$B$39:$B$782,X$119)+'СЕТ СН'!$I$11+СВЦЭМ!$D$10+'СЕТ СН'!$I$6-'СЕТ СН'!$I$23</f>
        <v>2039.5584266899998</v>
      </c>
      <c r="Y134" s="36">
        <f>SUMIFS(СВЦЭМ!$D$39:$D$782,СВЦЭМ!$A$39:$A$782,$A134,СВЦЭМ!$B$39:$B$782,Y$119)+'СЕТ СН'!$I$11+СВЦЭМ!$D$10+'СЕТ СН'!$I$6-'СЕТ СН'!$I$23</f>
        <v>2064.2649681299999</v>
      </c>
    </row>
    <row r="135" spans="1:25" ht="15.75" x14ac:dyDescent="0.2">
      <c r="A135" s="35">
        <f t="shared" si="3"/>
        <v>44881</v>
      </c>
      <c r="B135" s="36">
        <f>SUMIFS(СВЦЭМ!$D$39:$D$782,СВЦЭМ!$A$39:$A$782,$A135,СВЦЭМ!$B$39:$B$782,B$119)+'СЕТ СН'!$I$11+СВЦЭМ!$D$10+'СЕТ СН'!$I$6-'СЕТ СН'!$I$23</f>
        <v>2073.55369101</v>
      </c>
      <c r="C135" s="36">
        <f>SUMIFS(СВЦЭМ!$D$39:$D$782,СВЦЭМ!$A$39:$A$782,$A135,СВЦЭМ!$B$39:$B$782,C$119)+'СЕТ СН'!$I$11+СВЦЭМ!$D$10+'СЕТ СН'!$I$6-'СЕТ СН'!$I$23</f>
        <v>2102.4832222999999</v>
      </c>
      <c r="D135" s="36">
        <f>SUMIFS(СВЦЭМ!$D$39:$D$782,СВЦЭМ!$A$39:$A$782,$A135,СВЦЭМ!$B$39:$B$782,D$119)+'СЕТ СН'!$I$11+СВЦЭМ!$D$10+'СЕТ СН'!$I$6-'СЕТ СН'!$I$23</f>
        <v>2129.5806198499999</v>
      </c>
      <c r="E135" s="36">
        <f>SUMIFS(СВЦЭМ!$D$39:$D$782,СВЦЭМ!$A$39:$A$782,$A135,СВЦЭМ!$B$39:$B$782,E$119)+'СЕТ СН'!$I$11+СВЦЭМ!$D$10+'СЕТ СН'!$I$6-'СЕТ СН'!$I$23</f>
        <v>2127.2480393699998</v>
      </c>
      <c r="F135" s="36">
        <f>SUMIFS(СВЦЭМ!$D$39:$D$782,СВЦЭМ!$A$39:$A$782,$A135,СВЦЭМ!$B$39:$B$782,F$119)+'СЕТ СН'!$I$11+СВЦЭМ!$D$10+'СЕТ СН'!$I$6-'СЕТ СН'!$I$23</f>
        <v>2106.3895995299999</v>
      </c>
      <c r="G135" s="36">
        <f>SUMIFS(СВЦЭМ!$D$39:$D$782,СВЦЭМ!$A$39:$A$782,$A135,СВЦЭМ!$B$39:$B$782,G$119)+'СЕТ СН'!$I$11+СВЦЭМ!$D$10+'СЕТ СН'!$I$6-'СЕТ СН'!$I$23</f>
        <v>2098.9809559099999</v>
      </c>
      <c r="H135" s="36">
        <f>SUMIFS(СВЦЭМ!$D$39:$D$782,СВЦЭМ!$A$39:$A$782,$A135,СВЦЭМ!$B$39:$B$782,H$119)+'СЕТ СН'!$I$11+СВЦЭМ!$D$10+'СЕТ СН'!$I$6-'СЕТ СН'!$I$23</f>
        <v>2072.9108859899998</v>
      </c>
      <c r="I135" s="36">
        <f>SUMIFS(СВЦЭМ!$D$39:$D$782,СВЦЭМ!$A$39:$A$782,$A135,СВЦЭМ!$B$39:$B$782,I$119)+'СЕТ СН'!$I$11+СВЦЭМ!$D$10+'СЕТ СН'!$I$6-'СЕТ СН'!$I$23</f>
        <v>2072.3701581199998</v>
      </c>
      <c r="J135" s="36">
        <f>SUMIFS(СВЦЭМ!$D$39:$D$782,СВЦЭМ!$A$39:$A$782,$A135,СВЦЭМ!$B$39:$B$782,J$119)+'СЕТ СН'!$I$11+СВЦЭМ!$D$10+'СЕТ СН'!$I$6-'СЕТ СН'!$I$23</f>
        <v>2047.6481402499999</v>
      </c>
      <c r="K135" s="36">
        <f>SUMIFS(СВЦЭМ!$D$39:$D$782,СВЦЭМ!$A$39:$A$782,$A135,СВЦЭМ!$B$39:$B$782,K$119)+'СЕТ СН'!$I$11+СВЦЭМ!$D$10+'СЕТ СН'!$I$6-'СЕТ СН'!$I$23</f>
        <v>2044.7695264199999</v>
      </c>
      <c r="L135" s="36">
        <f>SUMIFS(СВЦЭМ!$D$39:$D$782,СВЦЭМ!$A$39:$A$782,$A135,СВЦЭМ!$B$39:$B$782,L$119)+'СЕТ СН'!$I$11+СВЦЭМ!$D$10+'СЕТ СН'!$I$6-'СЕТ СН'!$I$23</f>
        <v>2052.2508015100002</v>
      </c>
      <c r="M135" s="36">
        <f>SUMIFS(СВЦЭМ!$D$39:$D$782,СВЦЭМ!$A$39:$A$782,$A135,СВЦЭМ!$B$39:$B$782,M$119)+'СЕТ СН'!$I$11+СВЦЭМ!$D$10+'СЕТ СН'!$I$6-'СЕТ СН'!$I$23</f>
        <v>2074.4563687999998</v>
      </c>
      <c r="N135" s="36">
        <f>SUMIFS(СВЦЭМ!$D$39:$D$782,СВЦЭМ!$A$39:$A$782,$A135,СВЦЭМ!$B$39:$B$782,N$119)+'СЕТ СН'!$I$11+СВЦЭМ!$D$10+'СЕТ СН'!$I$6-'СЕТ СН'!$I$23</f>
        <v>2073.8447317499999</v>
      </c>
      <c r="O135" s="36">
        <f>SUMIFS(СВЦЭМ!$D$39:$D$782,СВЦЭМ!$A$39:$A$782,$A135,СВЦЭМ!$B$39:$B$782,O$119)+'СЕТ СН'!$I$11+СВЦЭМ!$D$10+'СЕТ СН'!$I$6-'СЕТ СН'!$I$23</f>
        <v>2087.0359126399999</v>
      </c>
      <c r="P135" s="36">
        <f>SUMIFS(СВЦЭМ!$D$39:$D$782,СВЦЭМ!$A$39:$A$782,$A135,СВЦЭМ!$B$39:$B$782,P$119)+'СЕТ СН'!$I$11+СВЦЭМ!$D$10+'СЕТ СН'!$I$6-'СЕТ СН'!$I$23</f>
        <v>2101.7786258699998</v>
      </c>
      <c r="Q135" s="36">
        <f>SUMIFS(СВЦЭМ!$D$39:$D$782,СВЦЭМ!$A$39:$A$782,$A135,СВЦЭМ!$B$39:$B$782,Q$119)+'СЕТ СН'!$I$11+СВЦЭМ!$D$10+'СЕТ СН'!$I$6-'СЕТ СН'!$I$23</f>
        <v>2073.6704270700002</v>
      </c>
      <c r="R135" s="36">
        <f>SUMIFS(СВЦЭМ!$D$39:$D$782,СВЦЭМ!$A$39:$A$782,$A135,СВЦЭМ!$B$39:$B$782,R$119)+'СЕТ СН'!$I$11+СВЦЭМ!$D$10+'СЕТ СН'!$I$6-'СЕТ СН'!$I$23</f>
        <v>2063.8760974400002</v>
      </c>
      <c r="S135" s="36">
        <f>SUMIFS(СВЦЭМ!$D$39:$D$782,СВЦЭМ!$A$39:$A$782,$A135,СВЦЭМ!$B$39:$B$782,S$119)+'СЕТ СН'!$I$11+СВЦЭМ!$D$10+'СЕТ СН'!$I$6-'СЕТ СН'!$I$23</f>
        <v>2024.3467455999998</v>
      </c>
      <c r="T135" s="36">
        <f>SUMIFS(СВЦЭМ!$D$39:$D$782,СВЦЭМ!$A$39:$A$782,$A135,СВЦЭМ!$B$39:$B$782,T$119)+'СЕТ СН'!$I$11+СВЦЭМ!$D$10+'СЕТ СН'!$I$6-'СЕТ СН'!$I$23</f>
        <v>2001.7660022599998</v>
      </c>
      <c r="U135" s="36">
        <f>SUMIFS(СВЦЭМ!$D$39:$D$782,СВЦЭМ!$A$39:$A$782,$A135,СВЦЭМ!$B$39:$B$782,U$119)+'СЕТ СН'!$I$11+СВЦЭМ!$D$10+'СЕТ СН'!$I$6-'СЕТ СН'!$I$23</f>
        <v>2017.1013016299999</v>
      </c>
      <c r="V135" s="36">
        <f>SUMIFS(СВЦЭМ!$D$39:$D$782,СВЦЭМ!$A$39:$A$782,$A135,СВЦЭМ!$B$39:$B$782,V$119)+'СЕТ СН'!$I$11+СВЦЭМ!$D$10+'СЕТ СН'!$I$6-'СЕТ СН'!$I$23</f>
        <v>2044.20185382</v>
      </c>
      <c r="W135" s="36">
        <f>SUMIFS(СВЦЭМ!$D$39:$D$782,СВЦЭМ!$A$39:$A$782,$A135,СВЦЭМ!$B$39:$B$782,W$119)+'СЕТ СН'!$I$11+СВЦЭМ!$D$10+'СЕТ СН'!$I$6-'СЕТ СН'!$I$23</f>
        <v>2044.5574120299998</v>
      </c>
      <c r="X135" s="36">
        <f>SUMIFS(СВЦЭМ!$D$39:$D$782,СВЦЭМ!$A$39:$A$782,$A135,СВЦЭМ!$B$39:$B$782,X$119)+'СЕТ СН'!$I$11+СВЦЭМ!$D$10+'СЕТ СН'!$I$6-'СЕТ СН'!$I$23</f>
        <v>2067.8491511799998</v>
      </c>
      <c r="Y135" s="36">
        <f>SUMIFS(СВЦЭМ!$D$39:$D$782,СВЦЭМ!$A$39:$A$782,$A135,СВЦЭМ!$B$39:$B$782,Y$119)+'СЕТ СН'!$I$11+СВЦЭМ!$D$10+'СЕТ СН'!$I$6-'СЕТ СН'!$I$23</f>
        <v>2116.2792635400001</v>
      </c>
    </row>
    <row r="136" spans="1:25" ht="15.75" x14ac:dyDescent="0.2">
      <c r="A136" s="35">
        <f t="shared" si="3"/>
        <v>44882</v>
      </c>
      <c r="B136" s="36">
        <f>SUMIFS(СВЦЭМ!$D$39:$D$782,СВЦЭМ!$A$39:$A$782,$A136,СВЦЭМ!$B$39:$B$782,B$119)+'СЕТ СН'!$I$11+СВЦЭМ!$D$10+'СЕТ СН'!$I$6-'СЕТ СН'!$I$23</f>
        <v>2057.4053091899996</v>
      </c>
      <c r="C136" s="36">
        <f>SUMIFS(СВЦЭМ!$D$39:$D$782,СВЦЭМ!$A$39:$A$782,$A136,СВЦЭМ!$B$39:$B$782,C$119)+'СЕТ СН'!$I$11+СВЦЭМ!$D$10+'СЕТ СН'!$I$6-'СЕТ СН'!$I$23</f>
        <v>2074.0111195299996</v>
      </c>
      <c r="D136" s="36">
        <f>SUMIFS(СВЦЭМ!$D$39:$D$782,СВЦЭМ!$A$39:$A$782,$A136,СВЦЭМ!$B$39:$B$782,D$119)+'СЕТ СН'!$I$11+СВЦЭМ!$D$10+'СЕТ СН'!$I$6-'СЕТ СН'!$I$23</f>
        <v>2101.2921441500002</v>
      </c>
      <c r="E136" s="36">
        <f>SUMIFS(СВЦЭМ!$D$39:$D$782,СВЦЭМ!$A$39:$A$782,$A136,СВЦЭМ!$B$39:$B$782,E$119)+'СЕТ СН'!$I$11+СВЦЭМ!$D$10+'СЕТ СН'!$I$6-'СЕТ СН'!$I$23</f>
        <v>2097.5830890699999</v>
      </c>
      <c r="F136" s="36">
        <f>SUMIFS(СВЦЭМ!$D$39:$D$782,СВЦЭМ!$A$39:$A$782,$A136,СВЦЭМ!$B$39:$B$782,F$119)+'СЕТ СН'!$I$11+СВЦЭМ!$D$10+'СЕТ СН'!$I$6-'СЕТ СН'!$I$23</f>
        <v>2100.4166862000002</v>
      </c>
      <c r="G136" s="36">
        <f>SUMIFS(СВЦЭМ!$D$39:$D$782,СВЦЭМ!$A$39:$A$782,$A136,СВЦЭМ!$B$39:$B$782,G$119)+'СЕТ СН'!$I$11+СВЦЭМ!$D$10+'СЕТ СН'!$I$6-'СЕТ СН'!$I$23</f>
        <v>2105.3971477699997</v>
      </c>
      <c r="H136" s="36">
        <f>SUMIFS(СВЦЭМ!$D$39:$D$782,СВЦЭМ!$A$39:$A$782,$A136,СВЦЭМ!$B$39:$B$782,H$119)+'СЕТ СН'!$I$11+СВЦЭМ!$D$10+'СЕТ СН'!$I$6-'СЕТ СН'!$I$23</f>
        <v>2044.4944321799999</v>
      </c>
      <c r="I136" s="36">
        <f>SUMIFS(СВЦЭМ!$D$39:$D$782,СВЦЭМ!$A$39:$A$782,$A136,СВЦЭМ!$B$39:$B$782,I$119)+'СЕТ СН'!$I$11+СВЦЭМ!$D$10+'СЕТ СН'!$I$6-'СЕТ СН'!$I$23</f>
        <v>1977.22138963</v>
      </c>
      <c r="J136" s="36">
        <f>SUMIFS(СВЦЭМ!$D$39:$D$782,СВЦЭМ!$A$39:$A$782,$A136,СВЦЭМ!$B$39:$B$782,J$119)+'СЕТ СН'!$I$11+СВЦЭМ!$D$10+'СЕТ СН'!$I$6-'СЕТ СН'!$I$23</f>
        <v>2004.15502077</v>
      </c>
      <c r="K136" s="36">
        <f>SUMIFS(СВЦЭМ!$D$39:$D$782,СВЦЭМ!$A$39:$A$782,$A136,СВЦЭМ!$B$39:$B$782,K$119)+'СЕТ СН'!$I$11+СВЦЭМ!$D$10+'СЕТ СН'!$I$6-'СЕТ СН'!$I$23</f>
        <v>2009.25672749</v>
      </c>
      <c r="L136" s="36">
        <f>SUMIFS(СВЦЭМ!$D$39:$D$782,СВЦЭМ!$A$39:$A$782,$A136,СВЦЭМ!$B$39:$B$782,L$119)+'СЕТ СН'!$I$11+СВЦЭМ!$D$10+'СЕТ СН'!$I$6-'СЕТ СН'!$I$23</f>
        <v>2013.92795112</v>
      </c>
      <c r="M136" s="36">
        <f>SUMIFS(СВЦЭМ!$D$39:$D$782,СВЦЭМ!$A$39:$A$782,$A136,СВЦЭМ!$B$39:$B$782,M$119)+'СЕТ СН'!$I$11+СВЦЭМ!$D$10+'СЕТ СН'!$I$6-'СЕТ СН'!$I$23</f>
        <v>2036.1829421499999</v>
      </c>
      <c r="N136" s="36">
        <f>SUMIFS(СВЦЭМ!$D$39:$D$782,СВЦЭМ!$A$39:$A$782,$A136,СВЦЭМ!$B$39:$B$782,N$119)+'СЕТ СН'!$I$11+СВЦЭМ!$D$10+'СЕТ СН'!$I$6-'СЕТ СН'!$I$23</f>
        <v>2024.7619652199999</v>
      </c>
      <c r="O136" s="36">
        <f>SUMIFS(СВЦЭМ!$D$39:$D$782,СВЦЭМ!$A$39:$A$782,$A136,СВЦЭМ!$B$39:$B$782,O$119)+'СЕТ СН'!$I$11+СВЦЭМ!$D$10+'СЕТ СН'!$I$6-'СЕТ СН'!$I$23</f>
        <v>2054.1485690600002</v>
      </c>
      <c r="P136" s="36">
        <f>SUMIFS(СВЦЭМ!$D$39:$D$782,СВЦЭМ!$A$39:$A$782,$A136,СВЦЭМ!$B$39:$B$782,P$119)+'СЕТ СН'!$I$11+СВЦЭМ!$D$10+'СЕТ СН'!$I$6-'СЕТ СН'!$I$23</f>
        <v>2060.4552119</v>
      </c>
      <c r="Q136" s="36">
        <f>SUMIFS(СВЦЭМ!$D$39:$D$782,СВЦЭМ!$A$39:$A$782,$A136,СВЦЭМ!$B$39:$B$782,Q$119)+'СЕТ СН'!$I$11+СВЦЭМ!$D$10+'СЕТ СН'!$I$6-'СЕТ СН'!$I$23</f>
        <v>2045.0826752599999</v>
      </c>
      <c r="R136" s="36">
        <f>SUMIFS(СВЦЭМ!$D$39:$D$782,СВЦЭМ!$A$39:$A$782,$A136,СВЦЭМ!$B$39:$B$782,R$119)+'СЕТ СН'!$I$11+СВЦЭМ!$D$10+'СЕТ СН'!$I$6-'СЕТ СН'!$I$23</f>
        <v>2024.76976539</v>
      </c>
      <c r="S136" s="36">
        <f>SUMIFS(СВЦЭМ!$D$39:$D$782,СВЦЭМ!$A$39:$A$782,$A136,СВЦЭМ!$B$39:$B$782,S$119)+'СЕТ СН'!$I$11+СВЦЭМ!$D$10+'СЕТ СН'!$I$6-'СЕТ СН'!$I$23</f>
        <v>2013.48017639</v>
      </c>
      <c r="T136" s="36">
        <f>SUMIFS(СВЦЭМ!$D$39:$D$782,СВЦЭМ!$A$39:$A$782,$A136,СВЦЭМ!$B$39:$B$782,T$119)+'СЕТ СН'!$I$11+СВЦЭМ!$D$10+'СЕТ СН'!$I$6-'СЕТ СН'!$I$23</f>
        <v>1971.26961067</v>
      </c>
      <c r="U136" s="36">
        <f>SUMIFS(СВЦЭМ!$D$39:$D$782,СВЦЭМ!$A$39:$A$782,$A136,СВЦЭМ!$B$39:$B$782,U$119)+'СЕТ СН'!$I$11+СВЦЭМ!$D$10+'СЕТ СН'!$I$6-'СЕТ СН'!$I$23</f>
        <v>1986.5162781499998</v>
      </c>
      <c r="V136" s="36">
        <f>SUMIFS(СВЦЭМ!$D$39:$D$782,СВЦЭМ!$A$39:$A$782,$A136,СВЦЭМ!$B$39:$B$782,V$119)+'СЕТ СН'!$I$11+СВЦЭМ!$D$10+'СЕТ СН'!$I$6-'СЕТ СН'!$I$23</f>
        <v>2000.3326802099998</v>
      </c>
      <c r="W136" s="36">
        <f>SUMIFS(СВЦЭМ!$D$39:$D$782,СВЦЭМ!$A$39:$A$782,$A136,СВЦЭМ!$B$39:$B$782,W$119)+'СЕТ СН'!$I$11+СВЦЭМ!$D$10+'СЕТ СН'!$I$6-'СЕТ СН'!$I$23</f>
        <v>2014.3561319399998</v>
      </c>
      <c r="X136" s="36">
        <f>SUMIFS(СВЦЭМ!$D$39:$D$782,СВЦЭМ!$A$39:$A$782,$A136,СВЦЭМ!$B$39:$B$782,X$119)+'СЕТ СН'!$I$11+СВЦЭМ!$D$10+'СЕТ СН'!$I$6-'СЕТ СН'!$I$23</f>
        <v>2032.3548117799999</v>
      </c>
      <c r="Y136" s="36">
        <f>SUMIFS(СВЦЭМ!$D$39:$D$782,СВЦЭМ!$A$39:$A$782,$A136,СВЦЭМ!$B$39:$B$782,Y$119)+'СЕТ СН'!$I$11+СВЦЭМ!$D$10+'СЕТ СН'!$I$6-'СЕТ СН'!$I$23</f>
        <v>2063.3738907799998</v>
      </c>
    </row>
    <row r="137" spans="1:25" ht="15.75" x14ac:dyDescent="0.2">
      <c r="A137" s="35">
        <f t="shared" si="3"/>
        <v>44883</v>
      </c>
      <c r="B137" s="36">
        <f>SUMIFS(СВЦЭМ!$D$39:$D$782,СВЦЭМ!$A$39:$A$782,$A137,СВЦЭМ!$B$39:$B$782,B$119)+'СЕТ СН'!$I$11+СВЦЭМ!$D$10+'СЕТ СН'!$I$6-'СЕТ СН'!$I$23</f>
        <v>2062.1466536399998</v>
      </c>
      <c r="C137" s="36">
        <f>SUMIFS(СВЦЭМ!$D$39:$D$782,СВЦЭМ!$A$39:$A$782,$A137,СВЦЭМ!$B$39:$B$782,C$119)+'СЕТ СН'!$I$11+СВЦЭМ!$D$10+'СЕТ СН'!$I$6-'СЕТ СН'!$I$23</f>
        <v>2092.2413481899998</v>
      </c>
      <c r="D137" s="36">
        <f>SUMIFS(СВЦЭМ!$D$39:$D$782,СВЦЭМ!$A$39:$A$782,$A137,СВЦЭМ!$B$39:$B$782,D$119)+'СЕТ СН'!$I$11+СВЦЭМ!$D$10+'СЕТ СН'!$I$6-'СЕТ СН'!$I$23</f>
        <v>2103.8947561699997</v>
      </c>
      <c r="E137" s="36">
        <f>SUMIFS(СВЦЭМ!$D$39:$D$782,СВЦЭМ!$A$39:$A$782,$A137,СВЦЭМ!$B$39:$B$782,E$119)+'СЕТ СН'!$I$11+СВЦЭМ!$D$10+'СЕТ СН'!$I$6-'СЕТ СН'!$I$23</f>
        <v>2108.5169933299999</v>
      </c>
      <c r="F137" s="36">
        <f>SUMIFS(СВЦЭМ!$D$39:$D$782,СВЦЭМ!$A$39:$A$782,$A137,СВЦЭМ!$B$39:$B$782,F$119)+'СЕТ СН'!$I$11+СВЦЭМ!$D$10+'СЕТ СН'!$I$6-'СЕТ СН'!$I$23</f>
        <v>2130.7656548799996</v>
      </c>
      <c r="G137" s="36">
        <f>SUMIFS(СВЦЭМ!$D$39:$D$782,СВЦЭМ!$A$39:$A$782,$A137,СВЦЭМ!$B$39:$B$782,G$119)+'СЕТ СН'!$I$11+СВЦЭМ!$D$10+'СЕТ СН'!$I$6-'СЕТ СН'!$I$23</f>
        <v>2117.4814500299999</v>
      </c>
      <c r="H137" s="36">
        <f>SUMIFS(СВЦЭМ!$D$39:$D$782,СВЦЭМ!$A$39:$A$782,$A137,СВЦЭМ!$B$39:$B$782,H$119)+'СЕТ СН'!$I$11+СВЦЭМ!$D$10+'СЕТ СН'!$I$6-'СЕТ СН'!$I$23</f>
        <v>2082.4920293499999</v>
      </c>
      <c r="I137" s="36">
        <f>SUMIFS(СВЦЭМ!$D$39:$D$782,СВЦЭМ!$A$39:$A$782,$A137,СВЦЭМ!$B$39:$B$782,I$119)+'СЕТ СН'!$I$11+СВЦЭМ!$D$10+'СЕТ СН'!$I$6-'СЕТ СН'!$I$23</f>
        <v>2056.8094172299998</v>
      </c>
      <c r="J137" s="36">
        <f>SUMIFS(СВЦЭМ!$D$39:$D$782,СВЦЭМ!$A$39:$A$782,$A137,СВЦЭМ!$B$39:$B$782,J$119)+'СЕТ СН'!$I$11+СВЦЭМ!$D$10+'СЕТ СН'!$I$6-'СЕТ СН'!$I$23</f>
        <v>2024.78415163</v>
      </c>
      <c r="K137" s="36">
        <f>SUMIFS(СВЦЭМ!$D$39:$D$782,СВЦЭМ!$A$39:$A$782,$A137,СВЦЭМ!$B$39:$B$782,K$119)+'СЕТ СН'!$I$11+СВЦЭМ!$D$10+'СЕТ СН'!$I$6-'СЕТ СН'!$I$23</f>
        <v>2013.5333653999999</v>
      </c>
      <c r="L137" s="36">
        <f>SUMIFS(СВЦЭМ!$D$39:$D$782,СВЦЭМ!$A$39:$A$782,$A137,СВЦЭМ!$B$39:$B$782,L$119)+'СЕТ СН'!$I$11+СВЦЭМ!$D$10+'СЕТ СН'!$I$6-'СЕТ СН'!$I$23</f>
        <v>2015.2177789699999</v>
      </c>
      <c r="M137" s="36">
        <f>SUMIFS(СВЦЭМ!$D$39:$D$782,СВЦЭМ!$A$39:$A$782,$A137,СВЦЭМ!$B$39:$B$782,M$119)+'СЕТ СН'!$I$11+СВЦЭМ!$D$10+'СЕТ СН'!$I$6-'СЕТ СН'!$I$23</f>
        <v>2040.6848580199999</v>
      </c>
      <c r="N137" s="36">
        <f>SUMIFS(СВЦЭМ!$D$39:$D$782,СВЦЭМ!$A$39:$A$782,$A137,СВЦЭМ!$B$39:$B$782,N$119)+'СЕТ СН'!$I$11+СВЦЭМ!$D$10+'СЕТ СН'!$I$6-'СЕТ СН'!$I$23</f>
        <v>2062.3601340300002</v>
      </c>
      <c r="O137" s="36">
        <f>SUMIFS(СВЦЭМ!$D$39:$D$782,СВЦЭМ!$A$39:$A$782,$A137,СВЦЭМ!$B$39:$B$782,O$119)+'СЕТ СН'!$I$11+СВЦЭМ!$D$10+'СЕТ СН'!$I$6-'СЕТ СН'!$I$23</f>
        <v>2056.7796232999999</v>
      </c>
      <c r="P137" s="36">
        <f>SUMIFS(СВЦЭМ!$D$39:$D$782,СВЦЭМ!$A$39:$A$782,$A137,СВЦЭМ!$B$39:$B$782,P$119)+'СЕТ СН'!$I$11+СВЦЭМ!$D$10+'СЕТ СН'!$I$6-'СЕТ СН'!$I$23</f>
        <v>2059.21884391</v>
      </c>
      <c r="Q137" s="36">
        <f>SUMIFS(СВЦЭМ!$D$39:$D$782,СВЦЭМ!$A$39:$A$782,$A137,СВЦЭМ!$B$39:$B$782,Q$119)+'СЕТ СН'!$I$11+СВЦЭМ!$D$10+'СЕТ СН'!$I$6-'СЕТ СН'!$I$23</f>
        <v>2073.8085589699999</v>
      </c>
      <c r="R137" s="36">
        <f>SUMIFS(СВЦЭМ!$D$39:$D$782,СВЦЭМ!$A$39:$A$782,$A137,СВЦЭМ!$B$39:$B$782,R$119)+'СЕТ СН'!$I$11+СВЦЭМ!$D$10+'СЕТ СН'!$I$6-'СЕТ СН'!$I$23</f>
        <v>2073.9597153799996</v>
      </c>
      <c r="S137" s="36">
        <f>SUMIFS(СВЦЭМ!$D$39:$D$782,СВЦЭМ!$A$39:$A$782,$A137,СВЦЭМ!$B$39:$B$782,S$119)+'СЕТ СН'!$I$11+СВЦЭМ!$D$10+'СЕТ СН'!$I$6-'СЕТ СН'!$I$23</f>
        <v>2055.19235377</v>
      </c>
      <c r="T137" s="36">
        <f>SUMIFS(СВЦЭМ!$D$39:$D$782,СВЦЭМ!$A$39:$A$782,$A137,СВЦЭМ!$B$39:$B$782,T$119)+'СЕТ СН'!$I$11+СВЦЭМ!$D$10+'СЕТ СН'!$I$6-'СЕТ СН'!$I$23</f>
        <v>2001.9652044899999</v>
      </c>
      <c r="U137" s="36">
        <f>SUMIFS(СВЦЭМ!$D$39:$D$782,СВЦЭМ!$A$39:$A$782,$A137,СВЦЭМ!$B$39:$B$782,U$119)+'СЕТ СН'!$I$11+СВЦЭМ!$D$10+'СЕТ СН'!$I$6-'СЕТ СН'!$I$23</f>
        <v>1999.6130979</v>
      </c>
      <c r="V137" s="36">
        <f>SUMIFS(СВЦЭМ!$D$39:$D$782,СВЦЭМ!$A$39:$A$782,$A137,СВЦЭМ!$B$39:$B$782,V$119)+'СЕТ СН'!$I$11+СВЦЭМ!$D$10+'СЕТ СН'!$I$6-'СЕТ СН'!$I$23</f>
        <v>2016.8439248899999</v>
      </c>
      <c r="W137" s="36">
        <f>SUMIFS(СВЦЭМ!$D$39:$D$782,СВЦЭМ!$A$39:$A$782,$A137,СВЦЭМ!$B$39:$B$782,W$119)+'СЕТ СН'!$I$11+СВЦЭМ!$D$10+'СЕТ СН'!$I$6-'СЕТ СН'!$I$23</f>
        <v>2034.0157633699998</v>
      </c>
      <c r="X137" s="36">
        <f>SUMIFS(СВЦЭМ!$D$39:$D$782,СВЦЭМ!$A$39:$A$782,$A137,СВЦЭМ!$B$39:$B$782,X$119)+'СЕТ СН'!$I$11+СВЦЭМ!$D$10+'СЕТ СН'!$I$6-'СЕТ СН'!$I$23</f>
        <v>2046.00676978</v>
      </c>
      <c r="Y137" s="36">
        <f>SUMIFS(СВЦЭМ!$D$39:$D$782,СВЦЭМ!$A$39:$A$782,$A137,СВЦЭМ!$B$39:$B$782,Y$119)+'СЕТ СН'!$I$11+СВЦЭМ!$D$10+'СЕТ СН'!$I$6-'СЕТ СН'!$I$23</f>
        <v>2056.86459517</v>
      </c>
    </row>
    <row r="138" spans="1:25" ht="15.75" x14ac:dyDescent="0.2">
      <c r="A138" s="35">
        <f t="shared" si="3"/>
        <v>44884</v>
      </c>
      <c r="B138" s="36">
        <f>SUMIFS(СВЦЭМ!$D$39:$D$782,СВЦЭМ!$A$39:$A$782,$A138,СВЦЭМ!$B$39:$B$782,B$119)+'СЕТ СН'!$I$11+СВЦЭМ!$D$10+'СЕТ СН'!$I$6-'СЕТ СН'!$I$23</f>
        <v>2107.04070434</v>
      </c>
      <c r="C138" s="36">
        <f>SUMIFS(СВЦЭМ!$D$39:$D$782,СВЦЭМ!$A$39:$A$782,$A138,СВЦЭМ!$B$39:$B$782,C$119)+'СЕТ СН'!$I$11+СВЦЭМ!$D$10+'СЕТ СН'!$I$6-'СЕТ СН'!$I$23</f>
        <v>2133.4452264800002</v>
      </c>
      <c r="D138" s="36">
        <f>SUMIFS(СВЦЭМ!$D$39:$D$782,СВЦЭМ!$A$39:$A$782,$A138,СВЦЭМ!$B$39:$B$782,D$119)+'СЕТ СН'!$I$11+СВЦЭМ!$D$10+'СЕТ СН'!$I$6-'СЕТ СН'!$I$23</f>
        <v>2154.8957215299997</v>
      </c>
      <c r="E138" s="36">
        <f>SUMIFS(СВЦЭМ!$D$39:$D$782,СВЦЭМ!$A$39:$A$782,$A138,СВЦЭМ!$B$39:$B$782,E$119)+'СЕТ СН'!$I$11+СВЦЭМ!$D$10+'СЕТ СН'!$I$6-'СЕТ СН'!$I$23</f>
        <v>2159.2650241800002</v>
      </c>
      <c r="F138" s="36">
        <f>SUMIFS(СВЦЭМ!$D$39:$D$782,СВЦЭМ!$A$39:$A$782,$A138,СВЦЭМ!$B$39:$B$782,F$119)+'СЕТ СН'!$I$11+СВЦЭМ!$D$10+'СЕТ СН'!$I$6-'СЕТ СН'!$I$23</f>
        <v>2188.0705981800002</v>
      </c>
      <c r="G138" s="36">
        <f>SUMIFS(СВЦЭМ!$D$39:$D$782,СВЦЭМ!$A$39:$A$782,$A138,СВЦЭМ!$B$39:$B$782,G$119)+'СЕТ СН'!$I$11+СВЦЭМ!$D$10+'СЕТ СН'!$I$6-'СЕТ СН'!$I$23</f>
        <v>2076.1262499899999</v>
      </c>
      <c r="H138" s="36">
        <f>SUMIFS(СВЦЭМ!$D$39:$D$782,СВЦЭМ!$A$39:$A$782,$A138,СВЦЭМ!$B$39:$B$782,H$119)+'СЕТ СН'!$I$11+СВЦЭМ!$D$10+'СЕТ СН'!$I$6-'СЕТ СН'!$I$23</f>
        <v>2031.57299068</v>
      </c>
      <c r="I138" s="36">
        <f>SUMIFS(СВЦЭМ!$D$39:$D$782,СВЦЭМ!$A$39:$A$782,$A138,СВЦЭМ!$B$39:$B$782,I$119)+'СЕТ СН'!$I$11+СВЦЭМ!$D$10+'СЕТ СН'!$I$6-'СЕТ СН'!$I$23</f>
        <v>2025.0746558599999</v>
      </c>
      <c r="J138" s="36">
        <f>SUMIFS(СВЦЭМ!$D$39:$D$782,СВЦЭМ!$A$39:$A$782,$A138,СВЦЭМ!$B$39:$B$782,J$119)+'СЕТ СН'!$I$11+СВЦЭМ!$D$10+'СЕТ СН'!$I$6-'СЕТ СН'!$I$23</f>
        <v>1906.5791145600001</v>
      </c>
      <c r="K138" s="36">
        <f>SUMIFS(СВЦЭМ!$D$39:$D$782,СВЦЭМ!$A$39:$A$782,$A138,СВЦЭМ!$B$39:$B$782,K$119)+'СЕТ СН'!$I$11+СВЦЭМ!$D$10+'СЕТ СН'!$I$6-'СЕТ СН'!$I$23</f>
        <v>1873.1341282399999</v>
      </c>
      <c r="L138" s="36">
        <f>SUMIFS(СВЦЭМ!$D$39:$D$782,СВЦЭМ!$A$39:$A$782,$A138,СВЦЭМ!$B$39:$B$782,L$119)+'СЕТ СН'!$I$11+СВЦЭМ!$D$10+'СЕТ СН'!$I$6-'СЕТ СН'!$I$23</f>
        <v>1864.8070122500001</v>
      </c>
      <c r="M138" s="36">
        <f>SUMIFS(СВЦЭМ!$D$39:$D$782,СВЦЭМ!$A$39:$A$782,$A138,СВЦЭМ!$B$39:$B$782,M$119)+'СЕТ СН'!$I$11+СВЦЭМ!$D$10+'СЕТ СН'!$I$6-'СЕТ СН'!$I$23</f>
        <v>1936.4571014399999</v>
      </c>
      <c r="N138" s="36">
        <f>SUMIFS(СВЦЭМ!$D$39:$D$782,СВЦЭМ!$A$39:$A$782,$A138,СВЦЭМ!$B$39:$B$782,N$119)+'СЕТ СН'!$I$11+СВЦЭМ!$D$10+'СЕТ СН'!$I$6-'СЕТ СН'!$I$23</f>
        <v>2021.4248884699998</v>
      </c>
      <c r="O138" s="36">
        <f>SUMIFS(СВЦЭМ!$D$39:$D$782,СВЦЭМ!$A$39:$A$782,$A138,СВЦЭМ!$B$39:$B$782,O$119)+'СЕТ СН'!$I$11+СВЦЭМ!$D$10+'СЕТ СН'!$I$6-'СЕТ СН'!$I$23</f>
        <v>2015.6169992</v>
      </c>
      <c r="P138" s="36">
        <f>SUMIFS(СВЦЭМ!$D$39:$D$782,СВЦЭМ!$A$39:$A$782,$A138,СВЦЭМ!$B$39:$B$782,P$119)+'СЕТ СН'!$I$11+СВЦЭМ!$D$10+'СЕТ СН'!$I$6-'СЕТ СН'!$I$23</f>
        <v>2024.9750408699999</v>
      </c>
      <c r="Q138" s="36">
        <f>SUMIFS(СВЦЭМ!$D$39:$D$782,СВЦЭМ!$A$39:$A$782,$A138,СВЦЭМ!$B$39:$B$782,Q$119)+'СЕТ СН'!$I$11+СВЦЭМ!$D$10+'СЕТ СН'!$I$6-'СЕТ СН'!$I$23</f>
        <v>2027.3839092599999</v>
      </c>
      <c r="R138" s="36">
        <f>SUMIFS(СВЦЭМ!$D$39:$D$782,СВЦЭМ!$A$39:$A$782,$A138,СВЦЭМ!$B$39:$B$782,R$119)+'СЕТ СН'!$I$11+СВЦЭМ!$D$10+'СЕТ СН'!$I$6-'СЕТ СН'!$I$23</f>
        <v>1959.2892225599999</v>
      </c>
      <c r="S138" s="36">
        <f>SUMIFS(СВЦЭМ!$D$39:$D$782,СВЦЭМ!$A$39:$A$782,$A138,СВЦЭМ!$B$39:$B$782,S$119)+'СЕТ СН'!$I$11+СВЦЭМ!$D$10+'СЕТ СН'!$I$6-'СЕТ СН'!$I$23</f>
        <v>1902.3268899700001</v>
      </c>
      <c r="T138" s="36">
        <f>SUMIFS(СВЦЭМ!$D$39:$D$782,СВЦЭМ!$A$39:$A$782,$A138,СВЦЭМ!$B$39:$B$782,T$119)+'СЕТ СН'!$I$11+СВЦЭМ!$D$10+'СЕТ СН'!$I$6-'СЕТ СН'!$I$23</f>
        <v>1808.4972584699999</v>
      </c>
      <c r="U138" s="36">
        <f>SUMIFS(СВЦЭМ!$D$39:$D$782,СВЦЭМ!$A$39:$A$782,$A138,СВЦЭМ!$B$39:$B$782,U$119)+'СЕТ СН'!$I$11+СВЦЭМ!$D$10+'СЕТ СН'!$I$6-'СЕТ СН'!$I$23</f>
        <v>1809.3486468400001</v>
      </c>
      <c r="V138" s="36">
        <f>SUMIFS(СВЦЭМ!$D$39:$D$782,СВЦЭМ!$A$39:$A$782,$A138,СВЦЭМ!$B$39:$B$782,V$119)+'СЕТ СН'!$I$11+СВЦЭМ!$D$10+'СЕТ СН'!$I$6-'СЕТ СН'!$I$23</f>
        <v>1817.7975764</v>
      </c>
      <c r="W138" s="36">
        <f>SUMIFS(СВЦЭМ!$D$39:$D$782,СВЦЭМ!$A$39:$A$782,$A138,СВЦЭМ!$B$39:$B$782,W$119)+'СЕТ СН'!$I$11+СВЦЭМ!$D$10+'СЕТ СН'!$I$6-'СЕТ СН'!$I$23</f>
        <v>1837.1669836999999</v>
      </c>
      <c r="X138" s="36">
        <f>SUMIFS(СВЦЭМ!$D$39:$D$782,СВЦЭМ!$A$39:$A$782,$A138,СВЦЭМ!$B$39:$B$782,X$119)+'СЕТ СН'!$I$11+СВЦЭМ!$D$10+'СЕТ СН'!$I$6-'СЕТ СН'!$I$23</f>
        <v>1836.88310211</v>
      </c>
      <c r="Y138" s="36">
        <f>SUMIFS(СВЦЭМ!$D$39:$D$782,СВЦЭМ!$A$39:$A$782,$A138,СВЦЭМ!$B$39:$B$782,Y$119)+'СЕТ СН'!$I$11+СВЦЭМ!$D$10+'СЕТ СН'!$I$6-'СЕТ СН'!$I$23</f>
        <v>1841.0476410000001</v>
      </c>
    </row>
    <row r="139" spans="1:25" ht="15.75" x14ac:dyDescent="0.2">
      <c r="A139" s="35">
        <f t="shared" si="3"/>
        <v>44885</v>
      </c>
      <c r="B139" s="36">
        <f>SUMIFS(СВЦЭМ!$D$39:$D$782,СВЦЭМ!$A$39:$A$782,$A139,СВЦЭМ!$B$39:$B$782,B$119)+'СЕТ СН'!$I$11+СВЦЭМ!$D$10+'СЕТ СН'!$I$6-'СЕТ СН'!$I$23</f>
        <v>2113.4632894899996</v>
      </c>
      <c r="C139" s="36">
        <f>SUMIFS(СВЦЭМ!$D$39:$D$782,СВЦЭМ!$A$39:$A$782,$A139,СВЦЭМ!$B$39:$B$782,C$119)+'СЕТ СН'!$I$11+СВЦЭМ!$D$10+'СЕТ СН'!$I$6-'СЕТ СН'!$I$23</f>
        <v>2150.7877428199999</v>
      </c>
      <c r="D139" s="36">
        <f>SUMIFS(СВЦЭМ!$D$39:$D$782,СВЦЭМ!$A$39:$A$782,$A139,СВЦЭМ!$B$39:$B$782,D$119)+'СЕТ СН'!$I$11+СВЦЭМ!$D$10+'СЕТ СН'!$I$6-'СЕТ СН'!$I$23</f>
        <v>2157.8657663499998</v>
      </c>
      <c r="E139" s="36">
        <f>SUMIFS(СВЦЭМ!$D$39:$D$782,СВЦЭМ!$A$39:$A$782,$A139,СВЦЭМ!$B$39:$B$782,E$119)+'СЕТ СН'!$I$11+СВЦЭМ!$D$10+'СЕТ СН'!$I$6-'СЕТ СН'!$I$23</f>
        <v>2142.33971234</v>
      </c>
      <c r="F139" s="36">
        <f>SUMIFS(СВЦЭМ!$D$39:$D$782,СВЦЭМ!$A$39:$A$782,$A139,СВЦЭМ!$B$39:$B$782,F$119)+'СЕТ СН'!$I$11+СВЦЭМ!$D$10+'СЕТ СН'!$I$6-'СЕТ СН'!$I$23</f>
        <v>2163.6348983899998</v>
      </c>
      <c r="G139" s="36">
        <f>SUMIFS(СВЦЭМ!$D$39:$D$782,СВЦЭМ!$A$39:$A$782,$A139,СВЦЭМ!$B$39:$B$782,G$119)+'СЕТ СН'!$I$11+СВЦЭМ!$D$10+'СЕТ СН'!$I$6-'СЕТ СН'!$I$23</f>
        <v>2157.9356432699997</v>
      </c>
      <c r="H139" s="36">
        <f>SUMIFS(СВЦЭМ!$D$39:$D$782,СВЦЭМ!$A$39:$A$782,$A139,СВЦЭМ!$B$39:$B$782,H$119)+'СЕТ СН'!$I$11+СВЦЭМ!$D$10+'СЕТ СН'!$I$6-'СЕТ СН'!$I$23</f>
        <v>2148.6167369200002</v>
      </c>
      <c r="I139" s="36">
        <f>SUMIFS(СВЦЭМ!$D$39:$D$782,СВЦЭМ!$A$39:$A$782,$A139,СВЦЭМ!$B$39:$B$782,I$119)+'СЕТ СН'!$I$11+СВЦЭМ!$D$10+'СЕТ СН'!$I$6-'СЕТ СН'!$I$23</f>
        <v>2159.0927586999996</v>
      </c>
      <c r="J139" s="36">
        <f>SUMIFS(СВЦЭМ!$D$39:$D$782,СВЦЭМ!$A$39:$A$782,$A139,СВЦЭМ!$B$39:$B$782,J$119)+'СЕТ СН'!$I$11+СВЦЭМ!$D$10+'СЕТ СН'!$I$6-'СЕТ СН'!$I$23</f>
        <v>2112.1668510700001</v>
      </c>
      <c r="K139" s="36">
        <f>SUMIFS(СВЦЭМ!$D$39:$D$782,СВЦЭМ!$A$39:$A$782,$A139,СВЦЭМ!$B$39:$B$782,K$119)+'СЕТ СН'!$I$11+СВЦЭМ!$D$10+'СЕТ СН'!$I$6-'СЕТ СН'!$I$23</f>
        <v>2060.8595233899996</v>
      </c>
      <c r="L139" s="36">
        <f>SUMIFS(СВЦЭМ!$D$39:$D$782,СВЦЭМ!$A$39:$A$782,$A139,СВЦЭМ!$B$39:$B$782,L$119)+'СЕТ СН'!$I$11+СВЦЭМ!$D$10+'СЕТ СН'!$I$6-'СЕТ СН'!$I$23</f>
        <v>2050.9773410099997</v>
      </c>
      <c r="M139" s="36">
        <f>SUMIFS(СВЦЭМ!$D$39:$D$782,СВЦЭМ!$A$39:$A$782,$A139,СВЦЭМ!$B$39:$B$782,M$119)+'СЕТ СН'!$I$11+СВЦЭМ!$D$10+'СЕТ СН'!$I$6-'СЕТ СН'!$I$23</f>
        <v>2064.7747818999997</v>
      </c>
      <c r="N139" s="36">
        <f>SUMIFS(СВЦЭМ!$D$39:$D$782,СВЦЭМ!$A$39:$A$782,$A139,СВЦЭМ!$B$39:$B$782,N$119)+'СЕТ СН'!$I$11+СВЦЭМ!$D$10+'СЕТ СН'!$I$6-'СЕТ СН'!$I$23</f>
        <v>2077.4717916899999</v>
      </c>
      <c r="O139" s="36">
        <f>SUMIFS(СВЦЭМ!$D$39:$D$782,СВЦЭМ!$A$39:$A$782,$A139,СВЦЭМ!$B$39:$B$782,O$119)+'СЕТ СН'!$I$11+СВЦЭМ!$D$10+'СЕТ СН'!$I$6-'СЕТ СН'!$I$23</f>
        <v>2075.1463335999997</v>
      </c>
      <c r="P139" s="36">
        <f>SUMIFS(СВЦЭМ!$D$39:$D$782,СВЦЭМ!$A$39:$A$782,$A139,СВЦЭМ!$B$39:$B$782,P$119)+'СЕТ СН'!$I$11+СВЦЭМ!$D$10+'СЕТ СН'!$I$6-'СЕТ СН'!$I$23</f>
        <v>2085.68462039</v>
      </c>
      <c r="Q139" s="36">
        <f>SUMIFS(СВЦЭМ!$D$39:$D$782,СВЦЭМ!$A$39:$A$782,$A139,СВЦЭМ!$B$39:$B$782,Q$119)+'СЕТ СН'!$I$11+СВЦЭМ!$D$10+'СЕТ СН'!$I$6-'СЕТ СН'!$I$23</f>
        <v>2090.1150682399998</v>
      </c>
      <c r="R139" s="36">
        <f>SUMIFS(СВЦЭМ!$D$39:$D$782,СВЦЭМ!$A$39:$A$782,$A139,СВЦЭМ!$B$39:$B$782,R$119)+'СЕТ СН'!$I$11+СВЦЭМ!$D$10+'СЕТ СН'!$I$6-'СЕТ СН'!$I$23</f>
        <v>2075.74977872</v>
      </c>
      <c r="S139" s="36">
        <f>SUMIFS(СВЦЭМ!$D$39:$D$782,СВЦЭМ!$A$39:$A$782,$A139,СВЦЭМ!$B$39:$B$782,S$119)+'СЕТ СН'!$I$11+СВЦЭМ!$D$10+'СЕТ СН'!$I$6-'СЕТ СН'!$I$23</f>
        <v>2071.5349364899998</v>
      </c>
      <c r="T139" s="36">
        <f>SUMIFS(СВЦЭМ!$D$39:$D$782,СВЦЭМ!$A$39:$A$782,$A139,СВЦЭМ!$B$39:$B$782,T$119)+'СЕТ СН'!$I$11+СВЦЭМ!$D$10+'СЕТ СН'!$I$6-'СЕТ СН'!$I$23</f>
        <v>2008.6423629199999</v>
      </c>
      <c r="U139" s="36">
        <f>SUMIFS(СВЦЭМ!$D$39:$D$782,СВЦЭМ!$A$39:$A$782,$A139,СВЦЭМ!$B$39:$B$782,U$119)+'СЕТ СН'!$I$11+СВЦЭМ!$D$10+'СЕТ СН'!$I$6-'СЕТ СН'!$I$23</f>
        <v>2013.8550525799999</v>
      </c>
      <c r="V139" s="36">
        <f>SUMIFS(СВЦЭМ!$D$39:$D$782,СВЦЭМ!$A$39:$A$782,$A139,СВЦЭМ!$B$39:$B$782,V$119)+'СЕТ СН'!$I$11+СВЦЭМ!$D$10+'СЕТ СН'!$I$6-'СЕТ СН'!$I$23</f>
        <v>2027.0041482499998</v>
      </c>
      <c r="W139" s="36">
        <f>SUMIFS(СВЦЭМ!$D$39:$D$782,СВЦЭМ!$A$39:$A$782,$A139,СВЦЭМ!$B$39:$B$782,W$119)+'СЕТ СН'!$I$11+СВЦЭМ!$D$10+'СЕТ СН'!$I$6-'СЕТ СН'!$I$23</f>
        <v>2047.3820847699999</v>
      </c>
      <c r="X139" s="36">
        <f>SUMIFS(СВЦЭМ!$D$39:$D$782,СВЦЭМ!$A$39:$A$782,$A139,СВЦЭМ!$B$39:$B$782,X$119)+'СЕТ СН'!$I$11+СВЦЭМ!$D$10+'СЕТ СН'!$I$6-'СЕТ СН'!$I$23</f>
        <v>2061.3005196300001</v>
      </c>
      <c r="Y139" s="36">
        <f>SUMIFS(СВЦЭМ!$D$39:$D$782,СВЦЭМ!$A$39:$A$782,$A139,СВЦЭМ!$B$39:$B$782,Y$119)+'СЕТ СН'!$I$11+СВЦЭМ!$D$10+'СЕТ СН'!$I$6-'СЕТ СН'!$I$23</f>
        <v>2085.8297202699996</v>
      </c>
    </row>
    <row r="140" spans="1:25" ht="15.75" x14ac:dyDescent="0.2">
      <c r="A140" s="35">
        <f t="shared" si="3"/>
        <v>44886</v>
      </c>
      <c r="B140" s="36">
        <f>SUMIFS(СВЦЭМ!$D$39:$D$782,СВЦЭМ!$A$39:$A$782,$A140,СВЦЭМ!$B$39:$B$782,B$119)+'СЕТ СН'!$I$11+СВЦЭМ!$D$10+'СЕТ СН'!$I$6-'СЕТ СН'!$I$23</f>
        <v>2148.3882222499997</v>
      </c>
      <c r="C140" s="36">
        <f>SUMIFS(СВЦЭМ!$D$39:$D$782,СВЦЭМ!$A$39:$A$782,$A140,СВЦЭМ!$B$39:$B$782,C$119)+'СЕТ СН'!$I$11+СВЦЭМ!$D$10+'СЕТ СН'!$I$6-'СЕТ СН'!$I$23</f>
        <v>2165.9486970899998</v>
      </c>
      <c r="D140" s="36">
        <f>SUMIFS(СВЦЭМ!$D$39:$D$782,СВЦЭМ!$A$39:$A$782,$A140,СВЦЭМ!$B$39:$B$782,D$119)+'СЕТ СН'!$I$11+СВЦЭМ!$D$10+'СЕТ СН'!$I$6-'СЕТ СН'!$I$23</f>
        <v>2187.0841663699998</v>
      </c>
      <c r="E140" s="36">
        <f>SUMIFS(СВЦЭМ!$D$39:$D$782,СВЦЭМ!$A$39:$A$782,$A140,СВЦЭМ!$B$39:$B$782,E$119)+'СЕТ СН'!$I$11+СВЦЭМ!$D$10+'СЕТ СН'!$I$6-'СЕТ СН'!$I$23</f>
        <v>2193.0042439999997</v>
      </c>
      <c r="F140" s="36">
        <f>SUMIFS(СВЦЭМ!$D$39:$D$782,СВЦЭМ!$A$39:$A$782,$A140,СВЦЭМ!$B$39:$B$782,F$119)+'СЕТ СН'!$I$11+СВЦЭМ!$D$10+'СЕТ СН'!$I$6-'СЕТ СН'!$I$23</f>
        <v>2215.3444933399996</v>
      </c>
      <c r="G140" s="36">
        <f>SUMIFS(СВЦЭМ!$D$39:$D$782,СВЦЭМ!$A$39:$A$782,$A140,СВЦЭМ!$B$39:$B$782,G$119)+'СЕТ СН'!$I$11+СВЦЭМ!$D$10+'СЕТ СН'!$I$6-'СЕТ СН'!$I$23</f>
        <v>2199.3547730499999</v>
      </c>
      <c r="H140" s="36">
        <f>SUMIFS(СВЦЭМ!$D$39:$D$782,СВЦЭМ!$A$39:$A$782,$A140,СВЦЭМ!$B$39:$B$782,H$119)+'СЕТ СН'!$I$11+СВЦЭМ!$D$10+'СЕТ СН'!$I$6-'СЕТ СН'!$I$23</f>
        <v>2145.3395641699999</v>
      </c>
      <c r="I140" s="36">
        <f>SUMIFS(СВЦЭМ!$D$39:$D$782,СВЦЭМ!$A$39:$A$782,$A140,СВЦЭМ!$B$39:$B$782,I$119)+'СЕТ СН'!$I$11+СВЦЭМ!$D$10+'СЕТ СН'!$I$6-'СЕТ СН'!$I$23</f>
        <v>2094.6611519899998</v>
      </c>
      <c r="J140" s="36">
        <f>SUMIFS(СВЦЭМ!$D$39:$D$782,СВЦЭМ!$A$39:$A$782,$A140,СВЦЭМ!$B$39:$B$782,J$119)+'СЕТ СН'!$I$11+СВЦЭМ!$D$10+'СЕТ СН'!$I$6-'СЕТ СН'!$I$23</f>
        <v>2069.8967651599996</v>
      </c>
      <c r="K140" s="36">
        <f>SUMIFS(СВЦЭМ!$D$39:$D$782,СВЦЭМ!$A$39:$A$782,$A140,СВЦЭМ!$B$39:$B$782,K$119)+'СЕТ СН'!$I$11+СВЦЭМ!$D$10+'СЕТ СН'!$I$6-'СЕТ СН'!$I$23</f>
        <v>2079.8309366200001</v>
      </c>
      <c r="L140" s="36">
        <f>SUMIFS(СВЦЭМ!$D$39:$D$782,СВЦЭМ!$A$39:$A$782,$A140,СВЦЭМ!$B$39:$B$782,L$119)+'СЕТ СН'!$I$11+СВЦЭМ!$D$10+'СЕТ СН'!$I$6-'СЕТ СН'!$I$23</f>
        <v>2077.7312536899999</v>
      </c>
      <c r="M140" s="36">
        <f>SUMIFS(СВЦЭМ!$D$39:$D$782,СВЦЭМ!$A$39:$A$782,$A140,СВЦЭМ!$B$39:$B$782,M$119)+'СЕТ СН'!$I$11+СВЦЭМ!$D$10+'СЕТ СН'!$I$6-'СЕТ СН'!$I$23</f>
        <v>2076.1864058900001</v>
      </c>
      <c r="N140" s="36">
        <f>SUMIFS(СВЦЭМ!$D$39:$D$782,СВЦЭМ!$A$39:$A$782,$A140,СВЦЭМ!$B$39:$B$782,N$119)+'СЕТ СН'!$I$11+СВЦЭМ!$D$10+'СЕТ СН'!$I$6-'СЕТ СН'!$I$23</f>
        <v>2088.69504168</v>
      </c>
      <c r="O140" s="36">
        <f>SUMIFS(СВЦЭМ!$D$39:$D$782,СВЦЭМ!$A$39:$A$782,$A140,СВЦЭМ!$B$39:$B$782,O$119)+'СЕТ СН'!$I$11+СВЦЭМ!$D$10+'СЕТ СН'!$I$6-'СЕТ СН'!$I$23</f>
        <v>2084.3609846600002</v>
      </c>
      <c r="P140" s="36">
        <f>SUMIFS(СВЦЭМ!$D$39:$D$782,СВЦЭМ!$A$39:$A$782,$A140,СВЦЭМ!$B$39:$B$782,P$119)+'СЕТ СН'!$I$11+СВЦЭМ!$D$10+'СЕТ СН'!$I$6-'СЕТ СН'!$I$23</f>
        <v>2094.9805648299998</v>
      </c>
      <c r="Q140" s="36">
        <f>SUMIFS(СВЦЭМ!$D$39:$D$782,СВЦЭМ!$A$39:$A$782,$A140,СВЦЭМ!$B$39:$B$782,Q$119)+'СЕТ СН'!$I$11+СВЦЭМ!$D$10+'СЕТ СН'!$I$6-'СЕТ СН'!$I$23</f>
        <v>2093.6861021899999</v>
      </c>
      <c r="R140" s="36">
        <f>SUMIFS(СВЦЭМ!$D$39:$D$782,СВЦЭМ!$A$39:$A$782,$A140,СВЦЭМ!$B$39:$B$782,R$119)+'СЕТ СН'!$I$11+СВЦЭМ!$D$10+'СЕТ СН'!$I$6-'СЕТ СН'!$I$23</f>
        <v>2079.4228778799998</v>
      </c>
      <c r="S140" s="36">
        <f>SUMIFS(СВЦЭМ!$D$39:$D$782,СВЦЭМ!$A$39:$A$782,$A140,СВЦЭМ!$B$39:$B$782,S$119)+'СЕТ СН'!$I$11+СВЦЭМ!$D$10+'СЕТ СН'!$I$6-'СЕТ СН'!$I$23</f>
        <v>2092.9617771599997</v>
      </c>
      <c r="T140" s="36">
        <f>SUMIFS(СВЦЭМ!$D$39:$D$782,СВЦЭМ!$A$39:$A$782,$A140,СВЦЭМ!$B$39:$B$782,T$119)+'СЕТ СН'!$I$11+СВЦЭМ!$D$10+'СЕТ СН'!$I$6-'СЕТ СН'!$I$23</f>
        <v>2075.1259221700002</v>
      </c>
      <c r="U140" s="36">
        <f>SUMIFS(СВЦЭМ!$D$39:$D$782,СВЦЭМ!$A$39:$A$782,$A140,СВЦЭМ!$B$39:$B$782,U$119)+'СЕТ СН'!$I$11+СВЦЭМ!$D$10+'СЕТ СН'!$I$6-'СЕТ СН'!$I$23</f>
        <v>2078.43114539</v>
      </c>
      <c r="V140" s="36">
        <f>SUMIFS(СВЦЭМ!$D$39:$D$782,СВЦЭМ!$A$39:$A$782,$A140,СВЦЭМ!$B$39:$B$782,V$119)+'СЕТ СН'!$I$11+СВЦЭМ!$D$10+'СЕТ СН'!$I$6-'СЕТ СН'!$I$23</f>
        <v>2075.6876768699999</v>
      </c>
      <c r="W140" s="36">
        <f>SUMIFS(СВЦЭМ!$D$39:$D$782,СВЦЭМ!$A$39:$A$782,$A140,СВЦЭМ!$B$39:$B$782,W$119)+'СЕТ СН'!$I$11+СВЦЭМ!$D$10+'СЕТ СН'!$I$6-'СЕТ СН'!$I$23</f>
        <v>2092.5701916999997</v>
      </c>
      <c r="X140" s="36">
        <f>SUMIFS(СВЦЭМ!$D$39:$D$782,СВЦЭМ!$A$39:$A$782,$A140,СВЦЭМ!$B$39:$B$782,X$119)+'СЕТ СН'!$I$11+СВЦЭМ!$D$10+'СЕТ СН'!$I$6-'СЕТ СН'!$I$23</f>
        <v>2111.50776081</v>
      </c>
      <c r="Y140" s="36">
        <f>SUMIFS(СВЦЭМ!$D$39:$D$782,СВЦЭМ!$A$39:$A$782,$A140,СВЦЭМ!$B$39:$B$782,Y$119)+'СЕТ СН'!$I$11+СВЦЭМ!$D$10+'СЕТ СН'!$I$6-'СЕТ СН'!$I$23</f>
        <v>2144.4727546099998</v>
      </c>
    </row>
    <row r="141" spans="1:25" ht="15.75" x14ac:dyDescent="0.2">
      <c r="A141" s="35">
        <f t="shared" si="3"/>
        <v>44887</v>
      </c>
      <c r="B141" s="36">
        <f>SUMIFS(СВЦЭМ!$D$39:$D$782,СВЦЭМ!$A$39:$A$782,$A141,СВЦЭМ!$B$39:$B$782,B$119)+'СЕТ СН'!$I$11+СВЦЭМ!$D$10+'СЕТ СН'!$I$6-'СЕТ СН'!$I$23</f>
        <v>2095.3541445999999</v>
      </c>
      <c r="C141" s="36">
        <f>SUMIFS(СВЦЭМ!$D$39:$D$782,СВЦЭМ!$A$39:$A$782,$A141,СВЦЭМ!$B$39:$B$782,C$119)+'СЕТ СН'!$I$11+СВЦЭМ!$D$10+'СЕТ СН'!$I$6-'СЕТ СН'!$I$23</f>
        <v>2121.8968150599999</v>
      </c>
      <c r="D141" s="36">
        <f>SUMIFS(СВЦЭМ!$D$39:$D$782,СВЦЭМ!$A$39:$A$782,$A141,СВЦЭМ!$B$39:$B$782,D$119)+'СЕТ СН'!$I$11+СВЦЭМ!$D$10+'СЕТ СН'!$I$6-'СЕТ СН'!$I$23</f>
        <v>2117.4073445699996</v>
      </c>
      <c r="E141" s="36">
        <f>SUMIFS(СВЦЭМ!$D$39:$D$782,СВЦЭМ!$A$39:$A$782,$A141,СВЦЭМ!$B$39:$B$782,E$119)+'СЕТ СН'!$I$11+СВЦЭМ!$D$10+'СЕТ СН'!$I$6-'СЕТ СН'!$I$23</f>
        <v>2110.19380215</v>
      </c>
      <c r="F141" s="36">
        <f>SUMIFS(СВЦЭМ!$D$39:$D$782,СВЦЭМ!$A$39:$A$782,$A141,СВЦЭМ!$B$39:$B$782,F$119)+'СЕТ СН'!$I$11+СВЦЭМ!$D$10+'СЕТ СН'!$I$6-'СЕТ СН'!$I$23</f>
        <v>2165.4236413199997</v>
      </c>
      <c r="G141" s="36">
        <f>SUMIFS(СВЦЭМ!$D$39:$D$782,СВЦЭМ!$A$39:$A$782,$A141,СВЦЭМ!$B$39:$B$782,G$119)+'СЕТ СН'!$I$11+СВЦЭМ!$D$10+'СЕТ СН'!$I$6-'СЕТ СН'!$I$23</f>
        <v>2119.8364177200001</v>
      </c>
      <c r="H141" s="36">
        <f>SUMIFS(СВЦЭМ!$D$39:$D$782,СВЦЭМ!$A$39:$A$782,$A141,СВЦЭМ!$B$39:$B$782,H$119)+'СЕТ СН'!$I$11+СВЦЭМ!$D$10+'СЕТ СН'!$I$6-'СЕТ СН'!$I$23</f>
        <v>2106.8736142399998</v>
      </c>
      <c r="I141" s="36">
        <f>SUMIFS(СВЦЭМ!$D$39:$D$782,СВЦЭМ!$A$39:$A$782,$A141,СВЦЭМ!$B$39:$B$782,I$119)+'СЕТ СН'!$I$11+СВЦЭМ!$D$10+'СЕТ СН'!$I$6-'СЕТ СН'!$I$23</f>
        <v>2101.9206791699999</v>
      </c>
      <c r="J141" s="36">
        <f>SUMIFS(СВЦЭМ!$D$39:$D$782,СВЦЭМ!$A$39:$A$782,$A141,СВЦЭМ!$B$39:$B$782,J$119)+'СЕТ СН'!$I$11+СВЦЭМ!$D$10+'СЕТ СН'!$I$6-'СЕТ СН'!$I$23</f>
        <v>2092.3407376699997</v>
      </c>
      <c r="K141" s="36">
        <f>SUMIFS(СВЦЭМ!$D$39:$D$782,СВЦЭМ!$A$39:$A$782,$A141,СВЦЭМ!$B$39:$B$782,K$119)+'СЕТ СН'!$I$11+СВЦЭМ!$D$10+'СЕТ СН'!$I$6-'СЕТ СН'!$I$23</f>
        <v>2063.9968061700001</v>
      </c>
      <c r="L141" s="36">
        <f>SUMIFS(СВЦЭМ!$D$39:$D$782,СВЦЭМ!$A$39:$A$782,$A141,СВЦЭМ!$B$39:$B$782,L$119)+'СЕТ СН'!$I$11+СВЦЭМ!$D$10+'СЕТ СН'!$I$6-'СЕТ СН'!$I$23</f>
        <v>2069.2977826199999</v>
      </c>
      <c r="M141" s="36">
        <f>SUMIFS(СВЦЭМ!$D$39:$D$782,СВЦЭМ!$A$39:$A$782,$A141,СВЦЭМ!$B$39:$B$782,M$119)+'СЕТ СН'!$I$11+СВЦЭМ!$D$10+'СЕТ СН'!$I$6-'СЕТ СН'!$I$23</f>
        <v>2074.1079401799998</v>
      </c>
      <c r="N141" s="36">
        <f>SUMIFS(СВЦЭМ!$D$39:$D$782,СВЦЭМ!$A$39:$A$782,$A141,СВЦЭМ!$B$39:$B$782,N$119)+'СЕТ СН'!$I$11+СВЦЭМ!$D$10+'СЕТ СН'!$I$6-'СЕТ СН'!$I$23</f>
        <v>2105.74612837</v>
      </c>
      <c r="O141" s="36">
        <f>SUMIFS(СВЦЭМ!$D$39:$D$782,СВЦЭМ!$A$39:$A$782,$A141,СВЦЭМ!$B$39:$B$782,O$119)+'СЕТ СН'!$I$11+СВЦЭМ!$D$10+'СЕТ СН'!$I$6-'СЕТ СН'!$I$23</f>
        <v>2069.4830135299999</v>
      </c>
      <c r="P141" s="36">
        <f>SUMIFS(СВЦЭМ!$D$39:$D$782,СВЦЭМ!$A$39:$A$782,$A141,СВЦЭМ!$B$39:$B$782,P$119)+'СЕТ СН'!$I$11+СВЦЭМ!$D$10+'СЕТ СН'!$I$6-'СЕТ СН'!$I$23</f>
        <v>2073.4160150299999</v>
      </c>
      <c r="Q141" s="36">
        <f>SUMIFS(СВЦЭМ!$D$39:$D$782,СВЦЭМ!$A$39:$A$782,$A141,СВЦЭМ!$B$39:$B$782,Q$119)+'СЕТ СН'!$I$11+СВЦЭМ!$D$10+'СЕТ СН'!$I$6-'СЕТ СН'!$I$23</f>
        <v>2096.30486918</v>
      </c>
      <c r="R141" s="36">
        <f>SUMIFS(СВЦЭМ!$D$39:$D$782,СВЦЭМ!$A$39:$A$782,$A141,СВЦЭМ!$B$39:$B$782,R$119)+'СЕТ СН'!$I$11+СВЦЭМ!$D$10+'СЕТ СН'!$I$6-'СЕТ СН'!$I$23</f>
        <v>2091.0600766199996</v>
      </c>
      <c r="S141" s="36">
        <f>SUMIFS(СВЦЭМ!$D$39:$D$782,СВЦЭМ!$A$39:$A$782,$A141,СВЦЭМ!$B$39:$B$782,S$119)+'СЕТ СН'!$I$11+СВЦЭМ!$D$10+'СЕТ СН'!$I$6-'СЕТ СН'!$I$23</f>
        <v>2094.1271672100002</v>
      </c>
      <c r="T141" s="36">
        <f>SUMIFS(СВЦЭМ!$D$39:$D$782,СВЦЭМ!$A$39:$A$782,$A141,СВЦЭМ!$B$39:$B$782,T$119)+'СЕТ СН'!$I$11+СВЦЭМ!$D$10+'СЕТ СН'!$I$6-'СЕТ СН'!$I$23</f>
        <v>2044.7409081899998</v>
      </c>
      <c r="U141" s="36">
        <f>SUMIFS(СВЦЭМ!$D$39:$D$782,СВЦЭМ!$A$39:$A$782,$A141,СВЦЭМ!$B$39:$B$782,U$119)+'СЕТ СН'!$I$11+СВЦЭМ!$D$10+'СЕТ СН'!$I$6-'СЕТ СН'!$I$23</f>
        <v>2036.8929858699998</v>
      </c>
      <c r="V141" s="36">
        <f>SUMIFS(СВЦЭМ!$D$39:$D$782,СВЦЭМ!$A$39:$A$782,$A141,СВЦЭМ!$B$39:$B$782,V$119)+'СЕТ СН'!$I$11+СВЦЭМ!$D$10+'СЕТ СН'!$I$6-'СЕТ СН'!$I$23</f>
        <v>2053.3546904300001</v>
      </c>
      <c r="W141" s="36">
        <f>SUMIFS(СВЦЭМ!$D$39:$D$782,СВЦЭМ!$A$39:$A$782,$A141,СВЦЭМ!$B$39:$B$782,W$119)+'СЕТ СН'!$I$11+СВЦЭМ!$D$10+'СЕТ СН'!$I$6-'СЕТ СН'!$I$23</f>
        <v>2047.2111926499999</v>
      </c>
      <c r="X141" s="36">
        <f>SUMIFS(СВЦЭМ!$D$39:$D$782,СВЦЭМ!$A$39:$A$782,$A141,СВЦЭМ!$B$39:$B$782,X$119)+'СЕТ СН'!$I$11+СВЦЭМ!$D$10+'СЕТ СН'!$I$6-'СЕТ СН'!$I$23</f>
        <v>2069.90873973</v>
      </c>
      <c r="Y141" s="36">
        <f>SUMIFS(СВЦЭМ!$D$39:$D$782,СВЦЭМ!$A$39:$A$782,$A141,СВЦЭМ!$B$39:$B$782,Y$119)+'СЕТ СН'!$I$11+СВЦЭМ!$D$10+'СЕТ СН'!$I$6-'СЕТ СН'!$I$23</f>
        <v>2079.7848666700002</v>
      </c>
    </row>
    <row r="142" spans="1:25" ht="15.75" x14ac:dyDescent="0.2">
      <c r="A142" s="35">
        <f t="shared" si="3"/>
        <v>44888</v>
      </c>
      <c r="B142" s="36">
        <f>SUMIFS(СВЦЭМ!$D$39:$D$782,СВЦЭМ!$A$39:$A$782,$A142,СВЦЭМ!$B$39:$B$782,B$119)+'СЕТ СН'!$I$11+СВЦЭМ!$D$10+'СЕТ СН'!$I$6-'СЕТ СН'!$I$23</f>
        <v>2083.6099055799996</v>
      </c>
      <c r="C142" s="36">
        <f>SUMIFS(СВЦЭМ!$D$39:$D$782,СВЦЭМ!$A$39:$A$782,$A142,СВЦЭМ!$B$39:$B$782,C$119)+'СЕТ СН'!$I$11+СВЦЭМ!$D$10+'СЕТ СН'!$I$6-'СЕТ СН'!$I$23</f>
        <v>2104.8509596699996</v>
      </c>
      <c r="D142" s="36">
        <f>SUMIFS(СВЦЭМ!$D$39:$D$782,СВЦЭМ!$A$39:$A$782,$A142,СВЦЭМ!$B$39:$B$782,D$119)+'СЕТ СН'!$I$11+СВЦЭМ!$D$10+'СЕТ СН'!$I$6-'СЕТ СН'!$I$23</f>
        <v>2140.29195789</v>
      </c>
      <c r="E142" s="36">
        <f>SUMIFS(СВЦЭМ!$D$39:$D$782,СВЦЭМ!$A$39:$A$782,$A142,СВЦЭМ!$B$39:$B$782,E$119)+'СЕТ СН'!$I$11+СВЦЭМ!$D$10+'СЕТ СН'!$I$6-'СЕТ СН'!$I$23</f>
        <v>2145.5985534499996</v>
      </c>
      <c r="F142" s="36">
        <f>SUMIFS(СВЦЭМ!$D$39:$D$782,СВЦЭМ!$A$39:$A$782,$A142,СВЦЭМ!$B$39:$B$782,F$119)+'СЕТ СН'!$I$11+СВЦЭМ!$D$10+'СЕТ СН'!$I$6-'СЕТ СН'!$I$23</f>
        <v>2178.29721776</v>
      </c>
      <c r="G142" s="36">
        <f>SUMIFS(СВЦЭМ!$D$39:$D$782,СВЦЭМ!$A$39:$A$782,$A142,СВЦЭМ!$B$39:$B$782,G$119)+'СЕТ СН'!$I$11+СВЦЭМ!$D$10+'СЕТ СН'!$I$6-'СЕТ СН'!$I$23</f>
        <v>2160.6859348199996</v>
      </c>
      <c r="H142" s="36">
        <f>SUMIFS(СВЦЭМ!$D$39:$D$782,СВЦЭМ!$A$39:$A$782,$A142,СВЦЭМ!$B$39:$B$782,H$119)+'СЕТ СН'!$I$11+СВЦЭМ!$D$10+'СЕТ СН'!$I$6-'СЕТ СН'!$I$23</f>
        <v>2107.0583606700002</v>
      </c>
      <c r="I142" s="36">
        <f>SUMIFS(СВЦЭМ!$D$39:$D$782,СВЦЭМ!$A$39:$A$782,$A142,СВЦЭМ!$B$39:$B$782,I$119)+'СЕТ СН'!$I$11+СВЦЭМ!$D$10+'СЕТ СН'!$I$6-'СЕТ СН'!$I$23</f>
        <v>2072.7440819399999</v>
      </c>
      <c r="J142" s="36">
        <f>SUMIFS(СВЦЭМ!$D$39:$D$782,СВЦЭМ!$A$39:$A$782,$A142,СВЦЭМ!$B$39:$B$782,J$119)+'СЕТ СН'!$I$11+СВЦЭМ!$D$10+'СЕТ СН'!$I$6-'СЕТ СН'!$I$23</f>
        <v>2051.5030817799998</v>
      </c>
      <c r="K142" s="36">
        <f>SUMIFS(СВЦЭМ!$D$39:$D$782,СВЦЭМ!$A$39:$A$782,$A142,СВЦЭМ!$B$39:$B$782,K$119)+'СЕТ СН'!$I$11+СВЦЭМ!$D$10+'СЕТ СН'!$I$6-'СЕТ СН'!$I$23</f>
        <v>2089.7879929599999</v>
      </c>
      <c r="L142" s="36">
        <f>SUMIFS(СВЦЭМ!$D$39:$D$782,СВЦЭМ!$A$39:$A$782,$A142,СВЦЭМ!$B$39:$B$782,L$119)+'СЕТ СН'!$I$11+СВЦЭМ!$D$10+'СЕТ СН'!$I$6-'СЕТ СН'!$I$23</f>
        <v>2115.0391208000001</v>
      </c>
      <c r="M142" s="36">
        <f>SUMIFS(СВЦЭМ!$D$39:$D$782,СВЦЭМ!$A$39:$A$782,$A142,СВЦЭМ!$B$39:$B$782,M$119)+'СЕТ СН'!$I$11+СВЦЭМ!$D$10+'СЕТ СН'!$I$6-'СЕТ СН'!$I$23</f>
        <v>2114.2118172800001</v>
      </c>
      <c r="N142" s="36">
        <f>SUMIFS(СВЦЭМ!$D$39:$D$782,СВЦЭМ!$A$39:$A$782,$A142,СВЦЭМ!$B$39:$B$782,N$119)+'СЕТ СН'!$I$11+СВЦЭМ!$D$10+'СЕТ СН'!$I$6-'СЕТ СН'!$I$23</f>
        <v>2135.4201800399997</v>
      </c>
      <c r="O142" s="36">
        <f>SUMIFS(СВЦЭМ!$D$39:$D$782,СВЦЭМ!$A$39:$A$782,$A142,СВЦЭМ!$B$39:$B$782,O$119)+'СЕТ СН'!$I$11+СВЦЭМ!$D$10+'СЕТ СН'!$I$6-'СЕТ СН'!$I$23</f>
        <v>2147.3961020099996</v>
      </c>
      <c r="P142" s="36">
        <f>SUMIFS(СВЦЭМ!$D$39:$D$782,СВЦЭМ!$A$39:$A$782,$A142,СВЦЭМ!$B$39:$B$782,P$119)+'СЕТ СН'!$I$11+СВЦЭМ!$D$10+'СЕТ СН'!$I$6-'СЕТ СН'!$I$23</f>
        <v>2158.7836652899996</v>
      </c>
      <c r="Q142" s="36">
        <f>SUMIFS(СВЦЭМ!$D$39:$D$782,СВЦЭМ!$A$39:$A$782,$A142,СВЦЭМ!$B$39:$B$782,Q$119)+'СЕТ СН'!$I$11+СВЦЭМ!$D$10+'СЕТ СН'!$I$6-'СЕТ СН'!$I$23</f>
        <v>2149.3883933699999</v>
      </c>
      <c r="R142" s="36">
        <f>SUMIFS(СВЦЭМ!$D$39:$D$782,СВЦЭМ!$A$39:$A$782,$A142,СВЦЭМ!$B$39:$B$782,R$119)+'СЕТ СН'!$I$11+СВЦЭМ!$D$10+'СЕТ СН'!$I$6-'СЕТ СН'!$I$23</f>
        <v>2151.7724160899998</v>
      </c>
      <c r="S142" s="36">
        <f>SUMIFS(СВЦЭМ!$D$39:$D$782,СВЦЭМ!$A$39:$A$782,$A142,СВЦЭМ!$B$39:$B$782,S$119)+'СЕТ СН'!$I$11+СВЦЭМ!$D$10+'СЕТ СН'!$I$6-'СЕТ СН'!$I$23</f>
        <v>2133.2029147899998</v>
      </c>
      <c r="T142" s="36">
        <f>SUMIFS(СВЦЭМ!$D$39:$D$782,СВЦЭМ!$A$39:$A$782,$A142,СВЦЭМ!$B$39:$B$782,T$119)+'СЕТ СН'!$I$11+СВЦЭМ!$D$10+'СЕТ СН'!$I$6-'СЕТ СН'!$I$23</f>
        <v>2083.8737735099999</v>
      </c>
      <c r="U142" s="36">
        <f>SUMIFS(СВЦЭМ!$D$39:$D$782,СВЦЭМ!$A$39:$A$782,$A142,СВЦЭМ!$B$39:$B$782,U$119)+'СЕТ СН'!$I$11+СВЦЭМ!$D$10+'СЕТ СН'!$I$6-'СЕТ СН'!$I$23</f>
        <v>2064.2761069899998</v>
      </c>
      <c r="V142" s="36">
        <f>SUMIFS(СВЦЭМ!$D$39:$D$782,СВЦЭМ!$A$39:$A$782,$A142,СВЦЭМ!$B$39:$B$782,V$119)+'СЕТ СН'!$I$11+СВЦЭМ!$D$10+'СЕТ СН'!$I$6-'СЕТ СН'!$I$23</f>
        <v>2050.04624255</v>
      </c>
      <c r="W142" s="36">
        <f>SUMIFS(СВЦЭМ!$D$39:$D$782,СВЦЭМ!$A$39:$A$782,$A142,СВЦЭМ!$B$39:$B$782,W$119)+'СЕТ СН'!$I$11+СВЦЭМ!$D$10+'СЕТ СН'!$I$6-'СЕТ СН'!$I$23</f>
        <v>2065.7986545100002</v>
      </c>
      <c r="X142" s="36">
        <f>SUMIFS(СВЦЭМ!$D$39:$D$782,СВЦЭМ!$A$39:$A$782,$A142,СВЦЭМ!$B$39:$B$782,X$119)+'СЕТ СН'!$I$11+СВЦЭМ!$D$10+'СЕТ СН'!$I$6-'СЕТ СН'!$I$23</f>
        <v>2065.6110419199999</v>
      </c>
      <c r="Y142" s="36">
        <f>SUMIFS(СВЦЭМ!$D$39:$D$782,СВЦЭМ!$A$39:$A$782,$A142,СВЦЭМ!$B$39:$B$782,Y$119)+'СЕТ СН'!$I$11+СВЦЭМ!$D$10+'СЕТ СН'!$I$6-'СЕТ СН'!$I$23</f>
        <v>2077.56417607</v>
      </c>
    </row>
    <row r="143" spans="1:25" ht="15.75" x14ac:dyDescent="0.2">
      <c r="A143" s="35">
        <f t="shared" si="3"/>
        <v>44889</v>
      </c>
      <c r="B143" s="36">
        <f>SUMIFS(СВЦЭМ!$D$39:$D$782,СВЦЭМ!$A$39:$A$782,$A143,СВЦЭМ!$B$39:$B$782,B$119)+'СЕТ СН'!$I$11+СВЦЭМ!$D$10+'СЕТ СН'!$I$6-'СЕТ СН'!$I$23</f>
        <v>2163.4389077999999</v>
      </c>
      <c r="C143" s="36">
        <f>SUMIFS(СВЦЭМ!$D$39:$D$782,СВЦЭМ!$A$39:$A$782,$A143,СВЦЭМ!$B$39:$B$782,C$119)+'СЕТ СН'!$I$11+СВЦЭМ!$D$10+'СЕТ СН'!$I$6-'СЕТ СН'!$I$23</f>
        <v>2192.1764879900002</v>
      </c>
      <c r="D143" s="36">
        <f>SUMIFS(СВЦЭМ!$D$39:$D$782,СВЦЭМ!$A$39:$A$782,$A143,СВЦЭМ!$B$39:$B$782,D$119)+'СЕТ СН'!$I$11+СВЦЭМ!$D$10+'СЕТ СН'!$I$6-'СЕТ СН'!$I$23</f>
        <v>2197.0310942899996</v>
      </c>
      <c r="E143" s="36">
        <f>SUMIFS(СВЦЭМ!$D$39:$D$782,СВЦЭМ!$A$39:$A$782,$A143,СВЦЭМ!$B$39:$B$782,E$119)+'СЕТ СН'!$I$11+СВЦЭМ!$D$10+'СЕТ СН'!$I$6-'СЕТ СН'!$I$23</f>
        <v>2203.8739432299999</v>
      </c>
      <c r="F143" s="36">
        <f>SUMIFS(СВЦЭМ!$D$39:$D$782,СВЦЭМ!$A$39:$A$782,$A143,СВЦЭМ!$B$39:$B$782,F$119)+'СЕТ СН'!$I$11+СВЦЭМ!$D$10+'СЕТ СН'!$I$6-'СЕТ СН'!$I$23</f>
        <v>2212.9561686999996</v>
      </c>
      <c r="G143" s="36">
        <f>SUMIFS(СВЦЭМ!$D$39:$D$782,СВЦЭМ!$A$39:$A$782,$A143,СВЦЭМ!$B$39:$B$782,G$119)+'СЕТ СН'!$I$11+СВЦЭМ!$D$10+'СЕТ СН'!$I$6-'СЕТ СН'!$I$23</f>
        <v>2210.6793704299998</v>
      </c>
      <c r="H143" s="36">
        <f>SUMIFS(СВЦЭМ!$D$39:$D$782,СВЦЭМ!$A$39:$A$782,$A143,СВЦЭМ!$B$39:$B$782,H$119)+'СЕТ СН'!$I$11+СВЦЭМ!$D$10+'СЕТ СН'!$I$6-'СЕТ СН'!$I$23</f>
        <v>2197.6689514999998</v>
      </c>
      <c r="I143" s="36">
        <f>SUMIFS(СВЦЭМ!$D$39:$D$782,СВЦЭМ!$A$39:$A$782,$A143,СВЦЭМ!$B$39:$B$782,I$119)+'СЕТ СН'!$I$11+СВЦЭМ!$D$10+'СЕТ СН'!$I$6-'СЕТ СН'!$I$23</f>
        <v>2157.2410765300001</v>
      </c>
      <c r="J143" s="36">
        <f>SUMIFS(СВЦЭМ!$D$39:$D$782,СВЦЭМ!$A$39:$A$782,$A143,СВЦЭМ!$B$39:$B$782,J$119)+'СЕТ СН'!$I$11+СВЦЭМ!$D$10+'СЕТ СН'!$I$6-'СЕТ СН'!$I$23</f>
        <v>2116.3374804300001</v>
      </c>
      <c r="K143" s="36">
        <f>SUMIFS(СВЦЭМ!$D$39:$D$782,СВЦЭМ!$A$39:$A$782,$A143,СВЦЭМ!$B$39:$B$782,K$119)+'СЕТ СН'!$I$11+СВЦЭМ!$D$10+'СЕТ СН'!$I$6-'СЕТ СН'!$I$23</f>
        <v>2174.5931659600001</v>
      </c>
      <c r="L143" s="36">
        <f>SUMIFS(СВЦЭМ!$D$39:$D$782,СВЦЭМ!$A$39:$A$782,$A143,СВЦЭМ!$B$39:$B$782,L$119)+'СЕТ СН'!$I$11+СВЦЭМ!$D$10+'СЕТ СН'!$I$6-'СЕТ СН'!$I$23</f>
        <v>2235.8778061799999</v>
      </c>
      <c r="M143" s="36">
        <f>SUMIFS(СВЦЭМ!$D$39:$D$782,СВЦЭМ!$A$39:$A$782,$A143,СВЦЭМ!$B$39:$B$782,M$119)+'СЕТ СН'!$I$11+СВЦЭМ!$D$10+'СЕТ СН'!$I$6-'СЕТ СН'!$I$23</f>
        <v>2236.9107195099996</v>
      </c>
      <c r="N143" s="36">
        <f>SUMIFS(СВЦЭМ!$D$39:$D$782,СВЦЭМ!$A$39:$A$782,$A143,СВЦЭМ!$B$39:$B$782,N$119)+'СЕТ СН'!$I$11+СВЦЭМ!$D$10+'СЕТ СН'!$I$6-'СЕТ СН'!$I$23</f>
        <v>2263.1628967299998</v>
      </c>
      <c r="O143" s="36">
        <f>SUMIFS(СВЦЭМ!$D$39:$D$782,СВЦЭМ!$A$39:$A$782,$A143,СВЦЭМ!$B$39:$B$782,O$119)+'СЕТ СН'!$I$11+СВЦЭМ!$D$10+'СЕТ СН'!$I$6-'СЕТ СН'!$I$23</f>
        <v>2266.6263040200001</v>
      </c>
      <c r="P143" s="36">
        <f>SUMIFS(СВЦЭМ!$D$39:$D$782,СВЦЭМ!$A$39:$A$782,$A143,СВЦЭМ!$B$39:$B$782,P$119)+'СЕТ СН'!$I$11+СВЦЭМ!$D$10+'СЕТ СН'!$I$6-'СЕТ СН'!$I$23</f>
        <v>2273.3802929100002</v>
      </c>
      <c r="Q143" s="36">
        <f>SUMIFS(СВЦЭМ!$D$39:$D$782,СВЦЭМ!$A$39:$A$782,$A143,СВЦЭМ!$B$39:$B$782,Q$119)+'СЕТ СН'!$I$11+СВЦЭМ!$D$10+'СЕТ СН'!$I$6-'СЕТ СН'!$I$23</f>
        <v>2271.9172830999996</v>
      </c>
      <c r="R143" s="36">
        <f>SUMIFS(СВЦЭМ!$D$39:$D$782,СВЦЭМ!$A$39:$A$782,$A143,СВЦЭМ!$B$39:$B$782,R$119)+'СЕТ СН'!$I$11+СВЦЭМ!$D$10+'СЕТ СН'!$I$6-'СЕТ СН'!$I$23</f>
        <v>2266.5331962399996</v>
      </c>
      <c r="S143" s="36">
        <f>SUMIFS(СВЦЭМ!$D$39:$D$782,СВЦЭМ!$A$39:$A$782,$A143,СВЦЭМ!$B$39:$B$782,S$119)+'СЕТ СН'!$I$11+СВЦЭМ!$D$10+'СЕТ СН'!$I$6-'СЕТ СН'!$I$23</f>
        <v>2218.3484337599998</v>
      </c>
      <c r="T143" s="36">
        <f>SUMIFS(СВЦЭМ!$D$39:$D$782,СВЦЭМ!$A$39:$A$782,$A143,СВЦЭМ!$B$39:$B$782,T$119)+'СЕТ СН'!$I$11+СВЦЭМ!$D$10+'СЕТ СН'!$I$6-'СЕТ СН'!$I$23</f>
        <v>2161.3467859100001</v>
      </c>
      <c r="U143" s="36">
        <f>SUMIFS(СВЦЭМ!$D$39:$D$782,СВЦЭМ!$A$39:$A$782,$A143,СВЦЭМ!$B$39:$B$782,U$119)+'СЕТ СН'!$I$11+СВЦЭМ!$D$10+'СЕТ СН'!$I$6-'СЕТ СН'!$I$23</f>
        <v>2118.2636999599999</v>
      </c>
      <c r="V143" s="36">
        <f>SUMIFS(СВЦЭМ!$D$39:$D$782,СВЦЭМ!$A$39:$A$782,$A143,СВЦЭМ!$B$39:$B$782,V$119)+'СЕТ СН'!$I$11+СВЦЭМ!$D$10+'СЕТ СН'!$I$6-'СЕТ СН'!$I$23</f>
        <v>2117.1449581999996</v>
      </c>
      <c r="W143" s="36">
        <f>SUMIFS(СВЦЭМ!$D$39:$D$782,СВЦЭМ!$A$39:$A$782,$A143,СВЦЭМ!$B$39:$B$782,W$119)+'СЕТ СН'!$I$11+СВЦЭМ!$D$10+'СЕТ СН'!$I$6-'СЕТ СН'!$I$23</f>
        <v>2131.4128193199999</v>
      </c>
      <c r="X143" s="36">
        <f>SUMIFS(СВЦЭМ!$D$39:$D$782,СВЦЭМ!$A$39:$A$782,$A143,СВЦЭМ!$B$39:$B$782,X$119)+'СЕТ СН'!$I$11+СВЦЭМ!$D$10+'СЕТ СН'!$I$6-'СЕТ СН'!$I$23</f>
        <v>2140.2686282699997</v>
      </c>
      <c r="Y143" s="36">
        <f>SUMIFS(СВЦЭМ!$D$39:$D$782,СВЦЭМ!$A$39:$A$782,$A143,СВЦЭМ!$B$39:$B$782,Y$119)+'СЕТ СН'!$I$11+СВЦЭМ!$D$10+'СЕТ СН'!$I$6-'СЕТ СН'!$I$23</f>
        <v>2164.8875161899996</v>
      </c>
    </row>
    <row r="144" spans="1:25" ht="15.75" x14ac:dyDescent="0.2">
      <c r="A144" s="35">
        <f t="shared" si="3"/>
        <v>44890</v>
      </c>
      <c r="B144" s="36">
        <f>SUMIFS(СВЦЭМ!$D$39:$D$782,СВЦЭМ!$A$39:$A$782,$A144,СВЦЭМ!$B$39:$B$782,B$119)+'СЕТ СН'!$I$11+СВЦЭМ!$D$10+'СЕТ СН'!$I$6-'СЕТ СН'!$I$23</f>
        <v>2082.0981193899997</v>
      </c>
      <c r="C144" s="36">
        <f>SUMIFS(СВЦЭМ!$D$39:$D$782,СВЦЭМ!$A$39:$A$782,$A144,СВЦЭМ!$B$39:$B$782,C$119)+'СЕТ СН'!$I$11+СВЦЭМ!$D$10+'СЕТ СН'!$I$6-'СЕТ СН'!$I$23</f>
        <v>2145.8365518199998</v>
      </c>
      <c r="D144" s="36">
        <f>SUMIFS(СВЦЭМ!$D$39:$D$782,СВЦЭМ!$A$39:$A$782,$A144,СВЦЭМ!$B$39:$B$782,D$119)+'СЕТ СН'!$I$11+СВЦЭМ!$D$10+'СЕТ СН'!$I$6-'СЕТ СН'!$I$23</f>
        <v>2203.5161268100001</v>
      </c>
      <c r="E144" s="36">
        <f>SUMIFS(СВЦЭМ!$D$39:$D$782,СВЦЭМ!$A$39:$A$782,$A144,СВЦЭМ!$B$39:$B$782,E$119)+'СЕТ СН'!$I$11+СВЦЭМ!$D$10+'СЕТ СН'!$I$6-'СЕТ СН'!$I$23</f>
        <v>2221.5431304599997</v>
      </c>
      <c r="F144" s="36">
        <f>SUMIFS(СВЦЭМ!$D$39:$D$782,СВЦЭМ!$A$39:$A$782,$A144,СВЦЭМ!$B$39:$B$782,F$119)+'СЕТ СН'!$I$11+СВЦЭМ!$D$10+'СЕТ СН'!$I$6-'СЕТ СН'!$I$23</f>
        <v>2221.0204061599998</v>
      </c>
      <c r="G144" s="36">
        <f>SUMIFS(СВЦЭМ!$D$39:$D$782,СВЦЭМ!$A$39:$A$782,$A144,СВЦЭМ!$B$39:$B$782,G$119)+'СЕТ СН'!$I$11+СВЦЭМ!$D$10+'СЕТ СН'!$I$6-'СЕТ СН'!$I$23</f>
        <v>2209.5112947600001</v>
      </c>
      <c r="H144" s="36">
        <f>SUMIFS(СВЦЭМ!$D$39:$D$782,СВЦЭМ!$A$39:$A$782,$A144,СВЦЭМ!$B$39:$B$782,H$119)+'СЕТ СН'!$I$11+СВЦЭМ!$D$10+'СЕТ СН'!$I$6-'СЕТ СН'!$I$23</f>
        <v>2174.8914914299999</v>
      </c>
      <c r="I144" s="36">
        <f>SUMIFS(СВЦЭМ!$D$39:$D$782,СВЦЭМ!$A$39:$A$782,$A144,СВЦЭМ!$B$39:$B$782,I$119)+'СЕТ СН'!$I$11+СВЦЭМ!$D$10+'СЕТ СН'!$I$6-'СЕТ СН'!$I$23</f>
        <v>2127.7553187599997</v>
      </c>
      <c r="J144" s="36">
        <f>SUMIFS(СВЦЭМ!$D$39:$D$782,СВЦЭМ!$A$39:$A$782,$A144,СВЦЭМ!$B$39:$B$782,J$119)+'СЕТ СН'!$I$11+СВЦЭМ!$D$10+'СЕТ СН'!$I$6-'СЕТ СН'!$I$23</f>
        <v>2087.3228148999997</v>
      </c>
      <c r="K144" s="36">
        <f>SUMIFS(СВЦЭМ!$D$39:$D$782,СВЦЭМ!$A$39:$A$782,$A144,СВЦЭМ!$B$39:$B$782,K$119)+'СЕТ СН'!$I$11+СВЦЭМ!$D$10+'СЕТ СН'!$I$6-'СЕТ СН'!$I$23</f>
        <v>2109.9017597900001</v>
      </c>
      <c r="L144" s="36">
        <f>SUMIFS(СВЦЭМ!$D$39:$D$782,СВЦЭМ!$A$39:$A$782,$A144,СВЦЭМ!$B$39:$B$782,L$119)+'СЕТ СН'!$I$11+СВЦЭМ!$D$10+'СЕТ СН'!$I$6-'СЕТ СН'!$I$23</f>
        <v>2099.8404608299998</v>
      </c>
      <c r="M144" s="36">
        <f>SUMIFS(СВЦЭМ!$D$39:$D$782,СВЦЭМ!$A$39:$A$782,$A144,СВЦЭМ!$B$39:$B$782,M$119)+'СЕТ СН'!$I$11+СВЦЭМ!$D$10+'СЕТ СН'!$I$6-'СЕТ СН'!$I$23</f>
        <v>2116.9560341599999</v>
      </c>
      <c r="N144" s="36">
        <f>SUMIFS(СВЦЭМ!$D$39:$D$782,СВЦЭМ!$A$39:$A$782,$A144,СВЦЭМ!$B$39:$B$782,N$119)+'СЕТ СН'!$I$11+СВЦЭМ!$D$10+'СЕТ СН'!$I$6-'СЕТ СН'!$I$23</f>
        <v>2137.2037073000001</v>
      </c>
      <c r="O144" s="36">
        <f>SUMIFS(СВЦЭМ!$D$39:$D$782,СВЦЭМ!$A$39:$A$782,$A144,СВЦЭМ!$B$39:$B$782,O$119)+'СЕТ СН'!$I$11+СВЦЭМ!$D$10+'СЕТ СН'!$I$6-'СЕТ СН'!$I$23</f>
        <v>2124.8122439700001</v>
      </c>
      <c r="P144" s="36">
        <f>SUMIFS(СВЦЭМ!$D$39:$D$782,СВЦЭМ!$A$39:$A$782,$A144,СВЦЭМ!$B$39:$B$782,P$119)+'СЕТ СН'!$I$11+СВЦЭМ!$D$10+'СЕТ СН'!$I$6-'СЕТ СН'!$I$23</f>
        <v>2131.3698396499999</v>
      </c>
      <c r="Q144" s="36">
        <f>SUMIFS(СВЦЭМ!$D$39:$D$782,СВЦЭМ!$A$39:$A$782,$A144,СВЦЭМ!$B$39:$B$782,Q$119)+'СЕТ СН'!$I$11+СВЦЭМ!$D$10+'СЕТ СН'!$I$6-'СЕТ СН'!$I$23</f>
        <v>2163.0500761899998</v>
      </c>
      <c r="R144" s="36">
        <f>SUMIFS(СВЦЭМ!$D$39:$D$782,СВЦЭМ!$A$39:$A$782,$A144,СВЦЭМ!$B$39:$B$782,R$119)+'СЕТ СН'!$I$11+СВЦЭМ!$D$10+'СЕТ СН'!$I$6-'СЕТ СН'!$I$23</f>
        <v>2146.8051002900002</v>
      </c>
      <c r="S144" s="36">
        <f>SUMIFS(СВЦЭМ!$D$39:$D$782,СВЦЭМ!$A$39:$A$782,$A144,СВЦЭМ!$B$39:$B$782,S$119)+'СЕТ СН'!$I$11+СВЦЭМ!$D$10+'СЕТ СН'!$I$6-'СЕТ СН'!$I$23</f>
        <v>2082.6045449100002</v>
      </c>
      <c r="T144" s="36">
        <f>SUMIFS(СВЦЭМ!$D$39:$D$782,СВЦЭМ!$A$39:$A$782,$A144,СВЦЭМ!$B$39:$B$782,T$119)+'СЕТ СН'!$I$11+СВЦЭМ!$D$10+'СЕТ СН'!$I$6-'СЕТ СН'!$I$23</f>
        <v>2067.8489865800002</v>
      </c>
      <c r="U144" s="36">
        <f>SUMIFS(СВЦЭМ!$D$39:$D$782,СВЦЭМ!$A$39:$A$782,$A144,СВЦЭМ!$B$39:$B$782,U$119)+'СЕТ СН'!$I$11+СВЦЭМ!$D$10+'СЕТ СН'!$I$6-'СЕТ СН'!$I$23</f>
        <v>2078.6393021699996</v>
      </c>
      <c r="V144" s="36">
        <f>SUMIFS(СВЦЭМ!$D$39:$D$782,СВЦЭМ!$A$39:$A$782,$A144,СВЦЭМ!$B$39:$B$782,V$119)+'СЕТ СН'!$I$11+СВЦЭМ!$D$10+'СЕТ СН'!$I$6-'СЕТ СН'!$I$23</f>
        <v>2095.9406660499999</v>
      </c>
      <c r="W144" s="36">
        <f>SUMIFS(СВЦЭМ!$D$39:$D$782,СВЦЭМ!$A$39:$A$782,$A144,СВЦЭМ!$B$39:$B$782,W$119)+'СЕТ СН'!$I$11+СВЦЭМ!$D$10+'СЕТ СН'!$I$6-'СЕТ СН'!$I$23</f>
        <v>2105.7984166899996</v>
      </c>
      <c r="X144" s="36">
        <f>SUMIFS(СВЦЭМ!$D$39:$D$782,СВЦЭМ!$A$39:$A$782,$A144,СВЦЭМ!$B$39:$B$782,X$119)+'СЕТ СН'!$I$11+СВЦЭМ!$D$10+'СЕТ СН'!$I$6-'СЕТ СН'!$I$23</f>
        <v>2114.9223124499999</v>
      </c>
      <c r="Y144" s="36">
        <f>SUMIFS(СВЦЭМ!$D$39:$D$782,СВЦЭМ!$A$39:$A$782,$A144,СВЦЭМ!$B$39:$B$782,Y$119)+'СЕТ СН'!$I$11+СВЦЭМ!$D$10+'СЕТ СН'!$I$6-'СЕТ СН'!$I$23</f>
        <v>2147.1542046200002</v>
      </c>
    </row>
    <row r="145" spans="1:27" ht="15.75" x14ac:dyDescent="0.2">
      <c r="A145" s="35">
        <f t="shared" si="3"/>
        <v>44891</v>
      </c>
      <c r="B145" s="36">
        <f>SUMIFS(СВЦЭМ!$D$39:$D$782,СВЦЭМ!$A$39:$A$782,$A145,СВЦЭМ!$B$39:$B$782,B$119)+'СЕТ СН'!$I$11+СВЦЭМ!$D$10+'СЕТ СН'!$I$6-'СЕТ СН'!$I$23</f>
        <v>2157.6719909499998</v>
      </c>
      <c r="C145" s="36">
        <f>SUMIFS(СВЦЭМ!$D$39:$D$782,СВЦЭМ!$A$39:$A$782,$A145,СВЦЭМ!$B$39:$B$782,C$119)+'СЕТ СН'!$I$11+СВЦЭМ!$D$10+'СЕТ СН'!$I$6-'СЕТ СН'!$I$23</f>
        <v>2178.5977175600001</v>
      </c>
      <c r="D145" s="36">
        <f>SUMIFS(СВЦЭМ!$D$39:$D$782,СВЦЭМ!$A$39:$A$782,$A145,СВЦЭМ!$B$39:$B$782,D$119)+'СЕТ СН'!$I$11+СВЦЭМ!$D$10+'СЕТ СН'!$I$6-'СЕТ СН'!$I$23</f>
        <v>2182.1984372299999</v>
      </c>
      <c r="E145" s="36">
        <f>SUMIFS(СВЦЭМ!$D$39:$D$782,СВЦЭМ!$A$39:$A$782,$A145,СВЦЭМ!$B$39:$B$782,E$119)+'СЕТ СН'!$I$11+СВЦЭМ!$D$10+'СЕТ СН'!$I$6-'СЕТ СН'!$I$23</f>
        <v>2186.3263006500001</v>
      </c>
      <c r="F145" s="36">
        <f>SUMIFS(СВЦЭМ!$D$39:$D$782,СВЦЭМ!$A$39:$A$782,$A145,СВЦЭМ!$B$39:$B$782,F$119)+'СЕТ СН'!$I$11+СВЦЭМ!$D$10+'СЕТ СН'!$I$6-'СЕТ СН'!$I$23</f>
        <v>2190.1737905700002</v>
      </c>
      <c r="G145" s="36">
        <f>SUMIFS(СВЦЭМ!$D$39:$D$782,СВЦЭМ!$A$39:$A$782,$A145,СВЦЭМ!$B$39:$B$782,G$119)+'СЕТ СН'!$I$11+СВЦЭМ!$D$10+'СЕТ СН'!$I$6-'СЕТ СН'!$I$23</f>
        <v>2172.4692788499997</v>
      </c>
      <c r="H145" s="36">
        <f>SUMIFS(СВЦЭМ!$D$39:$D$782,СВЦЭМ!$A$39:$A$782,$A145,СВЦЭМ!$B$39:$B$782,H$119)+'СЕТ СН'!$I$11+СВЦЭМ!$D$10+'СЕТ СН'!$I$6-'СЕТ СН'!$I$23</f>
        <v>2162.4643538800001</v>
      </c>
      <c r="I145" s="36">
        <f>SUMIFS(СВЦЭМ!$D$39:$D$782,СВЦЭМ!$A$39:$A$782,$A145,СВЦЭМ!$B$39:$B$782,I$119)+'СЕТ СН'!$I$11+СВЦЭМ!$D$10+'СЕТ СН'!$I$6-'СЕТ СН'!$I$23</f>
        <v>2153.1341758999997</v>
      </c>
      <c r="J145" s="36">
        <f>SUMIFS(СВЦЭМ!$D$39:$D$782,СВЦЭМ!$A$39:$A$782,$A145,СВЦЭМ!$B$39:$B$782,J$119)+'СЕТ СН'!$I$11+СВЦЭМ!$D$10+'СЕТ СН'!$I$6-'СЕТ СН'!$I$23</f>
        <v>2122.84021962</v>
      </c>
      <c r="K145" s="36">
        <f>SUMIFS(СВЦЭМ!$D$39:$D$782,СВЦЭМ!$A$39:$A$782,$A145,СВЦЭМ!$B$39:$B$782,K$119)+'СЕТ СН'!$I$11+СВЦЭМ!$D$10+'СЕТ СН'!$I$6-'СЕТ СН'!$I$23</f>
        <v>2096.9303404000002</v>
      </c>
      <c r="L145" s="36">
        <f>SUMIFS(СВЦЭМ!$D$39:$D$782,СВЦЭМ!$A$39:$A$782,$A145,СВЦЭМ!$B$39:$B$782,L$119)+'СЕТ СН'!$I$11+СВЦЭМ!$D$10+'СЕТ СН'!$I$6-'СЕТ СН'!$I$23</f>
        <v>2099.0833803599999</v>
      </c>
      <c r="M145" s="36">
        <f>SUMIFS(СВЦЭМ!$D$39:$D$782,СВЦЭМ!$A$39:$A$782,$A145,СВЦЭМ!$B$39:$B$782,M$119)+'СЕТ СН'!$I$11+СВЦЭМ!$D$10+'СЕТ СН'!$I$6-'СЕТ СН'!$I$23</f>
        <v>2121.0010033799999</v>
      </c>
      <c r="N145" s="36">
        <f>SUMIFS(СВЦЭМ!$D$39:$D$782,СВЦЭМ!$A$39:$A$782,$A145,СВЦЭМ!$B$39:$B$782,N$119)+'СЕТ СН'!$I$11+СВЦЭМ!$D$10+'СЕТ СН'!$I$6-'СЕТ СН'!$I$23</f>
        <v>2150.9199017299998</v>
      </c>
      <c r="O145" s="36">
        <f>SUMIFS(СВЦЭМ!$D$39:$D$782,СВЦЭМ!$A$39:$A$782,$A145,СВЦЭМ!$B$39:$B$782,O$119)+'СЕТ СН'!$I$11+СВЦЭМ!$D$10+'СЕТ СН'!$I$6-'СЕТ СН'!$I$23</f>
        <v>2149.6908546499999</v>
      </c>
      <c r="P145" s="36">
        <f>SUMIFS(СВЦЭМ!$D$39:$D$782,СВЦЭМ!$A$39:$A$782,$A145,СВЦЭМ!$B$39:$B$782,P$119)+'СЕТ СН'!$I$11+СВЦЭМ!$D$10+'СЕТ СН'!$I$6-'СЕТ СН'!$I$23</f>
        <v>2163.7071649099998</v>
      </c>
      <c r="Q145" s="36">
        <f>SUMIFS(СВЦЭМ!$D$39:$D$782,СВЦЭМ!$A$39:$A$782,$A145,СВЦЭМ!$B$39:$B$782,Q$119)+'СЕТ СН'!$I$11+СВЦЭМ!$D$10+'СЕТ СН'!$I$6-'СЕТ СН'!$I$23</f>
        <v>2163.7952684900001</v>
      </c>
      <c r="R145" s="36">
        <f>SUMIFS(СВЦЭМ!$D$39:$D$782,СВЦЭМ!$A$39:$A$782,$A145,СВЦЭМ!$B$39:$B$782,R$119)+'СЕТ СН'!$I$11+СВЦЭМ!$D$10+'СЕТ СН'!$I$6-'СЕТ СН'!$I$23</f>
        <v>2133.89033836</v>
      </c>
      <c r="S145" s="36">
        <f>SUMIFS(СВЦЭМ!$D$39:$D$782,СВЦЭМ!$A$39:$A$782,$A145,СВЦЭМ!$B$39:$B$782,S$119)+'СЕТ СН'!$I$11+СВЦЭМ!$D$10+'СЕТ СН'!$I$6-'СЕТ СН'!$I$23</f>
        <v>2106.55389642</v>
      </c>
      <c r="T145" s="36">
        <f>SUMIFS(СВЦЭМ!$D$39:$D$782,СВЦЭМ!$A$39:$A$782,$A145,СВЦЭМ!$B$39:$B$782,T$119)+'СЕТ СН'!$I$11+СВЦЭМ!$D$10+'СЕТ СН'!$I$6-'СЕТ СН'!$I$23</f>
        <v>2098.2021886000002</v>
      </c>
      <c r="U145" s="36">
        <f>SUMIFS(СВЦЭМ!$D$39:$D$782,СВЦЭМ!$A$39:$A$782,$A145,СВЦЭМ!$B$39:$B$782,U$119)+'СЕТ СН'!$I$11+СВЦЭМ!$D$10+'СЕТ СН'!$I$6-'СЕТ СН'!$I$23</f>
        <v>2092.7416434699999</v>
      </c>
      <c r="V145" s="36">
        <f>SUMIFS(СВЦЭМ!$D$39:$D$782,СВЦЭМ!$A$39:$A$782,$A145,СВЦЭМ!$B$39:$B$782,V$119)+'СЕТ СН'!$I$11+СВЦЭМ!$D$10+'СЕТ СН'!$I$6-'СЕТ СН'!$I$23</f>
        <v>2123.63926326</v>
      </c>
      <c r="W145" s="36">
        <f>SUMIFS(СВЦЭМ!$D$39:$D$782,СВЦЭМ!$A$39:$A$782,$A145,СВЦЭМ!$B$39:$B$782,W$119)+'СЕТ СН'!$I$11+СВЦЭМ!$D$10+'СЕТ СН'!$I$6-'СЕТ СН'!$I$23</f>
        <v>2144.0703012399999</v>
      </c>
      <c r="X145" s="36">
        <f>SUMIFS(СВЦЭМ!$D$39:$D$782,СВЦЭМ!$A$39:$A$782,$A145,СВЦЭМ!$B$39:$B$782,X$119)+'СЕТ СН'!$I$11+СВЦЭМ!$D$10+'СЕТ СН'!$I$6-'СЕТ СН'!$I$23</f>
        <v>2167.8383728700001</v>
      </c>
      <c r="Y145" s="36">
        <f>SUMIFS(СВЦЭМ!$D$39:$D$782,СВЦЭМ!$A$39:$A$782,$A145,СВЦЭМ!$B$39:$B$782,Y$119)+'СЕТ СН'!$I$11+СВЦЭМ!$D$10+'СЕТ СН'!$I$6-'СЕТ СН'!$I$23</f>
        <v>2179.73109531</v>
      </c>
    </row>
    <row r="146" spans="1:27" ht="15.75" x14ac:dyDescent="0.2">
      <c r="A146" s="35">
        <f t="shared" si="3"/>
        <v>44892</v>
      </c>
      <c r="B146" s="36">
        <f>SUMIFS(СВЦЭМ!$D$39:$D$782,СВЦЭМ!$A$39:$A$782,$A146,СВЦЭМ!$B$39:$B$782,B$119)+'СЕТ СН'!$I$11+СВЦЭМ!$D$10+'СЕТ СН'!$I$6-'СЕТ СН'!$I$23</f>
        <v>2211.98924386</v>
      </c>
      <c r="C146" s="36">
        <f>SUMIFS(СВЦЭМ!$D$39:$D$782,СВЦЭМ!$A$39:$A$782,$A146,СВЦЭМ!$B$39:$B$782,C$119)+'СЕТ СН'!$I$11+СВЦЭМ!$D$10+'СЕТ СН'!$I$6-'СЕТ СН'!$I$23</f>
        <v>2202.56710243</v>
      </c>
      <c r="D146" s="36">
        <f>SUMIFS(СВЦЭМ!$D$39:$D$782,СВЦЭМ!$A$39:$A$782,$A146,СВЦЭМ!$B$39:$B$782,D$119)+'СЕТ СН'!$I$11+СВЦЭМ!$D$10+'СЕТ СН'!$I$6-'СЕТ СН'!$I$23</f>
        <v>2201.24676095</v>
      </c>
      <c r="E146" s="36">
        <f>SUMIFS(СВЦЭМ!$D$39:$D$782,СВЦЭМ!$A$39:$A$782,$A146,СВЦЭМ!$B$39:$B$782,E$119)+'СЕТ СН'!$I$11+СВЦЭМ!$D$10+'СЕТ СН'!$I$6-'СЕТ СН'!$I$23</f>
        <v>2206.0536261999996</v>
      </c>
      <c r="F146" s="36">
        <f>SUMIFS(СВЦЭМ!$D$39:$D$782,СВЦЭМ!$A$39:$A$782,$A146,СВЦЭМ!$B$39:$B$782,F$119)+'СЕТ СН'!$I$11+СВЦЭМ!$D$10+'СЕТ СН'!$I$6-'СЕТ СН'!$I$23</f>
        <v>2232.6484759499999</v>
      </c>
      <c r="G146" s="36">
        <f>SUMIFS(СВЦЭМ!$D$39:$D$782,СВЦЭМ!$A$39:$A$782,$A146,СВЦЭМ!$B$39:$B$782,G$119)+'СЕТ СН'!$I$11+СВЦЭМ!$D$10+'СЕТ СН'!$I$6-'СЕТ СН'!$I$23</f>
        <v>2223.6453687599997</v>
      </c>
      <c r="H146" s="36">
        <f>SUMIFS(СВЦЭМ!$D$39:$D$782,СВЦЭМ!$A$39:$A$782,$A146,СВЦЭМ!$B$39:$B$782,H$119)+'СЕТ СН'!$I$11+СВЦЭМ!$D$10+'СЕТ СН'!$I$6-'СЕТ СН'!$I$23</f>
        <v>2210.3612479399999</v>
      </c>
      <c r="I146" s="36">
        <f>SUMIFS(СВЦЭМ!$D$39:$D$782,СВЦЭМ!$A$39:$A$782,$A146,СВЦЭМ!$B$39:$B$782,I$119)+'СЕТ СН'!$I$11+СВЦЭМ!$D$10+'СЕТ СН'!$I$6-'СЕТ СН'!$I$23</f>
        <v>2198.8116515800002</v>
      </c>
      <c r="J146" s="36">
        <f>SUMIFS(СВЦЭМ!$D$39:$D$782,СВЦЭМ!$A$39:$A$782,$A146,СВЦЭМ!$B$39:$B$782,J$119)+'СЕТ СН'!$I$11+СВЦЭМ!$D$10+'СЕТ СН'!$I$6-'СЕТ СН'!$I$23</f>
        <v>2207.05887145</v>
      </c>
      <c r="K146" s="36">
        <f>SUMIFS(СВЦЭМ!$D$39:$D$782,СВЦЭМ!$A$39:$A$782,$A146,СВЦЭМ!$B$39:$B$782,K$119)+'СЕТ СН'!$I$11+СВЦЭМ!$D$10+'СЕТ СН'!$I$6-'СЕТ СН'!$I$23</f>
        <v>2151.92380116</v>
      </c>
      <c r="L146" s="36">
        <f>SUMIFS(СВЦЭМ!$D$39:$D$782,СВЦЭМ!$A$39:$A$782,$A146,СВЦЭМ!$B$39:$B$782,L$119)+'СЕТ СН'!$I$11+СВЦЭМ!$D$10+'СЕТ СН'!$I$6-'СЕТ СН'!$I$23</f>
        <v>2107.4522129799998</v>
      </c>
      <c r="M146" s="36">
        <f>SUMIFS(СВЦЭМ!$D$39:$D$782,СВЦЭМ!$A$39:$A$782,$A146,СВЦЭМ!$B$39:$B$782,M$119)+'СЕТ СН'!$I$11+СВЦЭМ!$D$10+'СЕТ СН'!$I$6-'СЕТ СН'!$I$23</f>
        <v>2126.9918476499997</v>
      </c>
      <c r="N146" s="36">
        <f>SUMIFS(СВЦЭМ!$D$39:$D$782,СВЦЭМ!$A$39:$A$782,$A146,СВЦЭМ!$B$39:$B$782,N$119)+'СЕТ СН'!$I$11+СВЦЭМ!$D$10+'СЕТ СН'!$I$6-'СЕТ СН'!$I$23</f>
        <v>2144.7089565400001</v>
      </c>
      <c r="O146" s="36">
        <f>SUMIFS(СВЦЭМ!$D$39:$D$782,СВЦЭМ!$A$39:$A$782,$A146,СВЦЭМ!$B$39:$B$782,O$119)+'СЕТ СН'!$I$11+СВЦЭМ!$D$10+'СЕТ СН'!$I$6-'СЕТ СН'!$I$23</f>
        <v>2165.93276083</v>
      </c>
      <c r="P146" s="36">
        <f>SUMIFS(СВЦЭМ!$D$39:$D$782,СВЦЭМ!$A$39:$A$782,$A146,СВЦЭМ!$B$39:$B$782,P$119)+'СЕТ СН'!$I$11+СВЦЭМ!$D$10+'СЕТ СН'!$I$6-'СЕТ СН'!$I$23</f>
        <v>2174.4393878999999</v>
      </c>
      <c r="Q146" s="36">
        <f>SUMIFS(СВЦЭМ!$D$39:$D$782,СВЦЭМ!$A$39:$A$782,$A146,СВЦЭМ!$B$39:$B$782,Q$119)+'СЕТ СН'!$I$11+СВЦЭМ!$D$10+'СЕТ СН'!$I$6-'СЕТ СН'!$I$23</f>
        <v>2175.0573754999996</v>
      </c>
      <c r="R146" s="36">
        <f>SUMIFS(СВЦЭМ!$D$39:$D$782,СВЦЭМ!$A$39:$A$782,$A146,СВЦЭМ!$B$39:$B$782,R$119)+'СЕТ СН'!$I$11+СВЦЭМ!$D$10+'СЕТ СН'!$I$6-'СЕТ СН'!$I$23</f>
        <v>2172.34229349</v>
      </c>
      <c r="S146" s="36">
        <f>SUMIFS(СВЦЭМ!$D$39:$D$782,СВЦЭМ!$A$39:$A$782,$A146,СВЦЭМ!$B$39:$B$782,S$119)+'СЕТ СН'!$I$11+СВЦЭМ!$D$10+'СЕТ СН'!$I$6-'СЕТ СН'!$I$23</f>
        <v>2107.5019151299998</v>
      </c>
      <c r="T146" s="36">
        <f>SUMIFS(СВЦЭМ!$D$39:$D$782,СВЦЭМ!$A$39:$A$782,$A146,СВЦЭМ!$B$39:$B$782,T$119)+'СЕТ СН'!$I$11+СВЦЭМ!$D$10+'СЕТ СН'!$I$6-'СЕТ СН'!$I$23</f>
        <v>2090.3182411199996</v>
      </c>
      <c r="U146" s="36">
        <f>SUMIFS(СВЦЭМ!$D$39:$D$782,СВЦЭМ!$A$39:$A$782,$A146,СВЦЭМ!$B$39:$B$782,U$119)+'СЕТ СН'!$I$11+СВЦЭМ!$D$10+'СЕТ СН'!$I$6-'СЕТ СН'!$I$23</f>
        <v>2112.1954945799998</v>
      </c>
      <c r="V146" s="36">
        <f>SUMIFS(СВЦЭМ!$D$39:$D$782,СВЦЭМ!$A$39:$A$782,$A146,СВЦЭМ!$B$39:$B$782,V$119)+'СЕТ СН'!$I$11+СВЦЭМ!$D$10+'СЕТ СН'!$I$6-'СЕТ СН'!$I$23</f>
        <v>2124.1633644899998</v>
      </c>
      <c r="W146" s="36">
        <f>SUMIFS(СВЦЭМ!$D$39:$D$782,СВЦЭМ!$A$39:$A$782,$A146,СВЦЭМ!$B$39:$B$782,W$119)+'СЕТ СН'!$I$11+СВЦЭМ!$D$10+'СЕТ СН'!$I$6-'СЕТ СН'!$I$23</f>
        <v>2142.9984154799999</v>
      </c>
      <c r="X146" s="36">
        <f>SUMIFS(СВЦЭМ!$D$39:$D$782,СВЦЭМ!$A$39:$A$782,$A146,СВЦЭМ!$B$39:$B$782,X$119)+'СЕТ СН'!$I$11+СВЦЭМ!$D$10+'СЕТ СН'!$I$6-'СЕТ СН'!$I$23</f>
        <v>2140.1308944299999</v>
      </c>
      <c r="Y146" s="36">
        <f>SUMIFS(СВЦЭМ!$D$39:$D$782,СВЦЭМ!$A$39:$A$782,$A146,СВЦЭМ!$B$39:$B$782,Y$119)+'СЕТ СН'!$I$11+СВЦЭМ!$D$10+'СЕТ СН'!$I$6-'СЕТ СН'!$I$23</f>
        <v>2208.6163081799996</v>
      </c>
    </row>
    <row r="147" spans="1:27" ht="15.75" x14ac:dyDescent="0.2">
      <c r="A147" s="35">
        <f t="shared" si="3"/>
        <v>44893</v>
      </c>
      <c r="B147" s="36">
        <f>SUMIFS(СВЦЭМ!$D$39:$D$782,СВЦЭМ!$A$39:$A$782,$A147,СВЦЭМ!$B$39:$B$782,B$119)+'СЕТ СН'!$I$11+СВЦЭМ!$D$10+'СЕТ СН'!$I$6-'СЕТ СН'!$I$23</f>
        <v>2163.4616003399997</v>
      </c>
      <c r="C147" s="36">
        <f>SUMIFS(СВЦЭМ!$D$39:$D$782,СВЦЭМ!$A$39:$A$782,$A147,СВЦЭМ!$B$39:$B$782,C$119)+'СЕТ СН'!$I$11+СВЦЭМ!$D$10+'СЕТ СН'!$I$6-'СЕТ СН'!$I$23</f>
        <v>2183.4311178799999</v>
      </c>
      <c r="D147" s="36">
        <f>SUMIFS(СВЦЭМ!$D$39:$D$782,СВЦЭМ!$A$39:$A$782,$A147,СВЦЭМ!$B$39:$B$782,D$119)+'СЕТ СН'!$I$11+СВЦЭМ!$D$10+'СЕТ СН'!$I$6-'СЕТ СН'!$I$23</f>
        <v>2182.4594681600001</v>
      </c>
      <c r="E147" s="36">
        <f>SUMIFS(СВЦЭМ!$D$39:$D$782,СВЦЭМ!$A$39:$A$782,$A147,СВЦЭМ!$B$39:$B$782,E$119)+'СЕТ СН'!$I$11+СВЦЭМ!$D$10+'СЕТ СН'!$I$6-'СЕТ СН'!$I$23</f>
        <v>2183.2230216799999</v>
      </c>
      <c r="F147" s="36">
        <f>SUMIFS(СВЦЭМ!$D$39:$D$782,СВЦЭМ!$A$39:$A$782,$A147,СВЦЭМ!$B$39:$B$782,F$119)+'СЕТ СН'!$I$11+СВЦЭМ!$D$10+'СЕТ СН'!$I$6-'СЕТ СН'!$I$23</f>
        <v>2196.83664069</v>
      </c>
      <c r="G147" s="36">
        <f>SUMIFS(СВЦЭМ!$D$39:$D$782,СВЦЭМ!$A$39:$A$782,$A147,СВЦЭМ!$B$39:$B$782,G$119)+'СЕТ СН'!$I$11+СВЦЭМ!$D$10+'СЕТ СН'!$I$6-'СЕТ СН'!$I$23</f>
        <v>2192.8792711999999</v>
      </c>
      <c r="H147" s="36">
        <f>SUMIFS(СВЦЭМ!$D$39:$D$782,СВЦЭМ!$A$39:$A$782,$A147,СВЦЭМ!$B$39:$B$782,H$119)+'СЕТ СН'!$I$11+СВЦЭМ!$D$10+'СЕТ СН'!$I$6-'СЕТ СН'!$I$23</f>
        <v>2108.4858565799996</v>
      </c>
      <c r="I147" s="36">
        <f>SUMIFS(СВЦЭМ!$D$39:$D$782,СВЦЭМ!$A$39:$A$782,$A147,СВЦЭМ!$B$39:$B$782,I$119)+'СЕТ СН'!$I$11+СВЦЭМ!$D$10+'СЕТ СН'!$I$6-'СЕТ СН'!$I$23</f>
        <v>2093.2819709799996</v>
      </c>
      <c r="J147" s="36">
        <f>SUMIFS(СВЦЭМ!$D$39:$D$782,СВЦЭМ!$A$39:$A$782,$A147,СВЦЭМ!$B$39:$B$782,J$119)+'СЕТ СН'!$I$11+СВЦЭМ!$D$10+'СЕТ СН'!$I$6-'СЕТ СН'!$I$23</f>
        <v>2076.5166430499999</v>
      </c>
      <c r="K147" s="36">
        <f>SUMIFS(СВЦЭМ!$D$39:$D$782,СВЦЭМ!$A$39:$A$782,$A147,СВЦЭМ!$B$39:$B$782,K$119)+'СЕТ СН'!$I$11+СВЦЭМ!$D$10+'СЕТ СН'!$I$6-'СЕТ СН'!$I$23</f>
        <v>2045.8247024799998</v>
      </c>
      <c r="L147" s="36">
        <f>SUMIFS(СВЦЭМ!$D$39:$D$782,СВЦЭМ!$A$39:$A$782,$A147,СВЦЭМ!$B$39:$B$782,L$119)+'СЕТ СН'!$I$11+СВЦЭМ!$D$10+'СЕТ СН'!$I$6-'СЕТ СН'!$I$23</f>
        <v>2075.9833677899996</v>
      </c>
      <c r="M147" s="36">
        <f>SUMIFS(СВЦЭМ!$D$39:$D$782,СВЦЭМ!$A$39:$A$782,$A147,СВЦЭМ!$B$39:$B$782,M$119)+'СЕТ СН'!$I$11+СВЦЭМ!$D$10+'СЕТ СН'!$I$6-'СЕТ СН'!$I$23</f>
        <v>2100.01523688</v>
      </c>
      <c r="N147" s="36">
        <f>SUMIFS(СВЦЭМ!$D$39:$D$782,СВЦЭМ!$A$39:$A$782,$A147,СВЦЭМ!$B$39:$B$782,N$119)+'СЕТ СН'!$I$11+СВЦЭМ!$D$10+'СЕТ СН'!$I$6-'СЕТ СН'!$I$23</f>
        <v>2111.8459860799999</v>
      </c>
      <c r="O147" s="36">
        <f>SUMIFS(СВЦЭМ!$D$39:$D$782,СВЦЭМ!$A$39:$A$782,$A147,СВЦЭМ!$B$39:$B$782,O$119)+'СЕТ СН'!$I$11+СВЦЭМ!$D$10+'СЕТ СН'!$I$6-'СЕТ СН'!$I$23</f>
        <v>2124.3371420899998</v>
      </c>
      <c r="P147" s="36">
        <f>SUMIFS(СВЦЭМ!$D$39:$D$782,СВЦЭМ!$A$39:$A$782,$A147,СВЦЭМ!$B$39:$B$782,P$119)+'СЕТ СН'!$I$11+СВЦЭМ!$D$10+'СЕТ СН'!$I$6-'СЕТ СН'!$I$23</f>
        <v>2129.7563934599998</v>
      </c>
      <c r="Q147" s="36">
        <f>SUMIFS(СВЦЭМ!$D$39:$D$782,СВЦЭМ!$A$39:$A$782,$A147,СВЦЭМ!$B$39:$B$782,Q$119)+'СЕТ СН'!$I$11+СВЦЭМ!$D$10+'СЕТ СН'!$I$6-'СЕТ СН'!$I$23</f>
        <v>2103.1135104799996</v>
      </c>
      <c r="R147" s="36">
        <f>SUMIFS(СВЦЭМ!$D$39:$D$782,СВЦЭМ!$A$39:$A$782,$A147,СВЦЭМ!$B$39:$B$782,R$119)+'СЕТ СН'!$I$11+СВЦЭМ!$D$10+'СЕТ СН'!$I$6-'СЕТ СН'!$I$23</f>
        <v>2083.1612933099996</v>
      </c>
      <c r="S147" s="36">
        <f>SUMIFS(СВЦЭМ!$D$39:$D$782,СВЦЭМ!$A$39:$A$782,$A147,СВЦЭМ!$B$39:$B$782,S$119)+'СЕТ СН'!$I$11+СВЦЭМ!$D$10+'СЕТ СН'!$I$6-'СЕТ СН'!$I$23</f>
        <v>2039.11765378</v>
      </c>
      <c r="T147" s="36">
        <f>SUMIFS(СВЦЭМ!$D$39:$D$782,СВЦЭМ!$A$39:$A$782,$A147,СВЦЭМ!$B$39:$B$782,T$119)+'СЕТ СН'!$I$11+СВЦЭМ!$D$10+'СЕТ СН'!$I$6-'СЕТ СН'!$I$23</f>
        <v>2033.56471588</v>
      </c>
      <c r="U147" s="36">
        <f>SUMIFS(СВЦЭМ!$D$39:$D$782,СВЦЭМ!$A$39:$A$782,$A147,СВЦЭМ!$B$39:$B$782,U$119)+'СЕТ СН'!$I$11+СВЦЭМ!$D$10+'СЕТ СН'!$I$6-'СЕТ СН'!$I$23</f>
        <v>2041.9008671099998</v>
      </c>
      <c r="V147" s="36">
        <f>SUMIFS(СВЦЭМ!$D$39:$D$782,СВЦЭМ!$A$39:$A$782,$A147,СВЦЭМ!$B$39:$B$782,V$119)+'СЕТ СН'!$I$11+СВЦЭМ!$D$10+'СЕТ СН'!$I$6-'СЕТ СН'!$I$23</f>
        <v>2056.7945247199996</v>
      </c>
      <c r="W147" s="36">
        <f>SUMIFS(СВЦЭМ!$D$39:$D$782,СВЦЭМ!$A$39:$A$782,$A147,СВЦЭМ!$B$39:$B$782,W$119)+'СЕТ СН'!$I$11+СВЦЭМ!$D$10+'СЕТ СН'!$I$6-'СЕТ СН'!$I$23</f>
        <v>2084.5452661499999</v>
      </c>
      <c r="X147" s="36">
        <f>SUMIFS(СВЦЭМ!$D$39:$D$782,СВЦЭМ!$A$39:$A$782,$A147,СВЦЭМ!$B$39:$B$782,X$119)+'СЕТ СН'!$I$11+СВЦЭМ!$D$10+'СЕТ СН'!$I$6-'СЕТ СН'!$I$23</f>
        <v>2106.1767299399999</v>
      </c>
      <c r="Y147" s="36">
        <f>SUMIFS(СВЦЭМ!$D$39:$D$782,СВЦЭМ!$A$39:$A$782,$A147,СВЦЭМ!$B$39:$B$782,Y$119)+'СЕТ СН'!$I$11+СВЦЭМ!$D$10+'СЕТ СН'!$I$6-'СЕТ СН'!$I$23</f>
        <v>2112.6295232399998</v>
      </c>
    </row>
    <row r="148" spans="1:27" ht="15.75" x14ac:dyDescent="0.2">
      <c r="A148" s="35">
        <f t="shared" si="3"/>
        <v>44894</v>
      </c>
      <c r="B148" s="36">
        <f>SUMIFS(СВЦЭМ!$D$39:$D$782,СВЦЭМ!$A$39:$A$782,$A148,СВЦЭМ!$B$39:$B$782,B$119)+'СЕТ СН'!$I$11+СВЦЭМ!$D$10+'СЕТ СН'!$I$6-'СЕТ СН'!$I$23</f>
        <v>2131.2236605099997</v>
      </c>
      <c r="C148" s="36">
        <f>SUMIFS(СВЦЭМ!$D$39:$D$782,СВЦЭМ!$A$39:$A$782,$A148,СВЦЭМ!$B$39:$B$782,C$119)+'СЕТ СН'!$I$11+СВЦЭМ!$D$10+'СЕТ СН'!$I$6-'СЕТ СН'!$I$23</f>
        <v>2151.6206650300001</v>
      </c>
      <c r="D148" s="36">
        <f>SUMIFS(СВЦЭМ!$D$39:$D$782,СВЦЭМ!$A$39:$A$782,$A148,СВЦЭМ!$B$39:$B$782,D$119)+'СЕТ СН'!$I$11+СВЦЭМ!$D$10+'СЕТ СН'!$I$6-'СЕТ СН'!$I$23</f>
        <v>2174.3459477599999</v>
      </c>
      <c r="E148" s="36">
        <f>SUMIFS(СВЦЭМ!$D$39:$D$782,СВЦЭМ!$A$39:$A$782,$A148,СВЦЭМ!$B$39:$B$782,E$119)+'СЕТ СН'!$I$11+СВЦЭМ!$D$10+'СЕТ СН'!$I$6-'СЕТ СН'!$I$23</f>
        <v>2080.7269141799998</v>
      </c>
      <c r="F148" s="36">
        <f>SUMIFS(СВЦЭМ!$D$39:$D$782,СВЦЭМ!$A$39:$A$782,$A148,СВЦЭМ!$B$39:$B$782,F$119)+'СЕТ СН'!$I$11+СВЦЭМ!$D$10+'СЕТ СН'!$I$6-'СЕТ СН'!$I$23</f>
        <v>2046.4438929299999</v>
      </c>
      <c r="G148" s="36">
        <f>SUMIFS(СВЦЭМ!$D$39:$D$782,СВЦЭМ!$A$39:$A$782,$A148,СВЦЭМ!$B$39:$B$782,G$119)+'СЕТ СН'!$I$11+СВЦЭМ!$D$10+'СЕТ СН'!$I$6-'СЕТ СН'!$I$23</f>
        <v>2024.3829129399999</v>
      </c>
      <c r="H148" s="36">
        <f>SUMIFS(СВЦЭМ!$D$39:$D$782,СВЦЭМ!$A$39:$A$782,$A148,СВЦЭМ!$B$39:$B$782,H$119)+'СЕТ СН'!$I$11+СВЦЭМ!$D$10+'СЕТ СН'!$I$6-'СЕТ СН'!$I$23</f>
        <v>1978.4462734799999</v>
      </c>
      <c r="I148" s="36">
        <f>SUMIFS(СВЦЭМ!$D$39:$D$782,СВЦЭМ!$A$39:$A$782,$A148,СВЦЭМ!$B$39:$B$782,I$119)+'СЕТ СН'!$I$11+СВЦЭМ!$D$10+'СЕТ СН'!$I$6-'СЕТ СН'!$I$23</f>
        <v>1983.1278218799998</v>
      </c>
      <c r="J148" s="36">
        <f>SUMIFS(СВЦЭМ!$D$39:$D$782,СВЦЭМ!$A$39:$A$782,$A148,СВЦЭМ!$B$39:$B$782,J$119)+'СЕТ СН'!$I$11+СВЦЭМ!$D$10+'СЕТ СН'!$I$6-'СЕТ СН'!$I$23</f>
        <v>1887.34002173</v>
      </c>
      <c r="K148" s="36">
        <f>SUMIFS(СВЦЭМ!$D$39:$D$782,СВЦЭМ!$A$39:$A$782,$A148,СВЦЭМ!$B$39:$B$782,K$119)+'СЕТ СН'!$I$11+СВЦЭМ!$D$10+'СЕТ СН'!$I$6-'СЕТ СН'!$I$23</f>
        <v>1887.69962472</v>
      </c>
      <c r="L148" s="36">
        <f>SUMIFS(СВЦЭМ!$D$39:$D$782,СВЦЭМ!$A$39:$A$782,$A148,СВЦЭМ!$B$39:$B$782,L$119)+'СЕТ СН'!$I$11+СВЦЭМ!$D$10+'СЕТ СН'!$I$6-'СЕТ СН'!$I$23</f>
        <v>1885.7320241699999</v>
      </c>
      <c r="M148" s="36">
        <f>SUMIFS(СВЦЭМ!$D$39:$D$782,СВЦЭМ!$A$39:$A$782,$A148,СВЦЭМ!$B$39:$B$782,M$119)+'СЕТ СН'!$I$11+СВЦЭМ!$D$10+'СЕТ СН'!$I$6-'СЕТ СН'!$I$23</f>
        <v>1966.0772059199999</v>
      </c>
      <c r="N148" s="36">
        <f>SUMIFS(СВЦЭМ!$D$39:$D$782,СВЦЭМ!$A$39:$A$782,$A148,СВЦЭМ!$B$39:$B$782,N$119)+'СЕТ СН'!$I$11+СВЦЭМ!$D$10+'СЕТ СН'!$I$6-'СЕТ СН'!$I$23</f>
        <v>2048.9699354599998</v>
      </c>
      <c r="O148" s="36">
        <f>SUMIFS(СВЦЭМ!$D$39:$D$782,СВЦЭМ!$A$39:$A$782,$A148,СВЦЭМ!$B$39:$B$782,O$119)+'СЕТ СН'!$I$11+СВЦЭМ!$D$10+'СЕТ СН'!$I$6-'СЕТ СН'!$I$23</f>
        <v>2046.7468914799999</v>
      </c>
      <c r="P148" s="36">
        <f>SUMIFS(СВЦЭМ!$D$39:$D$782,СВЦЭМ!$A$39:$A$782,$A148,СВЦЭМ!$B$39:$B$782,P$119)+'СЕТ СН'!$I$11+СВЦЭМ!$D$10+'СЕТ СН'!$I$6-'СЕТ СН'!$I$23</f>
        <v>2050.8971304899997</v>
      </c>
      <c r="Q148" s="36">
        <f>SUMIFS(СВЦЭМ!$D$39:$D$782,СВЦЭМ!$A$39:$A$782,$A148,СВЦЭМ!$B$39:$B$782,Q$119)+'СЕТ СН'!$I$11+СВЦЭМ!$D$10+'СЕТ СН'!$I$6-'СЕТ СН'!$I$23</f>
        <v>2045.7629617199998</v>
      </c>
      <c r="R148" s="36">
        <f>SUMIFS(СВЦЭМ!$D$39:$D$782,СВЦЭМ!$A$39:$A$782,$A148,СВЦЭМ!$B$39:$B$782,R$119)+'СЕТ СН'!$I$11+СВЦЭМ!$D$10+'СЕТ СН'!$I$6-'СЕТ СН'!$I$23</f>
        <v>1956.9922026499999</v>
      </c>
      <c r="S148" s="36">
        <f>SUMIFS(СВЦЭМ!$D$39:$D$782,СВЦЭМ!$A$39:$A$782,$A148,СВЦЭМ!$B$39:$B$782,S$119)+'СЕТ СН'!$I$11+СВЦЭМ!$D$10+'СЕТ СН'!$I$6-'СЕТ СН'!$I$23</f>
        <v>1870.3202039400001</v>
      </c>
      <c r="T148" s="36">
        <f>SUMIFS(СВЦЭМ!$D$39:$D$782,СВЦЭМ!$A$39:$A$782,$A148,СВЦЭМ!$B$39:$B$782,T$119)+'СЕТ СН'!$I$11+СВЦЭМ!$D$10+'СЕТ СН'!$I$6-'СЕТ СН'!$I$23</f>
        <v>1797.97237761</v>
      </c>
      <c r="U148" s="36">
        <f>SUMIFS(СВЦЭМ!$D$39:$D$782,СВЦЭМ!$A$39:$A$782,$A148,СВЦЭМ!$B$39:$B$782,U$119)+'СЕТ СН'!$I$11+СВЦЭМ!$D$10+'СЕТ СН'!$I$6-'СЕТ СН'!$I$23</f>
        <v>1822.08145532</v>
      </c>
      <c r="V148" s="36">
        <f>SUMIFS(СВЦЭМ!$D$39:$D$782,СВЦЭМ!$A$39:$A$782,$A148,СВЦЭМ!$B$39:$B$782,V$119)+'СЕТ СН'!$I$11+СВЦЭМ!$D$10+'СЕТ СН'!$I$6-'СЕТ СН'!$I$23</f>
        <v>1839.96611476</v>
      </c>
      <c r="W148" s="36">
        <f>SUMIFS(СВЦЭМ!$D$39:$D$782,СВЦЭМ!$A$39:$A$782,$A148,СВЦЭМ!$B$39:$B$782,W$119)+'СЕТ СН'!$I$11+СВЦЭМ!$D$10+'СЕТ СН'!$I$6-'СЕТ СН'!$I$23</f>
        <v>1853.53096284</v>
      </c>
      <c r="X148" s="36">
        <f>SUMIFS(СВЦЭМ!$D$39:$D$782,СВЦЭМ!$A$39:$A$782,$A148,СВЦЭМ!$B$39:$B$782,X$119)+'СЕТ СН'!$I$11+СВЦЭМ!$D$10+'СЕТ СН'!$I$6-'СЕТ СН'!$I$23</f>
        <v>1869.7893900600002</v>
      </c>
      <c r="Y148" s="36">
        <f>SUMIFS(СВЦЭМ!$D$39:$D$782,СВЦЭМ!$A$39:$A$782,$A148,СВЦЭМ!$B$39:$B$782,Y$119)+'СЕТ СН'!$I$11+СВЦЭМ!$D$10+'СЕТ СН'!$I$6-'СЕТ СН'!$I$23</f>
        <v>1868.43296678</v>
      </c>
    </row>
    <row r="149" spans="1:27" ht="15.75" x14ac:dyDescent="0.2">
      <c r="A149" s="35">
        <f t="shared" si="3"/>
        <v>44895</v>
      </c>
      <c r="B149" s="36">
        <f>SUMIFS(СВЦЭМ!$D$39:$D$782,СВЦЭМ!$A$39:$A$782,$A149,СВЦЭМ!$B$39:$B$782,B$119)+'СЕТ СН'!$I$11+СВЦЭМ!$D$10+'СЕТ СН'!$I$6-'СЕТ СН'!$I$23</f>
        <v>2049.0090094099996</v>
      </c>
      <c r="C149" s="36">
        <f>SUMIFS(СВЦЭМ!$D$39:$D$782,СВЦЭМ!$A$39:$A$782,$A149,СВЦЭМ!$B$39:$B$782,C$119)+'СЕТ СН'!$I$11+СВЦЭМ!$D$10+'СЕТ СН'!$I$6-'СЕТ СН'!$I$23</f>
        <v>2068.03885425</v>
      </c>
      <c r="D149" s="36">
        <f>SUMIFS(СВЦЭМ!$D$39:$D$782,СВЦЭМ!$A$39:$A$782,$A149,СВЦЭМ!$B$39:$B$782,D$119)+'СЕТ СН'!$I$11+СВЦЭМ!$D$10+'СЕТ СН'!$I$6-'СЕТ СН'!$I$23</f>
        <v>2115.5261386299999</v>
      </c>
      <c r="E149" s="36">
        <f>SUMIFS(СВЦЭМ!$D$39:$D$782,СВЦЭМ!$A$39:$A$782,$A149,СВЦЭМ!$B$39:$B$782,E$119)+'СЕТ СН'!$I$11+СВЦЭМ!$D$10+'СЕТ СН'!$I$6-'СЕТ СН'!$I$23</f>
        <v>2145.71856604</v>
      </c>
      <c r="F149" s="36">
        <f>SUMIFS(СВЦЭМ!$D$39:$D$782,СВЦЭМ!$A$39:$A$782,$A149,СВЦЭМ!$B$39:$B$782,F$119)+'СЕТ СН'!$I$11+СВЦЭМ!$D$10+'СЕТ СН'!$I$6-'СЕТ СН'!$I$23</f>
        <v>2129.9494538700001</v>
      </c>
      <c r="G149" s="36">
        <f>SUMIFS(СВЦЭМ!$D$39:$D$782,СВЦЭМ!$A$39:$A$782,$A149,СВЦЭМ!$B$39:$B$782,G$119)+'СЕТ СН'!$I$11+СВЦЭМ!$D$10+'СЕТ СН'!$I$6-'СЕТ СН'!$I$23</f>
        <v>2093.6602763599999</v>
      </c>
      <c r="H149" s="36">
        <f>SUMIFS(СВЦЭМ!$D$39:$D$782,СВЦЭМ!$A$39:$A$782,$A149,СВЦЭМ!$B$39:$B$782,H$119)+'СЕТ СН'!$I$11+СВЦЭМ!$D$10+'СЕТ СН'!$I$6-'СЕТ СН'!$I$23</f>
        <v>2061.6954572699997</v>
      </c>
      <c r="I149" s="36">
        <f>SUMIFS(СВЦЭМ!$D$39:$D$782,СВЦЭМ!$A$39:$A$782,$A149,СВЦЭМ!$B$39:$B$782,I$119)+'СЕТ СН'!$I$11+СВЦЭМ!$D$10+'СЕТ СН'!$I$6-'СЕТ СН'!$I$23</f>
        <v>2060.2887383699999</v>
      </c>
      <c r="J149" s="36">
        <f>SUMIFS(СВЦЭМ!$D$39:$D$782,СВЦЭМ!$A$39:$A$782,$A149,СВЦЭМ!$B$39:$B$782,J$119)+'СЕТ СН'!$I$11+СВЦЭМ!$D$10+'СЕТ СН'!$I$6-'СЕТ СН'!$I$23</f>
        <v>2026.5414736399998</v>
      </c>
      <c r="K149" s="36">
        <f>SUMIFS(СВЦЭМ!$D$39:$D$782,СВЦЭМ!$A$39:$A$782,$A149,СВЦЭМ!$B$39:$B$782,K$119)+'СЕТ СН'!$I$11+СВЦЭМ!$D$10+'СЕТ СН'!$I$6-'СЕТ СН'!$I$23</f>
        <v>1997.6495259399999</v>
      </c>
      <c r="L149" s="36">
        <f>SUMIFS(СВЦЭМ!$D$39:$D$782,СВЦЭМ!$A$39:$A$782,$A149,СВЦЭМ!$B$39:$B$782,L$119)+'СЕТ СН'!$I$11+СВЦЭМ!$D$10+'СЕТ СН'!$I$6-'СЕТ СН'!$I$23</f>
        <v>2007.0832986299999</v>
      </c>
      <c r="M149" s="36">
        <f>SUMIFS(СВЦЭМ!$D$39:$D$782,СВЦЭМ!$A$39:$A$782,$A149,СВЦЭМ!$B$39:$B$782,M$119)+'СЕТ СН'!$I$11+СВЦЭМ!$D$10+'СЕТ СН'!$I$6-'СЕТ СН'!$I$23</f>
        <v>2020.0659389</v>
      </c>
      <c r="N149" s="36">
        <f>SUMIFS(СВЦЭМ!$D$39:$D$782,СВЦЭМ!$A$39:$A$782,$A149,СВЦЭМ!$B$39:$B$782,N$119)+'СЕТ СН'!$I$11+СВЦЭМ!$D$10+'СЕТ СН'!$I$6-'СЕТ СН'!$I$23</f>
        <v>2038.1373454999998</v>
      </c>
      <c r="O149" s="36">
        <f>SUMIFS(СВЦЭМ!$D$39:$D$782,СВЦЭМ!$A$39:$A$782,$A149,СВЦЭМ!$B$39:$B$782,O$119)+'СЕТ СН'!$I$11+СВЦЭМ!$D$10+'СЕТ СН'!$I$6-'СЕТ СН'!$I$23</f>
        <v>2051.8865561299999</v>
      </c>
      <c r="P149" s="36">
        <f>SUMIFS(СВЦЭМ!$D$39:$D$782,СВЦЭМ!$A$39:$A$782,$A149,СВЦЭМ!$B$39:$B$782,P$119)+'СЕТ СН'!$I$11+СВЦЭМ!$D$10+'СЕТ СН'!$I$6-'СЕТ СН'!$I$23</f>
        <v>2058.29473117</v>
      </c>
      <c r="Q149" s="36">
        <f>SUMIFS(СВЦЭМ!$D$39:$D$782,СВЦЭМ!$A$39:$A$782,$A149,СВЦЭМ!$B$39:$B$782,Q$119)+'СЕТ СН'!$I$11+СВЦЭМ!$D$10+'СЕТ СН'!$I$6-'СЕТ СН'!$I$23</f>
        <v>2053.1040029199999</v>
      </c>
      <c r="R149" s="36">
        <f>SUMIFS(СВЦЭМ!$D$39:$D$782,СВЦЭМ!$A$39:$A$782,$A149,СВЦЭМ!$B$39:$B$782,R$119)+'СЕТ СН'!$I$11+СВЦЭМ!$D$10+'СЕТ СН'!$I$6-'СЕТ СН'!$I$23</f>
        <v>2051.1023315799998</v>
      </c>
      <c r="S149" s="36">
        <f>SUMIFS(СВЦЭМ!$D$39:$D$782,СВЦЭМ!$A$39:$A$782,$A149,СВЦЭМ!$B$39:$B$782,S$119)+'СЕТ СН'!$I$11+СВЦЭМ!$D$10+'СЕТ СН'!$I$6-'СЕТ СН'!$I$23</f>
        <v>2025.1389502</v>
      </c>
      <c r="T149" s="36">
        <f>SUMIFS(СВЦЭМ!$D$39:$D$782,СВЦЭМ!$A$39:$A$782,$A149,СВЦЭМ!$B$39:$B$782,T$119)+'СЕТ СН'!$I$11+СВЦЭМ!$D$10+'СЕТ СН'!$I$6-'СЕТ СН'!$I$23</f>
        <v>1984.2977397099999</v>
      </c>
      <c r="U149" s="36">
        <f>SUMIFS(СВЦЭМ!$D$39:$D$782,СВЦЭМ!$A$39:$A$782,$A149,СВЦЭМ!$B$39:$B$782,U$119)+'СЕТ СН'!$I$11+СВЦЭМ!$D$10+'СЕТ СН'!$I$6-'СЕТ СН'!$I$23</f>
        <v>2022.6679239799998</v>
      </c>
      <c r="V149" s="36">
        <f>SUMIFS(СВЦЭМ!$D$39:$D$782,СВЦЭМ!$A$39:$A$782,$A149,СВЦЭМ!$B$39:$B$782,V$119)+'СЕТ СН'!$I$11+СВЦЭМ!$D$10+'СЕТ СН'!$I$6-'СЕТ СН'!$I$23</f>
        <v>2063.8699290499999</v>
      </c>
      <c r="W149" s="36">
        <f>SUMIFS(СВЦЭМ!$D$39:$D$782,СВЦЭМ!$A$39:$A$782,$A149,СВЦЭМ!$B$39:$B$782,W$119)+'СЕТ СН'!$I$11+СВЦЭМ!$D$10+'СЕТ СН'!$I$6-'СЕТ СН'!$I$23</f>
        <v>2086.2826516300001</v>
      </c>
      <c r="X149" s="36">
        <f>SUMIFS(СВЦЭМ!$D$39:$D$782,СВЦЭМ!$A$39:$A$782,$A149,СВЦЭМ!$B$39:$B$782,X$119)+'СЕТ СН'!$I$11+СВЦЭМ!$D$10+'СЕТ СН'!$I$6-'СЕТ СН'!$I$23</f>
        <v>2096.9983012399998</v>
      </c>
      <c r="Y149" s="36">
        <f>SUMIFS(СВЦЭМ!$D$39:$D$782,СВЦЭМ!$A$39:$A$782,$A149,СВЦЭМ!$B$39:$B$782,Y$119)+'СЕТ СН'!$I$11+СВЦЭМ!$D$10+'СЕТ СН'!$I$6-'СЕТ СН'!$I$23</f>
        <v>2105.2124746199997</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01.11.2022</v>
      </c>
      <c r="B156" s="36">
        <f>SUMIFS(СВЦЭМ!$E$39:$E$782,СВЦЭМ!$A$39:$A$782,$A156,СВЦЭМ!$B$39:$B$782,B$155)+'СЕТ СН'!$F$12</f>
        <v>196.14732405999999</v>
      </c>
      <c r="C156" s="36">
        <f>SUMIFS(СВЦЭМ!$E$39:$E$782,СВЦЭМ!$A$39:$A$782,$A156,СВЦЭМ!$B$39:$B$782,C$155)+'СЕТ СН'!$F$12</f>
        <v>201.66028025</v>
      </c>
      <c r="D156" s="36">
        <f>SUMIFS(СВЦЭМ!$E$39:$E$782,СВЦЭМ!$A$39:$A$782,$A156,СВЦЭМ!$B$39:$B$782,D$155)+'СЕТ СН'!$F$12</f>
        <v>208.9226443</v>
      </c>
      <c r="E156" s="36">
        <f>SUMIFS(СВЦЭМ!$E$39:$E$782,СВЦЭМ!$A$39:$A$782,$A156,СВЦЭМ!$B$39:$B$782,E$155)+'СЕТ СН'!$F$12</f>
        <v>208.12599492000001</v>
      </c>
      <c r="F156" s="36">
        <f>SUMIFS(СВЦЭМ!$E$39:$E$782,СВЦЭМ!$A$39:$A$782,$A156,СВЦЭМ!$B$39:$B$782,F$155)+'СЕТ СН'!$F$12</f>
        <v>207.95492734999999</v>
      </c>
      <c r="G156" s="36">
        <f>SUMIFS(СВЦЭМ!$E$39:$E$782,СВЦЭМ!$A$39:$A$782,$A156,СВЦЭМ!$B$39:$B$782,G$155)+'СЕТ СН'!$F$12</f>
        <v>203.53305663</v>
      </c>
      <c r="H156" s="36">
        <f>SUMIFS(СВЦЭМ!$E$39:$E$782,СВЦЭМ!$A$39:$A$782,$A156,СВЦЭМ!$B$39:$B$782,H$155)+'СЕТ СН'!$F$12</f>
        <v>191.4899905</v>
      </c>
      <c r="I156" s="36">
        <f>SUMIFS(СВЦЭМ!$E$39:$E$782,СВЦЭМ!$A$39:$A$782,$A156,СВЦЭМ!$B$39:$B$782,I$155)+'СЕТ СН'!$F$12</f>
        <v>189.93410628999999</v>
      </c>
      <c r="J156" s="36">
        <f>SUMIFS(СВЦЭМ!$E$39:$E$782,СВЦЭМ!$A$39:$A$782,$A156,СВЦЭМ!$B$39:$B$782,J$155)+'СЕТ СН'!$F$12</f>
        <v>186.13471397000001</v>
      </c>
      <c r="K156" s="36">
        <f>SUMIFS(СВЦЭМ!$E$39:$E$782,СВЦЭМ!$A$39:$A$782,$A156,СВЦЭМ!$B$39:$B$782,K$155)+'СЕТ СН'!$F$12</f>
        <v>182.01436429</v>
      </c>
      <c r="L156" s="36">
        <f>SUMIFS(СВЦЭМ!$E$39:$E$782,СВЦЭМ!$A$39:$A$782,$A156,СВЦЭМ!$B$39:$B$782,L$155)+'СЕТ СН'!$F$12</f>
        <v>184.69665409000001</v>
      </c>
      <c r="M156" s="36">
        <f>SUMIFS(СВЦЭМ!$E$39:$E$782,СВЦЭМ!$A$39:$A$782,$A156,СВЦЭМ!$B$39:$B$782,M$155)+'СЕТ СН'!$F$12</f>
        <v>189.73625959</v>
      </c>
      <c r="N156" s="36">
        <f>SUMIFS(СВЦЭМ!$E$39:$E$782,СВЦЭМ!$A$39:$A$782,$A156,СВЦЭМ!$B$39:$B$782,N$155)+'СЕТ СН'!$F$12</f>
        <v>191.53889827</v>
      </c>
      <c r="O156" s="36">
        <f>SUMIFS(СВЦЭМ!$E$39:$E$782,СВЦЭМ!$A$39:$A$782,$A156,СВЦЭМ!$B$39:$B$782,O$155)+'СЕТ СН'!$F$12</f>
        <v>188.94737096</v>
      </c>
      <c r="P156" s="36">
        <f>SUMIFS(СВЦЭМ!$E$39:$E$782,СВЦЭМ!$A$39:$A$782,$A156,СВЦЭМ!$B$39:$B$782,P$155)+'СЕТ СН'!$F$12</f>
        <v>190.57094979999999</v>
      </c>
      <c r="Q156" s="36">
        <f>SUMIFS(СВЦЭМ!$E$39:$E$782,СВЦЭМ!$A$39:$A$782,$A156,СВЦЭМ!$B$39:$B$782,Q$155)+'СЕТ СН'!$F$12</f>
        <v>191.21383491</v>
      </c>
      <c r="R156" s="36">
        <f>SUMIFS(СВЦЭМ!$E$39:$E$782,СВЦЭМ!$A$39:$A$782,$A156,СВЦЭМ!$B$39:$B$782,R$155)+'СЕТ СН'!$F$12</f>
        <v>187.14202538000001</v>
      </c>
      <c r="S156" s="36">
        <f>SUMIFS(СВЦЭМ!$E$39:$E$782,СВЦЭМ!$A$39:$A$782,$A156,СВЦЭМ!$B$39:$B$782,S$155)+'СЕТ СН'!$F$12</f>
        <v>177.72207845</v>
      </c>
      <c r="T156" s="36">
        <f>SUMIFS(СВЦЭМ!$E$39:$E$782,СВЦЭМ!$A$39:$A$782,$A156,СВЦЭМ!$B$39:$B$782,T$155)+'СЕТ СН'!$F$12</f>
        <v>177.47297012999999</v>
      </c>
      <c r="U156" s="36">
        <f>SUMIFS(СВЦЭМ!$E$39:$E$782,СВЦЭМ!$A$39:$A$782,$A156,СВЦЭМ!$B$39:$B$782,U$155)+'СЕТ СН'!$F$12</f>
        <v>180.61089451999999</v>
      </c>
      <c r="V156" s="36">
        <f>SUMIFS(СВЦЭМ!$E$39:$E$782,СВЦЭМ!$A$39:$A$782,$A156,СВЦЭМ!$B$39:$B$782,V$155)+'СЕТ СН'!$F$12</f>
        <v>184.03099566</v>
      </c>
      <c r="W156" s="36">
        <f>SUMIFS(СВЦЭМ!$E$39:$E$782,СВЦЭМ!$A$39:$A$782,$A156,СВЦЭМ!$B$39:$B$782,W$155)+'СЕТ СН'!$F$12</f>
        <v>185.71376956</v>
      </c>
      <c r="X156" s="36">
        <f>SUMIFS(СВЦЭМ!$E$39:$E$782,СВЦЭМ!$A$39:$A$782,$A156,СВЦЭМ!$B$39:$B$782,X$155)+'СЕТ СН'!$F$12</f>
        <v>194.72867715999999</v>
      </c>
      <c r="Y156" s="36">
        <f>SUMIFS(СВЦЭМ!$E$39:$E$782,СВЦЭМ!$A$39:$A$782,$A156,СВЦЭМ!$B$39:$B$782,Y$155)+'СЕТ СН'!$F$12</f>
        <v>200.81639057000001</v>
      </c>
      <c r="AA156" s="45"/>
    </row>
    <row r="157" spans="1:27" ht="15.75" x14ac:dyDescent="0.2">
      <c r="A157" s="35">
        <f>A156+1</f>
        <v>44867</v>
      </c>
      <c r="B157" s="36">
        <f>SUMIFS(СВЦЭМ!$E$39:$E$782,СВЦЭМ!$A$39:$A$782,$A157,СВЦЭМ!$B$39:$B$782,B$155)+'СЕТ СН'!$F$12</f>
        <v>194.43482836000001</v>
      </c>
      <c r="C157" s="36">
        <f>SUMIFS(СВЦЭМ!$E$39:$E$782,СВЦЭМ!$A$39:$A$782,$A157,СВЦЭМ!$B$39:$B$782,C$155)+'СЕТ СН'!$F$12</f>
        <v>199.671291</v>
      </c>
      <c r="D157" s="36">
        <f>SUMIFS(СВЦЭМ!$E$39:$E$782,СВЦЭМ!$A$39:$A$782,$A157,СВЦЭМ!$B$39:$B$782,D$155)+'СЕТ СН'!$F$12</f>
        <v>206.85882875999999</v>
      </c>
      <c r="E157" s="36">
        <f>SUMIFS(СВЦЭМ!$E$39:$E$782,СВЦЭМ!$A$39:$A$782,$A157,СВЦЭМ!$B$39:$B$782,E$155)+'СЕТ СН'!$F$12</f>
        <v>204.35105738999999</v>
      </c>
      <c r="F157" s="36">
        <f>SUMIFS(СВЦЭМ!$E$39:$E$782,СВЦЭМ!$A$39:$A$782,$A157,СВЦЭМ!$B$39:$B$782,F$155)+'СЕТ СН'!$F$12</f>
        <v>205.63733851000001</v>
      </c>
      <c r="G157" s="36">
        <f>SUMIFS(СВЦЭМ!$E$39:$E$782,СВЦЭМ!$A$39:$A$782,$A157,СВЦЭМ!$B$39:$B$782,G$155)+'СЕТ СН'!$F$12</f>
        <v>206.92833035999999</v>
      </c>
      <c r="H157" s="36">
        <f>SUMIFS(СВЦЭМ!$E$39:$E$782,СВЦЭМ!$A$39:$A$782,$A157,СВЦЭМ!$B$39:$B$782,H$155)+'СЕТ СН'!$F$12</f>
        <v>197.33627901</v>
      </c>
      <c r="I157" s="36">
        <f>SUMIFS(СВЦЭМ!$E$39:$E$782,СВЦЭМ!$A$39:$A$782,$A157,СВЦЭМ!$B$39:$B$782,I$155)+'СЕТ СН'!$F$12</f>
        <v>195.36108347000001</v>
      </c>
      <c r="J157" s="36">
        <f>SUMIFS(СВЦЭМ!$E$39:$E$782,СВЦЭМ!$A$39:$A$782,$A157,СВЦЭМ!$B$39:$B$782,J$155)+'СЕТ СН'!$F$12</f>
        <v>189.23979739000001</v>
      </c>
      <c r="K157" s="36">
        <f>SUMIFS(СВЦЭМ!$E$39:$E$782,СВЦЭМ!$A$39:$A$782,$A157,СВЦЭМ!$B$39:$B$782,K$155)+'СЕТ СН'!$F$12</f>
        <v>186.54992859999999</v>
      </c>
      <c r="L157" s="36">
        <f>SUMIFS(СВЦЭМ!$E$39:$E$782,СВЦЭМ!$A$39:$A$782,$A157,СВЦЭМ!$B$39:$B$782,L$155)+'СЕТ СН'!$F$12</f>
        <v>183.58440356</v>
      </c>
      <c r="M157" s="36">
        <f>SUMIFS(СВЦЭМ!$E$39:$E$782,СВЦЭМ!$A$39:$A$782,$A157,СВЦЭМ!$B$39:$B$782,M$155)+'СЕТ СН'!$F$12</f>
        <v>186.1997709</v>
      </c>
      <c r="N157" s="36">
        <f>SUMIFS(СВЦЭМ!$E$39:$E$782,СВЦЭМ!$A$39:$A$782,$A157,СВЦЭМ!$B$39:$B$782,N$155)+'СЕТ СН'!$F$12</f>
        <v>192.19417564</v>
      </c>
      <c r="O157" s="36">
        <f>SUMIFS(СВЦЭМ!$E$39:$E$782,СВЦЭМ!$A$39:$A$782,$A157,СВЦЭМ!$B$39:$B$782,O$155)+'СЕТ СН'!$F$12</f>
        <v>189.61155287</v>
      </c>
      <c r="P157" s="36">
        <f>SUMIFS(СВЦЭМ!$E$39:$E$782,СВЦЭМ!$A$39:$A$782,$A157,СВЦЭМ!$B$39:$B$782,P$155)+'СЕТ СН'!$F$12</f>
        <v>191.48147082</v>
      </c>
      <c r="Q157" s="36">
        <f>SUMIFS(СВЦЭМ!$E$39:$E$782,СВЦЭМ!$A$39:$A$782,$A157,СВЦЭМ!$B$39:$B$782,Q$155)+'СЕТ СН'!$F$12</f>
        <v>192.26683431999999</v>
      </c>
      <c r="R157" s="36">
        <f>SUMIFS(СВЦЭМ!$E$39:$E$782,СВЦЭМ!$A$39:$A$782,$A157,СВЦЭМ!$B$39:$B$782,R$155)+'СЕТ СН'!$F$12</f>
        <v>189.54461463000001</v>
      </c>
      <c r="S157" s="36">
        <f>SUMIFS(СВЦЭМ!$E$39:$E$782,СВЦЭМ!$A$39:$A$782,$A157,СВЦЭМ!$B$39:$B$782,S$155)+'СЕТ СН'!$F$12</f>
        <v>186.93114224000001</v>
      </c>
      <c r="T157" s="36">
        <f>SUMIFS(СВЦЭМ!$E$39:$E$782,СВЦЭМ!$A$39:$A$782,$A157,СВЦЭМ!$B$39:$B$782,T$155)+'СЕТ СН'!$F$12</f>
        <v>181.70515653000001</v>
      </c>
      <c r="U157" s="36">
        <f>SUMIFS(СВЦЭМ!$E$39:$E$782,СВЦЭМ!$A$39:$A$782,$A157,СВЦЭМ!$B$39:$B$782,U$155)+'СЕТ СН'!$F$12</f>
        <v>180.89911613999999</v>
      </c>
      <c r="V157" s="36">
        <f>SUMIFS(СВЦЭМ!$E$39:$E$782,СВЦЭМ!$A$39:$A$782,$A157,СВЦЭМ!$B$39:$B$782,V$155)+'СЕТ СН'!$F$12</f>
        <v>186.2123096</v>
      </c>
      <c r="W157" s="36">
        <f>SUMIFS(СВЦЭМ!$E$39:$E$782,СВЦЭМ!$A$39:$A$782,$A157,СВЦЭМ!$B$39:$B$782,W$155)+'СЕТ СН'!$F$12</f>
        <v>189.45807769000001</v>
      </c>
      <c r="X157" s="36">
        <f>SUMIFS(СВЦЭМ!$E$39:$E$782,СВЦЭМ!$A$39:$A$782,$A157,СВЦЭМ!$B$39:$B$782,X$155)+'СЕТ СН'!$F$12</f>
        <v>192.96279041</v>
      </c>
      <c r="Y157" s="36">
        <f>SUMIFS(СВЦЭМ!$E$39:$E$782,СВЦЭМ!$A$39:$A$782,$A157,СВЦЭМ!$B$39:$B$782,Y$155)+'СЕТ СН'!$F$12</f>
        <v>197.84852233000001</v>
      </c>
    </row>
    <row r="158" spans="1:27" ht="15.75" x14ac:dyDescent="0.2">
      <c r="A158" s="35">
        <f t="shared" ref="A158:A185" si="4">A157+1</f>
        <v>44868</v>
      </c>
      <c r="B158" s="36">
        <f>SUMIFS(СВЦЭМ!$E$39:$E$782,СВЦЭМ!$A$39:$A$782,$A158,СВЦЭМ!$B$39:$B$782,B$155)+'СЕТ СН'!$F$12</f>
        <v>199.15832626</v>
      </c>
      <c r="C158" s="36">
        <f>SUMIFS(СВЦЭМ!$E$39:$E$782,СВЦЭМ!$A$39:$A$782,$A158,СВЦЭМ!$B$39:$B$782,C$155)+'СЕТ СН'!$F$12</f>
        <v>203.35488612</v>
      </c>
      <c r="D158" s="36">
        <f>SUMIFS(СВЦЭМ!$E$39:$E$782,СВЦЭМ!$A$39:$A$782,$A158,СВЦЭМ!$B$39:$B$782,D$155)+'СЕТ СН'!$F$12</f>
        <v>207.43544721999999</v>
      </c>
      <c r="E158" s="36">
        <f>SUMIFS(СВЦЭМ!$E$39:$E$782,СВЦЭМ!$A$39:$A$782,$A158,СВЦЭМ!$B$39:$B$782,E$155)+'СЕТ СН'!$F$12</f>
        <v>201.04240143000001</v>
      </c>
      <c r="F158" s="36">
        <f>SUMIFS(СВЦЭМ!$E$39:$E$782,СВЦЭМ!$A$39:$A$782,$A158,СВЦЭМ!$B$39:$B$782,F$155)+'СЕТ СН'!$F$12</f>
        <v>198.38700008000001</v>
      </c>
      <c r="G158" s="36">
        <f>SUMIFS(СВЦЭМ!$E$39:$E$782,СВЦЭМ!$A$39:$A$782,$A158,СВЦЭМ!$B$39:$B$782,G$155)+'СЕТ СН'!$F$12</f>
        <v>190.47075351000001</v>
      </c>
      <c r="H158" s="36">
        <f>SUMIFS(СВЦЭМ!$E$39:$E$782,СВЦЭМ!$A$39:$A$782,$A158,СВЦЭМ!$B$39:$B$782,H$155)+'СЕТ СН'!$F$12</f>
        <v>183.38307535999999</v>
      </c>
      <c r="I158" s="36">
        <f>SUMIFS(СВЦЭМ!$E$39:$E$782,СВЦЭМ!$A$39:$A$782,$A158,СВЦЭМ!$B$39:$B$782,I$155)+'СЕТ СН'!$F$12</f>
        <v>177.27716396</v>
      </c>
      <c r="J158" s="36">
        <f>SUMIFS(СВЦЭМ!$E$39:$E$782,СВЦЭМ!$A$39:$A$782,$A158,СВЦЭМ!$B$39:$B$782,J$155)+'СЕТ СН'!$F$12</f>
        <v>172.62628588000001</v>
      </c>
      <c r="K158" s="36">
        <f>SUMIFS(СВЦЭМ!$E$39:$E$782,СВЦЭМ!$A$39:$A$782,$A158,СВЦЭМ!$B$39:$B$782,K$155)+'СЕТ СН'!$F$12</f>
        <v>176.71356256999999</v>
      </c>
      <c r="L158" s="36">
        <f>SUMIFS(СВЦЭМ!$E$39:$E$782,СВЦЭМ!$A$39:$A$782,$A158,СВЦЭМ!$B$39:$B$782,L$155)+'СЕТ СН'!$F$12</f>
        <v>181.69652884000001</v>
      </c>
      <c r="M158" s="36">
        <f>SUMIFS(СВЦЭМ!$E$39:$E$782,СВЦЭМ!$A$39:$A$782,$A158,СВЦЭМ!$B$39:$B$782,M$155)+'СЕТ СН'!$F$12</f>
        <v>187.53530216999999</v>
      </c>
      <c r="N158" s="36">
        <f>SUMIFS(СВЦЭМ!$E$39:$E$782,СВЦЭМ!$A$39:$A$782,$A158,СВЦЭМ!$B$39:$B$782,N$155)+'СЕТ СН'!$F$12</f>
        <v>188.43668106999999</v>
      </c>
      <c r="O158" s="36">
        <f>SUMIFS(СВЦЭМ!$E$39:$E$782,СВЦЭМ!$A$39:$A$782,$A158,СВЦЭМ!$B$39:$B$782,O$155)+'СЕТ СН'!$F$12</f>
        <v>188.06513645999999</v>
      </c>
      <c r="P158" s="36">
        <f>SUMIFS(СВЦЭМ!$E$39:$E$782,СВЦЭМ!$A$39:$A$782,$A158,СВЦЭМ!$B$39:$B$782,P$155)+'СЕТ СН'!$F$12</f>
        <v>188.51619911</v>
      </c>
      <c r="Q158" s="36">
        <f>SUMIFS(СВЦЭМ!$E$39:$E$782,СВЦЭМ!$A$39:$A$782,$A158,СВЦЭМ!$B$39:$B$782,Q$155)+'СЕТ СН'!$F$12</f>
        <v>189.61320674000001</v>
      </c>
      <c r="R158" s="36">
        <f>SUMIFS(СВЦЭМ!$E$39:$E$782,СВЦЭМ!$A$39:$A$782,$A158,СВЦЭМ!$B$39:$B$782,R$155)+'СЕТ СН'!$F$12</f>
        <v>182.03369873</v>
      </c>
      <c r="S158" s="36">
        <f>SUMIFS(СВЦЭМ!$E$39:$E$782,СВЦЭМ!$A$39:$A$782,$A158,СВЦЭМ!$B$39:$B$782,S$155)+'СЕТ СН'!$F$12</f>
        <v>175.3478001</v>
      </c>
      <c r="T158" s="36">
        <f>SUMIFS(СВЦЭМ!$E$39:$E$782,СВЦЭМ!$A$39:$A$782,$A158,СВЦЭМ!$B$39:$B$782,T$155)+'СЕТ СН'!$F$12</f>
        <v>173.73452441000001</v>
      </c>
      <c r="U158" s="36">
        <f>SUMIFS(СВЦЭМ!$E$39:$E$782,СВЦЭМ!$A$39:$A$782,$A158,СВЦЭМ!$B$39:$B$782,U$155)+'СЕТ СН'!$F$12</f>
        <v>175.43121536999999</v>
      </c>
      <c r="V158" s="36">
        <f>SUMIFS(СВЦЭМ!$E$39:$E$782,СВЦЭМ!$A$39:$A$782,$A158,СВЦЭМ!$B$39:$B$782,V$155)+'СЕТ СН'!$F$12</f>
        <v>175.16892335</v>
      </c>
      <c r="W158" s="36">
        <f>SUMIFS(СВЦЭМ!$E$39:$E$782,СВЦЭМ!$A$39:$A$782,$A158,СВЦЭМ!$B$39:$B$782,W$155)+'СЕТ СН'!$F$12</f>
        <v>174.74500827</v>
      </c>
      <c r="X158" s="36">
        <f>SUMIFS(СВЦЭМ!$E$39:$E$782,СВЦЭМ!$A$39:$A$782,$A158,СВЦЭМ!$B$39:$B$782,X$155)+'СЕТ СН'!$F$12</f>
        <v>180.25084648999999</v>
      </c>
      <c r="Y158" s="36">
        <f>SUMIFS(СВЦЭМ!$E$39:$E$782,СВЦЭМ!$A$39:$A$782,$A158,СВЦЭМ!$B$39:$B$782,Y$155)+'СЕТ СН'!$F$12</f>
        <v>188.16638454</v>
      </c>
    </row>
    <row r="159" spans="1:27" ht="15.75" x14ac:dyDescent="0.2">
      <c r="A159" s="35">
        <f t="shared" si="4"/>
        <v>44869</v>
      </c>
      <c r="B159" s="36">
        <f>SUMIFS(СВЦЭМ!$E$39:$E$782,СВЦЭМ!$A$39:$A$782,$A159,СВЦЭМ!$B$39:$B$782,B$155)+'СЕТ СН'!$F$12</f>
        <v>177.79837592000001</v>
      </c>
      <c r="C159" s="36">
        <f>SUMIFS(СВЦЭМ!$E$39:$E$782,СВЦЭМ!$A$39:$A$782,$A159,СВЦЭМ!$B$39:$B$782,C$155)+'СЕТ СН'!$F$12</f>
        <v>184.31823795</v>
      </c>
      <c r="D159" s="36">
        <f>SUMIFS(СВЦЭМ!$E$39:$E$782,СВЦЭМ!$A$39:$A$782,$A159,СВЦЭМ!$B$39:$B$782,D$155)+'СЕТ СН'!$F$12</f>
        <v>195.64576772999999</v>
      </c>
      <c r="E159" s="36">
        <f>SUMIFS(СВЦЭМ!$E$39:$E$782,СВЦЭМ!$A$39:$A$782,$A159,СВЦЭМ!$B$39:$B$782,E$155)+'СЕТ СН'!$F$12</f>
        <v>195.5511927</v>
      </c>
      <c r="F159" s="36">
        <f>SUMIFS(СВЦЭМ!$E$39:$E$782,СВЦЭМ!$A$39:$A$782,$A159,СВЦЭМ!$B$39:$B$782,F$155)+'СЕТ СН'!$F$12</f>
        <v>197.20845392999999</v>
      </c>
      <c r="G159" s="36">
        <f>SUMIFS(СВЦЭМ!$E$39:$E$782,СВЦЭМ!$A$39:$A$782,$A159,СВЦЭМ!$B$39:$B$782,G$155)+'СЕТ СН'!$F$12</f>
        <v>200.10509569000001</v>
      </c>
      <c r="H159" s="36">
        <f>SUMIFS(СВЦЭМ!$E$39:$E$782,СВЦЭМ!$A$39:$A$782,$A159,СВЦЭМ!$B$39:$B$782,H$155)+'СЕТ СН'!$F$12</f>
        <v>196.98493540000001</v>
      </c>
      <c r="I159" s="36">
        <f>SUMIFS(СВЦЭМ!$E$39:$E$782,СВЦЭМ!$A$39:$A$782,$A159,СВЦЭМ!$B$39:$B$782,I$155)+'СЕТ СН'!$F$12</f>
        <v>192.20397783000001</v>
      </c>
      <c r="J159" s="36">
        <f>SUMIFS(СВЦЭМ!$E$39:$E$782,СВЦЭМ!$A$39:$A$782,$A159,СВЦЭМ!$B$39:$B$782,J$155)+'СЕТ СН'!$F$12</f>
        <v>182.33548304999999</v>
      </c>
      <c r="K159" s="36">
        <f>SUMIFS(СВЦЭМ!$E$39:$E$782,СВЦЭМ!$A$39:$A$782,$A159,СВЦЭМ!$B$39:$B$782,K$155)+'СЕТ СН'!$F$12</f>
        <v>175.21399957</v>
      </c>
      <c r="L159" s="36">
        <f>SUMIFS(СВЦЭМ!$E$39:$E$782,СВЦЭМ!$A$39:$A$782,$A159,СВЦЭМ!$B$39:$B$782,L$155)+'СЕТ СН'!$F$12</f>
        <v>174.59245966</v>
      </c>
      <c r="M159" s="36">
        <f>SUMIFS(СВЦЭМ!$E$39:$E$782,СВЦЭМ!$A$39:$A$782,$A159,СВЦЭМ!$B$39:$B$782,M$155)+'СЕТ СН'!$F$12</f>
        <v>177.84636015999999</v>
      </c>
      <c r="N159" s="36">
        <f>SUMIFS(СВЦЭМ!$E$39:$E$782,СВЦЭМ!$A$39:$A$782,$A159,СВЦЭМ!$B$39:$B$782,N$155)+'СЕТ СН'!$F$12</f>
        <v>182.29902584999999</v>
      </c>
      <c r="O159" s="36">
        <f>SUMIFS(СВЦЭМ!$E$39:$E$782,СВЦЭМ!$A$39:$A$782,$A159,СВЦЭМ!$B$39:$B$782,O$155)+'СЕТ СН'!$F$12</f>
        <v>184.24982785</v>
      </c>
      <c r="P159" s="36">
        <f>SUMIFS(СВЦЭМ!$E$39:$E$782,СВЦЭМ!$A$39:$A$782,$A159,СВЦЭМ!$B$39:$B$782,P$155)+'СЕТ СН'!$F$12</f>
        <v>185.79479782999999</v>
      </c>
      <c r="Q159" s="36">
        <f>SUMIFS(СВЦЭМ!$E$39:$E$782,СВЦЭМ!$A$39:$A$782,$A159,СВЦЭМ!$B$39:$B$782,Q$155)+'СЕТ СН'!$F$12</f>
        <v>186.51324450000001</v>
      </c>
      <c r="R159" s="36">
        <f>SUMIFS(СВЦЭМ!$E$39:$E$782,СВЦЭМ!$A$39:$A$782,$A159,СВЦЭМ!$B$39:$B$782,R$155)+'СЕТ СН'!$F$12</f>
        <v>180.80356223999999</v>
      </c>
      <c r="S159" s="36">
        <f>SUMIFS(СВЦЭМ!$E$39:$E$782,СВЦЭМ!$A$39:$A$782,$A159,СВЦЭМ!$B$39:$B$782,S$155)+'СЕТ СН'!$F$12</f>
        <v>170.62480755999999</v>
      </c>
      <c r="T159" s="36">
        <f>SUMIFS(СВЦЭМ!$E$39:$E$782,СВЦЭМ!$A$39:$A$782,$A159,СВЦЭМ!$B$39:$B$782,T$155)+'СЕТ СН'!$F$12</f>
        <v>168.34005239000001</v>
      </c>
      <c r="U159" s="36">
        <f>SUMIFS(СВЦЭМ!$E$39:$E$782,СВЦЭМ!$A$39:$A$782,$A159,СВЦЭМ!$B$39:$B$782,U$155)+'СЕТ СН'!$F$12</f>
        <v>169.76622123000001</v>
      </c>
      <c r="V159" s="36">
        <f>SUMIFS(СВЦЭМ!$E$39:$E$782,СВЦЭМ!$A$39:$A$782,$A159,СВЦЭМ!$B$39:$B$782,V$155)+'СЕТ СН'!$F$12</f>
        <v>172.81988611</v>
      </c>
      <c r="W159" s="36">
        <f>SUMIFS(СВЦЭМ!$E$39:$E$782,СВЦЭМ!$A$39:$A$782,$A159,СВЦЭМ!$B$39:$B$782,W$155)+'СЕТ СН'!$F$12</f>
        <v>178.66993472999999</v>
      </c>
      <c r="X159" s="36">
        <f>SUMIFS(СВЦЭМ!$E$39:$E$782,СВЦЭМ!$A$39:$A$782,$A159,СВЦЭМ!$B$39:$B$782,X$155)+'СЕТ СН'!$F$12</f>
        <v>187.53563915999999</v>
      </c>
      <c r="Y159" s="36">
        <f>SUMIFS(СВЦЭМ!$E$39:$E$782,СВЦЭМ!$A$39:$A$782,$A159,СВЦЭМ!$B$39:$B$782,Y$155)+'СЕТ СН'!$F$12</f>
        <v>195.50801691000001</v>
      </c>
    </row>
    <row r="160" spans="1:27" ht="15.75" x14ac:dyDescent="0.2">
      <c r="A160" s="35">
        <f t="shared" si="4"/>
        <v>44870</v>
      </c>
      <c r="B160" s="36">
        <f>SUMIFS(СВЦЭМ!$E$39:$E$782,СВЦЭМ!$A$39:$A$782,$A160,СВЦЭМ!$B$39:$B$782,B$155)+'СЕТ СН'!$F$12</f>
        <v>183.86997597999999</v>
      </c>
      <c r="C160" s="36">
        <f>SUMIFS(СВЦЭМ!$E$39:$E$782,СВЦЭМ!$A$39:$A$782,$A160,СВЦЭМ!$B$39:$B$782,C$155)+'СЕТ СН'!$F$12</f>
        <v>186.16887148999999</v>
      </c>
      <c r="D160" s="36">
        <f>SUMIFS(СВЦЭМ!$E$39:$E$782,СВЦЭМ!$A$39:$A$782,$A160,СВЦЭМ!$B$39:$B$782,D$155)+'СЕТ СН'!$F$12</f>
        <v>190.35717213999999</v>
      </c>
      <c r="E160" s="36">
        <f>SUMIFS(СВЦЭМ!$E$39:$E$782,СВЦЭМ!$A$39:$A$782,$A160,СВЦЭМ!$B$39:$B$782,E$155)+'СЕТ СН'!$F$12</f>
        <v>187.93544607999999</v>
      </c>
      <c r="F160" s="36">
        <f>SUMIFS(СВЦЭМ!$E$39:$E$782,СВЦЭМ!$A$39:$A$782,$A160,СВЦЭМ!$B$39:$B$782,F$155)+'СЕТ СН'!$F$12</f>
        <v>190.83934962999999</v>
      </c>
      <c r="G160" s="36">
        <f>SUMIFS(СВЦЭМ!$E$39:$E$782,СВЦЭМ!$A$39:$A$782,$A160,СВЦЭМ!$B$39:$B$782,G$155)+'СЕТ СН'!$F$12</f>
        <v>192.02795053</v>
      </c>
      <c r="H160" s="36">
        <f>SUMIFS(СВЦЭМ!$E$39:$E$782,СВЦЭМ!$A$39:$A$782,$A160,СВЦЭМ!$B$39:$B$782,H$155)+'СЕТ СН'!$F$12</f>
        <v>188.24789349</v>
      </c>
      <c r="I160" s="36">
        <f>SUMIFS(СВЦЭМ!$E$39:$E$782,СВЦЭМ!$A$39:$A$782,$A160,СВЦЭМ!$B$39:$B$782,I$155)+'СЕТ СН'!$F$12</f>
        <v>185.59436077999999</v>
      </c>
      <c r="J160" s="36">
        <f>SUMIFS(СВЦЭМ!$E$39:$E$782,СВЦЭМ!$A$39:$A$782,$A160,СВЦЭМ!$B$39:$B$782,J$155)+'СЕТ СН'!$F$12</f>
        <v>176.65368429</v>
      </c>
      <c r="K160" s="36">
        <f>SUMIFS(СВЦЭМ!$E$39:$E$782,СВЦЭМ!$A$39:$A$782,$A160,СВЦЭМ!$B$39:$B$782,K$155)+'СЕТ СН'!$F$12</f>
        <v>174.13500735</v>
      </c>
      <c r="L160" s="36">
        <f>SUMIFS(СВЦЭМ!$E$39:$E$782,СВЦЭМ!$A$39:$A$782,$A160,СВЦЭМ!$B$39:$B$782,L$155)+'СЕТ СН'!$F$12</f>
        <v>172.43720377</v>
      </c>
      <c r="M160" s="36">
        <f>SUMIFS(СВЦЭМ!$E$39:$E$782,СВЦЭМ!$A$39:$A$782,$A160,СВЦЭМ!$B$39:$B$782,M$155)+'СЕТ СН'!$F$12</f>
        <v>175.47808173999999</v>
      </c>
      <c r="N160" s="36">
        <f>SUMIFS(СВЦЭМ!$E$39:$E$782,СВЦЭМ!$A$39:$A$782,$A160,СВЦЭМ!$B$39:$B$782,N$155)+'СЕТ СН'!$F$12</f>
        <v>178.51636819000001</v>
      </c>
      <c r="O160" s="36">
        <f>SUMIFS(СВЦЭМ!$E$39:$E$782,СВЦЭМ!$A$39:$A$782,$A160,СВЦЭМ!$B$39:$B$782,O$155)+'СЕТ СН'!$F$12</f>
        <v>179.03021518</v>
      </c>
      <c r="P160" s="36">
        <f>SUMIFS(СВЦЭМ!$E$39:$E$782,СВЦЭМ!$A$39:$A$782,$A160,СВЦЭМ!$B$39:$B$782,P$155)+'СЕТ СН'!$F$12</f>
        <v>182.86423977000001</v>
      </c>
      <c r="Q160" s="36">
        <f>SUMIFS(СВЦЭМ!$E$39:$E$782,СВЦЭМ!$A$39:$A$782,$A160,СВЦЭМ!$B$39:$B$782,Q$155)+'СЕТ СН'!$F$12</f>
        <v>185.34172685999999</v>
      </c>
      <c r="R160" s="36">
        <f>SUMIFS(СВЦЭМ!$E$39:$E$782,СВЦЭМ!$A$39:$A$782,$A160,СВЦЭМ!$B$39:$B$782,R$155)+'СЕТ СН'!$F$12</f>
        <v>176.93633116999999</v>
      </c>
      <c r="S160" s="36">
        <f>SUMIFS(СВЦЭМ!$E$39:$E$782,СВЦЭМ!$A$39:$A$782,$A160,СВЦЭМ!$B$39:$B$782,S$155)+'СЕТ СН'!$F$12</f>
        <v>164.03206549000001</v>
      </c>
      <c r="T160" s="36">
        <f>SUMIFS(СВЦЭМ!$E$39:$E$782,СВЦЭМ!$A$39:$A$782,$A160,СВЦЭМ!$B$39:$B$782,T$155)+'СЕТ СН'!$F$12</f>
        <v>165.62371640999999</v>
      </c>
      <c r="U160" s="36">
        <f>SUMIFS(СВЦЭМ!$E$39:$E$782,СВЦЭМ!$A$39:$A$782,$A160,СВЦЭМ!$B$39:$B$782,U$155)+'СЕТ СН'!$F$12</f>
        <v>168.44975779999999</v>
      </c>
      <c r="V160" s="36">
        <f>SUMIFS(СВЦЭМ!$E$39:$E$782,СВЦЭМ!$A$39:$A$782,$A160,СВЦЭМ!$B$39:$B$782,V$155)+'СЕТ СН'!$F$12</f>
        <v>174.24394491999999</v>
      </c>
      <c r="W160" s="36">
        <f>SUMIFS(СВЦЭМ!$E$39:$E$782,СВЦЭМ!$A$39:$A$782,$A160,СВЦЭМ!$B$39:$B$782,W$155)+'СЕТ СН'!$F$12</f>
        <v>177.83486604999999</v>
      </c>
      <c r="X160" s="36">
        <f>SUMIFS(СВЦЭМ!$E$39:$E$782,СВЦЭМ!$A$39:$A$782,$A160,СВЦЭМ!$B$39:$B$782,X$155)+'СЕТ СН'!$F$12</f>
        <v>184.15656801</v>
      </c>
      <c r="Y160" s="36">
        <f>SUMIFS(СВЦЭМ!$E$39:$E$782,СВЦЭМ!$A$39:$A$782,$A160,СВЦЭМ!$B$39:$B$782,Y$155)+'СЕТ СН'!$F$12</f>
        <v>188.81035869999999</v>
      </c>
    </row>
    <row r="161" spans="1:25" ht="15.75" x14ac:dyDescent="0.2">
      <c r="A161" s="35">
        <f t="shared" si="4"/>
        <v>44871</v>
      </c>
      <c r="B161" s="36">
        <f>SUMIFS(СВЦЭМ!$E$39:$E$782,СВЦЭМ!$A$39:$A$782,$A161,СВЦЭМ!$B$39:$B$782,B$155)+'СЕТ СН'!$F$12</f>
        <v>167.25353584999999</v>
      </c>
      <c r="C161" s="36">
        <f>SUMIFS(СВЦЭМ!$E$39:$E$782,СВЦЭМ!$A$39:$A$782,$A161,СВЦЭМ!$B$39:$B$782,C$155)+'СЕТ СН'!$F$12</f>
        <v>171.59246697</v>
      </c>
      <c r="D161" s="36">
        <f>SUMIFS(СВЦЭМ!$E$39:$E$782,СВЦЭМ!$A$39:$A$782,$A161,СВЦЭМ!$B$39:$B$782,D$155)+'СЕТ СН'!$F$12</f>
        <v>176.00098843999999</v>
      </c>
      <c r="E161" s="36">
        <f>SUMIFS(СВЦЭМ!$E$39:$E$782,СВЦЭМ!$A$39:$A$782,$A161,СВЦЭМ!$B$39:$B$782,E$155)+'СЕТ СН'!$F$12</f>
        <v>176.11240529</v>
      </c>
      <c r="F161" s="36">
        <f>SUMIFS(СВЦЭМ!$E$39:$E$782,СВЦЭМ!$A$39:$A$782,$A161,СВЦЭМ!$B$39:$B$782,F$155)+'СЕТ СН'!$F$12</f>
        <v>176.30274983999999</v>
      </c>
      <c r="G161" s="36">
        <f>SUMIFS(СВЦЭМ!$E$39:$E$782,СВЦЭМ!$A$39:$A$782,$A161,СВЦЭМ!$B$39:$B$782,G$155)+'СЕТ СН'!$F$12</f>
        <v>177.95100911</v>
      </c>
      <c r="H161" s="36">
        <f>SUMIFS(СВЦЭМ!$E$39:$E$782,СВЦЭМ!$A$39:$A$782,$A161,СВЦЭМ!$B$39:$B$782,H$155)+'СЕТ СН'!$F$12</f>
        <v>177.70517243</v>
      </c>
      <c r="I161" s="36">
        <f>SUMIFS(СВЦЭМ!$E$39:$E$782,СВЦЭМ!$A$39:$A$782,$A161,СВЦЭМ!$B$39:$B$782,I$155)+'СЕТ СН'!$F$12</f>
        <v>168.64211619</v>
      </c>
      <c r="J161" s="36">
        <f>SUMIFS(СВЦЭМ!$E$39:$E$782,СВЦЭМ!$A$39:$A$782,$A161,СВЦЭМ!$B$39:$B$782,J$155)+'СЕТ СН'!$F$12</f>
        <v>163.37465248000001</v>
      </c>
      <c r="K161" s="36">
        <f>SUMIFS(СВЦЭМ!$E$39:$E$782,СВЦЭМ!$A$39:$A$782,$A161,СВЦЭМ!$B$39:$B$782,K$155)+'СЕТ СН'!$F$12</f>
        <v>159.10642705000001</v>
      </c>
      <c r="L161" s="36">
        <f>SUMIFS(СВЦЭМ!$E$39:$E$782,СВЦЭМ!$A$39:$A$782,$A161,СВЦЭМ!$B$39:$B$782,L$155)+'СЕТ СН'!$F$12</f>
        <v>158.36332820000001</v>
      </c>
      <c r="M161" s="36">
        <f>SUMIFS(СВЦЭМ!$E$39:$E$782,СВЦЭМ!$A$39:$A$782,$A161,СВЦЭМ!$B$39:$B$782,M$155)+'СЕТ СН'!$F$12</f>
        <v>163.21481573</v>
      </c>
      <c r="N161" s="36">
        <f>SUMIFS(СВЦЭМ!$E$39:$E$782,СВЦЭМ!$A$39:$A$782,$A161,СВЦЭМ!$B$39:$B$782,N$155)+'СЕТ СН'!$F$12</f>
        <v>168.02855349000001</v>
      </c>
      <c r="O161" s="36">
        <f>SUMIFS(СВЦЭМ!$E$39:$E$782,СВЦЭМ!$A$39:$A$782,$A161,СВЦЭМ!$B$39:$B$782,O$155)+'СЕТ СН'!$F$12</f>
        <v>169.30755052999999</v>
      </c>
      <c r="P161" s="36">
        <f>SUMIFS(СВЦЭМ!$E$39:$E$782,СВЦЭМ!$A$39:$A$782,$A161,СВЦЭМ!$B$39:$B$782,P$155)+'СЕТ СН'!$F$12</f>
        <v>170.85219916</v>
      </c>
      <c r="Q161" s="36">
        <f>SUMIFS(СВЦЭМ!$E$39:$E$782,СВЦЭМ!$A$39:$A$782,$A161,СВЦЭМ!$B$39:$B$782,Q$155)+'СЕТ СН'!$F$12</f>
        <v>170.76254262</v>
      </c>
      <c r="R161" s="36">
        <f>SUMIFS(СВЦЭМ!$E$39:$E$782,СВЦЭМ!$A$39:$A$782,$A161,СВЦЭМ!$B$39:$B$782,R$155)+'СЕТ СН'!$F$12</f>
        <v>162.31418214999999</v>
      </c>
      <c r="S161" s="36">
        <f>SUMIFS(СВЦЭМ!$E$39:$E$782,СВЦЭМ!$A$39:$A$782,$A161,СВЦЭМ!$B$39:$B$782,S$155)+'СЕТ СН'!$F$12</f>
        <v>155.65679721000001</v>
      </c>
      <c r="T161" s="36">
        <f>SUMIFS(СВЦЭМ!$E$39:$E$782,СВЦЭМ!$A$39:$A$782,$A161,СВЦЭМ!$B$39:$B$782,T$155)+'СЕТ СН'!$F$12</f>
        <v>157.05634542999999</v>
      </c>
      <c r="U161" s="36">
        <f>SUMIFS(СВЦЭМ!$E$39:$E$782,СВЦЭМ!$A$39:$A$782,$A161,СВЦЭМ!$B$39:$B$782,U$155)+'СЕТ СН'!$F$12</f>
        <v>158.03286822000001</v>
      </c>
      <c r="V161" s="36">
        <f>SUMIFS(СВЦЭМ!$E$39:$E$782,СВЦЭМ!$A$39:$A$782,$A161,СВЦЭМ!$B$39:$B$782,V$155)+'СЕТ СН'!$F$12</f>
        <v>162.37243953999999</v>
      </c>
      <c r="W161" s="36">
        <f>SUMIFS(СВЦЭМ!$E$39:$E$782,СВЦЭМ!$A$39:$A$782,$A161,СВЦЭМ!$B$39:$B$782,W$155)+'СЕТ СН'!$F$12</f>
        <v>168.64053962</v>
      </c>
      <c r="X161" s="36">
        <f>SUMIFS(СВЦЭМ!$E$39:$E$782,СВЦЭМ!$A$39:$A$782,$A161,СВЦЭМ!$B$39:$B$782,X$155)+'СЕТ СН'!$F$12</f>
        <v>174.06728287000001</v>
      </c>
      <c r="Y161" s="36">
        <f>SUMIFS(СВЦЭМ!$E$39:$E$782,СВЦЭМ!$A$39:$A$782,$A161,СВЦЭМ!$B$39:$B$782,Y$155)+'СЕТ СН'!$F$12</f>
        <v>181.17890782000001</v>
      </c>
    </row>
    <row r="162" spans="1:25" ht="15.75" x14ac:dyDescent="0.2">
      <c r="A162" s="35">
        <f t="shared" si="4"/>
        <v>44872</v>
      </c>
      <c r="B162" s="36">
        <f>SUMIFS(СВЦЭМ!$E$39:$E$782,СВЦЭМ!$A$39:$A$782,$A162,СВЦЭМ!$B$39:$B$782,B$155)+'СЕТ СН'!$F$12</f>
        <v>185.67384946999999</v>
      </c>
      <c r="C162" s="36">
        <f>SUMIFS(СВЦЭМ!$E$39:$E$782,СВЦЭМ!$A$39:$A$782,$A162,СВЦЭМ!$B$39:$B$782,C$155)+'СЕТ СН'!$F$12</f>
        <v>192.87770366999999</v>
      </c>
      <c r="D162" s="36">
        <f>SUMIFS(СВЦЭМ!$E$39:$E$782,СВЦЭМ!$A$39:$A$782,$A162,СВЦЭМ!$B$39:$B$782,D$155)+'СЕТ СН'!$F$12</f>
        <v>200.07232091</v>
      </c>
      <c r="E162" s="36">
        <f>SUMIFS(СВЦЭМ!$E$39:$E$782,СВЦЭМ!$A$39:$A$782,$A162,СВЦЭМ!$B$39:$B$782,E$155)+'СЕТ СН'!$F$12</f>
        <v>198.09769019999999</v>
      </c>
      <c r="F162" s="36">
        <f>SUMIFS(СВЦЭМ!$E$39:$E$782,СВЦЭМ!$A$39:$A$782,$A162,СВЦЭМ!$B$39:$B$782,F$155)+'СЕТ СН'!$F$12</f>
        <v>199.15668511999999</v>
      </c>
      <c r="G162" s="36">
        <f>SUMIFS(СВЦЭМ!$E$39:$E$782,СВЦЭМ!$A$39:$A$782,$A162,СВЦЭМ!$B$39:$B$782,G$155)+'СЕТ СН'!$F$12</f>
        <v>200.50360881</v>
      </c>
      <c r="H162" s="36">
        <f>SUMIFS(СВЦЭМ!$E$39:$E$782,СВЦЭМ!$A$39:$A$782,$A162,СВЦЭМ!$B$39:$B$782,H$155)+'СЕТ СН'!$F$12</f>
        <v>191.18489023999999</v>
      </c>
      <c r="I162" s="36">
        <f>SUMIFS(СВЦЭМ!$E$39:$E$782,СВЦЭМ!$A$39:$A$782,$A162,СВЦЭМ!$B$39:$B$782,I$155)+'СЕТ СН'!$F$12</f>
        <v>181.21740876000001</v>
      </c>
      <c r="J162" s="36">
        <f>SUMIFS(СВЦЭМ!$E$39:$E$782,СВЦЭМ!$A$39:$A$782,$A162,СВЦЭМ!$B$39:$B$782,J$155)+'СЕТ СН'!$F$12</f>
        <v>174.82354953999999</v>
      </c>
      <c r="K162" s="36">
        <f>SUMIFS(СВЦЭМ!$E$39:$E$782,СВЦЭМ!$A$39:$A$782,$A162,СВЦЭМ!$B$39:$B$782,K$155)+'СЕТ СН'!$F$12</f>
        <v>172.97667000000001</v>
      </c>
      <c r="L162" s="36">
        <f>SUMIFS(СВЦЭМ!$E$39:$E$782,СВЦЭМ!$A$39:$A$782,$A162,СВЦЭМ!$B$39:$B$782,L$155)+'СЕТ СН'!$F$12</f>
        <v>173.11369372999999</v>
      </c>
      <c r="M162" s="36">
        <f>SUMIFS(СВЦЭМ!$E$39:$E$782,СВЦЭМ!$A$39:$A$782,$A162,СВЦЭМ!$B$39:$B$782,M$155)+'СЕТ СН'!$F$12</f>
        <v>175.21817910999999</v>
      </c>
      <c r="N162" s="36">
        <f>SUMIFS(СВЦЭМ!$E$39:$E$782,СВЦЭМ!$A$39:$A$782,$A162,СВЦЭМ!$B$39:$B$782,N$155)+'СЕТ СН'!$F$12</f>
        <v>176.90323563000001</v>
      </c>
      <c r="O162" s="36">
        <f>SUMIFS(СВЦЭМ!$E$39:$E$782,СВЦЭМ!$A$39:$A$782,$A162,СВЦЭМ!$B$39:$B$782,O$155)+'СЕТ СН'!$F$12</f>
        <v>174.94739952</v>
      </c>
      <c r="P162" s="36">
        <f>SUMIFS(СВЦЭМ!$E$39:$E$782,СВЦЭМ!$A$39:$A$782,$A162,СВЦЭМ!$B$39:$B$782,P$155)+'СЕТ СН'!$F$12</f>
        <v>177.02015677</v>
      </c>
      <c r="Q162" s="36">
        <f>SUMIFS(СВЦЭМ!$E$39:$E$782,СВЦЭМ!$A$39:$A$782,$A162,СВЦЭМ!$B$39:$B$782,Q$155)+'СЕТ СН'!$F$12</f>
        <v>184.27436241000001</v>
      </c>
      <c r="R162" s="36">
        <f>SUMIFS(СВЦЭМ!$E$39:$E$782,СВЦЭМ!$A$39:$A$782,$A162,СВЦЭМ!$B$39:$B$782,R$155)+'СЕТ СН'!$F$12</f>
        <v>178.30969747</v>
      </c>
      <c r="S162" s="36">
        <f>SUMIFS(СВЦЭМ!$E$39:$E$782,СВЦЭМ!$A$39:$A$782,$A162,СВЦЭМ!$B$39:$B$782,S$155)+'СЕТ СН'!$F$12</f>
        <v>173.74795277000001</v>
      </c>
      <c r="T162" s="36">
        <f>SUMIFS(СВЦЭМ!$E$39:$E$782,СВЦЭМ!$A$39:$A$782,$A162,СВЦЭМ!$B$39:$B$782,T$155)+'СЕТ СН'!$F$12</f>
        <v>175.48484999999999</v>
      </c>
      <c r="U162" s="36">
        <f>SUMIFS(СВЦЭМ!$E$39:$E$782,СВЦЭМ!$A$39:$A$782,$A162,СВЦЭМ!$B$39:$B$782,U$155)+'СЕТ СН'!$F$12</f>
        <v>174.94897653999999</v>
      </c>
      <c r="V162" s="36">
        <f>SUMIFS(СВЦЭМ!$E$39:$E$782,СВЦЭМ!$A$39:$A$782,$A162,СВЦЭМ!$B$39:$B$782,V$155)+'СЕТ СН'!$F$12</f>
        <v>171.75720111999999</v>
      </c>
      <c r="W162" s="36">
        <f>SUMIFS(СВЦЭМ!$E$39:$E$782,СВЦЭМ!$A$39:$A$782,$A162,СВЦЭМ!$B$39:$B$782,W$155)+'СЕТ СН'!$F$12</f>
        <v>174.38727993000001</v>
      </c>
      <c r="X162" s="36">
        <f>SUMIFS(СВЦЭМ!$E$39:$E$782,СВЦЭМ!$A$39:$A$782,$A162,СВЦЭМ!$B$39:$B$782,X$155)+'СЕТ СН'!$F$12</f>
        <v>179.84183565999999</v>
      </c>
      <c r="Y162" s="36">
        <f>SUMIFS(СВЦЭМ!$E$39:$E$782,СВЦЭМ!$A$39:$A$782,$A162,СВЦЭМ!$B$39:$B$782,Y$155)+'СЕТ СН'!$F$12</f>
        <v>180.01911246</v>
      </c>
    </row>
    <row r="163" spans="1:25" ht="15.75" x14ac:dyDescent="0.2">
      <c r="A163" s="35">
        <f t="shared" si="4"/>
        <v>44873</v>
      </c>
      <c r="B163" s="36">
        <f>SUMIFS(СВЦЭМ!$E$39:$E$782,СВЦЭМ!$A$39:$A$782,$A163,СВЦЭМ!$B$39:$B$782,B$155)+'СЕТ СН'!$F$12</f>
        <v>183.55962092999999</v>
      </c>
      <c r="C163" s="36">
        <f>SUMIFS(СВЦЭМ!$E$39:$E$782,СВЦЭМ!$A$39:$A$782,$A163,СВЦЭМ!$B$39:$B$782,C$155)+'СЕТ СН'!$F$12</f>
        <v>190.50863749999999</v>
      </c>
      <c r="D163" s="36">
        <f>SUMIFS(СВЦЭМ!$E$39:$E$782,СВЦЭМ!$A$39:$A$782,$A163,СВЦЭМ!$B$39:$B$782,D$155)+'СЕТ СН'!$F$12</f>
        <v>198.64023727</v>
      </c>
      <c r="E163" s="36">
        <f>SUMIFS(СВЦЭМ!$E$39:$E$782,СВЦЭМ!$A$39:$A$782,$A163,СВЦЭМ!$B$39:$B$782,E$155)+'СЕТ СН'!$F$12</f>
        <v>196.49588362</v>
      </c>
      <c r="F163" s="36">
        <f>SUMIFS(СВЦЭМ!$E$39:$E$782,СВЦЭМ!$A$39:$A$782,$A163,СВЦЭМ!$B$39:$B$782,F$155)+'СЕТ СН'!$F$12</f>
        <v>197.08118569000001</v>
      </c>
      <c r="G163" s="36">
        <f>SUMIFS(СВЦЭМ!$E$39:$E$782,СВЦЭМ!$A$39:$A$782,$A163,СВЦЭМ!$B$39:$B$782,G$155)+'СЕТ СН'!$F$12</f>
        <v>199.42388882</v>
      </c>
      <c r="H163" s="36">
        <f>SUMIFS(СВЦЭМ!$E$39:$E$782,СВЦЭМ!$A$39:$A$782,$A163,СВЦЭМ!$B$39:$B$782,H$155)+'СЕТ СН'!$F$12</f>
        <v>191.37781992000001</v>
      </c>
      <c r="I163" s="36">
        <f>SUMIFS(СВЦЭМ!$E$39:$E$782,СВЦЭМ!$A$39:$A$782,$A163,СВЦЭМ!$B$39:$B$782,I$155)+'СЕТ СН'!$F$12</f>
        <v>188.38675971999999</v>
      </c>
      <c r="J163" s="36">
        <f>SUMIFS(СВЦЭМ!$E$39:$E$782,СВЦЭМ!$A$39:$A$782,$A163,СВЦЭМ!$B$39:$B$782,J$155)+'СЕТ СН'!$F$12</f>
        <v>182.36801650000001</v>
      </c>
      <c r="K163" s="36">
        <f>SUMIFS(СВЦЭМ!$E$39:$E$782,СВЦЭМ!$A$39:$A$782,$A163,СВЦЭМ!$B$39:$B$782,K$155)+'СЕТ СН'!$F$12</f>
        <v>177.3243238</v>
      </c>
      <c r="L163" s="36">
        <f>SUMIFS(СВЦЭМ!$E$39:$E$782,СВЦЭМ!$A$39:$A$782,$A163,СВЦЭМ!$B$39:$B$782,L$155)+'СЕТ СН'!$F$12</f>
        <v>175.48361438000001</v>
      </c>
      <c r="M163" s="36">
        <f>SUMIFS(СВЦЭМ!$E$39:$E$782,СВЦЭМ!$A$39:$A$782,$A163,СВЦЭМ!$B$39:$B$782,M$155)+'СЕТ СН'!$F$12</f>
        <v>176.10075423000001</v>
      </c>
      <c r="N163" s="36">
        <f>SUMIFS(СВЦЭМ!$E$39:$E$782,СВЦЭМ!$A$39:$A$782,$A163,СВЦЭМ!$B$39:$B$782,N$155)+'СЕТ СН'!$F$12</f>
        <v>176.47095820000001</v>
      </c>
      <c r="O163" s="36">
        <f>SUMIFS(СВЦЭМ!$E$39:$E$782,СВЦЭМ!$A$39:$A$782,$A163,СВЦЭМ!$B$39:$B$782,O$155)+'СЕТ СН'!$F$12</f>
        <v>175.79393808</v>
      </c>
      <c r="P163" s="36">
        <f>SUMIFS(СВЦЭМ!$E$39:$E$782,СВЦЭМ!$A$39:$A$782,$A163,СВЦЭМ!$B$39:$B$782,P$155)+'СЕТ СН'!$F$12</f>
        <v>177.64712926000001</v>
      </c>
      <c r="Q163" s="36">
        <f>SUMIFS(СВЦЭМ!$E$39:$E$782,СВЦЭМ!$A$39:$A$782,$A163,СВЦЭМ!$B$39:$B$782,Q$155)+'СЕТ СН'!$F$12</f>
        <v>182.44592455</v>
      </c>
      <c r="R163" s="36">
        <f>SUMIFS(СВЦЭМ!$E$39:$E$782,СВЦЭМ!$A$39:$A$782,$A163,СВЦЭМ!$B$39:$B$782,R$155)+'СЕТ СН'!$F$12</f>
        <v>181.19235065000001</v>
      </c>
      <c r="S163" s="36">
        <f>SUMIFS(СВЦЭМ!$E$39:$E$782,СВЦЭМ!$A$39:$A$782,$A163,СВЦЭМ!$B$39:$B$782,S$155)+'СЕТ СН'!$F$12</f>
        <v>179.32629512</v>
      </c>
      <c r="T163" s="36">
        <f>SUMIFS(СВЦЭМ!$E$39:$E$782,СВЦЭМ!$A$39:$A$782,$A163,СВЦЭМ!$B$39:$B$782,T$155)+'СЕТ СН'!$F$12</f>
        <v>177.56173179999999</v>
      </c>
      <c r="U163" s="36">
        <f>SUMIFS(СВЦЭМ!$E$39:$E$782,СВЦЭМ!$A$39:$A$782,$A163,СВЦЭМ!$B$39:$B$782,U$155)+'СЕТ СН'!$F$12</f>
        <v>177.05671566000001</v>
      </c>
      <c r="V163" s="36">
        <f>SUMIFS(СВЦЭМ!$E$39:$E$782,СВЦЭМ!$A$39:$A$782,$A163,СВЦЭМ!$B$39:$B$782,V$155)+'СЕТ СН'!$F$12</f>
        <v>177.39451148000001</v>
      </c>
      <c r="W163" s="36">
        <f>SUMIFS(СВЦЭМ!$E$39:$E$782,СВЦЭМ!$A$39:$A$782,$A163,СВЦЭМ!$B$39:$B$782,W$155)+'СЕТ СН'!$F$12</f>
        <v>178.59550240999999</v>
      </c>
      <c r="X163" s="36">
        <f>SUMIFS(СВЦЭМ!$E$39:$E$782,СВЦЭМ!$A$39:$A$782,$A163,СВЦЭМ!$B$39:$B$782,X$155)+'СЕТ СН'!$F$12</f>
        <v>178.4722908</v>
      </c>
      <c r="Y163" s="36">
        <f>SUMIFS(СВЦЭМ!$E$39:$E$782,СВЦЭМ!$A$39:$A$782,$A163,СВЦЭМ!$B$39:$B$782,Y$155)+'СЕТ СН'!$F$12</f>
        <v>180.17611564000001</v>
      </c>
    </row>
    <row r="164" spans="1:25" ht="15.75" x14ac:dyDescent="0.2">
      <c r="A164" s="35">
        <f t="shared" si="4"/>
        <v>44874</v>
      </c>
      <c r="B164" s="36">
        <f>SUMIFS(СВЦЭМ!$E$39:$E$782,СВЦЭМ!$A$39:$A$782,$A164,СВЦЭМ!$B$39:$B$782,B$155)+'СЕТ СН'!$F$12</f>
        <v>208.81351058999999</v>
      </c>
      <c r="C164" s="36">
        <f>SUMIFS(СВЦЭМ!$E$39:$E$782,СВЦЭМ!$A$39:$A$782,$A164,СВЦЭМ!$B$39:$B$782,C$155)+'СЕТ СН'!$F$12</f>
        <v>208.62365663</v>
      </c>
      <c r="D164" s="36">
        <f>SUMIFS(СВЦЭМ!$E$39:$E$782,СВЦЭМ!$A$39:$A$782,$A164,СВЦЭМ!$B$39:$B$782,D$155)+'СЕТ СН'!$F$12</f>
        <v>211.29093652</v>
      </c>
      <c r="E164" s="36">
        <f>SUMIFS(СВЦЭМ!$E$39:$E$782,СВЦЭМ!$A$39:$A$782,$A164,СВЦЭМ!$B$39:$B$782,E$155)+'СЕТ СН'!$F$12</f>
        <v>208.42778471</v>
      </c>
      <c r="F164" s="36">
        <f>SUMIFS(СВЦЭМ!$E$39:$E$782,СВЦЭМ!$A$39:$A$782,$A164,СВЦЭМ!$B$39:$B$782,F$155)+'СЕТ СН'!$F$12</f>
        <v>207.70768254000001</v>
      </c>
      <c r="G164" s="36">
        <f>SUMIFS(СВЦЭМ!$E$39:$E$782,СВЦЭМ!$A$39:$A$782,$A164,СВЦЭМ!$B$39:$B$782,G$155)+'СЕТ СН'!$F$12</f>
        <v>208.02391981</v>
      </c>
      <c r="H164" s="36">
        <f>SUMIFS(СВЦЭМ!$E$39:$E$782,СВЦЭМ!$A$39:$A$782,$A164,СВЦЭМ!$B$39:$B$782,H$155)+'СЕТ СН'!$F$12</f>
        <v>199.13709549999999</v>
      </c>
      <c r="I164" s="36">
        <f>SUMIFS(СВЦЭМ!$E$39:$E$782,СВЦЭМ!$A$39:$A$782,$A164,СВЦЭМ!$B$39:$B$782,I$155)+'СЕТ СН'!$F$12</f>
        <v>190.11208837000001</v>
      </c>
      <c r="J164" s="36">
        <f>SUMIFS(СВЦЭМ!$E$39:$E$782,СВЦЭМ!$A$39:$A$782,$A164,СВЦЭМ!$B$39:$B$782,J$155)+'СЕТ СН'!$F$12</f>
        <v>187.41276753</v>
      </c>
      <c r="K164" s="36">
        <f>SUMIFS(СВЦЭМ!$E$39:$E$782,СВЦЭМ!$A$39:$A$782,$A164,СВЦЭМ!$B$39:$B$782,K$155)+'СЕТ СН'!$F$12</f>
        <v>189.43877080999999</v>
      </c>
      <c r="L164" s="36">
        <f>SUMIFS(СВЦЭМ!$E$39:$E$782,СВЦЭМ!$A$39:$A$782,$A164,СВЦЭМ!$B$39:$B$782,L$155)+'СЕТ СН'!$F$12</f>
        <v>192.34972081999999</v>
      </c>
      <c r="M164" s="36">
        <f>SUMIFS(СВЦЭМ!$E$39:$E$782,СВЦЭМ!$A$39:$A$782,$A164,СВЦЭМ!$B$39:$B$782,M$155)+'СЕТ СН'!$F$12</f>
        <v>196.34422185</v>
      </c>
      <c r="N164" s="36">
        <f>SUMIFS(СВЦЭМ!$E$39:$E$782,СВЦЭМ!$A$39:$A$782,$A164,СВЦЭМ!$B$39:$B$782,N$155)+'СЕТ СН'!$F$12</f>
        <v>203.03130680000001</v>
      </c>
      <c r="O164" s="36">
        <f>SUMIFS(СВЦЭМ!$E$39:$E$782,СВЦЭМ!$A$39:$A$782,$A164,СВЦЭМ!$B$39:$B$782,O$155)+'СЕТ СН'!$F$12</f>
        <v>201.99446030999999</v>
      </c>
      <c r="P164" s="36">
        <f>SUMIFS(СВЦЭМ!$E$39:$E$782,СВЦЭМ!$A$39:$A$782,$A164,СВЦЭМ!$B$39:$B$782,P$155)+'СЕТ СН'!$F$12</f>
        <v>201.13885640999999</v>
      </c>
      <c r="Q164" s="36">
        <f>SUMIFS(СВЦЭМ!$E$39:$E$782,СВЦЭМ!$A$39:$A$782,$A164,СВЦЭМ!$B$39:$B$782,Q$155)+'СЕТ СН'!$F$12</f>
        <v>196.77551152999999</v>
      </c>
      <c r="R164" s="36">
        <f>SUMIFS(СВЦЭМ!$E$39:$E$782,СВЦЭМ!$A$39:$A$782,$A164,СВЦЭМ!$B$39:$B$782,R$155)+'СЕТ СН'!$F$12</f>
        <v>192.39144794000001</v>
      </c>
      <c r="S164" s="36">
        <f>SUMIFS(СВЦЭМ!$E$39:$E$782,СВЦЭМ!$A$39:$A$782,$A164,СВЦЭМ!$B$39:$B$782,S$155)+'СЕТ СН'!$F$12</f>
        <v>186.31315566000001</v>
      </c>
      <c r="T164" s="36">
        <f>SUMIFS(СВЦЭМ!$E$39:$E$782,СВЦЭМ!$A$39:$A$782,$A164,СВЦЭМ!$B$39:$B$782,T$155)+'СЕТ СН'!$F$12</f>
        <v>194.11189776000001</v>
      </c>
      <c r="U164" s="36">
        <f>SUMIFS(СВЦЭМ!$E$39:$E$782,СВЦЭМ!$A$39:$A$782,$A164,СВЦЭМ!$B$39:$B$782,U$155)+'СЕТ СН'!$F$12</f>
        <v>194.06524941999999</v>
      </c>
      <c r="V164" s="36">
        <f>SUMIFS(СВЦЭМ!$E$39:$E$782,СВЦЭМ!$A$39:$A$782,$A164,СВЦЭМ!$B$39:$B$782,V$155)+'СЕТ СН'!$F$12</f>
        <v>196.74667387</v>
      </c>
      <c r="W164" s="36">
        <f>SUMIFS(СВЦЭМ!$E$39:$E$782,СВЦЭМ!$A$39:$A$782,$A164,СВЦЭМ!$B$39:$B$782,W$155)+'СЕТ СН'!$F$12</f>
        <v>179.23440951000001</v>
      </c>
      <c r="X164" s="36">
        <f>SUMIFS(СВЦЭМ!$E$39:$E$782,СВЦЭМ!$A$39:$A$782,$A164,СВЦЭМ!$B$39:$B$782,X$155)+'СЕТ СН'!$F$12</f>
        <v>179.52571649999999</v>
      </c>
      <c r="Y164" s="36">
        <f>SUMIFS(СВЦЭМ!$E$39:$E$782,СВЦЭМ!$A$39:$A$782,$A164,СВЦЭМ!$B$39:$B$782,Y$155)+'СЕТ СН'!$F$12</f>
        <v>173.83102516</v>
      </c>
    </row>
    <row r="165" spans="1:25" ht="15.75" x14ac:dyDescent="0.2">
      <c r="A165" s="35">
        <f t="shared" si="4"/>
        <v>44875</v>
      </c>
      <c r="B165" s="36">
        <f>SUMIFS(СВЦЭМ!$E$39:$E$782,СВЦЭМ!$A$39:$A$782,$A165,СВЦЭМ!$B$39:$B$782,B$155)+'СЕТ СН'!$F$12</f>
        <v>194.87962105</v>
      </c>
      <c r="C165" s="36">
        <f>SUMIFS(СВЦЭМ!$E$39:$E$782,СВЦЭМ!$A$39:$A$782,$A165,СВЦЭМ!$B$39:$B$782,C$155)+'СЕТ СН'!$F$12</f>
        <v>200.59388870000001</v>
      </c>
      <c r="D165" s="36">
        <f>SUMIFS(СВЦЭМ!$E$39:$E$782,СВЦЭМ!$A$39:$A$782,$A165,СВЦЭМ!$B$39:$B$782,D$155)+'СЕТ СН'!$F$12</f>
        <v>211.49221639999999</v>
      </c>
      <c r="E165" s="36">
        <f>SUMIFS(СВЦЭМ!$E$39:$E$782,СВЦЭМ!$A$39:$A$782,$A165,СВЦЭМ!$B$39:$B$782,E$155)+'СЕТ СН'!$F$12</f>
        <v>208.34158955999999</v>
      </c>
      <c r="F165" s="36">
        <f>SUMIFS(СВЦЭМ!$E$39:$E$782,СВЦЭМ!$A$39:$A$782,$A165,СВЦЭМ!$B$39:$B$782,F$155)+'СЕТ СН'!$F$12</f>
        <v>212.45051839999999</v>
      </c>
      <c r="G165" s="36">
        <f>SUMIFS(СВЦЭМ!$E$39:$E$782,СВЦЭМ!$A$39:$A$782,$A165,СВЦЭМ!$B$39:$B$782,G$155)+'СЕТ СН'!$F$12</f>
        <v>214.77882123000001</v>
      </c>
      <c r="H165" s="36">
        <f>SUMIFS(СВЦЭМ!$E$39:$E$782,СВЦЭМ!$A$39:$A$782,$A165,СВЦЭМ!$B$39:$B$782,H$155)+'СЕТ СН'!$F$12</f>
        <v>208.82582897</v>
      </c>
      <c r="I165" s="36">
        <f>SUMIFS(СВЦЭМ!$E$39:$E$782,СВЦЭМ!$A$39:$A$782,$A165,СВЦЭМ!$B$39:$B$782,I$155)+'СЕТ СН'!$F$12</f>
        <v>205.26267898</v>
      </c>
      <c r="J165" s="36">
        <f>SUMIFS(СВЦЭМ!$E$39:$E$782,СВЦЭМ!$A$39:$A$782,$A165,СВЦЭМ!$B$39:$B$782,J$155)+'СЕТ СН'!$F$12</f>
        <v>201.83823326000001</v>
      </c>
      <c r="K165" s="36">
        <f>SUMIFS(СВЦЭМ!$E$39:$E$782,СВЦЭМ!$A$39:$A$782,$A165,СВЦЭМ!$B$39:$B$782,K$155)+'СЕТ СН'!$F$12</f>
        <v>200.71816874000001</v>
      </c>
      <c r="L165" s="36">
        <f>SUMIFS(СВЦЭМ!$E$39:$E$782,СВЦЭМ!$A$39:$A$782,$A165,СВЦЭМ!$B$39:$B$782,L$155)+'СЕТ СН'!$F$12</f>
        <v>203.03688904000001</v>
      </c>
      <c r="M165" s="36">
        <f>SUMIFS(СВЦЭМ!$E$39:$E$782,СВЦЭМ!$A$39:$A$782,$A165,СВЦЭМ!$B$39:$B$782,M$155)+'СЕТ СН'!$F$12</f>
        <v>206.75422280999999</v>
      </c>
      <c r="N165" s="36">
        <f>SUMIFS(СВЦЭМ!$E$39:$E$782,СВЦЭМ!$A$39:$A$782,$A165,СВЦЭМ!$B$39:$B$782,N$155)+'СЕТ СН'!$F$12</f>
        <v>208.56919567</v>
      </c>
      <c r="O165" s="36">
        <f>SUMIFS(СВЦЭМ!$E$39:$E$782,СВЦЭМ!$A$39:$A$782,$A165,СВЦЭМ!$B$39:$B$782,O$155)+'СЕТ СН'!$F$12</f>
        <v>211.32096278</v>
      </c>
      <c r="P165" s="36">
        <f>SUMIFS(СВЦЭМ!$E$39:$E$782,СВЦЭМ!$A$39:$A$782,$A165,СВЦЭМ!$B$39:$B$782,P$155)+'СЕТ СН'!$F$12</f>
        <v>213.62525063000001</v>
      </c>
      <c r="Q165" s="36">
        <f>SUMIFS(СВЦЭМ!$E$39:$E$782,СВЦЭМ!$A$39:$A$782,$A165,СВЦЭМ!$B$39:$B$782,Q$155)+'СЕТ СН'!$F$12</f>
        <v>214.38708265</v>
      </c>
      <c r="R165" s="36">
        <f>SUMIFS(СВЦЭМ!$E$39:$E$782,СВЦЭМ!$A$39:$A$782,$A165,СВЦЭМ!$B$39:$B$782,R$155)+'СЕТ СН'!$F$12</f>
        <v>213.81451629</v>
      </c>
      <c r="S165" s="36">
        <f>SUMIFS(СВЦЭМ!$E$39:$E$782,СВЦЭМ!$A$39:$A$782,$A165,СВЦЭМ!$B$39:$B$782,S$155)+'СЕТ СН'!$F$12</f>
        <v>204.25762589000001</v>
      </c>
      <c r="T165" s="36">
        <f>SUMIFS(СВЦЭМ!$E$39:$E$782,СВЦЭМ!$A$39:$A$782,$A165,СВЦЭМ!$B$39:$B$782,T$155)+'СЕТ СН'!$F$12</f>
        <v>195.21324093000001</v>
      </c>
      <c r="U165" s="36">
        <f>SUMIFS(СВЦЭМ!$E$39:$E$782,СВЦЭМ!$A$39:$A$782,$A165,СВЦЭМ!$B$39:$B$782,U$155)+'СЕТ СН'!$F$12</f>
        <v>198.68955231999999</v>
      </c>
      <c r="V165" s="36">
        <f>SUMIFS(СВЦЭМ!$E$39:$E$782,СВЦЭМ!$A$39:$A$782,$A165,СВЦЭМ!$B$39:$B$782,V$155)+'СЕТ СН'!$F$12</f>
        <v>199.54363305999999</v>
      </c>
      <c r="W165" s="36">
        <f>SUMIFS(СВЦЭМ!$E$39:$E$782,СВЦЭМ!$A$39:$A$782,$A165,СВЦЭМ!$B$39:$B$782,W$155)+'СЕТ СН'!$F$12</f>
        <v>204.76377432999999</v>
      </c>
      <c r="X165" s="36">
        <f>SUMIFS(СВЦЭМ!$E$39:$E$782,СВЦЭМ!$A$39:$A$782,$A165,СВЦЭМ!$B$39:$B$782,X$155)+'СЕТ СН'!$F$12</f>
        <v>208.42659472</v>
      </c>
      <c r="Y165" s="36">
        <f>SUMIFS(СВЦЭМ!$E$39:$E$782,СВЦЭМ!$A$39:$A$782,$A165,СВЦЭМ!$B$39:$B$782,Y$155)+'СЕТ СН'!$F$12</f>
        <v>209.05558780999999</v>
      </c>
    </row>
    <row r="166" spans="1:25" ht="15.75" x14ac:dyDescent="0.2">
      <c r="A166" s="35">
        <f t="shared" si="4"/>
        <v>44876</v>
      </c>
      <c r="B166" s="36">
        <f>SUMIFS(СВЦЭМ!$E$39:$E$782,СВЦЭМ!$A$39:$A$782,$A166,СВЦЭМ!$B$39:$B$782,B$155)+'СЕТ СН'!$F$12</f>
        <v>192.86292119000001</v>
      </c>
      <c r="C166" s="36">
        <f>SUMIFS(СВЦЭМ!$E$39:$E$782,СВЦЭМ!$A$39:$A$782,$A166,СВЦЭМ!$B$39:$B$782,C$155)+'СЕТ СН'!$F$12</f>
        <v>212.27223613000001</v>
      </c>
      <c r="D166" s="36">
        <f>SUMIFS(СВЦЭМ!$E$39:$E$782,СВЦЭМ!$A$39:$A$782,$A166,СВЦЭМ!$B$39:$B$782,D$155)+'СЕТ СН'!$F$12</f>
        <v>230.32788592</v>
      </c>
      <c r="E166" s="36">
        <f>SUMIFS(СВЦЭМ!$E$39:$E$782,СВЦЭМ!$A$39:$A$782,$A166,СВЦЭМ!$B$39:$B$782,E$155)+'СЕТ СН'!$F$12</f>
        <v>230.27493527999999</v>
      </c>
      <c r="F166" s="36">
        <f>SUMIFS(СВЦЭМ!$E$39:$E$782,СВЦЭМ!$A$39:$A$782,$A166,СВЦЭМ!$B$39:$B$782,F$155)+'СЕТ СН'!$F$12</f>
        <v>227.00648457</v>
      </c>
      <c r="G166" s="36">
        <f>SUMIFS(СВЦЭМ!$E$39:$E$782,СВЦЭМ!$A$39:$A$782,$A166,СВЦЭМ!$B$39:$B$782,G$155)+'СЕТ СН'!$F$12</f>
        <v>224.55345059999999</v>
      </c>
      <c r="H166" s="36">
        <f>SUMIFS(СВЦЭМ!$E$39:$E$782,СВЦЭМ!$A$39:$A$782,$A166,СВЦЭМ!$B$39:$B$782,H$155)+'СЕТ СН'!$F$12</f>
        <v>216.65813116000001</v>
      </c>
      <c r="I166" s="36">
        <f>SUMIFS(СВЦЭМ!$E$39:$E$782,СВЦЭМ!$A$39:$A$782,$A166,СВЦЭМ!$B$39:$B$782,I$155)+'СЕТ СН'!$F$12</f>
        <v>213.27225193999999</v>
      </c>
      <c r="J166" s="36">
        <f>SUMIFS(СВЦЭМ!$E$39:$E$782,СВЦЭМ!$A$39:$A$782,$A166,СВЦЭМ!$B$39:$B$782,J$155)+'СЕТ СН'!$F$12</f>
        <v>202.50750707</v>
      </c>
      <c r="K166" s="36">
        <f>SUMIFS(СВЦЭМ!$E$39:$E$782,СВЦЭМ!$A$39:$A$782,$A166,СВЦЭМ!$B$39:$B$782,K$155)+'СЕТ СН'!$F$12</f>
        <v>202.72497281</v>
      </c>
      <c r="L166" s="36">
        <f>SUMIFS(СВЦЭМ!$E$39:$E$782,СВЦЭМ!$A$39:$A$782,$A166,СВЦЭМ!$B$39:$B$782,L$155)+'СЕТ СН'!$F$12</f>
        <v>206.22617579999999</v>
      </c>
      <c r="M166" s="36">
        <f>SUMIFS(СВЦЭМ!$E$39:$E$782,СВЦЭМ!$A$39:$A$782,$A166,СВЦЭМ!$B$39:$B$782,M$155)+'СЕТ СН'!$F$12</f>
        <v>210.55273543000001</v>
      </c>
      <c r="N166" s="36">
        <f>SUMIFS(СВЦЭМ!$E$39:$E$782,СВЦЭМ!$A$39:$A$782,$A166,СВЦЭМ!$B$39:$B$782,N$155)+'СЕТ СН'!$F$12</f>
        <v>213.23625003999999</v>
      </c>
      <c r="O166" s="36">
        <f>SUMIFS(СВЦЭМ!$E$39:$E$782,СВЦЭМ!$A$39:$A$782,$A166,СВЦЭМ!$B$39:$B$782,O$155)+'СЕТ СН'!$F$12</f>
        <v>215.05341275000001</v>
      </c>
      <c r="P166" s="36">
        <f>SUMIFS(СВЦЭМ!$E$39:$E$782,СВЦЭМ!$A$39:$A$782,$A166,СВЦЭМ!$B$39:$B$782,P$155)+'СЕТ СН'!$F$12</f>
        <v>210.64672956000001</v>
      </c>
      <c r="Q166" s="36">
        <f>SUMIFS(СВЦЭМ!$E$39:$E$782,СВЦЭМ!$A$39:$A$782,$A166,СВЦЭМ!$B$39:$B$782,Q$155)+'СЕТ СН'!$F$12</f>
        <v>210.79620573</v>
      </c>
      <c r="R166" s="36">
        <f>SUMIFS(СВЦЭМ!$E$39:$E$782,СВЦЭМ!$A$39:$A$782,$A166,СВЦЭМ!$B$39:$B$782,R$155)+'СЕТ СН'!$F$12</f>
        <v>208.04158264</v>
      </c>
      <c r="S166" s="36">
        <f>SUMIFS(СВЦЭМ!$E$39:$E$782,СВЦЭМ!$A$39:$A$782,$A166,СВЦЭМ!$B$39:$B$782,S$155)+'СЕТ СН'!$F$12</f>
        <v>197.65984280000001</v>
      </c>
      <c r="T166" s="36">
        <f>SUMIFS(СВЦЭМ!$E$39:$E$782,СВЦЭМ!$A$39:$A$782,$A166,СВЦЭМ!$B$39:$B$782,T$155)+'СЕТ СН'!$F$12</f>
        <v>197.58987576000001</v>
      </c>
      <c r="U166" s="36">
        <f>SUMIFS(СВЦЭМ!$E$39:$E$782,СВЦЭМ!$A$39:$A$782,$A166,СВЦЭМ!$B$39:$B$782,U$155)+'СЕТ СН'!$F$12</f>
        <v>201.37587755000001</v>
      </c>
      <c r="V166" s="36">
        <f>SUMIFS(СВЦЭМ!$E$39:$E$782,СВЦЭМ!$A$39:$A$782,$A166,СВЦЭМ!$B$39:$B$782,V$155)+'СЕТ СН'!$F$12</f>
        <v>205.70567276</v>
      </c>
      <c r="W166" s="36">
        <f>SUMIFS(СВЦЭМ!$E$39:$E$782,СВЦЭМ!$A$39:$A$782,$A166,СВЦЭМ!$B$39:$B$782,W$155)+'СЕТ СН'!$F$12</f>
        <v>205.78949473</v>
      </c>
      <c r="X166" s="36">
        <f>SUMIFS(СВЦЭМ!$E$39:$E$782,СВЦЭМ!$A$39:$A$782,$A166,СВЦЭМ!$B$39:$B$782,X$155)+'СЕТ СН'!$F$12</f>
        <v>200.60428766000001</v>
      </c>
      <c r="Y166" s="36">
        <f>SUMIFS(СВЦЭМ!$E$39:$E$782,СВЦЭМ!$A$39:$A$782,$A166,СВЦЭМ!$B$39:$B$782,Y$155)+'СЕТ СН'!$F$12</f>
        <v>202.57813770999999</v>
      </c>
    </row>
    <row r="167" spans="1:25" ht="15.75" x14ac:dyDescent="0.2">
      <c r="A167" s="35">
        <f t="shared" si="4"/>
        <v>44877</v>
      </c>
      <c r="B167" s="36">
        <f>SUMIFS(СВЦЭМ!$E$39:$E$782,СВЦЭМ!$A$39:$A$782,$A167,СВЦЭМ!$B$39:$B$782,B$155)+'СЕТ СН'!$F$12</f>
        <v>189.69970039</v>
      </c>
      <c r="C167" s="36">
        <f>SUMIFS(СВЦЭМ!$E$39:$E$782,СВЦЭМ!$A$39:$A$782,$A167,СВЦЭМ!$B$39:$B$782,C$155)+'СЕТ СН'!$F$12</f>
        <v>195.25790347</v>
      </c>
      <c r="D167" s="36">
        <f>SUMIFS(СВЦЭМ!$E$39:$E$782,СВЦЭМ!$A$39:$A$782,$A167,СВЦЭМ!$B$39:$B$782,D$155)+'СЕТ СН'!$F$12</f>
        <v>202.67025877</v>
      </c>
      <c r="E167" s="36">
        <f>SUMIFS(СВЦЭМ!$E$39:$E$782,СВЦЭМ!$A$39:$A$782,$A167,СВЦЭМ!$B$39:$B$782,E$155)+'СЕТ СН'!$F$12</f>
        <v>205.5349684</v>
      </c>
      <c r="F167" s="36">
        <f>SUMIFS(СВЦЭМ!$E$39:$E$782,СВЦЭМ!$A$39:$A$782,$A167,СВЦЭМ!$B$39:$B$782,F$155)+'СЕТ СН'!$F$12</f>
        <v>205.63738522</v>
      </c>
      <c r="G167" s="36">
        <f>SUMIFS(СВЦЭМ!$E$39:$E$782,СВЦЭМ!$A$39:$A$782,$A167,СВЦЭМ!$B$39:$B$782,G$155)+'СЕТ СН'!$F$12</f>
        <v>206.85254098999999</v>
      </c>
      <c r="H167" s="36">
        <f>SUMIFS(СВЦЭМ!$E$39:$E$782,СВЦЭМ!$A$39:$A$782,$A167,СВЦЭМ!$B$39:$B$782,H$155)+'СЕТ СН'!$F$12</f>
        <v>205.42105495999999</v>
      </c>
      <c r="I167" s="36">
        <f>SUMIFS(СВЦЭМ!$E$39:$E$782,СВЦЭМ!$A$39:$A$782,$A167,СВЦЭМ!$B$39:$B$782,I$155)+'СЕТ СН'!$F$12</f>
        <v>202.03234544</v>
      </c>
      <c r="J167" s="36">
        <f>SUMIFS(СВЦЭМ!$E$39:$E$782,СВЦЭМ!$A$39:$A$782,$A167,СВЦЭМ!$B$39:$B$782,J$155)+'СЕТ СН'!$F$12</f>
        <v>195.76265296</v>
      </c>
      <c r="K167" s="36">
        <f>SUMIFS(СВЦЭМ!$E$39:$E$782,СВЦЭМ!$A$39:$A$782,$A167,СВЦЭМ!$B$39:$B$782,K$155)+'СЕТ СН'!$F$12</f>
        <v>191.91060854</v>
      </c>
      <c r="L167" s="36">
        <f>SUMIFS(СВЦЭМ!$E$39:$E$782,СВЦЭМ!$A$39:$A$782,$A167,СВЦЭМ!$B$39:$B$782,L$155)+'СЕТ СН'!$F$12</f>
        <v>188.47112118000001</v>
      </c>
      <c r="M167" s="36">
        <f>SUMIFS(СВЦЭМ!$E$39:$E$782,СВЦЭМ!$A$39:$A$782,$A167,СВЦЭМ!$B$39:$B$782,M$155)+'СЕТ СН'!$F$12</f>
        <v>195.71732846</v>
      </c>
      <c r="N167" s="36">
        <f>SUMIFS(СВЦЭМ!$E$39:$E$782,СВЦЭМ!$A$39:$A$782,$A167,СВЦЭМ!$B$39:$B$782,N$155)+'СЕТ СН'!$F$12</f>
        <v>199.57635970999999</v>
      </c>
      <c r="O167" s="36">
        <f>SUMIFS(СВЦЭМ!$E$39:$E$782,СВЦЭМ!$A$39:$A$782,$A167,СВЦЭМ!$B$39:$B$782,O$155)+'СЕТ СН'!$F$12</f>
        <v>202.6643096</v>
      </c>
      <c r="P167" s="36">
        <f>SUMIFS(СВЦЭМ!$E$39:$E$782,СВЦЭМ!$A$39:$A$782,$A167,СВЦЭМ!$B$39:$B$782,P$155)+'СЕТ СН'!$F$12</f>
        <v>203.75571428999999</v>
      </c>
      <c r="Q167" s="36">
        <f>SUMIFS(СВЦЭМ!$E$39:$E$782,СВЦЭМ!$A$39:$A$782,$A167,СВЦЭМ!$B$39:$B$782,Q$155)+'СЕТ СН'!$F$12</f>
        <v>201.08646332000001</v>
      </c>
      <c r="R167" s="36">
        <f>SUMIFS(СВЦЭМ!$E$39:$E$782,СВЦЭМ!$A$39:$A$782,$A167,СВЦЭМ!$B$39:$B$782,R$155)+'СЕТ СН'!$F$12</f>
        <v>196.3921799</v>
      </c>
      <c r="S167" s="36">
        <f>SUMIFS(СВЦЭМ!$E$39:$E$782,СВЦЭМ!$A$39:$A$782,$A167,СВЦЭМ!$B$39:$B$782,S$155)+'СЕТ СН'!$F$12</f>
        <v>189.73695846999999</v>
      </c>
      <c r="T167" s="36">
        <f>SUMIFS(СВЦЭМ!$E$39:$E$782,СВЦЭМ!$A$39:$A$782,$A167,СВЦЭМ!$B$39:$B$782,T$155)+'СЕТ СН'!$F$12</f>
        <v>189.55826132000001</v>
      </c>
      <c r="U167" s="36">
        <f>SUMIFS(СВЦЭМ!$E$39:$E$782,СВЦЭМ!$A$39:$A$782,$A167,СВЦЭМ!$B$39:$B$782,U$155)+'СЕТ СН'!$F$12</f>
        <v>193.70697221</v>
      </c>
      <c r="V167" s="36">
        <f>SUMIFS(СВЦЭМ!$E$39:$E$782,СВЦЭМ!$A$39:$A$782,$A167,СВЦЭМ!$B$39:$B$782,V$155)+'СЕТ СН'!$F$12</f>
        <v>197.6438038</v>
      </c>
      <c r="W167" s="36">
        <f>SUMIFS(СВЦЭМ!$E$39:$E$782,СВЦЭМ!$A$39:$A$782,$A167,СВЦЭМ!$B$39:$B$782,W$155)+'СЕТ СН'!$F$12</f>
        <v>202.44633693</v>
      </c>
      <c r="X167" s="36">
        <f>SUMIFS(СВЦЭМ!$E$39:$E$782,СВЦЭМ!$A$39:$A$782,$A167,СВЦЭМ!$B$39:$B$782,X$155)+'СЕТ СН'!$F$12</f>
        <v>206.02517003</v>
      </c>
      <c r="Y167" s="36">
        <f>SUMIFS(СВЦЭМ!$E$39:$E$782,СВЦЭМ!$A$39:$A$782,$A167,СВЦЭМ!$B$39:$B$782,Y$155)+'СЕТ СН'!$F$12</f>
        <v>211.06905541</v>
      </c>
    </row>
    <row r="168" spans="1:25" ht="15.75" x14ac:dyDescent="0.2">
      <c r="A168" s="35">
        <f t="shared" si="4"/>
        <v>44878</v>
      </c>
      <c r="B168" s="36">
        <f>SUMIFS(СВЦЭМ!$E$39:$E$782,СВЦЭМ!$A$39:$A$782,$A168,СВЦЭМ!$B$39:$B$782,B$155)+'СЕТ СН'!$F$12</f>
        <v>203.69485398</v>
      </c>
      <c r="C168" s="36">
        <f>SUMIFS(СВЦЭМ!$E$39:$E$782,СВЦЭМ!$A$39:$A$782,$A168,СВЦЭМ!$B$39:$B$782,C$155)+'СЕТ СН'!$F$12</f>
        <v>209.25655945</v>
      </c>
      <c r="D168" s="36">
        <f>SUMIFS(СВЦЭМ!$E$39:$E$782,СВЦЭМ!$A$39:$A$782,$A168,СВЦЭМ!$B$39:$B$782,D$155)+'СЕТ СН'!$F$12</f>
        <v>211.71396372000001</v>
      </c>
      <c r="E168" s="36">
        <f>SUMIFS(СВЦЭМ!$E$39:$E$782,СВЦЭМ!$A$39:$A$782,$A168,СВЦЭМ!$B$39:$B$782,E$155)+'СЕТ СН'!$F$12</f>
        <v>208.99714176000001</v>
      </c>
      <c r="F168" s="36">
        <f>SUMIFS(СВЦЭМ!$E$39:$E$782,СВЦЭМ!$A$39:$A$782,$A168,СВЦЭМ!$B$39:$B$782,F$155)+'СЕТ СН'!$F$12</f>
        <v>209.07508358000001</v>
      </c>
      <c r="G168" s="36">
        <f>SUMIFS(СВЦЭМ!$E$39:$E$782,СВЦЭМ!$A$39:$A$782,$A168,СВЦЭМ!$B$39:$B$782,G$155)+'СЕТ СН'!$F$12</f>
        <v>209.66271008000001</v>
      </c>
      <c r="H168" s="36">
        <f>SUMIFS(СВЦЭМ!$E$39:$E$782,СВЦЭМ!$A$39:$A$782,$A168,СВЦЭМ!$B$39:$B$782,H$155)+'СЕТ СН'!$F$12</f>
        <v>205.17379013999999</v>
      </c>
      <c r="I168" s="36">
        <f>SUMIFS(СВЦЭМ!$E$39:$E$782,СВЦЭМ!$A$39:$A$782,$A168,СВЦЭМ!$B$39:$B$782,I$155)+'СЕТ СН'!$F$12</f>
        <v>203.81035387</v>
      </c>
      <c r="J168" s="36">
        <f>SUMIFS(СВЦЭМ!$E$39:$E$782,СВЦЭМ!$A$39:$A$782,$A168,СВЦЭМ!$B$39:$B$782,J$155)+'СЕТ СН'!$F$12</f>
        <v>195.67282363000001</v>
      </c>
      <c r="K168" s="36">
        <f>SUMIFS(СВЦЭМ!$E$39:$E$782,СВЦЭМ!$A$39:$A$782,$A168,СВЦЭМ!$B$39:$B$782,K$155)+'СЕТ СН'!$F$12</f>
        <v>190.32891828999999</v>
      </c>
      <c r="L168" s="36">
        <f>SUMIFS(СВЦЭМ!$E$39:$E$782,СВЦЭМ!$A$39:$A$782,$A168,СВЦЭМ!$B$39:$B$782,L$155)+'СЕТ СН'!$F$12</f>
        <v>187.62236515000001</v>
      </c>
      <c r="M168" s="36">
        <f>SUMIFS(СВЦЭМ!$E$39:$E$782,СВЦЭМ!$A$39:$A$782,$A168,СВЦЭМ!$B$39:$B$782,M$155)+'СЕТ СН'!$F$12</f>
        <v>192.19359184000001</v>
      </c>
      <c r="N168" s="36">
        <f>SUMIFS(СВЦЭМ!$E$39:$E$782,СВЦЭМ!$A$39:$A$782,$A168,СВЦЭМ!$B$39:$B$782,N$155)+'СЕТ СН'!$F$12</f>
        <v>197.95480878999999</v>
      </c>
      <c r="O168" s="36">
        <f>SUMIFS(СВЦЭМ!$E$39:$E$782,СВЦЭМ!$A$39:$A$782,$A168,СВЦЭМ!$B$39:$B$782,O$155)+'СЕТ СН'!$F$12</f>
        <v>200.05276375</v>
      </c>
      <c r="P168" s="36">
        <f>SUMIFS(СВЦЭМ!$E$39:$E$782,СВЦЭМ!$A$39:$A$782,$A168,СВЦЭМ!$B$39:$B$782,P$155)+'СЕТ СН'!$F$12</f>
        <v>200.14002550000001</v>
      </c>
      <c r="Q168" s="36">
        <f>SUMIFS(СВЦЭМ!$E$39:$E$782,СВЦЭМ!$A$39:$A$782,$A168,СВЦЭМ!$B$39:$B$782,Q$155)+'СЕТ СН'!$F$12</f>
        <v>199.54658180000001</v>
      </c>
      <c r="R168" s="36">
        <f>SUMIFS(СВЦЭМ!$E$39:$E$782,СВЦЭМ!$A$39:$A$782,$A168,СВЦЭМ!$B$39:$B$782,R$155)+'СЕТ СН'!$F$12</f>
        <v>195.60741598999999</v>
      </c>
      <c r="S168" s="36">
        <f>SUMIFS(СВЦЭМ!$E$39:$E$782,СВЦЭМ!$A$39:$A$782,$A168,СВЦЭМ!$B$39:$B$782,S$155)+'СЕТ СН'!$F$12</f>
        <v>188.01799051</v>
      </c>
      <c r="T168" s="36">
        <f>SUMIFS(СВЦЭМ!$E$39:$E$782,СВЦЭМ!$A$39:$A$782,$A168,СВЦЭМ!$B$39:$B$782,T$155)+'СЕТ СН'!$F$12</f>
        <v>182.63602499999999</v>
      </c>
      <c r="U168" s="36">
        <f>SUMIFS(СВЦЭМ!$E$39:$E$782,СВЦЭМ!$A$39:$A$782,$A168,СВЦЭМ!$B$39:$B$782,U$155)+'СЕТ СН'!$F$12</f>
        <v>185.55866248999999</v>
      </c>
      <c r="V168" s="36">
        <f>SUMIFS(СВЦЭМ!$E$39:$E$782,СВЦЭМ!$A$39:$A$782,$A168,СВЦЭМ!$B$39:$B$782,V$155)+'СЕТ СН'!$F$12</f>
        <v>190.15356947000001</v>
      </c>
      <c r="W168" s="36">
        <f>SUMIFS(СВЦЭМ!$E$39:$E$782,СВЦЭМ!$A$39:$A$782,$A168,СВЦЭМ!$B$39:$B$782,W$155)+'СЕТ СН'!$F$12</f>
        <v>197.63331964</v>
      </c>
      <c r="X168" s="36">
        <f>SUMIFS(СВЦЭМ!$E$39:$E$782,СВЦЭМ!$A$39:$A$782,$A168,СВЦЭМ!$B$39:$B$782,X$155)+'СЕТ СН'!$F$12</f>
        <v>198.12909200999999</v>
      </c>
      <c r="Y168" s="36">
        <f>SUMIFS(СВЦЭМ!$E$39:$E$782,СВЦЭМ!$A$39:$A$782,$A168,СВЦЭМ!$B$39:$B$782,Y$155)+'СЕТ СН'!$F$12</f>
        <v>204.90924362999999</v>
      </c>
    </row>
    <row r="169" spans="1:25" ht="15.75" x14ac:dyDescent="0.2">
      <c r="A169" s="35">
        <f t="shared" si="4"/>
        <v>44879</v>
      </c>
      <c r="B169" s="36">
        <f>SUMIFS(СВЦЭМ!$E$39:$E$782,СВЦЭМ!$A$39:$A$782,$A169,СВЦЭМ!$B$39:$B$782,B$155)+'СЕТ СН'!$F$12</f>
        <v>199.34315495999999</v>
      </c>
      <c r="C169" s="36">
        <f>SUMIFS(СВЦЭМ!$E$39:$E$782,СВЦЭМ!$A$39:$A$782,$A169,СВЦЭМ!$B$39:$B$782,C$155)+'СЕТ СН'!$F$12</f>
        <v>202.46489055000001</v>
      </c>
      <c r="D169" s="36">
        <f>SUMIFS(СВЦЭМ!$E$39:$E$782,СВЦЭМ!$A$39:$A$782,$A169,СВЦЭМ!$B$39:$B$782,D$155)+'СЕТ СН'!$F$12</f>
        <v>205.07615512999999</v>
      </c>
      <c r="E169" s="36">
        <f>SUMIFS(СВЦЭМ!$E$39:$E$782,СВЦЭМ!$A$39:$A$782,$A169,СВЦЭМ!$B$39:$B$782,E$155)+'СЕТ СН'!$F$12</f>
        <v>205.47651339000001</v>
      </c>
      <c r="F169" s="36">
        <f>SUMIFS(СВЦЭМ!$E$39:$E$782,СВЦЭМ!$A$39:$A$782,$A169,СВЦЭМ!$B$39:$B$782,F$155)+'СЕТ СН'!$F$12</f>
        <v>205.64960042999999</v>
      </c>
      <c r="G169" s="36">
        <f>SUMIFS(СВЦЭМ!$E$39:$E$782,СВЦЭМ!$A$39:$A$782,$A169,СВЦЭМ!$B$39:$B$782,G$155)+'СЕТ СН'!$F$12</f>
        <v>202.44770016999999</v>
      </c>
      <c r="H169" s="36">
        <f>SUMIFS(СВЦЭМ!$E$39:$E$782,СВЦЭМ!$A$39:$A$782,$A169,СВЦЭМ!$B$39:$B$782,H$155)+'СЕТ СН'!$F$12</f>
        <v>192.32775648000001</v>
      </c>
      <c r="I169" s="36">
        <f>SUMIFS(СВЦЭМ!$E$39:$E$782,СВЦЭМ!$A$39:$A$782,$A169,СВЦЭМ!$B$39:$B$782,I$155)+'СЕТ СН'!$F$12</f>
        <v>194.73252375000001</v>
      </c>
      <c r="J169" s="36">
        <f>SUMIFS(СВЦЭМ!$E$39:$E$782,СВЦЭМ!$A$39:$A$782,$A169,СВЦЭМ!$B$39:$B$782,J$155)+'СЕТ СН'!$F$12</f>
        <v>190.46070245999999</v>
      </c>
      <c r="K169" s="36">
        <f>SUMIFS(СВЦЭМ!$E$39:$E$782,СВЦЭМ!$A$39:$A$782,$A169,СВЦЭМ!$B$39:$B$782,K$155)+'СЕТ СН'!$F$12</f>
        <v>188.59097725999999</v>
      </c>
      <c r="L169" s="36">
        <f>SUMIFS(СВЦЭМ!$E$39:$E$782,СВЦЭМ!$A$39:$A$782,$A169,СВЦЭМ!$B$39:$B$782,L$155)+'СЕТ СН'!$F$12</f>
        <v>188.95011690000001</v>
      </c>
      <c r="M169" s="36">
        <f>SUMIFS(СВЦЭМ!$E$39:$E$782,СВЦЭМ!$A$39:$A$782,$A169,СВЦЭМ!$B$39:$B$782,M$155)+'СЕТ СН'!$F$12</f>
        <v>190.82085404</v>
      </c>
      <c r="N169" s="36">
        <f>SUMIFS(СВЦЭМ!$E$39:$E$782,СВЦЭМ!$A$39:$A$782,$A169,СВЦЭМ!$B$39:$B$782,N$155)+'СЕТ СН'!$F$12</f>
        <v>193.30894269000001</v>
      </c>
      <c r="O169" s="36">
        <f>SUMIFS(СВЦЭМ!$E$39:$E$782,СВЦЭМ!$A$39:$A$782,$A169,СВЦЭМ!$B$39:$B$782,O$155)+'СЕТ СН'!$F$12</f>
        <v>194.72848250000001</v>
      </c>
      <c r="P169" s="36">
        <f>SUMIFS(СВЦЭМ!$E$39:$E$782,СВЦЭМ!$A$39:$A$782,$A169,СВЦЭМ!$B$39:$B$782,P$155)+'СЕТ СН'!$F$12</f>
        <v>196.60665793000001</v>
      </c>
      <c r="Q169" s="36">
        <f>SUMIFS(СВЦЭМ!$E$39:$E$782,СВЦЭМ!$A$39:$A$782,$A169,СВЦЭМ!$B$39:$B$782,Q$155)+'СЕТ СН'!$F$12</f>
        <v>192.34303316</v>
      </c>
      <c r="R169" s="36">
        <f>SUMIFS(СВЦЭМ!$E$39:$E$782,СВЦЭМ!$A$39:$A$782,$A169,СВЦЭМ!$B$39:$B$782,R$155)+'СЕТ СН'!$F$12</f>
        <v>188.51291942</v>
      </c>
      <c r="S169" s="36">
        <f>SUMIFS(СВЦЭМ!$E$39:$E$782,СВЦЭМ!$A$39:$A$782,$A169,СВЦЭМ!$B$39:$B$782,S$155)+'СЕТ СН'!$F$12</f>
        <v>182.99646612000001</v>
      </c>
      <c r="T169" s="36">
        <f>SUMIFS(СВЦЭМ!$E$39:$E$782,СВЦЭМ!$A$39:$A$782,$A169,СВЦЭМ!$B$39:$B$782,T$155)+'СЕТ СН'!$F$12</f>
        <v>188.07692688</v>
      </c>
      <c r="U169" s="36">
        <f>SUMIFS(СВЦЭМ!$E$39:$E$782,СВЦЭМ!$A$39:$A$782,$A169,СВЦЭМ!$B$39:$B$782,U$155)+'СЕТ СН'!$F$12</f>
        <v>187.74985050000001</v>
      </c>
      <c r="V169" s="36">
        <f>SUMIFS(СВЦЭМ!$E$39:$E$782,СВЦЭМ!$A$39:$A$782,$A169,СВЦЭМ!$B$39:$B$782,V$155)+'СЕТ СН'!$F$12</f>
        <v>192.43277673</v>
      </c>
      <c r="W169" s="36">
        <f>SUMIFS(СВЦЭМ!$E$39:$E$782,СВЦЭМ!$A$39:$A$782,$A169,СВЦЭМ!$B$39:$B$782,W$155)+'СЕТ СН'!$F$12</f>
        <v>195.92884212999999</v>
      </c>
      <c r="X169" s="36">
        <f>SUMIFS(СВЦЭМ!$E$39:$E$782,СВЦЭМ!$A$39:$A$782,$A169,СВЦЭМ!$B$39:$B$782,X$155)+'СЕТ СН'!$F$12</f>
        <v>197.08240819</v>
      </c>
      <c r="Y169" s="36">
        <f>SUMIFS(СВЦЭМ!$E$39:$E$782,СВЦЭМ!$A$39:$A$782,$A169,СВЦЭМ!$B$39:$B$782,Y$155)+'СЕТ СН'!$F$12</f>
        <v>203.87065842000001</v>
      </c>
    </row>
    <row r="170" spans="1:25" ht="15.75" x14ac:dyDescent="0.2">
      <c r="A170" s="35">
        <f t="shared" si="4"/>
        <v>44880</v>
      </c>
      <c r="B170" s="36">
        <f>SUMIFS(СВЦЭМ!$E$39:$E$782,СВЦЭМ!$A$39:$A$782,$A170,СВЦЭМ!$B$39:$B$782,B$155)+'СЕТ СН'!$F$12</f>
        <v>204.51196597000001</v>
      </c>
      <c r="C170" s="36">
        <f>SUMIFS(СВЦЭМ!$E$39:$E$782,СВЦЭМ!$A$39:$A$782,$A170,СВЦЭМ!$B$39:$B$782,C$155)+'СЕТ СН'!$F$12</f>
        <v>210.13984221000001</v>
      </c>
      <c r="D170" s="36">
        <f>SUMIFS(СВЦЭМ!$E$39:$E$782,СВЦЭМ!$A$39:$A$782,$A170,СВЦЭМ!$B$39:$B$782,D$155)+'СЕТ СН'!$F$12</f>
        <v>208.65891884999999</v>
      </c>
      <c r="E170" s="36">
        <f>SUMIFS(СВЦЭМ!$E$39:$E$782,СВЦЭМ!$A$39:$A$782,$A170,СВЦЭМ!$B$39:$B$782,E$155)+'СЕТ СН'!$F$12</f>
        <v>205.41296789</v>
      </c>
      <c r="F170" s="36">
        <f>SUMIFS(СВЦЭМ!$E$39:$E$782,СВЦЭМ!$A$39:$A$782,$A170,СВЦЭМ!$B$39:$B$782,F$155)+'СЕТ СН'!$F$12</f>
        <v>206.83739169</v>
      </c>
      <c r="G170" s="36">
        <f>SUMIFS(СВЦЭМ!$E$39:$E$782,СВЦЭМ!$A$39:$A$782,$A170,СВЦЭМ!$B$39:$B$782,G$155)+'СЕТ СН'!$F$12</f>
        <v>209.36037042999999</v>
      </c>
      <c r="H170" s="36">
        <f>SUMIFS(СВЦЭМ!$E$39:$E$782,СВЦЭМ!$A$39:$A$782,$A170,СВЦЭМ!$B$39:$B$782,H$155)+'СЕТ СН'!$F$12</f>
        <v>198.32046923999999</v>
      </c>
      <c r="I170" s="36">
        <f>SUMIFS(СВЦЭМ!$E$39:$E$782,СВЦЭМ!$A$39:$A$782,$A170,СВЦЭМ!$B$39:$B$782,I$155)+'СЕТ СН'!$F$12</f>
        <v>198.65802131000001</v>
      </c>
      <c r="J170" s="36">
        <f>SUMIFS(СВЦЭМ!$E$39:$E$782,СВЦЭМ!$A$39:$A$782,$A170,СВЦЭМ!$B$39:$B$782,J$155)+'СЕТ СН'!$F$12</f>
        <v>192.86978825</v>
      </c>
      <c r="K170" s="36">
        <f>SUMIFS(СВЦЭМ!$E$39:$E$782,СВЦЭМ!$A$39:$A$782,$A170,СВЦЭМ!$B$39:$B$782,K$155)+'СЕТ СН'!$F$12</f>
        <v>191.55537588999999</v>
      </c>
      <c r="L170" s="36">
        <f>SUMIFS(СВЦЭМ!$E$39:$E$782,СВЦЭМ!$A$39:$A$782,$A170,СВЦЭМ!$B$39:$B$782,L$155)+'СЕТ СН'!$F$12</f>
        <v>193.12862369000001</v>
      </c>
      <c r="M170" s="36">
        <f>SUMIFS(СВЦЭМ!$E$39:$E$782,СВЦЭМ!$A$39:$A$782,$A170,СВЦЭМ!$B$39:$B$782,M$155)+'СЕТ СН'!$F$12</f>
        <v>197.40260996999999</v>
      </c>
      <c r="N170" s="36">
        <f>SUMIFS(СВЦЭМ!$E$39:$E$782,СВЦЭМ!$A$39:$A$782,$A170,СВЦЭМ!$B$39:$B$782,N$155)+'СЕТ СН'!$F$12</f>
        <v>199.42115799999999</v>
      </c>
      <c r="O170" s="36">
        <f>SUMIFS(СВЦЭМ!$E$39:$E$782,СВЦЭМ!$A$39:$A$782,$A170,СВЦЭМ!$B$39:$B$782,O$155)+'СЕТ СН'!$F$12</f>
        <v>200.73810882000001</v>
      </c>
      <c r="P170" s="36">
        <f>SUMIFS(СВЦЭМ!$E$39:$E$782,СВЦЭМ!$A$39:$A$782,$A170,СВЦЭМ!$B$39:$B$782,P$155)+'СЕТ СН'!$F$12</f>
        <v>202.57335372</v>
      </c>
      <c r="Q170" s="36">
        <f>SUMIFS(СВЦЭМ!$E$39:$E$782,СВЦЭМ!$A$39:$A$782,$A170,СВЦЭМ!$B$39:$B$782,Q$155)+'СЕТ СН'!$F$12</f>
        <v>202.74051438999999</v>
      </c>
      <c r="R170" s="36">
        <f>SUMIFS(СВЦЭМ!$E$39:$E$782,СВЦЭМ!$A$39:$A$782,$A170,СВЦЭМ!$B$39:$B$782,R$155)+'СЕТ СН'!$F$12</f>
        <v>201.46685432999999</v>
      </c>
      <c r="S170" s="36">
        <f>SUMIFS(СВЦЭМ!$E$39:$E$782,СВЦЭМ!$A$39:$A$782,$A170,СВЦЭМ!$B$39:$B$782,S$155)+'СЕТ СН'!$F$12</f>
        <v>193.36359297000001</v>
      </c>
      <c r="T170" s="36">
        <f>SUMIFS(СВЦЭМ!$E$39:$E$782,СВЦЭМ!$A$39:$A$782,$A170,СВЦЭМ!$B$39:$B$782,T$155)+'СЕТ СН'!$F$12</f>
        <v>181.94770833999999</v>
      </c>
      <c r="U170" s="36">
        <f>SUMIFS(СВЦЭМ!$E$39:$E$782,СВЦЭМ!$A$39:$A$782,$A170,СВЦЭМ!$B$39:$B$782,U$155)+'СЕТ СН'!$F$12</f>
        <v>182.10569971999999</v>
      </c>
      <c r="V170" s="36">
        <f>SUMIFS(СВЦЭМ!$E$39:$E$782,СВЦЭМ!$A$39:$A$782,$A170,СВЦЭМ!$B$39:$B$782,V$155)+'СЕТ СН'!$F$12</f>
        <v>185.6006888</v>
      </c>
      <c r="W170" s="36">
        <f>SUMIFS(СВЦЭМ!$E$39:$E$782,СВЦЭМ!$A$39:$A$782,$A170,СВЦЭМ!$B$39:$B$782,W$155)+'СЕТ СН'!$F$12</f>
        <v>192.61661473999999</v>
      </c>
      <c r="X170" s="36">
        <f>SUMIFS(СВЦЭМ!$E$39:$E$782,СВЦЭМ!$A$39:$A$782,$A170,СВЦЭМ!$B$39:$B$782,X$155)+'СЕТ СН'!$F$12</f>
        <v>196.14153789</v>
      </c>
      <c r="Y170" s="36">
        <f>SUMIFS(СВЦЭМ!$E$39:$E$782,СВЦЭМ!$A$39:$A$782,$A170,СВЦЭМ!$B$39:$B$782,Y$155)+'СЕТ СН'!$F$12</f>
        <v>200.58354138999999</v>
      </c>
    </row>
    <row r="171" spans="1:25" ht="15.75" x14ac:dyDescent="0.2">
      <c r="A171" s="35">
        <f t="shared" si="4"/>
        <v>44881</v>
      </c>
      <c r="B171" s="36">
        <f>SUMIFS(СВЦЭМ!$E$39:$E$782,СВЦЭМ!$A$39:$A$782,$A171,СВЦЭМ!$B$39:$B$782,B$155)+'СЕТ СН'!$F$12</f>
        <v>202.25356629999999</v>
      </c>
      <c r="C171" s="36">
        <f>SUMIFS(СВЦЭМ!$E$39:$E$782,СВЦЭМ!$A$39:$A$782,$A171,СВЦЭМ!$B$39:$B$782,C$155)+'СЕТ СН'!$F$12</f>
        <v>207.45482362000001</v>
      </c>
      <c r="D171" s="36">
        <f>SUMIFS(СВЦЭМ!$E$39:$E$782,СВЦЭМ!$A$39:$A$782,$A171,СВЦЭМ!$B$39:$B$782,D$155)+'СЕТ СН'!$F$12</f>
        <v>212.32668054999999</v>
      </c>
      <c r="E171" s="36">
        <f>SUMIFS(СВЦЭМ!$E$39:$E$782,СВЦЭМ!$A$39:$A$782,$A171,СВЦЭМ!$B$39:$B$782,E$155)+'СЕТ СН'!$F$12</f>
        <v>211.90730454000001</v>
      </c>
      <c r="F171" s="36">
        <f>SUMIFS(СВЦЭМ!$E$39:$E$782,СВЦЭМ!$A$39:$A$782,$A171,СВЦЭМ!$B$39:$B$782,F$155)+'СЕТ СН'!$F$12</f>
        <v>208.15715345999999</v>
      </c>
      <c r="G171" s="36">
        <f>SUMIFS(СВЦЭМ!$E$39:$E$782,СВЦЭМ!$A$39:$A$782,$A171,СВЦЭМ!$B$39:$B$782,G$155)+'СЕТ СН'!$F$12</f>
        <v>206.8251491</v>
      </c>
      <c r="H171" s="36">
        <f>SUMIFS(СВЦЭМ!$E$39:$E$782,СВЦЭМ!$A$39:$A$782,$A171,СВЦЭМ!$B$39:$B$782,H$155)+'СЕТ СН'!$F$12</f>
        <v>202.13799600999999</v>
      </c>
      <c r="I171" s="36">
        <f>SUMIFS(СВЦЭМ!$E$39:$E$782,СВЦЭМ!$A$39:$A$782,$A171,СВЦЭМ!$B$39:$B$782,I$155)+'СЕТ СН'!$F$12</f>
        <v>202.04077823</v>
      </c>
      <c r="J171" s="36">
        <f>SUMIFS(СВЦЭМ!$E$39:$E$782,СВЦЭМ!$A$39:$A$782,$A171,СВЦЭМ!$B$39:$B$782,J$155)+'СЕТ СН'!$F$12</f>
        <v>197.59599220999999</v>
      </c>
      <c r="K171" s="36">
        <f>SUMIFS(СВЦЭМ!$E$39:$E$782,СВЦЭМ!$A$39:$A$782,$A171,СВЦЭМ!$B$39:$B$782,K$155)+'СЕТ СН'!$F$12</f>
        <v>197.07844455</v>
      </c>
      <c r="L171" s="36">
        <f>SUMIFS(СВЦЭМ!$E$39:$E$782,СВЦЭМ!$A$39:$A$782,$A171,СВЦЭМ!$B$39:$B$782,L$155)+'СЕТ СН'!$F$12</f>
        <v>198.42350737000001</v>
      </c>
      <c r="M171" s="36">
        <f>SUMIFS(СВЦЭМ!$E$39:$E$782,СВЦЭМ!$A$39:$A$782,$A171,СВЦЭМ!$B$39:$B$782,M$155)+'СЕТ СН'!$F$12</f>
        <v>202.41585927</v>
      </c>
      <c r="N171" s="36">
        <f>SUMIFS(СВЦЭМ!$E$39:$E$782,СВЦЭМ!$A$39:$A$782,$A171,СВЦЭМ!$B$39:$B$782,N$155)+'СЕТ СН'!$F$12</f>
        <v>202.30589269000001</v>
      </c>
      <c r="O171" s="36">
        <f>SUMIFS(СВЦЭМ!$E$39:$E$782,СВЦЭМ!$A$39:$A$782,$A171,СВЦЭМ!$B$39:$B$782,O$155)+'СЕТ СН'!$F$12</f>
        <v>204.6775428</v>
      </c>
      <c r="P171" s="36">
        <f>SUMIFS(СВЦЭМ!$E$39:$E$782,СВЦЭМ!$A$39:$A$782,$A171,СВЦЭМ!$B$39:$B$782,P$155)+'СЕТ СН'!$F$12</f>
        <v>207.32814382000001</v>
      </c>
      <c r="Q171" s="36">
        <f>SUMIFS(СВЦЭМ!$E$39:$E$782,СВЦЭМ!$A$39:$A$782,$A171,СВЦЭМ!$B$39:$B$782,Q$155)+'СЕТ СН'!$F$12</f>
        <v>202.27455434999999</v>
      </c>
      <c r="R171" s="36">
        <f>SUMIFS(СВЦЭМ!$E$39:$E$782,СВЦЭМ!$A$39:$A$782,$A171,СВЦЭМ!$B$39:$B$782,R$155)+'СЕТ СН'!$F$12</f>
        <v>200.51362610999999</v>
      </c>
      <c r="S171" s="36">
        <f>SUMIFS(СВЦЭМ!$E$39:$E$782,СВЦЭМ!$A$39:$A$782,$A171,СВЦЭМ!$B$39:$B$782,S$155)+'СЕТ СН'!$F$12</f>
        <v>193.40662086</v>
      </c>
      <c r="T171" s="36">
        <f>SUMIFS(СВЦЭМ!$E$39:$E$782,СВЦЭМ!$A$39:$A$782,$A171,СВЦЭМ!$B$39:$B$782,T$155)+'СЕТ СН'!$F$12</f>
        <v>189.34681584</v>
      </c>
      <c r="U171" s="36">
        <f>SUMIFS(СВЦЭМ!$E$39:$E$782,СВЦЭМ!$A$39:$A$782,$A171,СВЦЭМ!$B$39:$B$782,U$155)+'СЕТ СН'!$F$12</f>
        <v>192.10395826000001</v>
      </c>
      <c r="V171" s="36">
        <f>SUMIFS(СВЦЭМ!$E$39:$E$782,СВЦЭМ!$A$39:$A$782,$A171,СВЦЭМ!$B$39:$B$782,V$155)+'СЕТ СН'!$F$12</f>
        <v>196.97638236</v>
      </c>
      <c r="W171" s="36">
        <f>SUMIFS(СВЦЭМ!$E$39:$E$782,СВЦЭМ!$A$39:$A$782,$A171,СВЦЭМ!$B$39:$B$782,W$155)+'СЕТ СН'!$F$12</f>
        <v>197.04030838</v>
      </c>
      <c r="X171" s="36">
        <f>SUMIFS(СВЦЭМ!$E$39:$E$782,СВЦЭМ!$A$39:$A$782,$A171,СВЦЭМ!$B$39:$B$782,X$155)+'СЕТ СН'!$F$12</f>
        <v>201.22794375999999</v>
      </c>
      <c r="Y171" s="36">
        <f>SUMIFS(СВЦЭМ!$E$39:$E$782,СВЦЭМ!$A$39:$A$782,$A171,СВЦЭМ!$B$39:$B$782,Y$155)+'СЕТ СН'!$F$12</f>
        <v>209.93522193000001</v>
      </c>
    </row>
    <row r="172" spans="1:25" ht="15.75" x14ac:dyDescent="0.2">
      <c r="A172" s="35">
        <f t="shared" si="4"/>
        <v>44882</v>
      </c>
      <c r="B172" s="36">
        <f>SUMIFS(СВЦЭМ!$E$39:$E$782,СВЦЭМ!$A$39:$A$782,$A172,СВЦЭМ!$B$39:$B$782,B$155)+'СЕТ СН'!$F$12</f>
        <v>199.35023931000001</v>
      </c>
      <c r="C172" s="36">
        <f>SUMIFS(СВЦЭМ!$E$39:$E$782,СВЦЭМ!$A$39:$A$782,$A172,СВЦЭМ!$B$39:$B$782,C$155)+'СЕТ СН'!$F$12</f>
        <v>202.33580764000001</v>
      </c>
      <c r="D172" s="36">
        <f>SUMIFS(СВЦЭМ!$E$39:$E$782,СВЦЭМ!$A$39:$A$782,$A172,СВЦЭМ!$B$39:$B$782,D$155)+'СЕТ СН'!$F$12</f>
        <v>207.24067898999999</v>
      </c>
      <c r="E172" s="36">
        <f>SUMIFS(СВЦЭМ!$E$39:$E$782,СВЦЭМ!$A$39:$A$782,$A172,СВЦЭМ!$B$39:$B$782,E$155)+'СЕТ СН'!$F$12</f>
        <v>206.57382580999999</v>
      </c>
      <c r="F172" s="36">
        <f>SUMIFS(СВЦЭМ!$E$39:$E$782,СВЦЭМ!$A$39:$A$782,$A172,СВЦЭМ!$B$39:$B$782,F$155)+'СЕТ СН'!$F$12</f>
        <v>207.08327989</v>
      </c>
      <c r="G172" s="36">
        <f>SUMIFS(СВЦЭМ!$E$39:$E$782,СВЦЭМ!$A$39:$A$782,$A172,СВЦЭМ!$B$39:$B$782,G$155)+'СЕТ СН'!$F$12</f>
        <v>207.97871997999999</v>
      </c>
      <c r="H172" s="36">
        <f>SUMIFS(СВЦЭМ!$E$39:$E$782,СВЦЭМ!$A$39:$A$782,$A172,СВЦЭМ!$B$39:$B$782,H$155)+'СЕТ СН'!$F$12</f>
        <v>197.02898519999999</v>
      </c>
      <c r="I172" s="36">
        <f>SUMIFS(СВЦЭМ!$E$39:$E$782,СВЦЭМ!$A$39:$A$782,$A172,СВЦЭМ!$B$39:$B$782,I$155)+'СЕТ СН'!$F$12</f>
        <v>184.93392560999999</v>
      </c>
      <c r="J172" s="36">
        <f>SUMIFS(СВЦЭМ!$E$39:$E$782,СВЦЭМ!$A$39:$A$782,$A172,СВЦЭМ!$B$39:$B$782,J$155)+'СЕТ СН'!$F$12</f>
        <v>189.77633886999999</v>
      </c>
      <c r="K172" s="36">
        <f>SUMIFS(СВЦЭМ!$E$39:$E$782,СВЦЭМ!$A$39:$A$782,$A172,СВЦЭМ!$B$39:$B$782,K$155)+'СЕТ СН'!$F$12</f>
        <v>190.69357769999999</v>
      </c>
      <c r="L172" s="36">
        <f>SUMIFS(СВЦЭМ!$E$39:$E$782,СВЦЭМ!$A$39:$A$782,$A172,СВЦЭМ!$B$39:$B$782,L$155)+'СЕТ СН'!$F$12</f>
        <v>191.53341972000001</v>
      </c>
      <c r="M172" s="36">
        <f>SUMIFS(СВЦЭМ!$E$39:$E$782,СВЦЭМ!$A$39:$A$782,$A172,СВЦЭМ!$B$39:$B$782,M$155)+'СЕТ СН'!$F$12</f>
        <v>195.53465754999999</v>
      </c>
      <c r="N172" s="36">
        <f>SUMIFS(СВЦЭМ!$E$39:$E$782,СВЦЭМ!$A$39:$A$782,$A172,СВЦЭМ!$B$39:$B$782,N$155)+'СЕТ СН'!$F$12</f>
        <v>193.48127344</v>
      </c>
      <c r="O172" s="36">
        <f>SUMIFS(СВЦЭМ!$E$39:$E$782,СВЦЭМ!$A$39:$A$782,$A172,СВЦЭМ!$B$39:$B$782,O$155)+'СЕТ СН'!$F$12</f>
        <v>198.76470810000001</v>
      </c>
      <c r="P172" s="36">
        <f>SUMIFS(СВЦЭМ!$E$39:$E$782,СВЦЭМ!$A$39:$A$782,$A172,СВЦЭМ!$B$39:$B$782,P$155)+'СЕТ СН'!$F$12</f>
        <v>199.8985831</v>
      </c>
      <c r="Q172" s="36">
        <f>SUMIFS(СВЦЭМ!$E$39:$E$782,СВЦЭМ!$A$39:$A$782,$A172,СВЦЭМ!$B$39:$B$782,Q$155)+'СЕТ СН'!$F$12</f>
        <v>197.13474575999999</v>
      </c>
      <c r="R172" s="36">
        <f>SUMIFS(СВЦЭМ!$E$39:$E$782,СВЦЭМ!$A$39:$A$782,$A172,СВЦЭМ!$B$39:$B$782,R$155)+'СЕТ СН'!$F$12</f>
        <v>193.48267584000001</v>
      </c>
      <c r="S172" s="36">
        <f>SUMIFS(СВЦЭМ!$E$39:$E$782,СВЦЭМ!$A$39:$A$782,$A172,СВЦЭМ!$B$39:$B$782,S$155)+'СЕТ СН'!$F$12</f>
        <v>191.45291404</v>
      </c>
      <c r="T172" s="36">
        <f>SUMIFS(СВЦЭМ!$E$39:$E$782,СВЦЭМ!$A$39:$A$782,$A172,СВЦЭМ!$B$39:$B$782,T$155)+'СЕТ СН'!$F$12</f>
        <v>183.86385179000001</v>
      </c>
      <c r="U172" s="36">
        <f>SUMIFS(СВЦЭМ!$E$39:$E$782,СВЦЭМ!$A$39:$A$782,$A172,СВЦЭМ!$B$39:$B$782,U$155)+'СЕТ СН'!$F$12</f>
        <v>186.60505903999999</v>
      </c>
      <c r="V172" s="36">
        <f>SUMIFS(СВЦЭМ!$E$39:$E$782,СВЦЭМ!$A$39:$A$782,$A172,СВЦЭМ!$B$39:$B$782,V$155)+'СЕТ СН'!$F$12</f>
        <v>189.08911803000001</v>
      </c>
      <c r="W172" s="36">
        <f>SUMIFS(СВЦЭМ!$E$39:$E$782,СВЦЭМ!$A$39:$A$782,$A172,СВЦЭМ!$B$39:$B$782,W$155)+'СЕТ СН'!$F$12</f>
        <v>191.61040259999999</v>
      </c>
      <c r="X172" s="36">
        <f>SUMIFS(СВЦЭМ!$E$39:$E$782,СВЦЭМ!$A$39:$A$782,$A172,СВЦЭМ!$B$39:$B$782,X$155)+'СЕТ СН'!$F$12</f>
        <v>194.84639576000001</v>
      </c>
      <c r="Y172" s="36">
        <f>SUMIFS(СВЦЭМ!$E$39:$E$782,СВЦЭМ!$A$39:$A$782,$A172,СВЦЭМ!$B$39:$B$782,Y$155)+'СЕТ СН'!$F$12</f>
        <v>200.42333407999999</v>
      </c>
    </row>
    <row r="173" spans="1:25" ht="15.75" x14ac:dyDescent="0.2">
      <c r="A173" s="35">
        <f t="shared" si="4"/>
        <v>44883</v>
      </c>
      <c r="B173" s="36">
        <f>SUMIFS(СВЦЭМ!$E$39:$E$782,СВЦЭМ!$A$39:$A$782,$A173,СВЦЭМ!$B$39:$B$782,B$155)+'СЕТ СН'!$F$12</f>
        <v>200.2026884</v>
      </c>
      <c r="C173" s="36">
        <f>SUMIFS(СВЦЭМ!$E$39:$E$782,СВЦЭМ!$A$39:$A$782,$A173,СВЦЭМ!$B$39:$B$782,C$155)+'СЕТ СН'!$F$12</f>
        <v>205.61343110000001</v>
      </c>
      <c r="D173" s="36">
        <f>SUMIFS(СВЦЭМ!$E$39:$E$782,СВЦЭМ!$A$39:$A$782,$A173,СВЦЭМ!$B$39:$B$782,D$155)+'СЕТ СН'!$F$12</f>
        <v>207.70860411999999</v>
      </c>
      <c r="E173" s="36">
        <f>SUMIFS(СВЦЭМ!$E$39:$E$782,СВЦЭМ!$A$39:$A$782,$A173,СВЦЭМ!$B$39:$B$782,E$155)+'СЕТ СН'!$F$12</f>
        <v>208.53963884000001</v>
      </c>
      <c r="F173" s="36">
        <f>SUMIFS(СВЦЭМ!$E$39:$E$782,СВЦЭМ!$A$39:$A$782,$A173,СВЦЭМ!$B$39:$B$782,F$155)+'СЕТ СН'!$F$12</f>
        <v>212.53973869000001</v>
      </c>
      <c r="G173" s="36">
        <f>SUMIFS(СВЦЭМ!$E$39:$E$782,СВЦЭМ!$A$39:$A$782,$A173,СВЦЭМ!$B$39:$B$782,G$155)+'СЕТ СН'!$F$12</f>
        <v>210.15136373999999</v>
      </c>
      <c r="H173" s="36">
        <f>SUMIFS(СВЦЭМ!$E$39:$E$782,СВЦЭМ!$A$39:$A$782,$A173,СВЦЭМ!$B$39:$B$782,H$155)+'СЕТ СН'!$F$12</f>
        <v>203.86059537</v>
      </c>
      <c r="I173" s="36">
        <f>SUMIFS(СВЦЭМ!$E$39:$E$782,СВЦЭМ!$A$39:$A$782,$A173,СВЦЭМ!$B$39:$B$782,I$155)+'СЕТ СН'!$F$12</f>
        <v>199.24310355</v>
      </c>
      <c r="J173" s="36">
        <f>SUMIFS(СВЦЭМ!$E$39:$E$782,СВЦЭМ!$A$39:$A$782,$A173,СВЦЭМ!$B$39:$B$782,J$155)+'СЕТ СН'!$F$12</f>
        <v>193.48526235</v>
      </c>
      <c r="K173" s="36">
        <f>SUMIFS(СВЦЭМ!$E$39:$E$782,СВЦЭМ!$A$39:$A$782,$A173,СВЦЭМ!$B$39:$B$782,K$155)+'СЕТ СН'!$F$12</f>
        <v>191.46247693000001</v>
      </c>
      <c r="L173" s="36">
        <f>SUMIFS(СВЦЭМ!$E$39:$E$782,СВЦЭМ!$A$39:$A$782,$A173,СВЦЭМ!$B$39:$B$782,L$155)+'СЕТ СН'!$F$12</f>
        <v>191.76531861999999</v>
      </c>
      <c r="M173" s="36">
        <f>SUMIFS(СВЦЭМ!$E$39:$E$782,СВЦЭМ!$A$39:$A$782,$A173,СВЦЭМ!$B$39:$B$782,M$155)+'СЕТ СН'!$F$12</f>
        <v>196.34405963</v>
      </c>
      <c r="N173" s="36">
        <f>SUMIFS(СВЦЭМ!$E$39:$E$782,СВЦЭМ!$A$39:$A$782,$A173,СВЦЭМ!$B$39:$B$782,N$155)+'СЕТ СН'!$F$12</f>
        <v>200.24107015999999</v>
      </c>
      <c r="O173" s="36">
        <f>SUMIFS(СВЦЭМ!$E$39:$E$782,СВЦЭМ!$A$39:$A$782,$A173,СВЦЭМ!$B$39:$B$782,O$155)+'СЕТ СН'!$F$12</f>
        <v>199.23774688</v>
      </c>
      <c r="P173" s="36">
        <f>SUMIFS(СВЦЭМ!$E$39:$E$782,СВЦЭМ!$A$39:$A$782,$A173,СВЦЭМ!$B$39:$B$782,P$155)+'СЕТ СН'!$F$12</f>
        <v>199.67629578</v>
      </c>
      <c r="Q173" s="36">
        <f>SUMIFS(СВЦЭМ!$E$39:$E$782,СВЦЭМ!$A$39:$A$782,$A173,СВЦЭМ!$B$39:$B$782,Q$155)+'СЕТ СН'!$F$12</f>
        <v>202.29938916</v>
      </c>
      <c r="R173" s="36">
        <f>SUMIFS(СВЦЭМ!$E$39:$E$782,СВЦЭМ!$A$39:$A$782,$A173,СВЦЭМ!$B$39:$B$782,R$155)+'СЕТ СН'!$F$12</f>
        <v>202.32656566</v>
      </c>
      <c r="S173" s="36">
        <f>SUMIFS(СВЦЭМ!$E$39:$E$782,СВЦЭМ!$A$39:$A$782,$A173,СВЦЭМ!$B$39:$B$782,S$155)+'СЕТ СН'!$F$12</f>
        <v>198.95237076000001</v>
      </c>
      <c r="T173" s="36">
        <f>SUMIFS(СВЦЭМ!$E$39:$E$782,СВЦЭМ!$A$39:$A$782,$A173,СВЦЭМ!$B$39:$B$782,T$155)+'СЕТ СН'!$F$12</f>
        <v>189.38263051999999</v>
      </c>
      <c r="U173" s="36">
        <f>SUMIFS(СВЦЭМ!$E$39:$E$782,СВЦЭМ!$A$39:$A$782,$A173,СВЦЭМ!$B$39:$B$782,U$155)+'СЕТ СН'!$F$12</f>
        <v>188.95974390999999</v>
      </c>
      <c r="V173" s="36">
        <f>SUMIFS(СВЦЭМ!$E$39:$E$782,СВЦЭМ!$A$39:$A$782,$A173,СВЦЭМ!$B$39:$B$782,V$155)+'СЕТ СН'!$F$12</f>
        <v>192.05768434999999</v>
      </c>
      <c r="W173" s="36">
        <f>SUMIFS(СВЦЭМ!$E$39:$E$782,СВЦЭМ!$A$39:$A$782,$A173,СВЦЭМ!$B$39:$B$782,W$155)+'СЕТ СН'!$F$12</f>
        <v>195.14501920999999</v>
      </c>
      <c r="X173" s="36">
        <f>SUMIFS(СВЦЭМ!$E$39:$E$782,СВЦЭМ!$A$39:$A$782,$A173,СВЦЭМ!$B$39:$B$782,X$155)+'СЕТ СН'!$F$12</f>
        <v>197.30088925999999</v>
      </c>
      <c r="Y173" s="36">
        <f>SUMIFS(СВЦЭМ!$E$39:$E$782,СВЦЭМ!$A$39:$A$782,$A173,СВЦЭМ!$B$39:$B$782,Y$155)+'СЕТ СН'!$F$12</f>
        <v>199.25302402</v>
      </c>
    </row>
    <row r="174" spans="1:25" ht="15.75" x14ac:dyDescent="0.2">
      <c r="A174" s="35">
        <f t="shared" si="4"/>
        <v>44884</v>
      </c>
      <c r="B174" s="36">
        <f>SUMIFS(СВЦЭМ!$E$39:$E$782,СВЦЭМ!$A$39:$A$782,$A174,СВЦЭМ!$B$39:$B$782,B$155)+'СЕТ СН'!$F$12</f>
        <v>208.27421598000001</v>
      </c>
      <c r="C174" s="36">
        <f>SUMIFS(СВЦЭМ!$E$39:$E$782,СВЦЭМ!$A$39:$A$782,$A174,СВЦЭМ!$B$39:$B$782,C$155)+'СЕТ СН'!$F$12</f>
        <v>213.02150043</v>
      </c>
      <c r="D174" s="36">
        <f>SUMIFS(СВЦЭМ!$E$39:$E$782,СВЦЭМ!$A$39:$A$782,$A174,СВЦЭМ!$B$39:$B$782,D$155)+'СЕТ СН'!$F$12</f>
        <v>216.87809745000001</v>
      </c>
      <c r="E174" s="36">
        <f>SUMIFS(СВЦЭМ!$E$39:$E$782,СВЦЭМ!$A$39:$A$782,$A174,СВЦЭМ!$B$39:$B$782,E$155)+'СЕТ СН'!$F$12</f>
        <v>217.66365693</v>
      </c>
      <c r="F174" s="36">
        <f>SUMIFS(СВЦЭМ!$E$39:$E$782,СВЦЭМ!$A$39:$A$782,$A174,СВЦЭМ!$B$39:$B$782,F$155)+'СЕТ СН'!$F$12</f>
        <v>222.84262788999999</v>
      </c>
      <c r="G174" s="36">
        <f>SUMIFS(СВЦЭМ!$E$39:$E$782,СВЦЭМ!$A$39:$A$782,$A174,СВЦЭМ!$B$39:$B$782,G$155)+'СЕТ СН'!$F$12</f>
        <v>202.71608818000001</v>
      </c>
      <c r="H174" s="36">
        <f>SUMIFS(СВЦЭМ!$E$39:$E$782,СВЦЭМ!$A$39:$A$782,$A174,СВЦЭМ!$B$39:$B$782,H$155)+'СЕТ СН'!$F$12</f>
        <v>194.70583169</v>
      </c>
      <c r="I174" s="36">
        <f>SUMIFS(СВЦЭМ!$E$39:$E$782,СВЦЭМ!$A$39:$A$782,$A174,СВЦЭМ!$B$39:$B$782,I$155)+'СЕТ СН'!$F$12</f>
        <v>193.53749227</v>
      </c>
      <c r="J174" s="36">
        <f>SUMIFS(СВЦЭМ!$E$39:$E$782,СВЦЭМ!$A$39:$A$782,$A174,СВЦЭМ!$B$39:$B$782,J$155)+'СЕТ СН'!$F$12</f>
        <v>172.23310973</v>
      </c>
      <c r="K174" s="36">
        <f>SUMIFS(СВЦЭМ!$E$39:$E$782,СВЦЭМ!$A$39:$A$782,$A174,СВЦЭМ!$B$39:$B$782,K$155)+'СЕТ СН'!$F$12</f>
        <v>166.22001612</v>
      </c>
      <c r="L174" s="36">
        <f>SUMIFS(СВЦЭМ!$E$39:$E$782,СВЦЭМ!$A$39:$A$782,$A174,СВЦЭМ!$B$39:$B$782,L$155)+'СЕТ СН'!$F$12</f>
        <v>164.72287907</v>
      </c>
      <c r="M174" s="36">
        <f>SUMIFS(СВЦЭМ!$E$39:$E$782,СВЦЭМ!$A$39:$A$782,$A174,СВЦЭМ!$B$39:$B$782,M$155)+'СЕТ СН'!$F$12</f>
        <v>177.60489043999999</v>
      </c>
      <c r="N174" s="36">
        <f>SUMIFS(СВЦЭМ!$E$39:$E$782,СВЦЭМ!$A$39:$A$782,$A174,СВЦЭМ!$B$39:$B$782,N$155)+'СЕТ СН'!$F$12</f>
        <v>192.88129846999999</v>
      </c>
      <c r="O174" s="36">
        <f>SUMIFS(СВЦЭМ!$E$39:$E$782,СВЦЭМ!$A$39:$A$782,$A174,СВЦЭМ!$B$39:$B$782,O$155)+'СЕТ СН'!$F$12</f>
        <v>191.83709465999999</v>
      </c>
      <c r="P174" s="36">
        <f>SUMIFS(СВЦЭМ!$E$39:$E$782,СВЦЭМ!$A$39:$A$782,$A174,СВЦЭМ!$B$39:$B$782,P$155)+'СЕТ СН'!$F$12</f>
        <v>193.51958243999999</v>
      </c>
      <c r="Q174" s="36">
        <f>SUMIFS(СВЦЭМ!$E$39:$E$782,СВЦЭМ!$A$39:$A$782,$A174,СВЦЭМ!$B$39:$B$782,Q$155)+'СЕТ СН'!$F$12</f>
        <v>193.95267429</v>
      </c>
      <c r="R174" s="36">
        <f>SUMIFS(СВЦЭМ!$E$39:$E$782,СВЦЭМ!$A$39:$A$782,$A174,СВЦЭМ!$B$39:$B$782,R$155)+'СЕТ СН'!$F$12</f>
        <v>181.70989082</v>
      </c>
      <c r="S174" s="36">
        <f>SUMIFS(СВЦЭМ!$E$39:$E$782,СВЦЭМ!$A$39:$A$782,$A174,СВЦЭМ!$B$39:$B$782,S$155)+'СЕТ СН'!$F$12</f>
        <v>171.46859979000001</v>
      </c>
      <c r="T174" s="36">
        <f>SUMIFS(СВЦЭМ!$E$39:$E$782,СВЦЭМ!$A$39:$A$782,$A174,СВЦЭМ!$B$39:$B$782,T$155)+'СЕТ СН'!$F$12</f>
        <v>154.59891557</v>
      </c>
      <c r="U174" s="36">
        <f>SUMIFS(СВЦЭМ!$E$39:$E$782,СВЦЭМ!$A$39:$A$782,$A174,СВЦЭМ!$B$39:$B$782,U$155)+'СЕТ СН'!$F$12</f>
        <v>154.75198717999999</v>
      </c>
      <c r="V174" s="36">
        <f>SUMIFS(СВЦЭМ!$E$39:$E$782,СВЦЭМ!$A$39:$A$782,$A174,СВЦЭМ!$B$39:$B$782,V$155)+'СЕТ СН'!$F$12</f>
        <v>156.27102515999999</v>
      </c>
      <c r="W174" s="36">
        <f>SUMIFS(СВЦЭМ!$E$39:$E$782,СВЦЭМ!$A$39:$A$782,$A174,СВЦЭМ!$B$39:$B$782,W$155)+'СЕТ СН'!$F$12</f>
        <v>159.75346221000001</v>
      </c>
      <c r="X174" s="36">
        <f>SUMIFS(СВЦЭМ!$E$39:$E$782,СВЦЭМ!$A$39:$A$782,$A174,СВЦЭМ!$B$39:$B$782,X$155)+'СЕТ СН'!$F$12</f>
        <v>159.70242296999999</v>
      </c>
      <c r="Y174" s="36">
        <f>SUMIFS(СВЦЭМ!$E$39:$E$782,СВЦЭМ!$A$39:$A$782,$A174,СВЦЭМ!$B$39:$B$782,Y$155)+'СЕТ СН'!$F$12</f>
        <v>160.45116784999999</v>
      </c>
    </row>
    <row r="175" spans="1:25" ht="15.75" x14ac:dyDescent="0.2">
      <c r="A175" s="35">
        <f t="shared" si="4"/>
        <v>44885</v>
      </c>
      <c r="B175" s="36">
        <f>SUMIFS(СВЦЭМ!$E$39:$E$782,СВЦЭМ!$A$39:$A$782,$A175,СВЦЭМ!$B$39:$B$782,B$155)+'СЕТ СН'!$F$12</f>
        <v>209.42893631000001</v>
      </c>
      <c r="C175" s="36">
        <f>SUMIFS(СВЦЭМ!$E$39:$E$782,СВЦЭМ!$A$39:$A$782,$A175,СВЦЭМ!$B$39:$B$782,C$155)+'СЕТ СН'!$F$12</f>
        <v>216.13952155999999</v>
      </c>
      <c r="D175" s="36">
        <f>SUMIFS(СВЦЭМ!$E$39:$E$782,СВЦЭМ!$A$39:$A$782,$A175,СВЦЭМ!$B$39:$B$782,D$155)+'СЕТ СН'!$F$12</f>
        <v>217.41208355000001</v>
      </c>
      <c r="E175" s="36">
        <f>SUMIFS(СВЦЭМ!$E$39:$E$782,СВЦЭМ!$A$39:$A$782,$A175,СВЦЭМ!$B$39:$B$782,E$155)+'СЕТ СН'!$F$12</f>
        <v>214.62064523000001</v>
      </c>
      <c r="F175" s="36">
        <f>SUMIFS(СВЦЭМ!$E$39:$E$782,СВЦЭМ!$A$39:$A$782,$A175,СВЦЭМ!$B$39:$B$782,F$155)+'СЕТ СН'!$F$12</f>
        <v>218.44931915999999</v>
      </c>
      <c r="G175" s="36">
        <f>SUMIFS(СВЦЭМ!$E$39:$E$782,СВЦЭМ!$A$39:$A$782,$A175,СВЦЭМ!$B$39:$B$782,G$155)+'СЕТ СН'!$F$12</f>
        <v>217.42464676</v>
      </c>
      <c r="H175" s="36">
        <f>SUMIFS(СВЦЭМ!$E$39:$E$782,СВЦЭМ!$A$39:$A$782,$A175,СВЦЭМ!$B$39:$B$782,H$155)+'СЕТ СН'!$F$12</f>
        <v>215.74919514999999</v>
      </c>
      <c r="I175" s="36">
        <f>SUMIFS(СВЦЭМ!$E$39:$E$782,СВЦЭМ!$A$39:$A$782,$A175,СВЦЭМ!$B$39:$B$782,I$155)+'СЕТ СН'!$F$12</f>
        <v>217.63268522000001</v>
      </c>
      <c r="J175" s="36">
        <f>SUMIFS(СВЦЭМ!$E$39:$E$782,СВЦЭМ!$A$39:$A$782,$A175,СВЦЭМ!$B$39:$B$782,J$155)+'СЕТ СН'!$F$12</f>
        <v>209.19584889000001</v>
      </c>
      <c r="K175" s="36">
        <f>SUMIFS(СВЦЭМ!$E$39:$E$782,СВЦЭМ!$A$39:$A$782,$A175,СВЦЭМ!$B$39:$B$782,K$155)+'СЕТ СН'!$F$12</f>
        <v>199.97127449999999</v>
      </c>
      <c r="L175" s="36">
        <f>SUMIFS(СВЦЭМ!$E$39:$E$782,СВЦЭМ!$A$39:$A$782,$A175,СВЦЭМ!$B$39:$B$782,L$155)+'СЕТ СН'!$F$12</f>
        <v>198.19455116</v>
      </c>
      <c r="M175" s="36">
        <f>SUMIFS(СВЦЭМ!$E$39:$E$782,СВЦЭМ!$A$39:$A$782,$A175,СВЦЭМ!$B$39:$B$782,M$155)+'СЕТ СН'!$F$12</f>
        <v>200.67520110999999</v>
      </c>
      <c r="N175" s="36">
        <f>SUMIFS(СВЦЭМ!$E$39:$E$782,СВЦЭМ!$A$39:$A$782,$A175,СВЦЭМ!$B$39:$B$782,N$155)+'СЕТ СН'!$F$12</f>
        <v>202.95800391</v>
      </c>
      <c r="O175" s="36">
        <f>SUMIFS(СВЦЭМ!$E$39:$E$782,СВЦЭМ!$A$39:$A$782,$A175,СВЦЭМ!$B$39:$B$782,O$155)+'СЕТ СН'!$F$12</f>
        <v>202.53990844</v>
      </c>
      <c r="P175" s="36">
        <f>SUMIFS(СВЦЭМ!$E$39:$E$782,СВЦЭМ!$A$39:$A$782,$A175,СВЦЭМ!$B$39:$B$782,P$155)+'СЕТ СН'!$F$12</f>
        <v>204.43459318000001</v>
      </c>
      <c r="Q175" s="36">
        <f>SUMIFS(СВЦЭМ!$E$39:$E$782,СВЦЭМ!$A$39:$A$782,$A175,СВЦЭМ!$B$39:$B$782,Q$155)+'СЕТ СН'!$F$12</f>
        <v>205.23114598000001</v>
      </c>
      <c r="R175" s="36">
        <f>SUMIFS(СВЦЭМ!$E$39:$E$782,СВЦЭМ!$A$39:$A$782,$A175,СВЦЭМ!$B$39:$B$782,R$155)+'СЕТ СН'!$F$12</f>
        <v>202.64840219999999</v>
      </c>
      <c r="S175" s="36">
        <f>SUMIFS(СВЦЭМ!$E$39:$E$782,СВЦЭМ!$A$39:$A$782,$A175,СВЦЭМ!$B$39:$B$782,S$155)+'СЕТ СН'!$F$12</f>
        <v>201.89061325</v>
      </c>
      <c r="T175" s="36">
        <f>SUMIFS(СВЦЭМ!$E$39:$E$782,СВЦЭМ!$A$39:$A$782,$A175,СВЦЭМ!$B$39:$B$782,T$155)+'СЕТ СН'!$F$12</f>
        <v>190.58312072999999</v>
      </c>
      <c r="U175" s="36">
        <f>SUMIFS(СВЦЭМ!$E$39:$E$782,СВЦЭМ!$A$39:$A$782,$A175,СВЦЭМ!$B$39:$B$782,U$155)+'СЕТ СН'!$F$12</f>
        <v>191.52031324999999</v>
      </c>
      <c r="V175" s="36">
        <f>SUMIFS(СВЦЭМ!$E$39:$E$782,СВЦЭМ!$A$39:$A$782,$A175,СВЦЭМ!$B$39:$B$782,V$155)+'СЕТ СН'!$F$12</f>
        <v>193.88439683999999</v>
      </c>
      <c r="W175" s="36">
        <f>SUMIFS(СВЦЭМ!$E$39:$E$782,СВЦЭМ!$A$39:$A$782,$A175,СВЦЭМ!$B$39:$B$782,W$155)+'СЕТ СН'!$F$12</f>
        <v>197.54815794000001</v>
      </c>
      <c r="X175" s="36">
        <f>SUMIFS(СВЦЭМ!$E$39:$E$782,СВЦЭМ!$A$39:$A$782,$A175,СВЦЭМ!$B$39:$B$782,X$155)+'СЕТ СН'!$F$12</f>
        <v>200.05056146999999</v>
      </c>
      <c r="Y175" s="36">
        <f>SUMIFS(СВЦЭМ!$E$39:$E$782,СВЦЭМ!$A$39:$A$782,$A175,СВЦЭМ!$B$39:$B$782,Y$155)+'СЕТ СН'!$F$12</f>
        <v>204.46068077000001</v>
      </c>
    </row>
    <row r="176" spans="1:25" ht="15.75" x14ac:dyDescent="0.2">
      <c r="A176" s="35">
        <f t="shared" si="4"/>
        <v>44886</v>
      </c>
      <c r="B176" s="36">
        <f>SUMIFS(СВЦЭМ!$E$39:$E$782,СВЦЭМ!$A$39:$A$782,$A176,СВЦЭМ!$B$39:$B$782,B$155)+'СЕТ СН'!$F$12</f>
        <v>215.70811036000001</v>
      </c>
      <c r="C176" s="36">
        <f>SUMIFS(СВЦЭМ!$E$39:$E$782,СВЦЭМ!$A$39:$A$782,$A176,СВЦЭМ!$B$39:$B$782,C$155)+'СЕТ СН'!$F$12</f>
        <v>218.86531837999999</v>
      </c>
      <c r="D176" s="36">
        <f>SUMIFS(СВЦЭМ!$E$39:$E$782,СВЦЭМ!$A$39:$A$782,$A176,СВЦЭМ!$B$39:$B$782,D$155)+'СЕТ СН'!$F$12</f>
        <v>222.66527674</v>
      </c>
      <c r="E176" s="36">
        <f>SUMIFS(СВЦЭМ!$E$39:$E$782,СВЦЭМ!$A$39:$A$782,$A176,СВЦЭМ!$B$39:$B$782,E$155)+'СЕТ СН'!$F$12</f>
        <v>223.72965095000001</v>
      </c>
      <c r="F176" s="36">
        <f>SUMIFS(СВЦЭМ!$E$39:$E$782,СВЦЭМ!$A$39:$A$782,$A176,СВЦЭМ!$B$39:$B$782,F$155)+'СЕТ СН'!$F$12</f>
        <v>227.74621741999999</v>
      </c>
      <c r="G176" s="36">
        <f>SUMIFS(СВЦЭМ!$E$39:$E$782,СВЦЭМ!$A$39:$A$782,$A176,СВЦЭМ!$B$39:$B$782,G$155)+'СЕТ СН'!$F$12</f>
        <v>224.87141628000001</v>
      </c>
      <c r="H176" s="36">
        <f>SUMIFS(СВЦЭМ!$E$39:$E$782,СВЦЭМ!$A$39:$A$782,$A176,СВЦЭМ!$B$39:$B$782,H$155)+'СЕТ СН'!$F$12</f>
        <v>215.15999034000001</v>
      </c>
      <c r="I176" s="36">
        <f>SUMIFS(СВЦЭМ!$E$39:$E$782,СВЦЭМ!$A$39:$A$782,$A176,СВЦЭМ!$B$39:$B$782,I$155)+'СЕТ СН'!$F$12</f>
        <v>206.04848903000001</v>
      </c>
      <c r="J176" s="36">
        <f>SUMIFS(СВЦЭМ!$E$39:$E$782,СВЦЭМ!$A$39:$A$782,$A176,СВЦЭМ!$B$39:$B$782,J$155)+'СЕТ СН'!$F$12</f>
        <v>201.59608546999999</v>
      </c>
      <c r="K176" s="36">
        <f>SUMIFS(СВЦЭМ!$E$39:$E$782,СВЦЭМ!$A$39:$A$782,$A176,СВЦЭМ!$B$39:$B$782,K$155)+'СЕТ СН'!$F$12</f>
        <v>203.38215596000001</v>
      </c>
      <c r="L176" s="36">
        <f>SUMIFS(СВЦЭМ!$E$39:$E$782,СВЦЭМ!$A$39:$A$782,$A176,СВЦЭМ!$B$39:$B$782,L$155)+'СЕТ СН'!$F$12</f>
        <v>203.00465274000001</v>
      </c>
      <c r="M176" s="36">
        <f>SUMIFS(СВЦЭМ!$E$39:$E$782,СВЦЭМ!$A$39:$A$782,$A176,СВЦЭМ!$B$39:$B$782,M$155)+'СЕТ СН'!$F$12</f>
        <v>202.72690365</v>
      </c>
      <c r="N176" s="36">
        <f>SUMIFS(СВЦЭМ!$E$39:$E$782,СВЦЭМ!$A$39:$A$782,$A176,СВЦЭМ!$B$39:$B$782,N$155)+'СЕТ СН'!$F$12</f>
        <v>204.97583857999999</v>
      </c>
      <c r="O176" s="36">
        <f>SUMIFS(СВЦЭМ!$E$39:$E$782,СВЦЭМ!$A$39:$A$782,$A176,СВЦЭМ!$B$39:$B$782,O$155)+'СЕТ СН'!$F$12</f>
        <v>204.19661593999999</v>
      </c>
      <c r="P176" s="36">
        <f>SUMIFS(СВЦЭМ!$E$39:$E$782,СВЦЭМ!$A$39:$A$782,$A176,СВЦЭМ!$B$39:$B$782,P$155)+'СЕТ СН'!$F$12</f>
        <v>206.10591646</v>
      </c>
      <c r="Q176" s="36">
        <f>SUMIFS(СВЦЭМ!$E$39:$E$782,СВЦЭМ!$A$39:$A$782,$A176,СВЦЭМ!$B$39:$B$782,Q$155)+'СЕТ СН'!$F$12</f>
        <v>205.87318425999999</v>
      </c>
      <c r="R176" s="36">
        <f>SUMIFS(СВЦЭМ!$E$39:$E$782,СВЦЭМ!$A$39:$A$782,$A176,СВЦЭМ!$B$39:$B$782,R$155)+'СЕТ СН'!$F$12</f>
        <v>203.30879084</v>
      </c>
      <c r="S176" s="36">
        <f>SUMIFS(СВЦЭМ!$E$39:$E$782,СВЦЭМ!$A$39:$A$782,$A176,СВЦЭМ!$B$39:$B$782,S$155)+'СЕТ СН'!$F$12</f>
        <v>205.74295744</v>
      </c>
      <c r="T176" s="36">
        <f>SUMIFS(СВЦЭМ!$E$39:$E$782,СВЦЭМ!$A$39:$A$782,$A176,СВЦЭМ!$B$39:$B$782,T$155)+'СЕТ СН'!$F$12</f>
        <v>202.53623866000001</v>
      </c>
      <c r="U176" s="36">
        <f>SUMIFS(СВЦЭМ!$E$39:$E$782,СВЦЭМ!$A$39:$A$782,$A176,СВЦЭМ!$B$39:$B$782,U$155)+'СЕТ СН'!$F$12</f>
        <v>203.13048667000001</v>
      </c>
      <c r="V176" s="36">
        <f>SUMIFS(СВЦЭМ!$E$39:$E$782,СВЦЭМ!$A$39:$A$782,$A176,СВЦЭМ!$B$39:$B$782,V$155)+'СЕТ СН'!$F$12</f>
        <v>202.63723687000001</v>
      </c>
      <c r="W176" s="36">
        <f>SUMIFS(СВЦЭМ!$E$39:$E$782,СВЦЭМ!$A$39:$A$782,$A176,СВЦЭМ!$B$39:$B$782,W$155)+'СЕТ СН'!$F$12</f>
        <v>205.67255406000001</v>
      </c>
      <c r="X176" s="36">
        <f>SUMIFS(СВЦЭМ!$E$39:$E$782,СВЦЭМ!$A$39:$A$782,$A176,СВЦЭМ!$B$39:$B$782,X$155)+'СЕТ СН'!$F$12</f>
        <v>209.07735066999999</v>
      </c>
      <c r="Y176" s="36">
        <f>SUMIFS(СВЦЭМ!$E$39:$E$782,СВЦЭМ!$A$39:$A$782,$A176,СВЦЭМ!$B$39:$B$782,Y$155)+'СЕТ СН'!$F$12</f>
        <v>215.00414615</v>
      </c>
    </row>
    <row r="177" spans="1:27" ht="15.75" x14ac:dyDescent="0.2">
      <c r="A177" s="35">
        <f t="shared" si="4"/>
        <v>44887</v>
      </c>
      <c r="B177" s="36">
        <f>SUMIFS(СВЦЭМ!$E$39:$E$782,СВЦЭМ!$A$39:$A$782,$A177,СВЦЭМ!$B$39:$B$782,B$155)+'СЕТ СН'!$F$12</f>
        <v>206.17308258</v>
      </c>
      <c r="C177" s="36">
        <f>SUMIFS(СВЦЭМ!$E$39:$E$782,СВЦЭМ!$A$39:$A$782,$A177,СВЦЭМ!$B$39:$B$782,C$155)+'СЕТ СН'!$F$12</f>
        <v>210.9452048</v>
      </c>
      <c r="D177" s="36">
        <f>SUMIFS(СВЦЭМ!$E$39:$E$782,СВЦЭМ!$A$39:$A$782,$A177,СВЦЭМ!$B$39:$B$782,D$155)+'СЕТ СН'!$F$12</f>
        <v>210.13804028000001</v>
      </c>
      <c r="E177" s="36">
        <f>SUMIFS(СВЦЭМ!$E$39:$E$782,СВЦЭМ!$A$39:$A$782,$A177,СВЦЭМ!$B$39:$B$782,E$155)+'СЕТ СН'!$F$12</f>
        <v>208.84111326999999</v>
      </c>
      <c r="F177" s="36">
        <f>SUMIFS(СВЦЭМ!$E$39:$E$782,СВЦЭМ!$A$39:$A$782,$A177,СВЦЭМ!$B$39:$B$782,F$155)+'СЕТ СН'!$F$12</f>
        <v>218.77091830000001</v>
      </c>
      <c r="G177" s="36">
        <f>SUMIFS(СВЦЭМ!$E$39:$E$782,СВЦЭМ!$A$39:$A$782,$A177,СВЦЭМ!$B$39:$B$782,G$155)+'СЕТ СН'!$F$12</f>
        <v>210.57476475999999</v>
      </c>
      <c r="H177" s="36">
        <f>SUMIFS(СВЦЭМ!$E$39:$E$782,СВЦЭМ!$A$39:$A$782,$A177,СВЦЭМ!$B$39:$B$782,H$155)+'СЕТ СН'!$F$12</f>
        <v>208.24417475000001</v>
      </c>
      <c r="I177" s="36">
        <f>SUMIFS(СВЦЭМ!$E$39:$E$782,СВЦЭМ!$A$39:$A$782,$A177,СВЦЭМ!$B$39:$B$782,I$155)+'СЕТ СН'!$F$12</f>
        <v>207.35368366</v>
      </c>
      <c r="J177" s="36">
        <f>SUMIFS(СВЦЭМ!$E$39:$E$782,СВЦЭМ!$A$39:$A$782,$A177,СВЦЭМ!$B$39:$B$782,J$155)+'СЕТ СН'!$F$12</f>
        <v>205.63130039000001</v>
      </c>
      <c r="K177" s="36">
        <f>SUMIFS(СВЦЭМ!$E$39:$E$782,СВЦЭМ!$A$39:$A$782,$A177,СВЦЭМ!$B$39:$B$782,K$155)+'СЕТ СН'!$F$12</f>
        <v>200.5353284</v>
      </c>
      <c r="L177" s="36">
        <f>SUMIFS(СВЦЭМ!$E$39:$E$782,СВЦЭМ!$A$39:$A$782,$A177,СВЦЭМ!$B$39:$B$782,L$155)+'СЕТ СН'!$F$12</f>
        <v>201.48839405000001</v>
      </c>
      <c r="M177" s="36">
        <f>SUMIFS(СВЦЭМ!$E$39:$E$782,СВЦЭМ!$A$39:$A$782,$A177,СВЦЭМ!$B$39:$B$782,M$155)+'СЕТ СН'!$F$12</f>
        <v>202.35321508999999</v>
      </c>
      <c r="N177" s="36">
        <f>SUMIFS(СВЦЭМ!$E$39:$E$782,СВЦЭМ!$A$39:$A$782,$A177,СВЦЭМ!$B$39:$B$782,N$155)+'СЕТ СН'!$F$12</f>
        <v>208.04146341000001</v>
      </c>
      <c r="O177" s="36">
        <f>SUMIFS(СВЦЭМ!$E$39:$E$782,СВЦЭМ!$A$39:$A$782,$A177,СВЦЭМ!$B$39:$B$782,O$155)+'СЕТ СН'!$F$12</f>
        <v>201.52169681999999</v>
      </c>
      <c r="P177" s="36">
        <f>SUMIFS(СВЦЭМ!$E$39:$E$782,СВЦЭМ!$A$39:$A$782,$A177,СВЦЭМ!$B$39:$B$782,P$155)+'СЕТ СН'!$F$12</f>
        <v>202.22881346</v>
      </c>
      <c r="Q177" s="36">
        <f>SUMIFS(СВЦЭМ!$E$39:$E$782,СВЦЭМ!$A$39:$A$782,$A177,СВЦЭМ!$B$39:$B$782,Q$155)+'СЕТ СН'!$F$12</f>
        <v>206.34401391</v>
      </c>
      <c r="R177" s="36">
        <f>SUMIFS(СВЦЭМ!$E$39:$E$782,СВЦЭМ!$A$39:$A$782,$A177,СВЦЭМ!$B$39:$B$782,R$155)+'СЕТ СН'!$F$12</f>
        <v>205.40104959000001</v>
      </c>
      <c r="S177" s="36">
        <f>SUMIFS(СВЦЭМ!$E$39:$E$782,СВЦЭМ!$A$39:$A$782,$A177,СВЦЭМ!$B$39:$B$782,S$155)+'СЕТ СН'!$F$12</f>
        <v>205.95248359999999</v>
      </c>
      <c r="T177" s="36">
        <f>SUMIFS(СВЦЭМ!$E$39:$E$782,СВЦЭМ!$A$39:$A$782,$A177,СВЦЭМ!$B$39:$B$782,T$155)+'СЕТ СН'!$F$12</f>
        <v>197.07329926</v>
      </c>
      <c r="U177" s="36">
        <f>SUMIFS(СВЦЭМ!$E$39:$E$782,СВЦЭМ!$A$39:$A$782,$A177,СВЦЭМ!$B$39:$B$782,U$155)+'СЕТ СН'!$F$12</f>
        <v>195.66231672999999</v>
      </c>
      <c r="V177" s="36">
        <f>SUMIFS(СВЦЭМ!$E$39:$E$782,СВЦЭМ!$A$39:$A$782,$A177,СВЦЭМ!$B$39:$B$782,V$155)+'СЕТ СН'!$F$12</f>
        <v>198.62197620000001</v>
      </c>
      <c r="W177" s="36">
        <f>SUMIFS(СВЦЭМ!$E$39:$E$782,СВЦЭМ!$A$39:$A$782,$A177,СВЦЭМ!$B$39:$B$782,W$155)+'СЕТ СН'!$F$12</f>
        <v>197.51743314999999</v>
      </c>
      <c r="X177" s="36">
        <f>SUMIFS(СВЦЭМ!$E$39:$E$782,СВЦЭМ!$A$39:$A$782,$A177,СВЦЭМ!$B$39:$B$782,X$155)+'СЕТ СН'!$F$12</f>
        <v>201.59823839000001</v>
      </c>
      <c r="Y177" s="36">
        <f>SUMIFS(СВЦЭМ!$E$39:$E$782,СВЦЭМ!$A$39:$A$782,$A177,СВЦЭМ!$B$39:$B$782,Y$155)+'СЕТ СН'!$F$12</f>
        <v>203.37387301000001</v>
      </c>
    </row>
    <row r="178" spans="1:27" ht="15.75" x14ac:dyDescent="0.2">
      <c r="A178" s="35">
        <f t="shared" si="4"/>
        <v>44888</v>
      </c>
      <c r="B178" s="36">
        <f>SUMIFS(СВЦЭМ!$E$39:$E$782,СВЦЭМ!$A$39:$A$782,$A178,СВЦЭМ!$B$39:$B$782,B$155)+'СЕТ СН'!$F$12</f>
        <v>204.06157898999999</v>
      </c>
      <c r="C178" s="36">
        <f>SUMIFS(СВЦЭМ!$E$39:$E$782,СВЦЭМ!$A$39:$A$782,$A178,СВЦЭМ!$B$39:$B$782,C$155)+'СЕТ СН'!$F$12</f>
        <v>207.88052051</v>
      </c>
      <c r="D178" s="36">
        <f>SUMIFS(СВЦЭМ!$E$39:$E$782,СВЦЭМ!$A$39:$A$782,$A178,СВЦЭМ!$B$39:$B$782,D$155)+'СЕТ СН'!$F$12</f>
        <v>214.25247826</v>
      </c>
      <c r="E178" s="36">
        <f>SUMIFS(СВЦЭМ!$E$39:$E$782,СВЦЭМ!$A$39:$A$782,$A178,СВЦЭМ!$B$39:$B$782,E$155)+'СЕТ СН'!$F$12</f>
        <v>215.20655418000001</v>
      </c>
      <c r="F178" s="36">
        <f>SUMIFS(СВЦЭМ!$E$39:$E$782,СВЦЭМ!$A$39:$A$782,$A178,СВЦЭМ!$B$39:$B$782,F$155)+'СЕТ СН'!$F$12</f>
        <v>221.08546612000001</v>
      </c>
      <c r="G178" s="36">
        <f>SUMIFS(СВЦЭМ!$E$39:$E$782,СВЦЭМ!$A$39:$A$782,$A178,СВЦЭМ!$B$39:$B$782,G$155)+'СЕТ СН'!$F$12</f>
        <v>217.91912328000001</v>
      </c>
      <c r="H178" s="36">
        <f>SUMIFS(СВЦЭМ!$E$39:$E$782,СВЦЭМ!$A$39:$A$782,$A178,СВЦЭМ!$B$39:$B$782,H$155)+'СЕТ СН'!$F$12</f>
        <v>208.27739041999999</v>
      </c>
      <c r="I178" s="36">
        <f>SUMIFS(СВЦЭМ!$E$39:$E$782,СВЦЭМ!$A$39:$A$782,$A178,СВЦЭМ!$B$39:$B$782,I$155)+'СЕТ СН'!$F$12</f>
        <v>202.10800621999999</v>
      </c>
      <c r="J178" s="36">
        <f>SUMIFS(СВЦЭМ!$E$39:$E$782,СВЦЭМ!$A$39:$A$782,$A178,СВЦЭМ!$B$39:$B$782,J$155)+'СЕТ СН'!$F$12</f>
        <v>198.2890744</v>
      </c>
      <c r="K178" s="36">
        <f>SUMIFS(СВЦЭМ!$E$39:$E$782,СВЦЭМ!$A$39:$A$782,$A178,СВЦЭМ!$B$39:$B$782,K$155)+'СЕТ СН'!$F$12</f>
        <v>205.17234092999999</v>
      </c>
      <c r="L178" s="36">
        <f>SUMIFS(СВЦЭМ!$E$39:$E$782,СВЦЭМ!$A$39:$A$782,$A178,СВЦЭМ!$B$39:$B$782,L$155)+'СЕТ СН'!$F$12</f>
        <v>209.71225594000001</v>
      </c>
      <c r="M178" s="36">
        <f>SUMIFS(СВЦЭМ!$E$39:$E$782,СВЦЭМ!$A$39:$A$782,$A178,СВЦЭМ!$B$39:$B$782,M$155)+'СЕТ СН'!$F$12</f>
        <v>209.56351455999999</v>
      </c>
      <c r="N178" s="36">
        <f>SUMIFS(СВЦЭМ!$E$39:$E$782,СВЦЭМ!$A$39:$A$782,$A178,СВЦЭМ!$B$39:$B$782,N$155)+'СЕТ СН'!$F$12</f>
        <v>213.37657848000001</v>
      </c>
      <c r="O178" s="36">
        <f>SUMIFS(СВЦЭМ!$E$39:$E$782,СВЦЭМ!$A$39:$A$782,$A178,СВЦЭМ!$B$39:$B$782,O$155)+'СЕТ СН'!$F$12</f>
        <v>215.52973648</v>
      </c>
      <c r="P178" s="36">
        <f>SUMIFS(СВЦЭМ!$E$39:$E$782,СВЦЭМ!$A$39:$A$782,$A178,СВЦЭМ!$B$39:$B$782,P$155)+'СЕТ СН'!$F$12</f>
        <v>217.57711312999999</v>
      </c>
      <c r="Q178" s="36">
        <f>SUMIFS(СВЦЭМ!$E$39:$E$782,СВЦЭМ!$A$39:$A$782,$A178,СВЦЭМ!$B$39:$B$782,Q$155)+'СЕТ СН'!$F$12</f>
        <v>215.88793171</v>
      </c>
      <c r="R178" s="36">
        <f>SUMIFS(СВЦЭМ!$E$39:$E$782,СВЦЭМ!$A$39:$A$782,$A178,СВЦЭМ!$B$39:$B$782,R$155)+'СЕТ СН'!$F$12</f>
        <v>216.31655655</v>
      </c>
      <c r="S178" s="36">
        <f>SUMIFS(СВЦЭМ!$E$39:$E$782,СВЦЭМ!$A$39:$A$782,$A178,СВЦЭМ!$B$39:$B$782,S$155)+'СЕТ СН'!$F$12</f>
        <v>212.97793507</v>
      </c>
      <c r="T178" s="36">
        <f>SUMIFS(СВЦЭМ!$E$39:$E$782,СВЦЭМ!$A$39:$A$782,$A178,СВЦЭМ!$B$39:$B$782,T$155)+'СЕТ СН'!$F$12</f>
        <v>204.10901996000001</v>
      </c>
      <c r="U178" s="36">
        <f>SUMIFS(СВЦЭМ!$E$39:$E$782,СВЦЭМ!$A$39:$A$782,$A178,СВЦЭМ!$B$39:$B$782,U$155)+'СЕТ СН'!$F$12</f>
        <v>200.58554405999999</v>
      </c>
      <c r="V178" s="36">
        <f>SUMIFS(СВЦЭМ!$E$39:$E$782,СВЦЭМ!$A$39:$A$782,$A178,СВЦЭМ!$B$39:$B$782,V$155)+'СЕТ СН'!$F$12</f>
        <v>198.02714842</v>
      </c>
      <c r="W178" s="36">
        <f>SUMIFS(СВЦЭМ!$E$39:$E$782,СВЦЭМ!$A$39:$A$782,$A178,СВЦЭМ!$B$39:$B$782,W$155)+'СЕТ СН'!$F$12</f>
        <v>200.85928376000001</v>
      </c>
      <c r="X178" s="36">
        <f>SUMIFS(СВЦЭМ!$E$39:$E$782,СВЦЭМ!$A$39:$A$782,$A178,СВЦЭМ!$B$39:$B$782,X$155)+'СЕТ СН'!$F$12</f>
        <v>200.82555278999999</v>
      </c>
      <c r="Y178" s="36">
        <f>SUMIFS(СВЦЭМ!$E$39:$E$782,СВЦЭМ!$A$39:$A$782,$A178,СВЦЭМ!$B$39:$B$782,Y$155)+'СЕТ СН'!$F$12</f>
        <v>202.97461375</v>
      </c>
    </row>
    <row r="179" spans="1:27" ht="15.75" x14ac:dyDescent="0.2">
      <c r="A179" s="35">
        <f t="shared" si="4"/>
        <v>44889</v>
      </c>
      <c r="B179" s="36">
        <f>SUMIFS(СВЦЭМ!$E$39:$E$782,СВЦЭМ!$A$39:$A$782,$A179,СВЦЭМ!$B$39:$B$782,B$155)+'СЕТ СН'!$F$12</f>
        <v>218.41408190000001</v>
      </c>
      <c r="C179" s="36">
        <f>SUMIFS(СВЦЭМ!$E$39:$E$782,СВЦЭМ!$A$39:$A$782,$A179,СВЦЭМ!$B$39:$B$782,C$155)+'СЕТ СН'!$F$12</f>
        <v>223.58082822</v>
      </c>
      <c r="D179" s="36">
        <f>SUMIFS(СВЦЭМ!$E$39:$E$782,СВЦЭМ!$A$39:$A$782,$A179,СВЦЭМ!$B$39:$B$782,D$155)+'СЕТ СН'!$F$12</f>
        <v>224.45364072000001</v>
      </c>
      <c r="E179" s="36">
        <f>SUMIFS(СВЦЭМ!$E$39:$E$782,СВЦЭМ!$A$39:$A$782,$A179,СВЦЭМ!$B$39:$B$782,E$155)+'СЕТ СН'!$F$12</f>
        <v>225.68392051999999</v>
      </c>
      <c r="F179" s="36">
        <f>SUMIFS(СВЦЭМ!$E$39:$E$782,СВЦЭМ!$A$39:$A$782,$A179,СВЦЭМ!$B$39:$B$782,F$155)+'СЕТ СН'!$F$12</f>
        <v>227.31681914000001</v>
      </c>
      <c r="G179" s="36">
        <f>SUMIFS(СВЦЭМ!$E$39:$E$782,СВЦЭМ!$A$39:$A$782,$A179,СВЦЭМ!$B$39:$B$782,G$155)+'СЕТ СН'!$F$12</f>
        <v>226.90747225000001</v>
      </c>
      <c r="H179" s="36">
        <f>SUMIFS(СВЦЭМ!$E$39:$E$782,СВЦЭМ!$A$39:$A$782,$A179,СВЦЭМ!$B$39:$B$782,H$155)+'СЕТ СН'!$F$12</f>
        <v>224.56832144000001</v>
      </c>
      <c r="I179" s="36">
        <f>SUMIFS(СВЦЭМ!$E$39:$E$782,СВЦЭМ!$A$39:$A$782,$A179,СВЦЭМ!$B$39:$B$782,I$155)+'СЕТ СН'!$F$12</f>
        <v>217.29977020000001</v>
      </c>
      <c r="J179" s="36">
        <f>SUMIFS(СВЦЭМ!$E$39:$E$782,СВЦЭМ!$A$39:$A$782,$A179,СВЦЭМ!$B$39:$B$782,J$155)+'СЕТ СН'!$F$12</f>
        <v>209.94568878000001</v>
      </c>
      <c r="K179" s="36">
        <f>SUMIFS(СВЦЭМ!$E$39:$E$782,СВЦЭМ!$A$39:$A$782,$A179,СВЦЭМ!$B$39:$B$782,K$155)+'СЕТ СН'!$F$12</f>
        <v>220.41951248999999</v>
      </c>
      <c r="L179" s="36">
        <f>SUMIFS(СВЦЭМ!$E$39:$E$782,СВЦЭМ!$A$39:$A$782,$A179,СВЦЭМ!$B$39:$B$782,L$155)+'СЕТ СН'!$F$12</f>
        <v>231.43791372999999</v>
      </c>
      <c r="M179" s="36">
        <f>SUMIFS(СВЦЭМ!$E$39:$E$782,СВЦЭМ!$A$39:$A$782,$A179,СВЦЭМ!$B$39:$B$782,M$155)+'СЕТ СН'!$F$12</f>
        <v>231.62362182000001</v>
      </c>
      <c r="N179" s="36">
        <f>SUMIFS(СВЦЭМ!$E$39:$E$782,СВЦЭМ!$A$39:$A$782,$A179,СВЦЭМ!$B$39:$B$782,N$155)+'СЕТ СН'!$F$12</f>
        <v>236.34351608</v>
      </c>
      <c r="O179" s="36">
        <f>SUMIFS(СВЦЭМ!$E$39:$E$782,СВЦЭМ!$A$39:$A$782,$A179,СВЦЭМ!$B$39:$B$782,O$155)+'СЕТ СН'!$F$12</f>
        <v>236.9662041</v>
      </c>
      <c r="P179" s="36">
        <f>SUMIFS(СВЦЭМ!$E$39:$E$782,СВЦЭМ!$A$39:$A$782,$A179,СВЦЭМ!$B$39:$B$782,P$155)+'СЕТ СН'!$F$12</f>
        <v>238.18050771</v>
      </c>
      <c r="Q179" s="36">
        <f>SUMIFS(СВЦЭМ!$E$39:$E$782,СВЦЭМ!$A$39:$A$782,$A179,СВЦЭМ!$B$39:$B$782,Q$155)+'СЕТ СН'!$F$12</f>
        <v>237.91747232</v>
      </c>
      <c r="R179" s="36">
        <f>SUMIFS(СВЦЭМ!$E$39:$E$782,СВЦЭМ!$A$39:$A$782,$A179,СВЦЭМ!$B$39:$B$782,R$155)+'СЕТ СН'!$F$12</f>
        <v>236.94946419999999</v>
      </c>
      <c r="S179" s="36">
        <f>SUMIFS(СВЦЭМ!$E$39:$E$782,СВЦЭМ!$A$39:$A$782,$A179,СВЦЭМ!$B$39:$B$782,S$155)+'СЕТ СН'!$F$12</f>
        <v>228.28629763000001</v>
      </c>
      <c r="T179" s="36">
        <f>SUMIFS(СВЦЭМ!$E$39:$E$782,СВЦЭМ!$A$39:$A$782,$A179,СВЦЭМ!$B$39:$B$782,T$155)+'СЕТ СН'!$F$12</f>
        <v>218.03793808</v>
      </c>
      <c r="U179" s="36">
        <f>SUMIFS(СВЦЭМ!$E$39:$E$782,СВЦЭМ!$A$39:$A$782,$A179,СВЦЭМ!$B$39:$B$782,U$155)+'СЕТ СН'!$F$12</f>
        <v>210.29200491</v>
      </c>
      <c r="V179" s="36">
        <f>SUMIFS(СВЦЭМ!$E$39:$E$782,СВЦЭМ!$A$39:$A$782,$A179,СВЦЭМ!$B$39:$B$782,V$155)+'СЕТ СН'!$F$12</f>
        <v>210.09086568000001</v>
      </c>
      <c r="W179" s="36">
        <f>SUMIFS(СВЦЭМ!$E$39:$E$782,СВЦЭМ!$A$39:$A$782,$A179,СВЦЭМ!$B$39:$B$782,W$155)+'СЕТ СН'!$F$12</f>
        <v>212.65609276000001</v>
      </c>
      <c r="X179" s="36">
        <f>SUMIFS(СВЦЭМ!$E$39:$E$782,СВЦЭМ!$A$39:$A$782,$A179,СВЦЭМ!$B$39:$B$782,X$155)+'СЕТ СН'!$F$12</f>
        <v>214.24828382000001</v>
      </c>
      <c r="Y179" s="36">
        <f>SUMIFS(СВЦЭМ!$E$39:$E$782,СВЦЭМ!$A$39:$A$782,$A179,СВЦЭМ!$B$39:$B$782,Y$155)+'СЕТ СН'!$F$12</f>
        <v>218.67452804999999</v>
      </c>
    </row>
    <row r="180" spans="1:27" ht="15.75" x14ac:dyDescent="0.2">
      <c r="A180" s="35">
        <f t="shared" si="4"/>
        <v>44890</v>
      </c>
      <c r="B180" s="36">
        <f>SUMIFS(СВЦЭМ!$E$39:$E$782,СВЦЭМ!$A$39:$A$782,$A180,СВЦЭМ!$B$39:$B$782,B$155)+'СЕТ СН'!$F$12</f>
        <v>203.78977406999999</v>
      </c>
      <c r="C180" s="36">
        <f>SUMIFS(СВЦЭМ!$E$39:$E$782,СВЦЭМ!$A$39:$A$782,$A180,СВЦЭМ!$B$39:$B$782,C$155)+'СЕТ СН'!$F$12</f>
        <v>215.24934404000001</v>
      </c>
      <c r="D180" s="36">
        <f>SUMIFS(СВЦЭМ!$E$39:$E$782,СВЦЭМ!$A$39:$A$782,$A180,СВЦЭМ!$B$39:$B$782,D$155)+'СЕТ СН'!$F$12</f>
        <v>225.61958849999999</v>
      </c>
      <c r="E180" s="36">
        <f>SUMIFS(СВЦЭМ!$E$39:$E$782,СВЦЭМ!$A$39:$A$782,$A180,СВЦЭМ!$B$39:$B$782,E$155)+'СЕТ СН'!$F$12</f>
        <v>228.86067401</v>
      </c>
      <c r="F180" s="36">
        <f>SUMIFS(СВЦЭМ!$E$39:$E$782,СВЦЭМ!$A$39:$A$782,$A180,СВЦЭМ!$B$39:$B$782,F$155)+'СЕТ СН'!$F$12</f>
        <v>228.7666931</v>
      </c>
      <c r="G180" s="36">
        <f>SUMIFS(СВЦЭМ!$E$39:$E$782,СВЦЭМ!$A$39:$A$782,$A180,СВЦЭМ!$B$39:$B$782,G$155)+'СЕТ СН'!$F$12</f>
        <v>226.69746325</v>
      </c>
      <c r="H180" s="36">
        <f>SUMIFS(СВЦЭМ!$E$39:$E$782,СВЦЭМ!$A$39:$A$782,$A180,СВЦЭМ!$B$39:$B$782,H$155)+'СЕТ СН'!$F$12</f>
        <v>220.4731486</v>
      </c>
      <c r="I180" s="36">
        <f>SUMIFS(СВЦЭМ!$E$39:$E$782,СВЦЭМ!$A$39:$A$782,$A180,СВЦЭМ!$B$39:$B$782,I$155)+'СЕТ СН'!$F$12</f>
        <v>211.99850860000001</v>
      </c>
      <c r="J180" s="36">
        <f>SUMIFS(СВЦЭМ!$E$39:$E$782,СВЦЭМ!$A$39:$A$782,$A180,СВЦЭМ!$B$39:$B$782,J$155)+'СЕТ СН'!$F$12</f>
        <v>204.72912513</v>
      </c>
      <c r="K180" s="36">
        <f>SUMIFS(СВЦЭМ!$E$39:$E$782,СВЦЭМ!$A$39:$A$782,$A180,СВЦЭМ!$B$39:$B$782,K$155)+'СЕТ СН'!$F$12</f>
        <v>208.78860681</v>
      </c>
      <c r="L180" s="36">
        <f>SUMIFS(СВЦЭМ!$E$39:$E$782,СВЦЭМ!$A$39:$A$782,$A180,СВЦЭМ!$B$39:$B$782,L$155)+'СЕТ СН'!$F$12</f>
        <v>206.97967998999999</v>
      </c>
      <c r="M180" s="36">
        <f>SUMIFS(СВЦЭМ!$E$39:$E$782,СВЦЭМ!$A$39:$A$782,$A180,СВЦЭМ!$B$39:$B$782,M$155)+'СЕТ СН'!$F$12</f>
        <v>210.05689891</v>
      </c>
      <c r="N180" s="36">
        <f>SUMIFS(СВЦЭМ!$E$39:$E$782,СВЦЭМ!$A$39:$A$782,$A180,СВЦЭМ!$B$39:$B$782,N$155)+'СЕТ СН'!$F$12</f>
        <v>213.69723988999999</v>
      </c>
      <c r="O180" s="36">
        <f>SUMIFS(СВЦЭМ!$E$39:$E$782,СВЦЭМ!$A$39:$A$782,$A180,СВЦЭМ!$B$39:$B$782,O$155)+'СЕТ СН'!$F$12</f>
        <v>211.46937145999999</v>
      </c>
      <c r="P180" s="36">
        <f>SUMIFS(СВЦЭМ!$E$39:$E$782,СВЦЭМ!$A$39:$A$782,$A180,СВЦЭМ!$B$39:$B$782,P$155)+'СЕТ СН'!$F$12</f>
        <v>212.64836542</v>
      </c>
      <c r="Q180" s="36">
        <f>SUMIFS(СВЦЭМ!$E$39:$E$782,СВЦЭМ!$A$39:$A$782,$A180,СВЦЭМ!$B$39:$B$782,Q$155)+'СЕТ СН'!$F$12</f>
        <v>218.34417364000001</v>
      </c>
      <c r="R180" s="36">
        <f>SUMIFS(СВЦЭМ!$E$39:$E$782,СВЦЭМ!$A$39:$A$782,$A180,СВЦЭМ!$B$39:$B$782,R$155)+'СЕТ СН'!$F$12</f>
        <v>215.42347993999999</v>
      </c>
      <c r="S180" s="36">
        <f>SUMIFS(СВЦЭМ!$E$39:$E$782,СВЦЭМ!$A$39:$A$782,$A180,СВЦЭМ!$B$39:$B$782,S$155)+'СЕТ СН'!$F$12</f>
        <v>203.88082460999999</v>
      </c>
      <c r="T180" s="36">
        <f>SUMIFS(СВЦЭМ!$E$39:$E$782,СВЦЭМ!$A$39:$A$782,$A180,СВЦЭМ!$B$39:$B$782,T$155)+'СЕТ СН'!$F$12</f>
        <v>201.22791416000001</v>
      </c>
      <c r="U180" s="36">
        <f>SUMIFS(СВЦЭМ!$E$39:$E$782,СВЦЭМ!$A$39:$A$782,$A180,СВЦЭМ!$B$39:$B$782,U$155)+'СЕТ СН'!$F$12</f>
        <v>203.16791129999999</v>
      </c>
      <c r="V180" s="36">
        <f>SUMIFS(СВЦЭМ!$E$39:$E$782,СВЦЭМ!$A$39:$A$782,$A180,СВЦЭМ!$B$39:$B$782,V$155)+'СЕТ СН'!$F$12</f>
        <v>206.27853361000001</v>
      </c>
      <c r="W180" s="36">
        <f>SUMIFS(СВЦЭМ!$E$39:$E$782,СВЦЭМ!$A$39:$A$782,$A180,СВЦЭМ!$B$39:$B$782,W$155)+'СЕТ СН'!$F$12</f>
        <v>208.05086435999999</v>
      </c>
      <c r="X180" s="36">
        <f>SUMIFS(СВЦЭМ!$E$39:$E$782,СВЦЭМ!$A$39:$A$782,$A180,СВЦЭМ!$B$39:$B$782,X$155)+'СЕТ СН'!$F$12</f>
        <v>209.69125489999999</v>
      </c>
      <c r="Y180" s="36">
        <f>SUMIFS(СВЦЭМ!$E$39:$E$782,СВЦЭМ!$A$39:$A$782,$A180,СВЦЭМ!$B$39:$B$782,Y$155)+'СЕТ СН'!$F$12</f>
        <v>215.48624561</v>
      </c>
    </row>
    <row r="181" spans="1:27" ht="15.75" x14ac:dyDescent="0.2">
      <c r="A181" s="35">
        <f t="shared" si="4"/>
        <v>44891</v>
      </c>
      <c r="B181" s="36">
        <f>SUMIFS(СВЦЭМ!$E$39:$E$782,СВЦЭМ!$A$39:$A$782,$A181,СВЦЭМ!$B$39:$B$782,B$155)+'СЕТ СН'!$F$12</f>
        <v>217.37724455</v>
      </c>
      <c r="C181" s="36">
        <f>SUMIFS(СВЦЭМ!$E$39:$E$782,СВЦЭМ!$A$39:$A$782,$A181,СВЦЭМ!$B$39:$B$782,C$155)+'СЕТ СН'!$F$12</f>
        <v>221.13949316</v>
      </c>
      <c r="D181" s="36">
        <f>SUMIFS(СВЦЭМ!$E$39:$E$782,СВЦЭМ!$A$39:$A$782,$A181,СВЦЭМ!$B$39:$B$782,D$155)+'СЕТ СН'!$F$12</f>
        <v>221.78686865</v>
      </c>
      <c r="E181" s="36">
        <f>SUMIFS(СВЦЭМ!$E$39:$E$782,СВЦЭМ!$A$39:$A$782,$A181,СВЦЭМ!$B$39:$B$782,E$155)+'СЕТ СН'!$F$12</f>
        <v>222.52901962000001</v>
      </c>
      <c r="F181" s="36">
        <f>SUMIFS(СВЦЭМ!$E$39:$E$782,СВЦЭМ!$A$39:$A$782,$A181,СВЦЭМ!$B$39:$B$782,F$155)+'СЕТ СН'!$F$12</f>
        <v>223.22076207999999</v>
      </c>
      <c r="G181" s="36">
        <f>SUMIFS(СВЦЭМ!$E$39:$E$782,СВЦЭМ!$A$39:$A$782,$A181,СВЦЭМ!$B$39:$B$782,G$155)+'СЕТ СН'!$F$12</f>
        <v>220.03765758</v>
      </c>
      <c r="H181" s="36">
        <f>SUMIFS(СВЦЭМ!$E$39:$E$782,СВЦЭМ!$A$39:$A$782,$A181,СВЦЭМ!$B$39:$B$782,H$155)+'СЕТ СН'!$F$12</f>
        <v>218.23886628</v>
      </c>
      <c r="I181" s="36">
        <f>SUMIFS(СВЦЭМ!$E$39:$E$782,СВЦЭМ!$A$39:$A$782,$A181,СВЦЭМ!$B$39:$B$782,I$155)+'СЕТ СН'!$F$12</f>
        <v>216.56138813999999</v>
      </c>
      <c r="J181" s="36">
        <f>SUMIFS(СВЦЭМ!$E$39:$E$782,СВЦЭМ!$A$39:$A$782,$A181,СВЦЭМ!$B$39:$B$782,J$155)+'СЕТ СН'!$F$12</f>
        <v>211.11482004999999</v>
      </c>
      <c r="K181" s="36">
        <f>SUMIFS(СВЦЭМ!$E$39:$E$782,СВЦЭМ!$A$39:$A$782,$A181,СВЦЭМ!$B$39:$B$782,K$155)+'СЕТ СН'!$F$12</f>
        <v>206.45646773999999</v>
      </c>
      <c r="L181" s="36">
        <f>SUMIFS(СВЦЭМ!$E$39:$E$782,СВЦЭМ!$A$39:$A$782,$A181,СВЦЭМ!$B$39:$B$782,L$155)+'СЕТ СН'!$F$12</f>
        <v>206.84356405</v>
      </c>
      <c r="M181" s="36">
        <f>SUMIFS(СВЦЭМ!$E$39:$E$782,СВЦЭМ!$A$39:$A$782,$A181,СВЦЭМ!$B$39:$B$782,M$155)+'СЕТ СН'!$F$12</f>
        <v>210.78414629</v>
      </c>
      <c r="N181" s="36">
        <f>SUMIFS(СВЦЭМ!$E$39:$E$782,СВЦЭМ!$A$39:$A$782,$A181,СВЦЭМ!$B$39:$B$782,N$155)+'СЕТ СН'!$F$12</f>
        <v>216.16328249</v>
      </c>
      <c r="O181" s="36">
        <f>SUMIFS(СВЦЭМ!$E$39:$E$782,СВЦЭМ!$A$39:$A$782,$A181,СВЦЭМ!$B$39:$B$782,O$155)+'СЕТ СН'!$F$12</f>
        <v>215.94231139999999</v>
      </c>
      <c r="P181" s="36">
        <f>SUMIFS(СВЦЭМ!$E$39:$E$782,СВЦЭМ!$A$39:$A$782,$A181,СВЦЭМ!$B$39:$B$782,P$155)+'СЕТ СН'!$F$12</f>
        <v>218.462312</v>
      </c>
      <c r="Q181" s="36">
        <f>SUMIFS(СВЦЭМ!$E$39:$E$782,СВЦЭМ!$A$39:$A$782,$A181,СВЦЭМ!$B$39:$B$782,Q$155)+'СЕТ СН'!$F$12</f>
        <v>218.47815220000001</v>
      </c>
      <c r="R181" s="36">
        <f>SUMIFS(СВЦЭМ!$E$39:$E$782,СВЦЭМ!$A$39:$A$782,$A181,СВЦЭМ!$B$39:$B$782,R$155)+'СЕТ СН'!$F$12</f>
        <v>213.10152735</v>
      </c>
      <c r="S181" s="36">
        <f>SUMIFS(СВЦЭМ!$E$39:$E$782,СВЦЭМ!$A$39:$A$782,$A181,СВЦЭМ!$B$39:$B$782,S$155)+'СЕТ СН'!$F$12</f>
        <v>208.18669249999999</v>
      </c>
      <c r="T181" s="36">
        <f>SUMIFS(СВЦЭМ!$E$39:$E$782,СВЦЭМ!$A$39:$A$782,$A181,СВЦЭМ!$B$39:$B$782,T$155)+'СЕТ СН'!$F$12</f>
        <v>206.68513407</v>
      </c>
      <c r="U181" s="36">
        <f>SUMIFS(СВЦЭМ!$E$39:$E$782,СВЦЭМ!$A$39:$A$782,$A181,СВЦЭМ!$B$39:$B$782,U$155)+'СЕТ СН'!$F$12</f>
        <v>205.70337948</v>
      </c>
      <c r="V181" s="36">
        <f>SUMIFS(СВЦЭМ!$E$39:$E$782,СВЦЭМ!$A$39:$A$782,$A181,СВЦЭМ!$B$39:$B$782,V$155)+'СЕТ СН'!$F$12</f>
        <v>211.25848058</v>
      </c>
      <c r="W181" s="36">
        <f>SUMIFS(СВЦЭМ!$E$39:$E$782,СВЦЭМ!$A$39:$A$782,$A181,СВЦЭМ!$B$39:$B$782,W$155)+'СЕТ СН'!$F$12</f>
        <v>214.93178882000001</v>
      </c>
      <c r="X181" s="36">
        <f>SUMIFS(СВЦЭМ!$E$39:$E$782,СВЦЭМ!$A$39:$A$782,$A181,СВЦЭМ!$B$39:$B$782,X$155)+'СЕТ СН'!$F$12</f>
        <v>219.20506429</v>
      </c>
      <c r="Y181" s="36">
        <f>SUMIFS(СВЦЭМ!$E$39:$E$782,СВЦЭМ!$A$39:$A$782,$A181,СВЦЭМ!$B$39:$B$782,Y$155)+'СЕТ СН'!$F$12</f>
        <v>221.34326379999999</v>
      </c>
    </row>
    <row r="182" spans="1:27" ht="15.75" x14ac:dyDescent="0.2">
      <c r="A182" s="35">
        <f t="shared" si="4"/>
        <v>44892</v>
      </c>
      <c r="B182" s="36">
        <f>SUMIFS(СВЦЭМ!$E$39:$E$782,СВЦЭМ!$A$39:$A$782,$A182,СВЦЭМ!$B$39:$B$782,B$155)+'СЕТ СН'!$F$12</f>
        <v>227.14297515999999</v>
      </c>
      <c r="C182" s="36">
        <f>SUMIFS(СВЦЭМ!$E$39:$E$782,СВЦЭМ!$A$39:$A$782,$A182,СВЦЭМ!$B$39:$B$782,C$155)+'СЕТ СН'!$F$12</f>
        <v>225.44896284999999</v>
      </c>
      <c r="D182" s="36">
        <f>SUMIFS(СВЦЭМ!$E$39:$E$782,СВЦЭМ!$A$39:$A$782,$A182,СВЦЭМ!$B$39:$B$782,D$155)+'СЕТ СН'!$F$12</f>
        <v>225.21157789</v>
      </c>
      <c r="E182" s="36">
        <f>SUMIFS(СВЦЭМ!$E$39:$E$782,СВЦЭМ!$A$39:$A$782,$A182,СВЦЭМ!$B$39:$B$782,E$155)+'СЕТ СН'!$F$12</f>
        <v>226.075807</v>
      </c>
      <c r="F182" s="36">
        <f>SUMIFS(СВЦЭМ!$E$39:$E$782,СВЦЭМ!$A$39:$A$782,$A182,СВЦЭМ!$B$39:$B$782,F$155)+'СЕТ СН'!$F$12</f>
        <v>230.85731056</v>
      </c>
      <c r="G182" s="36">
        <f>SUMIFS(СВЦЭМ!$E$39:$E$782,СВЦЭМ!$A$39:$A$782,$A182,СВЦЭМ!$B$39:$B$782,G$155)+'СЕТ СН'!$F$12</f>
        <v>229.23863666</v>
      </c>
      <c r="H182" s="36">
        <f>SUMIFS(СВЦЭМ!$E$39:$E$782,СВЦЭМ!$A$39:$A$782,$A182,СВЦЭМ!$B$39:$B$782,H$155)+'СЕТ СН'!$F$12</f>
        <v>226.85027682</v>
      </c>
      <c r="I182" s="36">
        <f>SUMIFS(СВЦЭМ!$E$39:$E$782,СВЦЭМ!$A$39:$A$782,$A182,СВЦЭМ!$B$39:$B$782,I$155)+'СЕТ СН'!$F$12</f>
        <v>224.77376815</v>
      </c>
      <c r="J182" s="36">
        <f>SUMIFS(СВЦЭМ!$E$39:$E$782,СВЦЭМ!$A$39:$A$782,$A182,СВЦЭМ!$B$39:$B$782,J$155)+'СЕТ СН'!$F$12</f>
        <v>226.25654062999999</v>
      </c>
      <c r="K182" s="36">
        <f>SUMIFS(СВЦЭМ!$E$39:$E$782,СВЦЭМ!$A$39:$A$782,$A182,СВЦЭМ!$B$39:$B$782,K$155)+'СЕТ СН'!$F$12</f>
        <v>216.34377416000001</v>
      </c>
      <c r="L182" s="36">
        <f>SUMIFS(СВЦЭМ!$E$39:$E$782,СВЦЭМ!$A$39:$A$782,$A182,СВЦЭМ!$B$39:$B$782,L$155)+'СЕТ СН'!$F$12</f>
        <v>208.34820135999999</v>
      </c>
      <c r="M182" s="36">
        <f>SUMIFS(СВЦЭМ!$E$39:$E$782,СВЦЭМ!$A$39:$A$782,$A182,СВЦЭМ!$B$39:$B$782,M$155)+'СЕТ СН'!$F$12</f>
        <v>211.86124368</v>
      </c>
      <c r="N182" s="36">
        <f>SUMIFS(СВЦЭМ!$E$39:$E$782,СВЦЭМ!$A$39:$A$782,$A182,СВЦЭМ!$B$39:$B$782,N$155)+'СЕТ СН'!$F$12</f>
        <v>215.04661303</v>
      </c>
      <c r="O182" s="36">
        <f>SUMIFS(СВЦЭМ!$E$39:$E$782,СВЦЭМ!$A$39:$A$782,$A182,СВЦЭМ!$B$39:$B$782,O$155)+'СЕТ СН'!$F$12</f>
        <v>218.86245319</v>
      </c>
      <c r="P182" s="36">
        <f>SUMIFS(СВЦЭМ!$E$39:$E$782,СВЦЭМ!$A$39:$A$782,$A182,СВЦЭМ!$B$39:$B$782,P$155)+'СЕТ СН'!$F$12</f>
        <v>220.39186463999999</v>
      </c>
      <c r="Q182" s="36">
        <f>SUMIFS(СВЦЭМ!$E$39:$E$782,СВЦЭМ!$A$39:$A$782,$A182,СВЦЭМ!$B$39:$B$782,Q$155)+'СЕТ СН'!$F$12</f>
        <v>220.50297298999999</v>
      </c>
      <c r="R182" s="36">
        <f>SUMIFS(СВЦЭМ!$E$39:$E$782,СВЦЭМ!$A$39:$A$782,$A182,СВЦЭМ!$B$39:$B$782,R$155)+'СЕТ СН'!$F$12</f>
        <v>220.01482680999999</v>
      </c>
      <c r="S182" s="36">
        <f>SUMIFS(СВЦЭМ!$E$39:$E$782,СВЦЭМ!$A$39:$A$782,$A182,СВЦЭМ!$B$39:$B$782,S$155)+'СЕТ СН'!$F$12</f>
        <v>208.35713734000001</v>
      </c>
      <c r="T182" s="36">
        <f>SUMIFS(СВЦЭМ!$E$39:$E$782,СВЦЭМ!$A$39:$A$782,$A182,СВЦЭМ!$B$39:$B$782,T$155)+'СЕТ СН'!$F$12</f>
        <v>205.26767455000001</v>
      </c>
      <c r="U182" s="36">
        <f>SUMIFS(СВЦЭМ!$E$39:$E$782,СВЦЭМ!$A$39:$A$782,$A182,СВЦЭМ!$B$39:$B$782,U$155)+'СЕТ СН'!$F$12</f>
        <v>209.20099872</v>
      </c>
      <c r="V182" s="36">
        <f>SUMIFS(СВЦЭМ!$E$39:$E$782,СВЦЭМ!$A$39:$A$782,$A182,СВЦЭМ!$B$39:$B$782,V$155)+'СЕТ СН'!$F$12</f>
        <v>211.35270904000001</v>
      </c>
      <c r="W182" s="36">
        <f>SUMIFS(СВЦЭМ!$E$39:$E$782,СВЦЭМ!$A$39:$A$782,$A182,СВЦЭМ!$B$39:$B$782,W$155)+'СЕТ СН'!$F$12</f>
        <v>214.73907385000001</v>
      </c>
      <c r="X182" s="36">
        <f>SUMIFS(СВЦЭМ!$E$39:$E$782,СВЦЭМ!$A$39:$A$782,$A182,СВЦЭМ!$B$39:$B$782,X$155)+'СЕТ СН'!$F$12</f>
        <v>214.22352057000001</v>
      </c>
      <c r="Y182" s="36">
        <f>SUMIFS(СВЦЭМ!$E$39:$E$782,СВЦЭМ!$A$39:$A$782,$A182,СВЦЭМ!$B$39:$B$782,Y$155)+'СЕТ СН'!$F$12</f>
        <v>226.53655309000001</v>
      </c>
    </row>
    <row r="183" spans="1:27" ht="15.75" x14ac:dyDescent="0.2">
      <c r="A183" s="35">
        <f t="shared" si="4"/>
        <v>44893</v>
      </c>
      <c r="B183" s="36">
        <f>SUMIFS(СВЦЭМ!$E$39:$E$782,СВЦЭМ!$A$39:$A$782,$A183,СВЦЭМ!$B$39:$B$782,B$155)+'СЕТ СН'!$F$12</f>
        <v>218.41816180999999</v>
      </c>
      <c r="C183" s="36">
        <f>SUMIFS(СВЦЭМ!$E$39:$E$782,СВЦЭМ!$A$39:$A$782,$A183,СВЦЭМ!$B$39:$B$782,C$155)+'СЕТ СН'!$F$12</f>
        <v>222.00849302</v>
      </c>
      <c r="D183" s="36">
        <f>SUMIFS(СВЦЭМ!$E$39:$E$782,СВЦЭМ!$A$39:$A$782,$A183,СВЦЭМ!$B$39:$B$782,D$155)+'СЕТ СН'!$F$12</f>
        <v>221.83379955000001</v>
      </c>
      <c r="E183" s="36">
        <f>SUMIFS(СВЦЭМ!$E$39:$E$782,СВЦЭМ!$A$39:$A$782,$A183,СВЦЭМ!$B$39:$B$782,E$155)+'СЕТ СН'!$F$12</f>
        <v>221.97107928</v>
      </c>
      <c r="F183" s="36">
        <f>SUMIFS(СВЦЭМ!$E$39:$E$782,СВЦЭМ!$A$39:$A$782,$A183,СВЦЭМ!$B$39:$B$782,F$155)+'СЕТ СН'!$F$12</f>
        <v>224.41867979</v>
      </c>
      <c r="G183" s="36">
        <f>SUMIFS(СВЦЭМ!$E$39:$E$782,СВЦЭМ!$A$39:$A$782,$A183,СВЦЭМ!$B$39:$B$782,G$155)+'СЕТ СН'!$F$12</f>
        <v>223.70718202</v>
      </c>
      <c r="H183" s="36">
        <f>SUMIFS(СВЦЭМ!$E$39:$E$782,СВЦЭМ!$A$39:$A$782,$A183,СВЦЭМ!$B$39:$B$782,H$155)+'СЕТ СН'!$F$12</f>
        <v>208.53404073999999</v>
      </c>
      <c r="I183" s="36">
        <f>SUMIFS(СВЦЭМ!$E$39:$E$782,СВЦЭМ!$A$39:$A$782,$A183,СВЦЭМ!$B$39:$B$782,I$155)+'СЕТ СН'!$F$12</f>
        <v>205.80052527999999</v>
      </c>
      <c r="J183" s="36">
        <f>SUMIFS(СВЦЭМ!$E$39:$E$782,СВЦЭМ!$A$39:$A$782,$A183,СВЦЭМ!$B$39:$B$782,J$155)+'СЕТ СН'!$F$12</f>
        <v>202.78627718000001</v>
      </c>
      <c r="K183" s="36">
        <f>SUMIFS(СВЦЭМ!$E$39:$E$782,СВЦЭМ!$A$39:$A$782,$A183,СВЦЭМ!$B$39:$B$782,K$155)+'СЕТ СН'!$F$12</f>
        <v>197.26815526999999</v>
      </c>
      <c r="L183" s="36">
        <f>SUMIFS(СВЦЭМ!$E$39:$E$782,СВЦЭМ!$A$39:$A$782,$A183,СВЦЭМ!$B$39:$B$782,L$155)+'СЕТ СН'!$F$12</f>
        <v>202.69039931</v>
      </c>
      <c r="M183" s="36">
        <f>SUMIFS(СВЦЭМ!$E$39:$E$782,СВЦЭМ!$A$39:$A$782,$A183,СВЦЭМ!$B$39:$B$782,M$155)+'СЕТ СН'!$F$12</f>
        <v>207.01110308</v>
      </c>
      <c r="N183" s="36">
        <f>SUMIFS(СВЦЭМ!$E$39:$E$782,СВЦЭМ!$A$39:$A$782,$A183,СВЦЭМ!$B$39:$B$782,N$155)+'СЕТ СН'!$F$12</f>
        <v>209.13816039</v>
      </c>
      <c r="O183" s="36">
        <f>SUMIFS(СВЦЭМ!$E$39:$E$782,СВЦЭМ!$A$39:$A$782,$A183,СВЦЭМ!$B$39:$B$782,O$155)+'СЕТ СН'!$F$12</f>
        <v>211.38395262</v>
      </c>
      <c r="P183" s="36">
        <f>SUMIFS(СВЦЭМ!$E$39:$E$782,СВЦЭМ!$A$39:$A$782,$A183,СВЦЭМ!$B$39:$B$782,P$155)+'СЕТ СН'!$F$12</f>
        <v>212.35828298999999</v>
      </c>
      <c r="Q183" s="36">
        <f>SUMIFS(СВЦЭМ!$E$39:$E$782,СВЦЭМ!$A$39:$A$782,$A183,СВЦЭМ!$B$39:$B$782,Q$155)+'СЕТ СН'!$F$12</f>
        <v>207.56814349999999</v>
      </c>
      <c r="R183" s="36">
        <f>SUMIFS(СВЦЭМ!$E$39:$E$782,СВЦЭМ!$A$39:$A$782,$A183,СВЦЭМ!$B$39:$B$782,R$155)+'СЕТ СН'!$F$12</f>
        <v>203.98092273</v>
      </c>
      <c r="S183" s="36">
        <f>SUMIFS(СВЦЭМ!$E$39:$E$782,СВЦЭМ!$A$39:$A$782,$A183,СВЦЭМ!$B$39:$B$782,S$155)+'СЕТ СН'!$F$12</f>
        <v>196.06229106999999</v>
      </c>
      <c r="T183" s="36">
        <f>SUMIFS(СВЦЭМ!$E$39:$E$782,СВЦЭМ!$A$39:$A$782,$A183,СВЦЭМ!$B$39:$B$782,T$155)+'СЕТ СН'!$F$12</f>
        <v>195.06392511999999</v>
      </c>
      <c r="U183" s="36">
        <f>SUMIFS(СВЦЭМ!$E$39:$E$782,СВЦЭМ!$A$39:$A$782,$A183,СВЦЭМ!$B$39:$B$782,U$155)+'СЕТ СН'!$F$12</f>
        <v>196.56268661999999</v>
      </c>
      <c r="V183" s="36">
        <f>SUMIFS(СВЦЭМ!$E$39:$E$782,СВЦЭМ!$A$39:$A$782,$A183,СВЦЭМ!$B$39:$B$782,V$155)+'СЕТ СН'!$F$12</f>
        <v>199.24042600999999</v>
      </c>
      <c r="W183" s="36">
        <f>SUMIFS(СВЦЭМ!$E$39:$E$782,СВЦЭМ!$A$39:$A$782,$A183,СВЦЭМ!$B$39:$B$782,W$155)+'СЕТ СН'!$F$12</f>
        <v>204.22974801000001</v>
      </c>
      <c r="X183" s="36">
        <f>SUMIFS(СВЦЭМ!$E$39:$E$782,СВЦЭМ!$A$39:$A$782,$A183,СВЦЭМ!$B$39:$B$782,X$155)+'СЕТ СН'!$F$12</f>
        <v>208.11888152</v>
      </c>
      <c r="Y183" s="36">
        <f>SUMIFS(СВЦЭМ!$E$39:$E$782,СВЦЭМ!$A$39:$A$782,$A183,СВЦЭМ!$B$39:$B$782,Y$155)+'СЕТ СН'!$F$12</f>
        <v>209.27903298999999</v>
      </c>
    </row>
    <row r="184" spans="1:27" ht="15.75" x14ac:dyDescent="0.2">
      <c r="A184" s="35">
        <f t="shared" si="4"/>
        <v>44894</v>
      </c>
      <c r="B184" s="36">
        <f>SUMIFS(СВЦЭМ!$E$39:$E$782,СВЦЭМ!$A$39:$A$782,$A184,СВЦЭМ!$B$39:$B$782,B$155)+'СЕТ СН'!$F$12</f>
        <v>212.62208378</v>
      </c>
      <c r="C184" s="36">
        <f>SUMIFS(СВЦЭМ!$E$39:$E$782,СВЦЭМ!$A$39:$A$782,$A184,СВЦЭМ!$B$39:$B$782,C$155)+'СЕТ СН'!$F$12</f>
        <v>216.28927313</v>
      </c>
      <c r="D184" s="36">
        <f>SUMIFS(СВЦЭМ!$E$39:$E$782,СВЦЭМ!$A$39:$A$782,$A184,СВЦЭМ!$B$39:$B$782,D$155)+'СЕТ СН'!$F$12</f>
        <v>220.37506497999999</v>
      </c>
      <c r="E184" s="36">
        <f>SUMIFS(СВЦЭМ!$E$39:$E$782,СВЦЭМ!$A$39:$A$782,$A184,СВЦЭМ!$B$39:$B$782,E$155)+'СЕТ СН'!$F$12</f>
        <v>203.54324428000001</v>
      </c>
      <c r="F184" s="36">
        <f>SUMIFS(СВЦЭМ!$E$39:$E$782,СВЦЭМ!$A$39:$A$782,$A184,СВЦЭМ!$B$39:$B$782,F$155)+'СЕТ СН'!$F$12</f>
        <v>197.37947987999999</v>
      </c>
      <c r="G184" s="36">
        <f>SUMIFS(СВЦЭМ!$E$39:$E$782,СВЦЭМ!$A$39:$A$782,$A184,СВЦЭМ!$B$39:$B$782,G$155)+'СЕТ СН'!$F$12</f>
        <v>193.41312341</v>
      </c>
      <c r="H184" s="36">
        <f>SUMIFS(СВЦЭМ!$E$39:$E$782,СВЦЭМ!$A$39:$A$782,$A184,СВЦЭМ!$B$39:$B$782,H$155)+'СЕТ СН'!$F$12</f>
        <v>185.15414819</v>
      </c>
      <c r="I184" s="36">
        <f>SUMIFS(СВЦЭМ!$E$39:$E$782,СВЦЭМ!$A$39:$A$782,$A184,СВЦЭМ!$B$39:$B$782,I$155)+'СЕТ СН'!$F$12</f>
        <v>185.99584651000001</v>
      </c>
      <c r="J184" s="36">
        <f>SUMIFS(СВЦЭМ!$E$39:$E$782,СВЦЭМ!$A$39:$A$782,$A184,СВЦЭМ!$B$39:$B$782,J$155)+'СЕТ СН'!$F$12</f>
        <v>168.774102</v>
      </c>
      <c r="K184" s="36">
        <f>SUMIFS(СВЦЭМ!$E$39:$E$782,СВЦЭМ!$A$39:$A$782,$A184,СВЦЭМ!$B$39:$B$782,K$155)+'СЕТ СН'!$F$12</f>
        <v>168.83875523</v>
      </c>
      <c r="L184" s="36">
        <f>SUMIFS(СВЦЭМ!$E$39:$E$782,СВЦЭМ!$A$39:$A$782,$A184,СВЦЭМ!$B$39:$B$782,L$155)+'СЕТ СН'!$F$12</f>
        <v>168.48499917999999</v>
      </c>
      <c r="M184" s="36">
        <f>SUMIFS(СВЦЭМ!$E$39:$E$782,СВЦЭМ!$A$39:$A$782,$A184,СВЦЭМ!$B$39:$B$782,M$155)+'СЕТ СН'!$F$12</f>
        <v>182.93030630999999</v>
      </c>
      <c r="N184" s="36">
        <f>SUMIFS(СВЦЭМ!$E$39:$E$782,СВЦЭМ!$A$39:$A$782,$A184,СВЦЭМ!$B$39:$B$782,N$155)+'СЕТ СН'!$F$12</f>
        <v>197.83363854000001</v>
      </c>
      <c r="O184" s="36">
        <f>SUMIFS(СВЦЭМ!$E$39:$E$782,СВЦЭМ!$A$39:$A$782,$A184,СВЦЭМ!$B$39:$B$782,O$155)+'СЕТ СН'!$F$12</f>
        <v>197.43395616999999</v>
      </c>
      <c r="P184" s="36">
        <f>SUMIFS(СВЦЭМ!$E$39:$E$782,СВЦЭМ!$A$39:$A$782,$A184,СВЦЭМ!$B$39:$B$782,P$155)+'СЕТ СН'!$F$12</f>
        <v>198.18013006000001</v>
      </c>
      <c r="Q184" s="36">
        <f>SUMIFS(СВЦЭМ!$E$39:$E$782,СВЦЭМ!$A$39:$A$782,$A184,СВЦЭМ!$B$39:$B$782,Q$155)+'СЕТ СН'!$F$12</f>
        <v>197.25705486000001</v>
      </c>
      <c r="R184" s="36">
        <f>SUMIFS(СВЦЭМ!$E$39:$E$782,СВЦЭМ!$A$39:$A$782,$A184,СВЦЭМ!$B$39:$B$782,R$155)+'СЕТ СН'!$F$12</f>
        <v>181.29690826999999</v>
      </c>
      <c r="S184" s="36">
        <f>SUMIFS(СВЦЭМ!$E$39:$E$782,СВЦЭМ!$A$39:$A$782,$A184,СВЦЭМ!$B$39:$B$782,S$155)+'СЕТ СН'!$F$12</f>
        <v>165.71409903</v>
      </c>
      <c r="T184" s="36">
        <f>SUMIFS(СВЦЭМ!$E$39:$E$782,СВЦЭМ!$A$39:$A$782,$A184,СВЦЭМ!$B$39:$B$782,T$155)+'СЕТ СН'!$F$12</f>
        <v>152.70664110000001</v>
      </c>
      <c r="U184" s="36">
        <f>SUMIFS(СВЦЭМ!$E$39:$E$782,СВЦЭМ!$A$39:$A$782,$A184,СВЦЭМ!$B$39:$B$782,U$155)+'СЕТ СН'!$F$12</f>
        <v>157.04122624999999</v>
      </c>
      <c r="V184" s="36">
        <f>SUMIFS(СВЦЭМ!$E$39:$E$782,СВЦЭМ!$A$39:$A$782,$A184,СВЦЭМ!$B$39:$B$782,V$155)+'СЕТ СН'!$F$12</f>
        <v>160.25671961</v>
      </c>
      <c r="W184" s="36">
        <f>SUMIFS(СВЦЭМ!$E$39:$E$782,СВЦЭМ!$A$39:$A$782,$A184,СВЦЭМ!$B$39:$B$782,W$155)+'СЕТ СН'!$F$12</f>
        <v>162.69555156999999</v>
      </c>
      <c r="X184" s="36">
        <f>SUMIFS(СВЦЭМ!$E$39:$E$782,СВЦЭМ!$A$39:$A$782,$A184,СВЦЭМ!$B$39:$B$782,X$155)+'СЕТ СН'!$F$12</f>
        <v>165.61866369000001</v>
      </c>
      <c r="Y184" s="36">
        <f>SUMIFS(СВЦЭМ!$E$39:$E$782,СВЦЭМ!$A$39:$A$782,$A184,СВЦЭМ!$B$39:$B$782,Y$155)+'СЕТ СН'!$F$12</f>
        <v>165.37479156000001</v>
      </c>
    </row>
    <row r="185" spans="1:27" ht="15.75" x14ac:dyDescent="0.2">
      <c r="A185" s="35">
        <f t="shared" si="4"/>
        <v>44895</v>
      </c>
      <c r="B185" s="36">
        <f>SUMIFS(СВЦЭМ!$E$39:$E$782,СВЦЭМ!$A$39:$A$782,$A185,СВЦЭМ!$B$39:$B$782,B$155)+'СЕТ СН'!$F$12</f>
        <v>197.84066367</v>
      </c>
      <c r="C185" s="36">
        <f>SUMIFS(СВЦЭМ!$E$39:$E$782,СВЦЭМ!$A$39:$A$782,$A185,СВЦЭМ!$B$39:$B$782,C$155)+'СЕТ СН'!$F$12</f>
        <v>201.26205057999999</v>
      </c>
      <c r="D185" s="36">
        <f>SUMIFS(СВЦЭМ!$E$39:$E$782,СВЦЭМ!$A$39:$A$782,$A185,СВЦЭМ!$B$39:$B$782,D$155)+'СЕТ СН'!$F$12</f>
        <v>209.79981716</v>
      </c>
      <c r="E185" s="36">
        <f>SUMIFS(СВЦЭМ!$E$39:$E$782,СВЦЭМ!$A$39:$A$782,$A185,СВЦЭМ!$B$39:$B$782,E$155)+'СЕТ СН'!$F$12</f>
        <v>215.22813131000001</v>
      </c>
      <c r="F185" s="36">
        <f>SUMIFS(СВЦЭМ!$E$39:$E$782,СВЦЭМ!$A$39:$A$782,$A185,СВЦЭМ!$B$39:$B$782,F$155)+'СЕТ СН'!$F$12</f>
        <v>212.39299342999999</v>
      </c>
      <c r="G185" s="36">
        <f>SUMIFS(СВЦЭМ!$E$39:$E$782,СВЦЭМ!$A$39:$A$782,$A185,СВЦЭМ!$B$39:$B$782,G$155)+'СЕТ СН'!$F$12</f>
        <v>205.86854102000001</v>
      </c>
      <c r="H185" s="36">
        <f>SUMIFS(СВЦЭМ!$E$39:$E$782,СВЦЭМ!$A$39:$A$782,$A185,СВЦЭМ!$B$39:$B$782,H$155)+'СЕТ СН'!$F$12</f>
        <v>200.12156754</v>
      </c>
      <c r="I185" s="36">
        <f>SUMIFS(СВЦЭМ!$E$39:$E$782,СВЦЭМ!$A$39:$A$782,$A185,СВЦЭМ!$B$39:$B$782,I$155)+'СЕТ СН'!$F$12</f>
        <v>199.86865273000001</v>
      </c>
      <c r="J185" s="36">
        <f>SUMIFS(СВЦЭМ!$E$39:$E$782,СВЦЭМ!$A$39:$A$782,$A185,СВЦЭМ!$B$39:$B$782,J$155)+'СЕТ СН'!$F$12</f>
        <v>193.8012123</v>
      </c>
      <c r="K185" s="36">
        <f>SUMIFS(СВЦЭМ!$E$39:$E$782,СВЦЭМ!$A$39:$A$782,$A185,СВЦЭМ!$B$39:$B$782,K$155)+'СЕТ СН'!$F$12</f>
        <v>188.60671216</v>
      </c>
      <c r="L185" s="36">
        <f>SUMIFS(СВЦЭМ!$E$39:$E$782,СВЦЭМ!$A$39:$A$782,$A185,СВЦЭМ!$B$39:$B$782,L$155)+'СЕТ СН'!$F$12</f>
        <v>190.30281565999999</v>
      </c>
      <c r="M185" s="36">
        <f>SUMIFS(СВЦЭМ!$E$39:$E$782,СВЦЭМ!$A$39:$A$782,$A185,СВЦЭМ!$B$39:$B$782,M$155)+'СЕТ СН'!$F$12</f>
        <v>192.63697213</v>
      </c>
      <c r="N185" s="36">
        <f>SUMIFS(СВЦЭМ!$E$39:$E$782,СВЦЭМ!$A$39:$A$782,$A185,СВЦЭМ!$B$39:$B$782,N$155)+'СЕТ СН'!$F$12</f>
        <v>195.88604086999999</v>
      </c>
      <c r="O185" s="36">
        <f>SUMIFS(СВЦЭМ!$E$39:$E$782,СВЦЭМ!$A$39:$A$782,$A185,СВЦЭМ!$B$39:$B$782,O$155)+'СЕТ СН'!$F$12</f>
        <v>198.35801948</v>
      </c>
      <c r="P185" s="36">
        <f>SUMIFS(СВЦЭМ!$E$39:$E$782,СВЦЭМ!$A$39:$A$782,$A185,СВЦЭМ!$B$39:$B$782,P$155)+'СЕТ СН'!$F$12</f>
        <v>199.51014900999999</v>
      </c>
      <c r="Q185" s="36">
        <f>SUMIFS(СВЦЭМ!$E$39:$E$782,СВЦЭМ!$A$39:$A$782,$A185,СВЦЭМ!$B$39:$B$782,Q$155)+'СЕТ СН'!$F$12</f>
        <v>198.57690493999999</v>
      </c>
      <c r="R185" s="36">
        <f>SUMIFS(СВЦЭМ!$E$39:$E$782,СВЦЭМ!$A$39:$A$782,$A185,СВЦЭМ!$B$39:$B$782,R$155)+'СЕТ СН'!$F$12</f>
        <v>198.21702328999999</v>
      </c>
      <c r="S185" s="36">
        <f>SUMIFS(СВЦЭМ!$E$39:$E$782,СВЦЭМ!$A$39:$A$782,$A185,СВЦЭМ!$B$39:$B$782,S$155)+'СЕТ СН'!$F$12</f>
        <v>193.54905178999999</v>
      </c>
      <c r="T185" s="36">
        <f>SUMIFS(СВЦЭМ!$E$39:$E$782,СВЦЭМ!$A$39:$A$782,$A185,СВЦЭМ!$B$39:$B$782,T$155)+'СЕТ СН'!$F$12</f>
        <v>186.20618672000001</v>
      </c>
      <c r="U185" s="36">
        <f>SUMIFS(СВЦЭМ!$E$39:$E$782,СВЦЭМ!$A$39:$A$782,$A185,СВЦЭМ!$B$39:$B$782,U$155)+'СЕТ СН'!$F$12</f>
        <v>193.10478455000001</v>
      </c>
      <c r="V185" s="36">
        <f>SUMIFS(СВЦЭМ!$E$39:$E$782,СВЦЭМ!$A$39:$A$782,$A185,СВЦЭМ!$B$39:$B$782,V$155)+'СЕТ СН'!$F$12</f>
        <v>200.51251708999999</v>
      </c>
      <c r="W185" s="36">
        <f>SUMIFS(СВЦЭМ!$E$39:$E$782,СВЦЭМ!$A$39:$A$782,$A185,СВЦЭМ!$B$39:$B$782,W$155)+'СЕТ СН'!$F$12</f>
        <v>204.54211355999999</v>
      </c>
      <c r="X185" s="36">
        <f>SUMIFS(СВЦЭМ!$E$39:$E$782,СВЦЭМ!$A$39:$A$782,$A185,СВЦЭМ!$B$39:$B$782,X$155)+'СЕТ СН'!$F$12</f>
        <v>206.46868645999999</v>
      </c>
      <c r="Y185" s="36">
        <f>SUMIFS(СВЦЭМ!$E$39:$E$782,СВЦЭМ!$A$39:$A$782,$A185,СВЦЭМ!$B$39:$B$782,Y$155)+'СЕТ СН'!$F$12</f>
        <v>207.94551748999999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01.11.2022</v>
      </c>
      <c r="B191" s="36">
        <f>SUMIFS(СВЦЭМ!$F$39:$F$782,СВЦЭМ!$A$39:$A$782,$A191,СВЦЭМ!$B$39:$B$782,B$190)+'СЕТ СН'!$F$12</f>
        <v>196.14732405999999</v>
      </c>
      <c r="C191" s="36">
        <f>SUMIFS(СВЦЭМ!$F$39:$F$782,СВЦЭМ!$A$39:$A$782,$A191,СВЦЭМ!$B$39:$B$782,C$190)+'СЕТ СН'!$F$12</f>
        <v>201.66028025</v>
      </c>
      <c r="D191" s="36">
        <f>SUMIFS(СВЦЭМ!$F$39:$F$782,СВЦЭМ!$A$39:$A$782,$A191,СВЦЭМ!$B$39:$B$782,D$190)+'СЕТ СН'!$F$12</f>
        <v>208.9226443</v>
      </c>
      <c r="E191" s="36">
        <f>SUMIFS(СВЦЭМ!$F$39:$F$782,СВЦЭМ!$A$39:$A$782,$A191,СВЦЭМ!$B$39:$B$782,E$190)+'СЕТ СН'!$F$12</f>
        <v>208.12599492000001</v>
      </c>
      <c r="F191" s="36">
        <f>SUMIFS(СВЦЭМ!$F$39:$F$782,СВЦЭМ!$A$39:$A$782,$A191,СВЦЭМ!$B$39:$B$782,F$190)+'СЕТ СН'!$F$12</f>
        <v>207.95492734999999</v>
      </c>
      <c r="G191" s="36">
        <f>SUMIFS(СВЦЭМ!$F$39:$F$782,СВЦЭМ!$A$39:$A$782,$A191,СВЦЭМ!$B$39:$B$782,G$190)+'СЕТ СН'!$F$12</f>
        <v>203.53305663</v>
      </c>
      <c r="H191" s="36">
        <f>SUMIFS(СВЦЭМ!$F$39:$F$782,СВЦЭМ!$A$39:$A$782,$A191,СВЦЭМ!$B$39:$B$782,H$190)+'СЕТ СН'!$F$12</f>
        <v>191.4899905</v>
      </c>
      <c r="I191" s="36">
        <f>SUMIFS(СВЦЭМ!$F$39:$F$782,СВЦЭМ!$A$39:$A$782,$A191,СВЦЭМ!$B$39:$B$782,I$190)+'СЕТ СН'!$F$12</f>
        <v>189.93410628999999</v>
      </c>
      <c r="J191" s="36">
        <f>SUMIFS(СВЦЭМ!$F$39:$F$782,СВЦЭМ!$A$39:$A$782,$A191,СВЦЭМ!$B$39:$B$782,J$190)+'СЕТ СН'!$F$12</f>
        <v>186.13471397000001</v>
      </c>
      <c r="K191" s="36">
        <f>SUMIFS(СВЦЭМ!$F$39:$F$782,СВЦЭМ!$A$39:$A$782,$A191,СВЦЭМ!$B$39:$B$782,K$190)+'СЕТ СН'!$F$12</f>
        <v>182.01436429</v>
      </c>
      <c r="L191" s="36">
        <f>SUMIFS(СВЦЭМ!$F$39:$F$782,СВЦЭМ!$A$39:$A$782,$A191,СВЦЭМ!$B$39:$B$782,L$190)+'СЕТ СН'!$F$12</f>
        <v>184.69665409000001</v>
      </c>
      <c r="M191" s="36">
        <f>SUMIFS(СВЦЭМ!$F$39:$F$782,СВЦЭМ!$A$39:$A$782,$A191,СВЦЭМ!$B$39:$B$782,M$190)+'СЕТ СН'!$F$12</f>
        <v>189.73625959</v>
      </c>
      <c r="N191" s="36">
        <f>SUMIFS(СВЦЭМ!$F$39:$F$782,СВЦЭМ!$A$39:$A$782,$A191,СВЦЭМ!$B$39:$B$782,N$190)+'СЕТ СН'!$F$12</f>
        <v>191.53889827</v>
      </c>
      <c r="O191" s="36">
        <f>SUMIFS(СВЦЭМ!$F$39:$F$782,СВЦЭМ!$A$39:$A$782,$A191,СВЦЭМ!$B$39:$B$782,O$190)+'СЕТ СН'!$F$12</f>
        <v>188.94737096</v>
      </c>
      <c r="P191" s="36">
        <f>SUMIFS(СВЦЭМ!$F$39:$F$782,СВЦЭМ!$A$39:$A$782,$A191,СВЦЭМ!$B$39:$B$782,P$190)+'СЕТ СН'!$F$12</f>
        <v>190.57094979999999</v>
      </c>
      <c r="Q191" s="36">
        <f>SUMIFS(СВЦЭМ!$F$39:$F$782,СВЦЭМ!$A$39:$A$782,$A191,СВЦЭМ!$B$39:$B$782,Q$190)+'СЕТ СН'!$F$12</f>
        <v>191.21383491</v>
      </c>
      <c r="R191" s="36">
        <f>SUMIFS(СВЦЭМ!$F$39:$F$782,СВЦЭМ!$A$39:$A$782,$A191,СВЦЭМ!$B$39:$B$782,R$190)+'СЕТ СН'!$F$12</f>
        <v>187.14202538000001</v>
      </c>
      <c r="S191" s="36">
        <f>SUMIFS(СВЦЭМ!$F$39:$F$782,СВЦЭМ!$A$39:$A$782,$A191,СВЦЭМ!$B$39:$B$782,S$190)+'СЕТ СН'!$F$12</f>
        <v>177.72207845</v>
      </c>
      <c r="T191" s="36">
        <f>SUMIFS(СВЦЭМ!$F$39:$F$782,СВЦЭМ!$A$39:$A$782,$A191,СВЦЭМ!$B$39:$B$782,T$190)+'СЕТ СН'!$F$12</f>
        <v>177.47297012999999</v>
      </c>
      <c r="U191" s="36">
        <f>SUMIFS(СВЦЭМ!$F$39:$F$782,СВЦЭМ!$A$39:$A$782,$A191,СВЦЭМ!$B$39:$B$782,U$190)+'СЕТ СН'!$F$12</f>
        <v>180.61089451999999</v>
      </c>
      <c r="V191" s="36">
        <f>SUMIFS(СВЦЭМ!$F$39:$F$782,СВЦЭМ!$A$39:$A$782,$A191,СВЦЭМ!$B$39:$B$782,V$190)+'СЕТ СН'!$F$12</f>
        <v>184.03099566</v>
      </c>
      <c r="W191" s="36">
        <f>SUMIFS(СВЦЭМ!$F$39:$F$782,СВЦЭМ!$A$39:$A$782,$A191,СВЦЭМ!$B$39:$B$782,W$190)+'СЕТ СН'!$F$12</f>
        <v>185.71376956</v>
      </c>
      <c r="X191" s="36">
        <f>SUMIFS(СВЦЭМ!$F$39:$F$782,СВЦЭМ!$A$39:$A$782,$A191,СВЦЭМ!$B$39:$B$782,X$190)+'СЕТ СН'!$F$12</f>
        <v>194.72867715999999</v>
      </c>
      <c r="Y191" s="36">
        <f>SUMIFS(СВЦЭМ!$F$39:$F$782,СВЦЭМ!$A$39:$A$782,$A191,СВЦЭМ!$B$39:$B$782,Y$190)+'СЕТ СН'!$F$12</f>
        <v>200.81639057000001</v>
      </c>
      <c r="AA191" s="45"/>
    </row>
    <row r="192" spans="1:27" ht="15.75" x14ac:dyDescent="0.2">
      <c r="A192" s="35">
        <f>A191+1</f>
        <v>44867</v>
      </c>
      <c r="B192" s="36">
        <f>SUMIFS(СВЦЭМ!$F$39:$F$782,СВЦЭМ!$A$39:$A$782,$A192,СВЦЭМ!$B$39:$B$782,B$190)+'СЕТ СН'!$F$12</f>
        <v>194.43482836000001</v>
      </c>
      <c r="C192" s="36">
        <f>SUMIFS(СВЦЭМ!$F$39:$F$782,СВЦЭМ!$A$39:$A$782,$A192,СВЦЭМ!$B$39:$B$782,C$190)+'СЕТ СН'!$F$12</f>
        <v>199.671291</v>
      </c>
      <c r="D192" s="36">
        <f>SUMIFS(СВЦЭМ!$F$39:$F$782,СВЦЭМ!$A$39:$A$782,$A192,СВЦЭМ!$B$39:$B$782,D$190)+'СЕТ СН'!$F$12</f>
        <v>206.85882875999999</v>
      </c>
      <c r="E192" s="36">
        <f>SUMIFS(СВЦЭМ!$F$39:$F$782,СВЦЭМ!$A$39:$A$782,$A192,СВЦЭМ!$B$39:$B$782,E$190)+'СЕТ СН'!$F$12</f>
        <v>204.35105738999999</v>
      </c>
      <c r="F192" s="36">
        <f>SUMIFS(СВЦЭМ!$F$39:$F$782,СВЦЭМ!$A$39:$A$782,$A192,СВЦЭМ!$B$39:$B$782,F$190)+'СЕТ СН'!$F$12</f>
        <v>205.63733851000001</v>
      </c>
      <c r="G192" s="36">
        <f>SUMIFS(СВЦЭМ!$F$39:$F$782,СВЦЭМ!$A$39:$A$782,$A192,СВЦЭМ!$B$39:$B$782,G$190)+'СЕТ СН'!$F$12</f>
        <v>206.92833035999999</v>
      </c>
      <c r="H192" s="36">
        <f>SUMIFS(СВЦЭМ!$F$39:$F$782,СВЦЭМ!$A$39:$A$782,$A192,СВЦЭМ!$B$39:$B$782,H$190)+'СЕТ СН'!$F$12</f>
        <v>197.33627901</v>
      </c>
      <c r="I192" s="36">
        <f>SUMIFS(СВЦЭМ!$F$39:$F$782,СВЦЭМ!$A$39:$A$782,$A192,СВЦЭМ!$B$39:$B$782,I$190)+'СЕТ СН'!$F$12</f>
        <v>195.36108347000001</v>
      </c>
      <c r="J192" s="36">
        <f>SUMIFS(СВЦЭМ!$F$39:$F$782,СВЦЭМ!$A$39:$A$782,$A192,СВЦЭМ!$B$39:$B$782,J$190)+'СЕТ СН'!$F$12</f>
        <v>189.23979739000001</v>
      </c>
      <c r="K192" s="36">
        <f>SUMIFS(СВЦЭМ!$F$39:$F$782,СВЦЭМ!$A$39:$A$782,$A192,СВЦЭМ!$B$39:$B$782,K$190)+'СЕТ СН'!$F$12</f>
        <v>186.54992859999999</v>
      </c>
      <c r="L192" s="36">
        <f>SUMIFS(СВЦЭМ!$F$39:$F$782,СВЦЭМ!$A$39:$A$782,$A192,СВЦЭМ!$B$39:$B$782,L$190)+'СЕТ СН'!$F$12</f>
        <v>183.58440356</v>
      </c>
      <c r="M192" s="36">
        <f>SUMIFS(СВЦЭМ!$F$39:$F$782,СВЦЭМ!$A$39:$A$782,$A192,СВЦЭМ!$B$39:$B$782,M$190)+'СЕТ СН'!$F$12</f>
        <v>186.1997709</v>
      </c>
      <c r="N192" s="36">
        <f>SUMIFS(СВЦЭМ!$F$39:$F$782,СВЦЭМ!$A$39:$A$782,$A192,СВЦЭМ!$B$39:$B$782,N$190)+'СЕТ СН'!$F$12</f>
        <v>192.19417564</v>
      </c>
      <c r="O192" s="36">
        <f>SUMIFS(СВЦЭМ!$F$39:$F$782,СВЦЭМ!$A$39:$A$782,$A192,СВЦЭМ!$B$39:$B$782,O$190)+'СЕТ СН'!$F$12</f>
        <v>189.61155287</v>
      </c>
      <c r="P192" s="36">
        <f>SUMIFS(СВЦЭМ!$F$39:$F$782,СВЦЭМ!$A$39:$A$782,$A192,СВЦЭМ!$B$39:$B$782,P$190)+'СЕТ СН'!$F$12</f>
        <v>191.48147082</v>
      </c>
      <c r="Q192" s="36">
        <f>SUMIFS(СВЦЭМ!$F$39:$F$782,СВЦЭМ!$A$39:$A$782,$A192,СВЦЭМ!$B$39:$B$782,Q$190)+'СЕТ СН'!$F$12</f>
        <v>192.26683431999999</v>
      </c>
      <c r="R192" s="36">
        <f>SUMIFS(СВЦЭМ!$F$39:$F$782,СВЦЭМ!$A$39:$A$782,$A192,СВЦЭМ!$B$39:$B$782,R$190)+'СЕТ СН'!$F$12</f>
        <v>189.54461463000001</v>
      </c>
      <c r="S192" s="36">
        <f>SUMIFS(СВЦЭМ!$F$39:$F$782,СВЦЭМ!$A$39:$A$782,$A192,СВЦЭМ!$B$39:$B$782,S$190)+'СЕТ СН'!$F$12</f>
        <v>186.93114224000001</v>
      </c>
      <c r="T192" s="36">
        <f>SUMIFS(СВЦЭМ!$F$39:$F$782,СВЦЭМ!$A$39:$A$782,$A192,СВЦЭМ!$B$39:$B$782,T$190)+'СЕТ СН'!$F$12</f>
        <v>181.70515653000001</v>
      </c>
      <c r="U192" s="36">
        <f>SUMIFS(СВЦЭМ!$F$39:$F$782,СВЦЭМ!$A$39:$A$782,$A192,СВЦЭМ!$B$39:$B$782,U$190)+'СЕТ СН'!$F$12</f>
        <v>180.89911613999999</v>
      </c>
      <c r="V192" s="36">
        <f>SUMIFS(СВЦЭМ!$F$39:$F$782,СВЦЭМ!$A$39:$A$782,$A192,СВЦЭМ!$B$39:$B$782,V$190)+'СЕТ СН'!$F$12</f>
        <v>186.2123096</v>
      </c>
      <c r="W192" s="36">
        <f>SUMIFS(СВЦЭМ!$F$39:$F$782,СВЦЭМ!$A$39:$A$782,$A192,СВЦЭМ!$B$39:$B$782,W$190)+'СЕТ СН'!$F$12</f>
        <v>189.45807769000001</v>
      </c>
      <c r="X192" s="36">
        <f>SUMIFS(СВЦЭМ!$F$39:$F$782,СВЦЭМ!$A$39:$A$782,$A192,СВЦЭМ!$B$39:$B$782,X$190)+'СЕТ СН'!$F$12</f>
        <v>192.96279041</v>
      </c>
      <c r="Y192" s="36">
        <f>SUMIFS(СВЦЭМ!$F$39:$F$782,СВЦЭМ!$A$39:$A$782,$A192,СВЦЭМ!$B$39:$B$782,Y$190)+'СЕТ СН'!$F$12</f>
        <v>197.84852233000001</v>
      </c>
    </row>
    <row r="193" spans="1:25" ht="15.75" x14ac:dyDescent="0.2">
      <c r="A193" s="35">
        <f t="shared" ref="A193:A220" si="5">A192+1</f>
        <v>44868</v>
      </c>
      <c r="B193" s="36">
        <f>SUMIFS(СВЦЭМ!$F$39:$F$782,СВЦЭМ!$A$39:$A$782,$A193,СВЦЭМ!$B$39:$B$782,B$190)+'СЕТ СН'!$F$12</f>
        <v>199.15832626</v>
      </c>
      <c r="C193" s="36">
        <f>SUMIFS(СВЦЭМ!$F$39:$F$782,СВЦЭМ!$A$39:$A$782,$A193,СВЦЭМ!$B$39:$B$782,C$190)+'СЕТ СН'!$F$12</f>
        <v>203.35488612</v>
      </c>
      <c r="D193" s="36">
        <f>SUMIFS(СВЦЭМ!$F$39:$F$782,СВЦЭМ!$A$39:$A$782,$A193,СВЦЭМ!$B$39:$B$782,D$190)+'СЕТ СН'!$F$12</f>
        <v>207.43544721999999</v>
      </c>
      <c r="E193" s="36">
        <f>SUMIFS(СВЦЭМ!$F$39:$F$782,СВЦЭМ!$A$39:$A$782,$A193,СВЦЭМ!$B$39:$B$782,E$190)+'СЕТ СН'!$F$12</f>
        <v>201.04240143000001</v>
      </c>
      <c r="F193" s="36">
        <f>SUMIFS(СВЦЭМ!$F$39:$F$782,СВЦЭМ!$A$39:$A$782,$A193,СВЦЭМ!$B$39:$B$782,F$190)+'СЕТ СН'!$F$12</f>
        <v>198.38700008000001</v>
      </c>
      <c r="G193" s="36">
        <f>SUMIFS(СВЦЭМ!$F$39:$F$782,СВЦЭМ!$A$39:$A$782,$A193,СВЦЭМ!$B$39:$B$782,G$190)+'СЕТ СН'!$F$12</f>
        <v>190.47075351000001</v>
      </c>
      <c r="H193" s="36">
        <f>SUMIFS(СВЦЭМ!$F$39:$F$782,СВЦЭМ!$A$39:$A$782,$A193,СВЦЭМ!$B$39:$B$782,H$190)+'СЕТ СН'!$F$12</f>
        <v>183.38307535999999</v>
      </c>
      <c r="I193" s="36">
        <f>SUMIFS(СВЦЭМ!$F$39:$F$782,СВЦЭМ!$A$39:$A$782,$A193,СВЦЭМ!$B$39:$B$782,I$190)+'СЕТ СН'!$F$12</f>
        <v>177.27716396</v>
      </c>
      <c r="J193" s="36">
        <f>SUMIFS(СВЦЭМ!$F$39:$F$782,СВЦЭМ!$A$39:$A$782,$A193,СВЦЭМ!$B$39:$B$782,J$190)+'СЕТ СН'!$F$12</f>
        <v>172.62628588000001</v>
      </c>
      <c r="K193" s="36">
        <f>SUMIFS(СВЦЭМ!$F$39:$F$782,СВЦЭМ!$A$39:$A$782,$A193,СВЦЭМ!$B$39:$B$782,K$190)+'СЕТ СН'!$F$12</f>
        <v>176.71356256999999</v>
      </c>
      <c r="L193" s="36">
        <f>SUMIFS(СВЦЭМ!$F$39:$F$782,СВЦЭМ!$A$39:$A$782,$A193,СВЦЭМ!$B$39:$B$782,L$190)+'СЕТ СН'!$F$12</f>
        <v>181.69652884000001</v>
      </c>
      <c r="M193" s="36">
        <f>SUMIFS(СВЦЭМ!$F$39:$F$782,СВЦЭМ!$A$39:$A$782,$A193,СВЦЭМ!$B$39:$B$782,M$190)+'СЕТ СН'!$F$12</f>
        <v>187.53530216999999</v>
      </c>
      <c r="N193" s="36">
        <f>SUMIFS(СВЦЭМ!$F$39:$F$782,СВЦЭМ!$A$39:$A$782,$A193,СВЦЭМ!$B$39:$B$782,N$190)+'СЕТ СН'!$F$12</f>
        <v>188.43668106999999</v>
      </c>
      <c r="O193" s="36">
        <f>SUMIFS(СВЦЭМ!$F$39:$F$782,СВЦЭМ!$A$39:$A$782,$A193,СВЦЭМ!$B$39:$B$782,O$190)+'СЕТ СН'!$F$12</f>
        <v>188.06513645999999</v>
      </c>
      <c r="P193" s="36">
        <f>SUMIFS(СВЦЭМ!$F$39:$F$782,СВЦЭМ!$A$39:$A$782,$A193,СВЦЭМ!$B$39:$B$782,P$190)+'СЕТ СН'!$F$12</f>
        <v>188.51619911</v>
      </c>
      <c r="Q193" s="36">
        <f>SUMIFS(СВЦЭМ!$F$39:$F$782,СВЦЭМ!$A$39:$A$782,$A193,СВЦЭМ!$B$39:$B$782,Q$190)+'СЕТ СН'!$F$12</f>
        <v>189.61320674000001</v>
      </c>
      <c r="R193" s="36">
        <f>SUMIFS(СВЦЭМ!$F$39:$F$782,СВЦЭМ!$A$39:$A$782,$A193,СВЦЭМ!$B$39:$B$782,R$190)+'СЕТ СН'!$F$12</f>
        <v>182.03369873</v>
      </c>
      <c r="S193" s="36">
        <f>SUMIFS(СВЦЭМ!$F$39:$F$782,СВЦЭМ!$A$39:$A$782,$A193,СВЦЭМ!$B$39:$B$782,S$190)+'СЕТ СН'!$F$12</f>
        <v>175.3478001</v>
      </c>
      <c r="T193" s="36">
        <f>SUMIFS(СВЦЭМ!$F$39:$F$782,СВЦЭМ!$A$39:$A$782,$A193,СВЦЭМ!$B$39:$B$782,T$190)+'СЕТ СН'!$F$12</f>
        <v>173.73452441000001</v>
      </c>
      <c r="U193" s="36">
        <f>SUMIFS(СВЦЭМ!$F$39:$F$782,СВЦЭМ!$A$39:$A$782,$A193,СВЦЭМ!$B$39:$B$782,U$190)+'СЕТ СН'!$F$12</f>
        <v>175.43121536999999</v>
      </c>
      <c r="V193" s="36">
        <f>SUMIFS(СВЦЭМ!$F$39:$F$782,СВЦЭМ!$A$39:$A$782,$A193,СВЦЭМ!$B$39:$B$782,V$190)+'СЕТ СН'!$F$12</f>
        <v>175.16892335</v>
      </c>
      <c r="W193" s="36">
        <f>SUMIFS(СВЦЭМ!$F$39:$F$782,СВЦЭМ!$A$39:$A$782,$A193,СВЦЭМ!$B$39:$B$782,W$190)+'СЕТ СН'!$F$12</f>
        <v>174.74500827</v>
      </c>
      <c r="X193" s="36">
        <f>SUMIFS(СВЦЭМ!$F$39:$F$782,СВЦЭМ!$A$39:$A$782,$A193,СВЦЭМ!$B$39:$B$782,X$190)+'СЕТ СН'!$F$12</f>
        <v>180.25084648999999</v>
      </c>
      <c r="Y193" s="36">
        <f>SUMIFS(СВЦЭМ!$F$39:$F$782,СВЦЭМ!$A$39:$A$782,$A193,СВЦЭМ!$B$39:$B$782,Y$190)+'СЕТ СН'!$F$12</f>
        <v>188.16638454</v>
      </c>
    </row>
    <row r="194" spans="1:25" ht="15.75" x14ac:dyDescent="0.2">
      <c r="A194" s="35">
        <f t="shared" si="5"/>
        <v>44869</v>
      </c>
      <c r="B194" s="36">
        <f>SUMIFS(СВЦЭМ!$F$39:$F$782,СВЦЭМ!$A$39:$A$782,$A194,СВЦЭМ!$B$39:$B$782,B$190)+'СЕТ СН'!$F$12</f>
        <v>177.79837592000001</v>
      </c>
      <c r="C194" s="36">
        <f>SUMIFS(СВЦЭМ!$F$39:$F$782,СВЦЭМ!$A$39:$A$782,$A194,СВЦЭМ!$B$39:$B$782,C$190)+'СЕТ СН'!$F$12</f>
        <v>184.31823795</v>
      </c>
      <c r="D194" s="36">
        <f>SUMIFS(СВЦЭМ!$F$39:$F$782,СВЦЭМ!$A$39:$A$782,$A194,СВЦЭМ!$B$39:$B$782,D$190)+'СЕТ СН'!$F$12</f>
        <v>195.64576772999999</v>
      </c>
      <c r="E194" s="36">
        <f>SUMIFS(СВЦЭМ!$F$39:$F$782,СВЦЭМ!$A$39:$A$782,$A194,СВЦЭМ!$B$39:$B$782,E$190)+'СЕТ СН'!$F$12</f>
        <v>195.5511927</v>
      </c>
      <c r="F194" s="36">
        <f>SUMIFS(СВЦЭМ!$F$39:$F$782,СВЦЭМ!$A$39:$A$782,$A194,СВЦЭМ!$B$39:$B$782,F$190)+'СЕТ СН'!$F$12</f>
        <v>197.20845392999999</v>
      </c>
      <c r="G194" s="36">
        <f>SUMIFS(СВЦЭМ!$F$39:$F$782,СВЦЭМ!$A$39:$A$782,$A194,СВЦЭМ!$B$39:$B$782,G$190)+'СЕТ СН'!$F$12</f>
        <v>200.10509569000001</v>
      </c>
      <c r="H194" s="36">
        <f>SUMIFS(СВЦЭМ!$F$39:$F$782,СВЦЭМ!$A$39:$A$782,$A194,СВЦЭМ!$B$39:$B$782,H$190)+'СЕТ СН'!$F$12</f>
        <v>196.98493540000001</v>
      </c>
      <c r="I194" s="36">
        <f>SUMIFS(СВЦЭМ!$F$39:$F$782,СВЦЭМ!$A$39:$A$782,$A194,СВЦЭМ!$B$39:$B$782,I$190)+'СЕТ СН'!$F$12</f>
        <v>192.20397783000001</v>
      </c>
      <c r="J194" s="36">
        <f>SUMIFS(СВЦЭМ!$F$39:$F$782,СВЦЭМ!$A$39:$A$782,$A194,СВЦЭМ!$B$39:$B$782,J$190)+'СЕТ СН'!$F$12</f>
        <v>182.33548304999999</v>
      </c>
      <c r="K194" s="36">
        <f>SUMIFS(СВЦЭМ!$F$39:$F$782,СВЦЭМ!$A$39:$A$782,$A194,СВЦЭМ!$B$39:$B$782,K$190)+'СЕТ СН'!$F$12</f>
        <v>175.21399957</v>
      </c>
      <c r="L194" s="36">
        <f>SUMIFS(СВЦЭМ!$F$39:$F$782,СВЦЭМ!$A$39:$A$782,$A194,СВЦЭМ!$B$39:$B$782,L$190)+'СЕТ СН'!$F$12</f>
        <v>174.59245966</v>
      </c>
      <c r="M194" s="36">
        <f>SUMIFS(СВЦЭМ!$F$39:$F$782,СВЦЭМ!$A$39:$A$782,$A194,СВЦЭМ!$B$39:$B$782,M$190)+'СЕТ СН'!$F$12</f>
        <v>177.84636015999999</v>
      </c>
      <c r="N194" s="36">
        <f>SUMIFS(СВЦЭМ!$F$39:$F$782,СВЦЭМ!$A$39:$A$782,$A194,СВЦЭМ!$B$39:$B$782,N$190)+'СЕТ СН'!$F$12</f>
        <v>182.29902584999999</v>
      </c>
      <c r="O194" s="36">
        <f>SUMIFS(СВЦЭМ!$F$39:$F$782,СВЦЭМ!$A$39:$A$782,$A194,СВЦЭМ!$B$39:$B$782,O$190)+'СЕТ СН'!$F$12</f>
        <v>184.24982785</v>
      </c>
      <c r="P194" s="36">
        <f>SUMIFS(СВЦЭМ!$F$39:$F$782,СВЦЭМ!$A$39:$A$782,$A194,СВЦЭМ!$B$39:$B$782,P$190)+'СЕТ СН'!$F$12</f>
        <v>185.79479782999999</v>
      </c>
      <c r="Q194" s="36">
        <f>SUMIFS(СВЦЭМ!$F$39:$F$782,СВЦЭМ!$A$39:$A$782,$A194,СВЦЭМ!$B$39:$B$782,Q$190)+'СЕТ СН'!$F$12</f>
        <v>186.51324450000001</v>
      </c>
      <c r="R194" s="36">
        <f>SUMIFS(СВЦЭМ!$F$39:$F$782,СВЦЭМ!$A$39:$A$782,$A194,СВЦЭМ!$B$39:$B$782,R$190)+'СЕТ СН'!$F$12</f>
        <v>180.80356223999999</v>
      </c>
      <c r="S194" s="36">
        <f>SUMIFS(СВЦЭМ!$F$39:$F$782,СВЦЭМ!$A$39:$A$782,$A194,СВЦЭМ!$B$39:$B$782,S$190)+'СЕТ СН'!$F$12</f>
        <v>170.62480755999999</v>
      </c>
      <c r="T194" s="36">
        <f>SUMIFS(СВЦЭМ!$F$39:$F$782,СВЦЭМ!$A$39:$A$782,$A194,СВЦЭМ!$B$39:$B$782,T$190)+'СЕТ СН'!$F$12</f>
        <v>168.34005239000001</v>
      </c>
      <c r="U194" s="36">
        <f>SUMIFS(СВЦЭМ!$F$39:$F$782,СВЦЭМ!$A$39:$A$782,$A194,СВЦЭМ!$B$39:$B$782,U$190)+'СЕТ СН'!$F$12</f>
        <v>169.76622123000001</v>
      </c>
      <c r="V194" s="36">
        <f>SUMIFS(СВЦЭМ!$F$39:$F$782,СВЦЭМ!$A$39:$A$782,$A194,СВЦЭМ!$B$39:$B$782,V$190)+'СЕТ СН'!$F$12</f>
        <v>172.81988611</v>
      </c>
      <c r="W194" s="36">
        <f>SUMIFS(СВЦЭМ!$F$39:$F$782,СВЦЭМ!$A$39:$A$782,$A194,СВЦЭМ!$B$39:$B$782,W$190)+'СЕТ СН'!$F$12</f>
        <v>178.66993472999999</v>
      </c>
      <c r="X194" s="36">
        <f>SUMIFS(СВЦЭМ!$F$39:$F$782,СВЦЭМ!$A$39:$A$782,$A194,СВЦЭМ!$B$39:$B$782,X$190)+'СЕТ СН'!$F$12</f>
        <v>187.53563915999999</v>
      </c>
      <c r="Y194" s="36">
        <f>SUMIFS(СВЦЭМ!$F$39:$F$782,СВЦЭМ!$A$39:$A$782,$A194,СВЦЭМ!$B$39:$B$782,Y$190)+'СЕТ СН'!$F$12</f>
        <v>195.50801691000001</v>
      </c>
    </row>
    <row r="195" spans="1:25" ht="15.75" x14ac:dyDescent="0.2">
      <c r="A195" s="35">
        <f t="shared" si="5"/>
        <v>44870</v>
      </c>
      <c r="B195" s="36">
        <f>SUMIFS(СВЦЭМ!$F$39:$F$782,СВЦЭМ!$A$39:$A$782,$A195,СВЦЭМ!$B$39:$B$782,B$190)+'СЕТ СН'!$F$12</f>
        <v>183.86997597999999</v>
      </c>
      <c r="C195" s="36">
        <f>SUMIFS(СВЦЭМ!$F$39:$F$782,СВЦЭМ!$A$39:$A$782,$A195,СВЦЭМ!$B$39:$B$782,C$190)+'СЕТ СН'!$F$12</f>
        <v>186.16887148999999</v>
      </c>
      <c r="D195" s="36">
        <f>SUMIFS(СВЦЭМ!$F$39:$F$782,СВЦЭМ!$A$39:$A$782,$A195,СВЦЭМ!$B$39:$B$782,D$190)+'СЕТ СН'!$F$12</f>
        <v>190.35717213999999</v>
      </c>
      <c r="E195" s="36">
        <f>SUMIFS(СВЦЭМ!$F$39:$F$782,СВЦЭМ!$A$39:$A$782,$A195,СВЦЭМ!$B$39:$B$782,E$190)+'СЕТ СН'!$F$12</f>
        <v>187.93544607999999</v>
      </c>
      <c r="F195" s="36">
        <f>SUMIFS(СВЦЭМ!$F$39:$F$782,СВЦЭМ!$A$39:$A$782,$A195,СВЦЭМ!$B$39:$B$782,F$190)+'СЕТ СН'!$F$12</f>
        <v>190.83934962999999</v>
      </c>
      <c r="G195" s="36">
        <f>SUMIFS(СВЦЭМ!$F$39:$F$782,СВЦЭМ!$A$39:$A$782,$A195,СВЦЭМ!$B$39:$B$782,G$190)+'СЕТ СН'!$F$12</f>
        <v>192.02795053</v>
      </c>
      <c r="H195" s="36">
        <f>SUMIFS(СВЦЭМ!$F$39:$F$782,СВЦЭМ!$A$39:$A$782,$A195,СВЦЭМ!$B$39:$B$782,H$190)+'СЕТ СН'!$F$12</f>
        <v>188.24789349</v>
      </c>
      <c r="I195" s="36">
        <f>SUMIFS(СВЦЭМ!$F$39:$F$782,СВЦЭМ!$A$39:$A$782,$A195,СВЦЭМ!$B$39:$B$782,I$190)+'СЕТ СН'!$F$12</f>
        <v>185.59436077999999</v>
      </c>
      <c r="J195" s="36">
        <f>SUMIFS(СВЦЭМ!$F$39:$F$782,СВЦЭМ!$A$39:$A$782,$A195,СВЦЭМ!$B$39:$B$782,J$190)+'СЕТ СН'!$F$12</f>
        <v>176.65368429</v>
      </c>
      <c r="K195" s="36">
        <f>SUMIFS(СВЦЭМ!$F$39:$F$782,СВЦЭМ!$A$39:$A$782,$A195,СВЦЭМ!$B$39:$B$782,K$190)+'СЕТ СН'!$F$12</f>
        <v>174.13500735</v>
      </c>
      <c r="L195" s="36">
        <f>SUMIFS(СВЦЭМ!$F$39:$F$782,СВЦЭМ!$A$39:$A$782,$A195,СВЦЭМ!$B$39:$B$782,L$190)+'СЕТ СН'!$F$12</f>
        <v>172.43720377</v>
      </c>
      <c r="M195" s="36">
        <f>SUMIFS(СВЦЭМ!$F$39:$F$782,СВЦЭМ!$A$39:$A$782,$A195,СВЦЭМ!$B$39:$B$782,M$190)+'СЕТ СН'!$F$12</f>
        <v>175.47808173999999</v>
      </c>
      <c r="N195" s="36">
        <f>SUMIFS(СВЦЭМ!$F$39:$F$782,СВЦЭМ!$A$39:$A$782,$A195,СВЦЭМ!$B$39:$B$782,N$190)+'СЕТ СН'!$F$12</f>
        <v>178.51636819000001</v>
      </c>
      <c r="O195" s="36">
        <f>SUMIFS(СВЦЭМ!$F$39:$F$782,СВЦЭМ!$A$39:$A$782,$A195,СВЦЭМ!$B$39:$B$782,O$190)+'СЕТ СН'!$F$12</f>
        <v>179.03021518</v>
      </c>
      <c r="P195" s="36">
        <f>SUMIFS(СВЦЭМ!$F$39:$F$782,СВЦЭМ!$A$39:$A$782,$A195,СВЦЭМ!$B$39:$B$782,P$190)+'СЕТ СН'!$F$12</f>
        <v>182.86423977000001</v>
      </c>
      <c r="Q195" s="36">
        <f>SUMIFS(СВЦЭМ!$F$39:$F$782,СВЦЭМ!$A$39:$A$782,$A195,СВЦЭМ!$B$39:$B$782,Q$190)+'СЕТ СН'!$F$12</f>
        <v>185.34172685999999</v>
      </c>
      <c r="R195" s="36">
        <f>SUMIFS(СВЦЭМ!$F$39:$F$782,СВЦЭМ!$A$39:$A$782,$A195,СВЦЭМ!$B$39:$B$782,R$190)+'СЕТ СН'!$F$12</f>
        <v>176.93633116999999</v>
      </c>
      <c r="S195" s="36">
        <f>SUMIFS(СВЦЭМ!$F$39:$F$782,СВЦЭМ!$A$39:$A$782,$A195,СВЦЭМ!$B$39:$B$782,S$190)+'СЕТ СН'!$F$12</f>
        <v>164.03206549000001</v>
      </c>
      <c r="T195" s="36">
        <f>SUMIFS(СВЦЭМ!$F$39:$F$782,СВЦЭМ!$A$39:$A$782,$A195,СВЦЭМ!$B$39:$B$782,T$190)+'СЕТ СН'!$F$12</f>
        <v>165.62371640999999</v>
      </c>
      <c r="U195" s="36">
        <f>SUMIFS(СВЦЭМ!$F$39:$F$782,СВЦЭМ!$A$39:$A$782,$A195,СВЦЭМ!$B$39:$B$782,U$190)+'СЕТ СН'!$F$12</f>
        <v>168.44975779999999</v>
      </c>
      <c r="V195" s="36">
        <f>SUMIFS(СВЦЭМ!$F$39:$F$782,СВЦЭМ!$A$39:$A$782,$A195,СВЦЭМ!$B$39:$B$782,V$190)+'СЕТ СН'!$F$12</f>
        <v>174.24394491999999</v>
      </c>
      <c r="W195" s="36">
        <f>SUMIFS(СВЦЭМ!$F$39:$F$782,СВЦЭМ!$A$39:$A$782,$A195,СВЦЭМ!$B$39:$B$782,W$190)+'СЕТ СН'!$F$12</f>
        <v>177.83486604999999</v>
      </c>
      <c r="X195" s="36">
        <f>SUMIFS(СВЦЭМ!$F$39:$F$782,СВЦЭМ!$A$39:$A$782,$A195,СВЦЭМ!$B$39:$B$782,X$190)+'СЕТ СН'!$F$12</f>
        <v>184.15656801</v>
      </c>
      <c r="Y195" s="36">
        <f>SUMIFS(СВЦЭМ!$F$39:$F$782,СВЦЭМ!$A$39:$A$782,$A195,СВЦЭМ!$B$39:$B$782,Y$190)+'СЕТ СН'!$F$12</f>
        <v>188.81035869999999</v>
      </c>
    </row>
    <row r="196" spans="1:25" ht="15.75" x14ac:dyDescent="0.2">
      <c r="A196" s="35">
        <f t="shared" si="5"/>
        <v>44871</v>
      </c>
      <c r="B196" s="36">
        <f>SUMIFS(СВЦЭМ!$F$39:$F$782,СВЦЭМ!$A$39:$A$782,$A196,СВЦЭМ!$B$39:$B$782,B$190)+'СЕТ СН'!$F$12</f>
        <v>167.25353584999999</v>
      </c>
      <c r="C196" s="36">
        <f>SUMIFS(СВЦЭМ!$F$39:$F$782,СВЦЭМ!$A$39:$A$782,$A196,СВЦЭМ!$B$39:$B$782,C$190)+'СЕТ СН'!$F$12</f>
        <v>171.59246697</v>
      </c>
      <c r="D196" s="36">
        <f>SUMIFS(СВЦЭМ!$F$39:$F$782,СВЦЭМ!$A$39:$A$782,$A196,СВЦЭМ!$B$39:$B$782,D$190)+'СЕТ СН'!$F$12</f>
        <v>176.00098843999999</v>
      </c>
      <c r="E196" s="36">
        <f>SUMIFS(СВЦЭМ!$F$39:$F$782,СВЦЭМ!$A$39:$A$782,$A196,СВЦЭМ!$B$39:$B$782,E$190)+'СЕТ СН'!$F$12</f>
        <v>176.11240529</v>
      </c>
      <c r="F196" s="36">
        <f>SUMIFS(СВЦЭМ!$F$39:$F$782,СВЦЭМ!$A$39:$A$782,$A196,СВЦЭМ!$B$39:$B$782,F$190)+'СЕТ СН'!$F$12</f>
        <v>176.30274983999999</v>
      </c>
      <c r="G196" s="36">
        <f>SUMIFS(СВЦЭМ!$F$39:$F$782,СВЦЭМ!$A$39:$A$782,$A196,СВЦЭМ!$B$39:$B$782,G$190)+'СЕТ СН'!$F$12</f>
        <v>177.95100911</v>
      </c>
      <c r="H196" s="36">
        <f>SUMIFS(СВЦЭМ!$F$39:$F$782,СВЦЭМ!$A$39:$A$782,$A196,СВЦЭМ!$B$39:$B$782,H$190)+'СЕТ СН'!$F$12</f>
        <v>177.70517243</v>
      </c>
      <c r="I196" s="36">
        <f>SUMIFS(СВЦЭМ!$F$39:$F$782,СВЦЭМ!$A$39:$A$782,$A196,СВЦЭМ!$B$39:$B$782,I$190)+'СЕТ СН'!$F$12</f>
        <v>168.64211619</v>
      </c>
      <c r="J196" s="36">
        <f>SUMIFS(СВЦЭМ!$F$39:$F$782,СВЦЭМ!$A$39:$A$782,$A196,СВЦЭМ!$B$39:$B$782,J$190)+'СЕТ СН'!$F$12</f>
        <v>163.37465248000001</v>
      </c>
      <c r="K196" s="36">
        <f>SUMIFS(СВЦЭМ!$F$39:$F$782,СВЦЭМ!$A$39:$A$782,$A196,СВЦЭМ!$B$39:$B$782,K$190)+'СЕТ СН'!$F$12</f>
        <v>159.10642705000001</v>
      </c>
      <c r="L196" s="36">
        <f>SUMIFS(СВЦЭМ!$F$39:$F$782,СВЦЭМ!$A$39:$A$782,$A196,СВЦЭМ!$B$39:$B$782,L$190)+'СЕТ СН'!$F$12</f>
        <v>158.36332820000001</v>
      </c>
      <c r="M196" s="36">
        <f>SUMIFS(СВЦЭМ!$F$39:$F$782,СВЦЭМ!$A$39:$A$782,$A196,СВЦЭМ!$B$39:$B$782,M$190)+'СЕТ СН'!$F$12</f>
        <v>163.21481573</v>
      </c>
      <c r="N196" s="36">
        <f>SUMIFS(СВЦЭМ!$F$39:$F$782,СВЦЭМ!$A$39:$A$782,$A196,СВЦЭМ!$B$39:$B$782,N$190)+'СЕТ СН'!$F$12</f>
        <v>168.02855349000001</v>
      </c>
      <c r="O196" s="36">
        <f>SUMIFS(СВЦЭМ!$F$39:$F$782,СВЦЭМ!$A$39:$A$782,$A196,СВЦЭМ!$B$39:$B$782,O$190)+'СЕТ СН'!$F$12</f>
        <v>169.30755052999999</v>
      </c>
      <c r="P196" s="36">
        <f>SUMIFS(СВЦЭМ!$F$39:$F$782,СВЦЭМ!$A$39:$A$782,$A196,СВЦЭМ!$B$39:$B$782,P$190)+'СЕТ СН'!$F$12</f>
        <v>170.85219916</v>
      </c>
      <c r="Q196" s="36">
        <f>SUMIFS(СВЦЭМ!$F$39:$F$782,СВЦЭМ!$A$39:$A$782,$A196,СВЦЭМ!$B$39:$B$782,Q$190)+'СЕТ СН'!$F$12</f>
        <v>170.76254262</v>
      </c>
      <c r="R196" s="36">
        <f>SUMIFS(СВЦЭМ!$F$39:$F$782,СВЦЭМ!$A$39:$A$782,$A196,СВЦЭМ!$B$39:$B$782,R$190)+'СЕТ СН'!$F$12</f>
        <v>162.31418214999999</v>
      </c>
      <c r="S196" s="36">
        <f>SUMIFS(СВЦЭМ!$F$39:$F$782,СВЦЭМ!$A$39:$A$782,$A196,СВЦЭМ!$B$39:$B$782,S$190)+'СЕТ СН'!$F$12</f>
        <v>155.65679721000001</v>
      </c>
      <c r="T196" s="36">
        <f>SUMIFS(СВЦЭМ!$F$39:$F$782,СВЦЭМ!$A$39:$A$782,$A196,СВЦЭМ!$B$39:$B$782,T$190)+'СЕТ СН'!$F$12</f>
        <v>157.05634542999999</v>
      </c>
      <c r="U196" s="36">
        <f>SUMIFS(СВЦЭМ!$F$39:$F$782,СВЦЭМ!$A$39:$A$782,$A196,СВЦЭМ!$B$39:$B$782,U$190)+'СЕТ СН'!$F$12</f>
        <v>158.03286822000001</v>
      </c>
      <c r="V196" s="36">
        <f>SUMIFS(СВЦЭМ!$F$39:$F$782,СВЦЭМ!$A$39:$A$782,$A196,СВЦЭМ!$B$39:$B$782,V$190)+'СЕТ СН'!$F$12</f>
        <v>162.37243953999999</v>
      </c>
      <c r="W196" s="36">
        <f>SUMIFS(СВЦЭМ!$F$39:$F$782,СВЦЭМ!$A$39:$A$782,$A196,СВЦЭМ!$B$39:$B$782,W$190)+'СЕТ СН'!$F$12</f>
        <v>168.64053962</v>
      </c>
      <c r="X196" s="36">
        <f>SUMIFS(СВЦЭМ!$F$39:$F$782,СВЦЭМ!$A$39:$A$782,$A196,СВЦЭМ!$B$39:$B$782,X$190)+'СЕТ СН'!$F$12</f>
        <v>174.06728287000001</v>
      </c>
      <c r="Y196" s="36">
        <f>SUMIFS(СВЦЭМ!$F$39:$F$782,СВЦЭМ!$A$39:$A$782,$A196,СВЦЭМ!$B$39:$B$782,Y$190)+'СЕТ СН'!$F$12</f>
        <v>181.17890782000001</v>
      </c>
    </row>
    <row r="197" spans="1:25" ht="15.75" x14ac:dyDescent="0.2">
      <c r="A197" s="35">
        <f t="shared" si="5"/>
        <v>44872</v>
      </c>
      <c r="B197" s="36">
        <f>SUMIFS(СВЦЭМ!$F$39:$F$782,СВЦЭМ!$A$39:$A$782,$A197,СВЦЭМ!$B$39:$B$782,B$190)+'СЕТ СН'!$F$12</f>
        <v>185.67384946999999</v>
      </c>
      <c r="C197" s="36">
        <f>SUMIFS(СВЦЭМ!$F$39:$F$782,СВЦЭМ!$A$39:$A$782,$A197,СВЦЭМ!$B$39:$B$782,C$190)+'СЕТ СН'!$F$12</f>
        <v>192.87770366999999</v>
      </c>
      <c r="D197" s="36">
        <f>SUMIFS(СВЦЭМ!$F$39:$F$782,СВЦЭМ!$A$39:$A$782,$A197,СВЦЭМ!$B$39:$B$782,D$190)+'СЕТ СН'!$F$12</f>
        <v>200.07232091</v>
      </c>
      <c r="E197" s="36">
        <f>SUMIFS(СВЦЭМ!$F$39:$F$782,СВЦЭМ!$A$39:$A$782,$A197,СВЦЭМ!$B$39:$B$782,E$190)+'СЕТ СН'!$F$12</f>
        <v>198.09769019999999</v>
      </c>
      <c r="F197" s="36">
        <f>SUMIFS(СВЦЭМ!$F$39:$F$782,СВЦЭМ!$A$39:$A$782,$A197,СВЦЭМ!$B$39:$B$782,F$190)+'СЕТ СН'!$F$12</f>
        <v>199.15668511999999</v>
      </c>
      <c r="G197" s="36">
        <f>SUMIFS(СВЦЭМ!$F$39:$F$782,СВЦЭМ!$A$39:$A$782,$A197,СВЦЭМ!$B$39:$B$782,G$190)+'СЕТ СН'!$F$12</f>
        <v>200.50360881</v>
      </c>
      <c r="H197" s="36">
        <f>SUMIFS(СВЦЭМ!$F$39:$F$782,СВЦЭМ!$A$39:$A$782,$A197,СВЦЭМ!$B$39:$B$782,H$190)+'СЕТ СН'!$F$12</f>
        <v>191.18489023999999</v>
      </c>
      <c r="I197" s="36">
        <f>SUMIFS(СВЦЭМ!$F$39:$F$782,СВЦЭМ!$A$39:$A$782,$A197,СВЦЭМ!$B$39:$B$782,I$190)+'СЕТ СН'!$F$12</f>
        <v>181.21740876000001</v>
      </c>
      <c r="J197" s="36">
        <f>SUMIFS(СВЦЭМ!$F$39:$F$782,СВЦЭМ!$A$39:$A$782,$A197,СВЦЭМ!$B$39:$B$782,J$190)+'СЕТ СН'!$F$12</f>
        <v>174.82354953999999</v>
      </c>
      <c r="K197" s="36">
        <f>SUMIFS(СВЦЭМ!$F$39:$F$782,СВЦЭМ!$A$39:$A$782,$A197,СВЦЭМ!$B$39:$B$782,K$190)+'СЕТ СН'!$F$12</f>
        <v>172.97667000000001</v>
      </c>
      <c r="L197" s="36">
        <f>SUMIFS(СВЦЭМ!$F$39:$F$782,СВЦЭМ!$A$39:$A$782,$A197,СВЦЭМ!$B$39:$B$782,L$190)+'СЕТ СН'!$F$12</f>
        <v>173.11369372999999</v>
      </c>
      <c r="M197" s="36">
        <f>SUMIFS(СВЦЭМ!$F$39:$F$782,СВЦЭМ!$A$39:$A$782,$A197,СВЦЭМ!$B$39:$B$782,M$190)+'СЕТ СН'!$F$12</f>
        <v>175.21817910999999</v>
      </c>
      <c r="N197" s="36">
        <f>SUMIFS(СВЦЭМ!$F$39:$F$782,СВЦЭМ!$A$39:$A$782,$A197,СВЦЭМ!$B$39:$B$782,N$190)+'СЕТ СН'!$F$12</f>
        <v>176.90323563000001</v>
      </c>
      <c r="O197" s="36">
        <f>SUMIFS(СВЦЭМ!$F$39:$F$782,СВЦЭМ!$A$39:$A$782,$A197,СВЦЭМ!$B$39:$B$782,O$190)+'СЕТ СН'!$F$12</f>
        <v>174.94739952</v>
      </c>
      <c r="P197" s="36">
        <f>SUMIFS(СВЦЭМ!$F$39:$F$782,СВЦЭМ!$A$39:$A$782,$A197,СВЦЭМ!$B$39:$B$782,P$190)+'СЕТ СН'!$F$12</f>
        <v>177.02015677</v>
      </c>
      <c r="Q197" s="36">
        <f>SUMIFS(СВЦЭМ!$F$39:$F$782,СВЦЭМ!$A$39:$A$782,$A197,СВЦЭМ!$B$39:$B$782,Q$190)+'СЕТ СН'!$F$12</f>
        <v>184.27436241000001</v>
      </c>
      <c r="R197" s="36">
        <f>SUMIFS(СВЦЭМ!$F$39:$F$782,СВЦЭМ!$A$39:$A$782,$A197,СВЦЭМ!$B$39:$B$782,R$190)+'СЕТ СН'!$F$12</f>
        <v>178.30969747</v>
      </c>
      <c r="S197" s="36">
        <f>SUMIFS(СВЦЭМ!$F$39:$F$782,СВЦЭМ!$A$39:$A$782,$A197,СВЦЭМ!$B$39:$B$782,S$190)+'СЕТ СН'!$F$12</f>
        <v>173.74795277000001</v>
      </c>
      <c r="T197" s="36">
        <f>SUMIFS(СВЦЭМ!$F$39:$F$782,СВЦЭМ!$A$39:$A$782,$A197,СВЦЭМ!$B$39:$B$782,T$190)+'СЕТ СН'!$F$12</f>
        <v>175.48484999999999</v>
      </c>
      <c r="U197" s="36">
        <f>SUMIFS(СВЦЭМ!$F$39:$F$782,СВЦЭМ!$A$39:$A$782,$A197,СВЦЭМ!$B$39:$B$782,U$190)+'СЕТ СН'!$F$12</f>
        <v>174.94897653999999</v>
      </c>
      <c r="V197" s="36">
        <f>SUMIFS(СВЦЭМ!$F$39:$F$782,СВЦЭМ!$A$39:$A$782,$A197,СВЦЭМ!$B$39:$B$782,V$190)+'СЕТ СН'!$F$12</f>
        <v>171.75720111999999</v>
      </c>
      <c r="W197" s="36">
        <f>SUMIFS(СВЦЭМ!$F$39:$F$782,СВЦЭМ!$A$39:$A$782,$A197,СВЦЭМ!$B$39:$B$782,W$190)+'СЕТ СН'!$F$12</f>
        <v>174.38727993000001</v>
      </c>
      <c r="X197" s="36">
        <f>SUMIFS(СВЦЭМ!$F$39:$F$782,СВЦЭМ!$A$39:$A$782,$A197,СВЦЭМ!$B$39:$B$782,X$190)+'СЕТ СН'!$F$12</f>
        <v>179.84183565999999</v>
      </c>
      <c r="Y197" s="36">
        <f>SUMIFS(СВЦЭМ!$F$39:$F$782,СВЦЭМ!$A$39:$A$782,$A197,СВЦЭМ!$B$39:$B$782,Y$190)+'СЕТ СН'!$F$12</f>
        <v>180.01911246</v>
      </c>
    </row>
    <row r="198" spans="1:25" ht="15.75" x14ac:dyDescent="0.2">
      <c r="A198" s="35">
        <f t="shared" si="5"/>
        <v>44873</v>
      </c>
      <c r="B198" s="36">
        <f>SUMIFS(СВЦЭМ!$F$39:$F$782,СВЦЭМ!$A$39:$A$782,$A198,СВЦЭМ!$B$39:$B$782,B$190)+'СЕТ СН'!$F$12</f>
        <v>183.55962092999999</v>
      </c>
      <c r="C198" s="36">
        <f>SUMIFS(СВЦЭМ!$F$39:$F$782,СВЦЭМ!$A$39:$A$782,$A198,СВЦЭМ!$B$39:$B$782,C$190)+'СЕТ СН'!$F$12</f>
        <v>190.50863749999999</v>
      </c>
      <c r="D198" s="36">
        <f>SUMIFS(СВЦЭМ!$F$39:$F$782,СВЦЭМ!$A$39:$A$782,$A198,СВЦЭМ!$B$39:$B$782,D$190)+'СЕТ СН'!$F$12</f>
        <v>198.64023727</v>
      </c>
      <c r="E198" s="36">
        <f>SUMIFS(СВЦЭМ!$F$39:$F$782,СВЦЭМ!$A$39:$A$782,$A198,СВЦЭМ!$B$39:$B$782,E$190)+'СЕТ СН'!$F$12</f>
        <v>196.49588362</v>
      </c>
      <c r="F198" s="36">
        <f>SUMIFS(СВЦЭМ!$F$39:$F$782,СВЦЭМ!$A$39:$A$782,$A198,СВЦЭМ!$B$39:$B$782,F$190)+'СЕТ СН'!$F$12</f>
        <v>197.08118569000001</v>
      </c>
      <c r="G198" s="36">
        <f>SUMIFS(СВЦЭМ!$F$39:$F$782,СВЦЭМ!$A$39:$A$782,$A198,СВЦЭМ!$B$39:$B$782,G$190)+'СЕТ СН'!$F$12</f>
        <v>199.42388882</v>
      </c>
      <c r="H198" s="36">
        <f>SUMIFS(СВЦЭМ!$F$39:$F$782,СВЦЭМ!$A$39:$A$782,$A198,СВЦЭМ!$B$39:$B$782,H$190)+'СЕТ СН'!$F$12</f>
        <v>191.37781992000001</v>
      </c>
      <c r="I198" s="36">
        <f>SUMIFS(СВЦЭМ!$F$39:$F$782,СВЦЭМ!$A$39:$A$782,$A198,СВЦЭМ!$B$39:$B$782,I$190)+'СЕТ СН'!$F$12</f>
        <v>188.38675971999999</v>
      </c>
      <c r="J198" s="36">
        <f>SUMIFS(СВЦЭМ!$F$39:$F$782,СВЦЭМ!$A$39:$A$782,$A198,СВЦЭМ!$B$39:$B$782,J$190)+'СЕТ СН'!$F$12</f>
        <v>182.36801650000001</v>
      </c>
      <c r="K198" s="36">
        <f>SUMIFS(СВЦЭМ!$F$39:$F$782,СВЦЭМ!$A$39:$A$782,$A198,СВЦЭМ!$B$39:$B$782,K$190)+'СЕТ СН'!$F$12</f>
        <v>177.3243238</v>
      </c>
      <c r="L198" s="36">
        <f>SUMIFS(СВЦЭМ!$F$39:$F$782,СВЦЭМ!$A$39:$A$782,$A198,СВЦЭМ!$B$39:$B$782,L$190)+'СЕТ СН'!$F$12</f>
        <v>175.48361438000001</v>
      </c>
      <c r="M198" s="36">
        <f>SUMIFS(СВЦЭМ!$F$39:$F$782,СВЦЭМ!$A$39:$A$782,$A198,СВЦЭМ!$B$39:$B$782,M$190)+'СЕТ СН'!$F$12</f>
        <v>176.10075423000001</v>
      </c>
      <c r="N198" s="36">
        <f>SUMIFS(СВЦЭМ!$F$39:$F$782,СВЦЭМ!$A$39:$A$782,$A198,СВЦЭМ!$B$39:$B$782,N$190)+'СЕТ СН'!$F$12</f>
        <v>176.47095820000001</v>
      </c>
      <c r="O198" s="36">
        <f>SUMIFS(СВЦЭМ!$F$39:$F$782,СВЦЭМ!$A$39:$A$782,$A198,СВЦЭМ!$B$39:$B$782,O$190)+'СЕТ СН'!$F$12</f>
        <v>175.79393808</v>
      </c>
      <c r="P198" s="36">
        <f>SUMIFS(СВЦЭМ!$F$39:$F$782,СВЦЭМ!$A$39:$A$782,$A198,СВЦЭМ!$B$39:$B$782,P$190)+'СЕТ СН'!$F$12</f>
        <v>177.64712926000001</v>
      </c>
      <c r="Q198" s="36">
        <f>SUMIFS(СВЦЭМ!$F$39:$F$782,СВЦЭМ!$A$39:$A$782,$A198,СВЦЭМ!$B$39:$B$782,Q$190)+'СЕТ СН'!$F$12</f>
        <v>182.44592455</v>
      </c>
      <c r="R198" s="36">
        <f>SUMIFS(СВЦЭМ!$F$39:$F$782,СВЦЭМ!$A$39:$A$782,$A198,СВЦЭМ!$B$39:$B$782,R$190)+'СЕТ СН'!$F$12</f>
        <v>181.19235065000001</v>
      </c>
      <c r="S198" s="36">
        <f>SUMIFS(СВЦЭМ!$F$39:$F$782,СВЦЭМ!$A$39:$A$782,$A198,СВЦЭМ!$B$39:$B$782,S$190)+'СЕТ СН'!$F$12</f>
        <v>179.32629512</v>
      </c>
      <c r="T198" s="36">
        <f>SUMIFS(СВЦЭМ!$F$39:$F$782,СВЦЭМ!$A$39:$A$782,$A198,СВЦЭМ!$B$39:$B$782,T$190)+'СЕТ СН'!$F$12</f>
        <v>177.56173179999999</v>
      </c>
      <c r="U198" s="36">
        <f>SUMIFS(СВЦЭМ!$F$39:$F$782,СВЦЭМ!$A$39:$A$782,$A198,СВЦЭМ!$B$39:$B$782,U$190)+'СЕТ СН'!$F$12</f>
        <v>177.05671566000001</v>
      </c>
      <c r="V198" s="36">
        <f>SUMIFS(СВЦЭМ!$F$39:$F$782,СВЦЭМ!$A$39:$A$782,$A198,СВЦЭМ!$B$39:$B$782,V$190)+'СЕТ СН'!$F$12</f>
        <v>177.39451148000001</v>
      </c>
      <c r="W198" s="36">
        <f>SUMIFS(СВЦЭМ!$F$39:$F$782,СВЦЭМ!$A$39:$A$782,$A198,СВЦЭМ!$B$39:$B$782,W$190)+'СЕТ СН'!$F$12</f>
        <v>178.59550240999999</v>
      </c>
      <c r="X198" s="36">
        <f>SUMIFS(СВЦЭМ!$F$39:$F$782,СВЦЭМ!$A$39:$A$782,$A198,СВЦЭМ!$B$39:$B$782,X$190)+'СЕТ СН'!$F$12</f>
        <v>178.4722908</v>
      </c>
      <c r="Y198" s="36">
        <f>SUMIFS(СВЦЭМ!$F$39:$F$782,СВЦЭМ!$A$39:$A$782,$A198,СВЦЭМ!$B$39:$B$782,Y$190)+'СЕТ СН'!$F$12</f>
        <v>180.17611564000001</v>
      </c>
    </row>
    <row r="199" spans="1:25" ht="15.75" x14ac:dyDescent="0.2">
      <c r="A199" s="35">
        <f t="shared" si="5"/>
        <v>44874</v>
      </c>
      <c r="B199" s="36">
        <f>SUMIFS(СВЦЭМ!$F$39:$F$782,СВЦЭМ!$A$39:$A$782,$A199,СВЦЭМ!$B$39:$B$782,B$190)+'СЕТ СН'!$F$12</f>
        <v>208.81351058999999</v>
      </c>
      <c r="C199" s="36">
        <f>SUMIFS(СВЦЭМ!$F$39:$F$782,СВЦЭМ!$A$39:$A$782,$A199,СВЦЭМ!$B$39:$B$782,C$190)+'СЕТ СН'!$F$12</f>
        <v>208.62365663</v>
      </c>
      <c r="D199" s="36">
        <f>SUMIFS(СВЦЭМ!$F$39:$F$782,СВЦЭМ!$A$39:$A$782,$A199,СВЦЭМ!$B$39:$B$782,D$190)+'СЕТ СН'!$F$12</f>
        <v>211.29093652</v>
      </c>
      <c r="E199" s="36">
        <f>SUMIFS(СВЦЭМ!$F$39:$F$782,СВЦЭМ!$A$39:$A$782,$A199,СВЦЭМ!$B$39:$B$782,E$190)+'СЕТ СН'!$F$12</f>
        <v>208.42778471</v>
      </c>
      <c r="F199" s="36">
        <f>SUMIFS(СВЦЭМ!$F$39:$F$782,СВЦЭМ!$A$39:$A$782,$A199,СВЦЭМ!$B$39:$B$782,F$190)+'СЕТ СН'!$F$12</f>
        <v>207.70768254000001</v>
      </c>
      <c r="G199" s="36">
        <f>SUMIFS(СВЦЭМ!$F$39:$F$782,СВЦЭМ!$A$39:$A$782,$A199,СВЦЭМ!$B$39:$B$782,G$190)+'СЕТ СН'!$F$12</f>
        <v>208.02391981</v>
      </c>
      <c r="H199" s="36">
        <f>SUMIFS(СВЦЭМ!$F$39:$F$782,СВЦЭМ!$A$39:$A$782,$A199,СВЦЭМ!$B$39:$B$782,H$190)+'СЕТ СН'!$F$12</f>
        <v>199.13709549999999</v>
      </c>
      <c r="I199" s="36">
        <f>SUMIFS(СВЦЭМ!$F$39:$F$782,СВЦЭМ!$A$39:$A$782,$A199,СВЦЭМ!$B$39:$B$782,I$190)+'СЕТ СН'!$F$12</f>
        <v>190.11208837000001</v>
      </c>
      <c r="J199" s="36">
        <f>SUMIFS(СВЦЭМ!$F$39:$F$782,СВЦЭМ!$A$39:$A$782,$A199,СВЦЭМ!$B$39:$B$782,J$190)+'СЕТ СН'!$F$12</f>
        <v>187.41276753</v>
      </c>
      <c r="K199" s="36">
        <f>SUMIFS(СВЦЭМ!$F$39:$F$782,СВЦЭМ!$A$39:$A$782,$A199,СВЦЭМ!$B$39:$B$782,K$190)+'СЕТ СН'!$F$12</f>
        <v>189.43877080999999</v>
      </c>
      <c r="L199" s="36">
        <f>SUMIFS(СВЦЭМ!$F$39:$F$782,СВЦЭМ!$A$39:$A$782,$A199,СВЦЭМ!$B$39:$B$782,L$190)+'СЕТ СН'!$F$12</f>
        <v>192.34972081999999</v>
      </c>
      <c r="M199" s="36">
        <f>SUMIFS(СВЦЭМ!$F$39:$F$782,СВЦЭМ!$A$39:$A$782,$A199,СВЦЭМ!$B$39:$B$782,M$190)+'СЕТ СН'!$F$12</f>
        <v>196.34422185</v>
      </c>
      <c r="N199" s="36">
        <f>SUMIFS(СВЦЭМ!$F$39:$F$782,СВЦЭМ!$A$39:$A$782,$A199,СВЦЭМ!$B$39:$B$782,N$190)+'СЕТ СН'!$F$12</f>
        <v>203.03130680000001</v>
      </c>
      <c r="O199" s="36">
        <f>SUMIFS(СВЦЭМ!$F$39:$F$782,СВЦЭМ!$A$39:$A$782,$A199,СВЦЭМ!$B$39:$B$782,O$190)+'СЕТ СН'!$F$12</f>
        <v>201.99446030999999</v>
      </c>
      <c r="P199" s="36">
        <f>SUMIFS(СВЦЭМ!$F$39:$F$782,СВЦЭМ!$A$39:$A$782,$A199,СВЦЭМ!$B$39:$B$782,P$190)+'СЕТ СН'!$F$12</f>
        <v>201.13885640999999</v>
      </c>
      <c r="Q199" s="36">
        <f>SUMIFS(СВЦЭМ!$F$39:$F$782,СВЦЭМ!$A$39:$A$782,$A199,СВЦЭМ!$B$39:$B$782,Q$190)+'СЕТ СН'!$F$12</f>
        <v>196.77551152999999</v>
      </c>
      <c r="R199" s="36">
        <f>SUMIFS(СВЦЭМ!$F$39:$F$782,СВЦЭМ!$A$39:$A$782,$A199,СВЦЭМ!$B$39:$B$782,R$190)+'СЕТ СН'!$F$12</f>
        <v>192.39144794000001</v>
      </c>
      <c r="S199" s="36">
        <f>SUMIFS(СВЦЭМ!$F$39:$F$782,СВЦЭМ!$A$39:$A$782,$A199,СВЦЭМ!$B$39:$B$782,S$190)+'СЕТ СН'!$F$12</f>
        <v>186.31315566000001</v>
      </c>
      <c r="T199" s="36">
        <f>SUMIFS(СВЦЭМ!$F$39:$F$782,СВЦЭМ!$A$39:$A$782,$A199,СВЦЭМ!$B$39:$B$782,T$190)+'СЕТ СН'!$F$12</f>
        <v>194.11189776000001</v>
      </c>
      <c r="U199" s="36">
        <f>SUMIFS(СВЦЭМ!$F$39:$F$782,СВЦЭМ!$A$39:$A$782,$A199,СВЦЭМ!$B$39:$B$782,U$190)+'СЕТ СН'!$F$12</f>
        <v>194.06524941999999</v>
      </c>
      <c r="V199" s="36">
        <f>SUMIFS(СВЦЭМ!$F$39:$F$782,СВЦЭМ!$A$39:$A$782,$A199,СВЦЭМ!$B$39:$B$782,V$190)+'СЕТ СН'!$F$12</f>
        <v>196.74667387</v>
      </c>
      <c r="W199" s="36">
        <f>SUMIFS(СВЦЭМ!$F$39:$F$782,СВЦЭМ!$A$39:$A$782,$A199,СВЦЭМ!$B$39:$B$782,W$190)+'СЕТ СН'!$F$12</f>
        <v>179.23440951000001</v>
      </c>
      <c r="X199" s="36">
        <f>SUMIFS(СВЦЭМ!$F$39:$F$782,СВЦЭМ!$A$39:$A$782,$A199,СВЦЭМ!$B$39:$B$782,X$190)+'СЕТ СН'!$F$12</f>
        <v>179.52571649999999</v>
      </c>
      <c r="Y199" s="36">
        <f>SUMIFS(СВЦЭМ!$F$39:$F$782,СВЦЭМ!$A$39:$A$782,$A199,СВЦЭМ!$B$39:$B$782,Y$190)+'СЕТ СН'!$F$12</f>
        <v>173.83102516</v>
      </c>
    </row>
    <row r="200" spans="1:25" ht="15.75" x14ac:dyDescent="0.2">
      <c r="A200" s="35">
        <f t="shared" si="5"/>
        <v>44875</v>
      </c>
      <c r="B200" s="36">
        <f>SUMIFS(СВЦЭМ!$F$39:$F$782,СВЦЭМ!$A$39:$A$782,$A200,СВЦЭМ!$B$39:$B$782,B$190)+'СЕТ СН'!$F$12</f>
        <v>194.87962105</v>
      </c>
      <c r="C200" s="36">
        <f>SUMIFS(СВЦЭМ!$F$39:$F$782,СВЦЭМ!$A$39:$A$782,$A200,СВЦЭМ!$B$39:$B$782,C$190)+'СЕТ СН'!$F$12</f>
        <v>200.59388870000001</v>
      </c>
      <c r="D200" s="36">
        <f>SUMIFS(СВЦЭМ!$F$39:$F$782,СВЦЭМ!$A$39:$A$782,$A200,СВЦЭМ!$B$39:$B$782,D$190)+'СЕТ СН'!$F$12</f>
        <v>211.49221639999999</v>
      </c>
      <c r="E200" s="36">
        <f>SUMIFS(СВЦЭМ!$F$39:$F$782,СВЦЭМ!$A$39:$A$782,$A200,СВЦЭМ!$B$39:$B$782,E$190)+'СЕТ СН'!$F$12</f>
        <v>208.34158955999999</v>
      </c>
      <c r="F200" s="36">
        <f>SUMIFS(СВЦЭМ!$F$39:$F$782,СВЦЭМ!$A$39:$A$782,$A200,СВЦЭМ!$B$39:$B$782,F$190)+'СЕТ СН'!$F$12</f>
        <v>212.45051839999999</v>
      </c>
      <c r="G200" s="36">
        <f>SUMIFS(СВЦЭМ!$F$39:$F$782,СВЦЭМ!$A$39:$A$782,$A200,СВЦЭМ!$B$39:$B$782,G$190)+'СЕТ СН'!$F$12</f>
        <v>214.77882123000001</v>
      </c>
      <c r="H200" s="36">
        <f>SUMIFS(СВЦЭМ!$F$39:$F$782,СВЦЭМ!$A$39:$A$782,$A200,СВЦЭМ!$B$39:$B$782,H$190)+'СЕТ СН'!$F$12</f>
        <v>208.82582897</v>
      </c>
      <c r="I200" s="36">
        <f>SUMIFS(СВЦЭМ!$F$39:$F$782,СВЦЭМ!$A$39:$A$782,$A200,СВЦЭМ!$B$39:$B$782,I$190)+'СЕТ СН'!$F$12</f>
        <v>205.26267898</v>
      </c>
      <c r="J200" s="36">
        <f>SUMIFS(СВЦЭМ!$F$39:$F$782,СВЦЭМ!$A$39:$A$782,$A200,СВЦЭМ!$B$39:$B$782,J$190)+'СЕТ СН'!$F$12</f>
        <v>201.83823326000001</v>
      </c>
      <c r="K200" s="36">
        <f>SUMIFS(СВЦЭМ!$F$39:$F$782,СВЦЭМ!$A$39:$A$782,$A200,СВЦЭМ!$B$39:$B$782,K$190)+'СЕТ СН'!$F$12</f>
        <v>200.71816874000001</v>
      </c>
      <c r="L200" s="36">
        <f>SUMIFS(СВЦЭМ!$F$39:$F$782,СВЦЭМ!$A$39:$A$782,$A200,СВЦЭМ!$B$39:$B$782,L$190)+'СЕТ СН'!$F$12</f>
        <v>203.03688904000001</v>
      </c>
      <c r="M200" s="36">
        <f>SUMIFS(СВЦЭМ!$F$39:$F$782,СВЦЭМ!$A$39:$A$782,$A200,СВЦЭМ!$B$39:$B$782,M$190)+'СЕТ СН'!$F$12</f>
        <v>206.75422280999999</v>
      </c>
      <c r="N200" s="36">
        <f>SUMIFS(СВЦЭМ!$F$39:$F$782,СВЦЭМ!$A$39:$A$782,$A200,СВЦЭМ!$B$39:$B$782,N$190)+'СЕТ СН'!$F$12</f>
        <v>208.56919567</v>
      </c>
      <c r="O200" s="36">
        <f>SUMIFS(СВЦЭМ!$F$39:$F$782,СВЦЭМ!$A$39:$A$782,$A200,СВЦЭМ!$B$39:$B$782,O$190)+'СЕТ СН'!$F$12</f>
        <v>211.32096278</v>
      </c>
      <c r="P200" s="36">
        <f>SUMIFS(СВЦЭМ!$F$39:$F$782,СВЦЭМ!$A$39:$A$782,$A200,СВЦЭМ!$B$39:$B$782,P$190)+'СЕТ СН'!$F$12</f>
        <v>213.62525063000001</v>
      </c>
      <c r="Q200" s="36">
        <f>SUMIFS(СВЦЭМ!$F$39:$F$782,СВЦЭМ!$A$39:$A$782,$A200,СВЦЭМ!$B$39:$B$782,Q$190)+'СЕТ СН'!$F$12</f>
        <v>214.38708265</v>
      </c>
      <c r="R200" s="36">
        <f>SUMIFS(СВЦЭМ!$F$39:$F$782,СВЦЭМ!$A$39:$A$782,$A200,СВЦЭМ!$B$39:$B$782,R$190)+'СЕТ СН'!$F$12</f>
        <v>213.81451629</v>
      </c>
      <c r="S200" s="36">
        <f>SUMIFS(СВЦЭМ!$F$39:$F$782,СВЦЭМ!$A$39:$A$782,$A200,СВЦЭМ!$B$39:$B$782,S$190)+'СЕТ СН'!$F$12</f>
        <v>204.25762589000001</v>
      </c>
      <c r="T200" s="36">
        <f>SUMIFS(СВЦЭМ!$F$39:$F$782,СВЦЭМ!$A$39:$A$782,$A200,СВЦЭМ!$B$39:$B$782,T$190)+'СЕТ СН'!$F$12</f>
        <v>195.21324093000001</v>
      </c>
      <c r="U200" s="36">
        <f>SUMIFS(СВЦЭМ!$F$39:$F$782,СВЦЭМ!$A$39:$A$782,$A200,СВЦЭМ!$B$39:$B$782,U$190)+'СЕТ СН'!$F$12</f>
        <v>198.68955231999999</v>
      </c>
      <c r="V200" s="36">
        <f>SUMIFS(СВЦЭМ!$F$39:$F$782,СВЦЭМ!$A$39:$A$782,$A200,СВЦЭМ!$B$39:$B$782,V$190)+'СЕТ СН'!$F$12</f>
        <v>199.54363305999999</v>
      </c>
      <c r="W200" s="36">
        <f>SUMIFS(СВЦЭМ!$F$39:$F$782,СВЦЭМ!$A$39:$A$782,$A200,СВЦЭМ!$B$39:$B$782,W$190)+'СЕТ СН'!$F$12</f>
        <v>204.76377432999999</v>
      </c>
      <c r="X200" s="36">
        <f>SUMIFS(СВЦЭМ!$F$39:$F$782,СВЦЭМ!$A$39:$A$782,$A200,СВЦЭМ!$B$39:$B$782,X$190)+'СЕТ СН'!$F$12</f>
        <v>208.42659472</v>
      </c>
      <c r="Y200" s="36">
        <f>SUMIFS(СВЦЭМ!$F$39:$F$782,СВЦЭМ!$A$39:$A$782,$A200,СВЦЭМ!$B$39:$B$782,Y$190)+'СЕТ СН'!$F$12</f>
        <v>209.05558780999999</v>
      </c>
    </row>
    <row r="201" spans="1:25" ht="15.75" x14ac:dyDescent="0.2">
      <c r="A201" s="35">
        <f t="shared" si="5"/>
        <v>44876</v>
      </c>
      <c r="B201" s="36">
        <f>SUMIFS(СВЦЭМ!$F$39:$F$782,СВЦЭМ!$A$39:$A$782,$A201,СВЦЭМ!$B$39:$B$782,B$190)+'СЕТ СН'!$F$12</f>
        <v>192.86292119000001</v>
      </c>
      <c r="C201" s="36">
        <f>SUMIFS(СВЦЭМ!$F$39:$F$782,СВЦЭМ!$A$39:$A$782,$A201,СВЦЭМ!$B$39:$B$782,C$190)+'СЕТ СН'!$F$12</f>
        <v>212.27223613000001</v>
      </c>
      <c r="D201" s="36">
        <f>SUMIFS(СВЦЭМ!$F$39:$F$782,СВЦЭМ!$A$39:$A$782,$A201,СВЦЭМ!$B$39:$B$782,D$190)+'СЕТ СН'!$F$12</f>
        <v>230.32788592</v>
      </c>
      <c r="E201" s="36">
        <f>SUMIFS(СВЦЭМ!$F$39:$F$782,СВЦЭМ!$A$39:$A$782,$A201,СВЦЭМ!$B$39:$B$782,E$190)+'СЕТ СН'!$F$12</f>
        <v>230.27493527999999</v>
      </c>
      <c r="F201" s="36">
        <f>SUMIFS(СВЦЭМ!$F$39:$F$782,СВЦЭМ!$A$39:$A$782,$A201,СВЦЭМ!$B$39:$B$782,F$190)+'СЕТ СН'!$F$12</f>
        <v>227.00648457</v>
      </c>
      <c r="G201" s="36">
        <f>SUMIFS(СВЦЭМ!$F$39:$F$782,СВЦЭМ!$A$39:$A$782,$A201,СВЦЭМ!$B$39:$B$782,G$190)+'СЕТ СН'!$F$12</f>
        <v>224.55345059999999</v>
      </c>
      <c r="H201" s="36">
        <f>SUMIFS(СВЦЭМ!$F$39:$F$782,СВЦЭМ!$A$39:$A$782,$A201,СВЦЭМ!$B$39:$B$782,H$190)+'СЕТ СН'!$F$12</f>
        <v>216.65813116000001</v>
      </c>
      <c r="I201" s="36">
        <f>SUMIFS(СВЦЭМ!$F$39:$F$782,СВЦЭМ!$A$39:$A$782,$A201,СВЦЭМ!$B$39:$B$782,I$190)+'СЕТ СН'!$F$12</f>
        <v>213.27225193999999</v>
      </c>
      <c r="J201" s="36">
        <f>SUMIFS(СВЦЭМ!$F$39:$F$782,СВЦЭМ!$A$39:$A$782,$A201,СВЦЭМ!$B$39:$B$782,J$190)+'СЕТ СН'!$F$12</f>
        <v>202.50750707</v>
      </c>
      <c r="K201" s="36">
        <f>SUMIFS(СВЦЭМ!$F$39:$F$782,СВЦЭМ!$A$39:$A$782,$A201,СВЦЭМ!$B$39:$B$782,K$190)+'СЕТ СН'!$F$12</f>
        <v>202.72497281</v>
      </c>
      <c r="L201" s="36">
        <f>SUMIFS(СВЦЭМ!$F$39:$F$782,СВЦЭМ!$A$39:$A$782,$A201,СВЦЭМ!$B$39:$B$782,L$190)+'СЕТ СН'!$F$12</f>
        <v>206.22617579999999</v>
      </c>
      <c r="M201" s="36">
        <f>SUMIFS(СВЦЭМ!$F$39:$F$782,СВЦЭМ!$A$39:$A$782,$A201,СВЦЭМ!$B$39:$B$782,M$190)+'СЕТ СН'!$F$12</f>
        <v>210.55273543000001</v>
      </c>
      <c r="N201" s="36">
        <f>SUMIFS(СВЦЭМ!$F$39:$F$782,СВЦЭМ!$A$39:$A$782,$A201,СВЦЭМ!$B$39:$B$782,N$190)+'СЕТ СН'!$F$12</f>
        <v>213.23625003999999</v>
      </c>
      <c r="O201" s="36">
        <f>SUMIFS(СВЦЭМ!$F$39:$F$782,СВЦЭМ!$A$39:$A$782,$A201,СВЦЭМ!$B$39:$B$782,O$190)+'СЕТ СН'!$F$12</f>
        <v>215.05341275000001</v>
      </c>
      <c r="P201" s="36">
        <f>SUMIFS(СВЦЭМ!$F$39:$F$782,СВЦЭМ!$A$39:$A$782,$A201,СВЦЭМ!$B$39:$B$782,P$190)+'СЕТ СН'!$F$12</f>
        <v>210.64672956000001</v>
      </c>
      <c r="Q201" s="36">
        <f>SUMIFS(СВЦЭМ!$F$39:$F$782,СВЦЭМ!$A$39:$A$782,$A201,СВЦЭМ!$B$39:$B$782,Q$190)+'СЕТ СН'!$F$12</f>
        <v>210.79620573</v>
      </c>
      <c r="R201" s="36">
        <f>SUMIFS(СВЦЭМ!$F$39:$F$782,СВЦЭМ!$A$39:$A$782,$A201,СВЦЭМ!$B$39:$B$782,R$190)+'СЕТ СН'!$F$12</f>
        <v>208.04158264</v>
      </c>
      <c r="S201" s="36">
        <f>SUMIFS(СВЦЭМ!$F$39:$F$782,СВЦЭМ!$A$39:$A$782,$A201,СВЦЭМ!$B$39:$B$782,S$190)+'СЕТ СН'!$F$12</f>
        <v>197.65984280000001</v>
      </c>
      <c r="T201" s="36">
        <f>SUMIFS(СВЦЭМ!$F$39:$F$782,СВЦЭМ!$A$39:$A$782,$A201,СВЦЭМ!$B$39:$B$782,T$190)+'СЕТ СН'!$F$12</f>
        <v>197.58987576000001</v>
      </c>
      <c r="U201" s="36">
        <f>SUMIFS(СВЦЭМ!$F$39:$F$782,СВЦЭМ!$A$39:$A$782,$A201,СВЦЭМ!$B$39:$B$782,U$190)+'СЕТ СН'!$F$12</f>
        <v>201.37587755000001</v>
      </c>
      <c r="V201" s="36">
        <f>SUMIFS(СВЦЭМ!$F$39:$F$782,СВЦЭМ!$A$39:$A$782,$A201,СВЦЭМ!$B$39:$B$782,V$190)+'СЕТ СН'!$F$12</f>
        <v>205.70567276</v>
      </c>
      <c r="W201" s="36">
        <f>SUMIFS(СВЦЭМ!$F$39:$F$782,СВЦЭМ!$A$39:$A$782,$A201,СВЦЭМ!$B$39:$B$782,W$190)+'СЕТ СН'!$F$12</f>
        <v>205.78949473</v>
      </c>
      <c r="X201" s="36">
        <f>SUMIFS(СВЦЭМ!$F$39:$F$782,СВЦЭМ!$A$39:$A$782,$A201,СВЦЭМ!$B$39:$B$782,X$190)+'СЕТ СН'!$F$12</f>
        <v>200.60428766000001</v>
      </c>
      <c r="Y201" s="36">
        <f>SUMIFS(СВЦЭМ!$F$39:$F$782,СВЦЭМ!$A$39:$A$782,$A201,СВЦЭМ!$B$39:$B$782,Y$190)+'СЕТ СН'!$F$12</f>
        <v>202.57813770999999</v>
      </c>
    </row>
    <row r="202" spans="1:25" ht="15.75" x14ac:dyDescent="0.2">
      <c r="A202" s="35">
        <f t="shared" si="5"/>
        <v>44877</v>
      </c>
      <c r="B202" s="36">
        <f>SUMIFS(СВЦЭМ!$F$39:$F$782,СВЦЭМ!$A$39:$A$782,$A202,СВЦЭМ!$B$39:$B$782,B$190)+'СЕТ СН'!$F$12</f>
        <v>189.69970039</v>
      </c>
      <c r="C202" s="36">
        <f>SUMIFS(СВЦЭМ!$F$39:$F$782,СВЦЭМ!$A$39:$A$782,$A202,СВЦЭМ!$B$39:$B$782,C$190)+'СЕТ СН'!$F$12</f>
        <v>195.25790347</v>
      </c>
      <c r="D202" s="36">
        <f>SUMIFS(СВЦЭМ!$F$39:$F$782,СВЦЭМ!$A$39:$A$782,$A202,СВЦЭМ!$B$39:$B$782,D$190)+'СЕТ СН'!$F$12</f>
        <v>202.67025877</v>
      </c>
      <c r="E202" s="36">
        <f>SUMIFS(СВЦЭМ!$F$39:$F$782,СВЦЭМ!$A$39:$A$782,$A202,СВЦЭМ!$B$39:$B$782,E$190)+'СЕТ СН'!$F$12</f>
        <v>205.5349684</v>
      </c>
      <c r="F202" s="36">
        <f>SUMIFS(СВЦЭМ!$F$39:$F$782,СВЦЭМ!$A$39:$A$782,$A202,СВЦЭМ!$B$39:$B$782,F$190)+'СЕТ СН'!$F$12</f>
        <v>205.63738522</v>
      </c>
      <c r="G202" s="36">
        <f>SUMIFS(СВЦЭМ!$F$39:$F$782,СВЦЭМ!$A$39:$A$782,$A202,СВЦЭМ!$B$39:$B$782,G$190)+'СЕТ СН'!$F$12</f>
        <v>206.85254098999999</v>
      </c>
      <c r="H202" s="36">
        <f>SUMIFS(СВЦЭМ!$F$39:$F$782,СВЦЭМ!$A$39:$A$782,$A202,СВЦЭМ!$B$39:$B$782,H$190)+'СЕТ СН'!$F$12</f>
        <v>205.42105495999999</v>
      </c>
      <c r="I202" s="36">
        <f>SUMIFS(СВЦЭМ!$F$39:$F$782,СВЦЭМ!$A$39:$A$782,$A202,СВЦЭМ!$B$39:$B$782,I$190)+'СЕТ СН'!$F$12</f>
        <v>202.03234544</v>
      </c>
      <c r="J202" s="36">
        <f>SUMIFS(СВЦЭМ!$F$39:$F$782,СВЦЭМ!$A$39:$A$782,$A202,СВЦЭМ!$B$39:$B$782,J$190)+'СЕТ СН'!$F$12</f>
        <v>195.76265296</v>
      </c>
      <c r="K202" s="36">
        <f>SUMIFS(СВЦЭМ!$F$39:$F$782,СВЦЭМ!$A$39:$A$782,$A202,СВЦЭМ!$B$39:$B$782,K$190)+'СЕТ СН'!$F$12</f>
        <v>191.91060854</v>
      </c>
      <c r="L202" s="36">
        <f>SUMIFS(СВЦЭМ!$F$39:$F$782,СВЦЭМ!$A$39:$A$782,$A202,СВЦЭМ!$B$39:$B$782,L$190)+'СЕТ СН'!$F$12</f>
        <v>188.47112118000001</v>
      </c>
      <c r="M202" s="36">
        <f>SUMIFS(СВЦЭМ!$F$39:$F$782,СВЦЭМ!$A$39:$A$782,$A202,СВЦЭМ!$B$39:$B$782,M$190)+'СЕТ СН'!$F$12</f>
        <v>195.71732846</v>
      </c>
      <c r="N202" s="36">
        <f>SUMIFS(СВЦЭМ!$F$39:$F$782,СВЦЭМ!$A$39:$A$782,$A202,СВЦЭМ!$B$39:$B$782,N$190)+'СЕТ СН'!$F$12</f>
        <v>199.57635970999999</v>
      </c>
      <c r="O202" s="36">
        <f>SUMIFS(СВЦЭМ!$F$39:$F$782,СВЦЭМ!$A$39:$A$782,$A202,СВЦЭМ!$B$39:$B$782,O$190)+'СЕТ СН'!$F$12</f>
        <v>202.6643096</v>
      </c>
      <c r="P202" s="36">
        <f>SUMIFS(СВЦЭМ!$F$39:$F$782,СВЦЭМ!$A$39:$A$782,$A202,СВЦЭМ!$B$39:$B$782,P$190)+'СЕТ СН'!$F$12</f>
        <v>203.75571428999999</v>
      </c>
      <c r="Q202" s="36">
        <f>SUMIFS(СВЦЭМ!$F$39:$F$782,СВЦЭМ!$A$39:$A$782,$A202,СВЦЭМ!$B$39:$B$782,Q$190)+'СЕТ СН'!$F$12</f>
        <v>201.08646332000001</v>
      </c>
      <c r="R202" s="36">
        <f>SUMIFS(СВЦЭМ!$F$39:$F$782,СВЦЭМ!$A$39:$A$782,$A202,СВЦЭМ!$B$39:$B$782,R$190)+'СЕТ СН'!$F$12</f>
        <v>196.3921799</v>
      </c>
      <c r="S202" s="36">
        <f>SUMIFS(СВЦЭМ!$F$39:$F$782,СВЦЭМ!$A$39:$A$782,$A202,СВЦЭМ!$B$39:$B$782,S$190)+'СЕТ СН'!$F$12</f>
        <v>189.73695846999999</v>
      </c>
      <c r="T202" s="36">
        <f>SUMIFS(СВЦЭМ!$F$39:$F$782,СВЦЭМ!$A$39:$A$782,$A202,СВЦЭМ!$B$39:$B$782,T$190)+'СЕТ СН'!$F$12</f>
        <v>189.55826132000001</v>
      </c>
      <c r="U202" s="36">
        <f>SUMIFS(СВЦЭМ!$F$39:$F$782,СВЦЭМ!$A$39:$A$782,$A202,СВЦЭМ!$B$39:$B$782,U$190)+'СЕТ СН'!$F$12</f>
        <v>193.70697221</v>
      </c>
      <c r="V202" s="36">
        <f>SUMIFS(СВЦЭМ!$F$39:$F$782,СВЦЭМ!$A$39:$A$782,$A202,СВЦЭМ!$B$39:$B$782,V$190)+'СЕТ СН'!$F$12</f>
        <v>197.6438038</v>
      </c>
      <c r="W202" s="36">
        <f>SUMIFS(СВЦЭМ!$F$39:$F$782,СВЦЭМ!$A$39:$A$782,$A202,СВЦЭМ!$B$39:$B$782,W$190)+'СЕТ СН'!$F$12</f>
        <v>202.44633693</v>
      </c>
      <c r="X202" s="36">
        <f>SUMIFS(СВЦЭМ!$F$39:$F$782,СВЦЭМ!$A$39:$A$782,$A202,СВЦЭМ!$B$39:$B$782,X$190)+'СЕТ СН'!$F$12</f>
        <v>206.02517003</v>
      </c>
      <c r="Y202" s="36">
        <f>SUMIFS(СВЦЭМ!$F$39:$F$782,СВЦЭМ!$A$39:$A$782,$A202,СВЦЭМ!$B$39:$B$782,Y$190)+'СЕТ СН'!$F$12</f>
        <v>211.06905541</v>
      </c>
    </row>
    <row r="203" spans="1:25" ht="15.75" x14ac:dyDescent="0.2">
      <c r="A203" s="35">
        <f t="shared" si="5"/>
        <v>44878</v>
      </c>
      <c r="B203" s="36">
        <f>SUMIFS(СВЦЭМ!$F$39:$F$782,СВЦЭМ!$A$39:$A$782,$A203,СВЦЭМ!$B$39:$B$782,B$190)+'СЕТ СН'!$F$12</f>
        <v>203.69485398</v>
      </c>
      <c r="C203" s="36">
        <f>SUMIFS(СВЦЭМ!$F$39:$F$782,СВЦЭМ!$A$39:$A$782,$A203,СВЦЭМ!$B$39:$B$782,C$190)+'СЕТ СН'!$F$12</f>
        <v>209.25655945</v>
      </c>
      <c r="D203" s="36">
        <f>SUMIFS(СВЦЭМ!$F$39:$F$782,СВЦЭМ!$A$39:$A$782,$A203,СВЦЭМ!$B$39:$B$782,D$190)+'СЕТ СН'!$F$12</f>
        <v>211.71396372000001</v>
      </c>
      <c r="E203" s="36">
        <f>SUMIFS(СВЦЭМ!$F$39:$F$782,СВЦЭМ!$A$39:$A$782,$A203,СВЦЭМ!$B$39:$B$782,E$190)+'СЕТ СН'!$F$12</f>
        <v>208.99714176000001</v>
      </c>
      <c r="F203" s="36">
        <f>SUMIFS(СВЦЭМ!$F$39:$F$782,СВЦЭМ!$A$39:$A$782,$A203,СВЦЭМ!$B$39:$B$782,F$190)+'СЕТ СН'!$F$12</f>
        <v>209.07508358000001</v>
      </c>
      <c r="G203" s="36">
        <f>SUMIFS(СВЦЭМ!$F$39:$F$782,СВЦЭМ!$A$39:$A$782,$A203,СВЦЭМ!$B$39:$B$782,G$190)+'СЕТ СН'!$F$12</f>
        <v>209.66271008000001</v>
      </c>
      <c r="H203" s="36">
        <f>SUMIFS(СВЦЭМ!$F$39:$F$782,СВЦЭМ!$A$39:$A$782,$A203,СВЦЭМ!$B$39:$B$782,H$190)+'СЕТ СН'!$F$12</f>
        <v>205.17379013999999</v>
      </c>
      <c r="I203" s="36">
        <f>SUMIFS(СВЦЭМ!$F$39:$F$782,СВЦЭМ!$A$39:$A$782,$A203,СВЦЭМ!$B$39:$B$782,I$190)+'СЕТ СН'!$F$12</f>
        <v>203.81035387</v>
      </c>
      <c r="J203" s="36">
        <f>SUMIFS(СВЦЭМ!$F$39:$F$782,СВЦЭМ!$A$39:$A$782,$A203,СВЦЭМ!$B$39:$B$782,J$190)+'СЕТ СН'!$F$12</f>
        <v>195.67282363000001</v>
      </c>
      <c r="K203" s="36">
        <f>SUMIFS(СВЦЭМ!$F$39:$F$782,СВЦЭМ!$A$39:$A$782,$A203,СВЦЭМ!$B$39:$B$782,K$190)+'СЕТ СН'!$F$12</f>
        <v>190.32891828999999</v>
      </c>
      <c r="L203" s="36">
        <f>SUMIFS(СВЦЭМ!$F$39:$F$782,СВЦЭМ!$A$39:$A$782,$A203,СВЦЭМ!$B$39:$B$782,L$190)+'СЕТ СН'!$F$12</f>
        <v>187.62236515000001</v>
      </c>
      <c r="M203" s="36">
        <f>SUMIFS(СВЦЭМ!$F$39:$F$782,СВЦЭМ!$A$39:$A$782,$A203,СВЦЭМ!$B$39:$B$782,M$190)+'СЕТ СН'!$F$12</f>
        <v>192.19359184000001</v>
      </c>
      <c r="N203" s="36">
        <f>SUMIFS(СВЦЭМ!$F$39:$F$782,СВЦЭМ!$A$39:$A$782,$A203,СВЦЭМ!$B$39:$B$782,N$190)+'СЕТ СН'!$F$12</f>
        <v>197.95480878999999</v>
      </c>
      <c r="O203" s="36">
        <f>SUMIFS(СВЦЭМ!$F$39:$F$782,СВЦЭМ!$A$39:$A$782,$A203,СВЦЭМ!$B$39:$B$782,O$190)+'СЕТ СН'!$F$12</f>
        <v>200.05276375</v>
      </c>
      <c r="P203" s="36">
        <f>SUMIFS(СВЦЭМ!$F$39:$F$782,СВЦЭМ!$A$39:$A$782,$A203,СВЦЭМ!$B$39:$B$782,P$190)+'СЕТ СН'!$F$12</f>
        <v>200.14002550000001</v>
      </c>
      <c r="Q203" s="36">
        <f>SUMIFS(СВЦЭМ!$F$39:$F$782,СВЦЭМ!$A$39:$A$782,$A203,СВЦЭМ!$B$39:$B$782,Q$190)+'СЕТ СН'!$F$12</f>
        <v>199.54658180000001</v>
      </c>
      <c r="R203" s="36">
        <f>SUMIFS(СВЦЭМ!$F$39:$F$782,СВЦЭМ!$A$39:$A$782,$A203,СВЦЭМ!$B$39:$B$782,R$190)+'СЕТ СН'!$F$12</f>
        <v>195.60741598999999</v>
      </c>
      <c r="S203" s="36">
        <f>SUMIFS(СВЦЭМ!$F$39:$F$782,СВЦЭМ!$A$39:$A$782,$A203,СВЦЭМ!$B$39:$B$782,S$190)+'СЕТ СН'!$F$12</f>
        <v>188.01799051</v>
      </c>
      <c r="T203" s="36">
        <f>SUMIFS(СВЦЭМ!$F$39:$F$782,СВЦЭМ!$A$39:$A$782,$A203,СВЦЭМ!$B$39:$B$782,T$190)+'СЕТ СН'!$F$12</f>
        <v>182.63602499999999</v>
      </c>
      <c r="U203" s="36">
        <f>SUMIFS(СВЦЭМ!$F$39:$F$782,СВЦЭМ!$A$39:$A$782,$A203,СВЦЭМ!$B$39:$B$782,U$190)+'СЕТ СН'!$F$12</f>
        <v>185.55866248999999</v>
      </c>
      <c r="V203" s="36">
        <f>SUMIFS(СВЦЭМ!$F$39:$F$782,СВЦЭМ!$A$39:$A$782,$A203,СВЦЭМ!$B$39:$B$782,V$190)+'СЕТ СН'!$F$12</f>
        <v>190.15356947000001</v>
      </c>
      <c r="W203" s="36">
        <f>SUMIFS(СВЦЭМ!$F$39:$F$782,СВЦЭМ!$A$39:$A$782,$A203,СВЦЭМ!$B$39:$B$782,W$190)+'СЕТ СН'!$F$12</f>
        <v>197.63331964</v>
      </c>
      <c r="X203" s="36">
        <f>SUMIFS(СВЦЭМ!$F$39:$F$782,СВЦЭМ!$A$39:$A$782,$A203,СВЦЭМ!$B$39:$B$782,X$190)+'СЕТ СН'!$F$12</f>
        <v>198.12909200999999</v>
      </c>
      <c r="Y203" s="36">
        <f>SUMIFS(СВЦЭМ!$F$39:$F$782,СВЦЭМ!$A$39:$A$782,$A203,СВЦЭМ!$B$39:$B$782,Y$190)+'СЕТ СН'!$F$12</f>
        <v>204.90924362999999</v>
      </c>
    </row>
    <row r="204" spans="1:25" ht="15.75" x14ac:dyDescent="0.2">
      <c r="A204" s="35">
        <f t="shared" si="5"/>
        <v>44879</v>
      </c>
      <c r="B204" s="36">
        <f>SUMIFS(СВЦЭМ!$F$39:$F$782,СВЦЭМ!$A$39:$A$782,$A204,СВЦЭМ!$B$39:$B$782,B$190)+'СЕТ СН'!$F$12</f>
        <v>199.34315495999999</v>
      </c>
      <c r="C204" s="36">
        <f>SUMIFS(СВЦЭМ!$F$39:$F$782,СВЦЭМ!$A$39:$A$782,$A204,СВЦЭМ!$B$39:$B$782,C$190)+'СЕТ СН'!$F$12</f>
        <v>202.46489055000001</v>
      </c>
      <c r="D204" s="36">
        <f>SUMIFS(СВЦЭМ!$F$39:$F$782,СВЦЭМ!$A$39:$A$782,$A204,СВЦЭМ!$B$39:$B$782,D$190)+'СЕТ СН'!$F$12</f>
        <v>205.07615512999999</v>
      </c>
      <c r="E204" s="36">
        <f>SUMIFS(СВЦЭМ!$F$39:$F$782,СВЦЭМ!$A$39:$A$782,$A204,СВЦЭМ!$B$39:$B$782,E$190)+'СЕТ СН'!$F$12</f>
        <v>205.47651339000001</v>
      </c>
      <c r="F204" s="36">
        <f>SUMIFS(СВЦЭМ!$F$39:$F$782,СВЦЭМ!$A$39:$A$782,$A204,СВЦЭМ!$B$39:$B$782,F$190)+'СЕТ СН'!$F$12</f>
        <v>205.64960042999999</v>
      </c>
      <c r="G204" s="36">
        <f>SUMIFS(СВЦЭМ!$F$39:$F$782,СВЦЭМ!$A$39:$A$782,$A204,СВЦЭМ!$B$39:$B$782,G$190)+'СЕТ СН'!$F$12</f>
        <v>202.44770016999999</v>
      </c>
      <c r="H204" s="36">
        <f>SUMIFS(СВЦЭМ!$F$39:$F$782,СВЦЭМ!$A$39:$A$782,$A204,СВЦЭМ!$B$39:$B$782,H$190)+'СЕТ СН'!$F$12</f>
        <v>192.32775648000001</v>
      </c>
      <c r="I204" s="36">
        <f>SUMIFS(СВЦЭМ!$F$39:$F$782,СВЦЭМ!$A$39:$A$782,$A204,СВЦЭМ!$B$39:$B$782,I$190)+'СЕТ СН'!$F$12</f>
        <v>194.73252375000001</v>
      </c>
      <c r="J204" s="36">
        <f>SUMIFS(СВЦЭМ!$F$39:$F$782,СВЦЭМ!$A$39:$A$782,$A204,СВЦЭМ!$B$39:$B$782,J$190)+'СЕТ СН'!$F$12</f>
        <v>190.46070245999999</v>
      </c>
      <c r="K204" s="36">
        <f>SUMIFS(СВЦЭМ!$F$39:$F$782,СВЦЭМ!$A$39:$A$782,$A204,СВЦЭМ!$B$39:$B$782,K$190)+'СЕТ СН'!$F$12</f>
        <v>188.59097725999999</v>
      </c>
      <c r="L204" s="36">
        <f>SUMIFS(СВЦЭМ!$F$39:$F$782,СВЦЭМ!$A$39:$A$782,$A204,СВЦЭМ!$B$39:$B$782,L$190)+'СЕТ СН'!$F$12</f>
        <v>188.95011690000001</v>
      </c>
      <c r="M204" s="36">
        <f>SUMIFS(СВЦЭМ!$F$39:$F$782,СВЦЭМ!$A$39:$A$782,$A204,СВЦЭМ!$B$39:$B$782,M$190)+'СЕТ СН'!$F$12</f>
        <v>190.82085404</v>
      </c>
      <c r="N204" s="36">
        <f>SUMIFS(СВЦЭМ!$F$39:$F$782,СВЦЭМ!$A$39:$A$782,$A204,СВЦЭМ!$B$39:$B$782,N$190)+'СЕТ СН'!$F$12</f>
        <v>193.30894269000001</v>
      </c>
      <c r="O204" s="36">
        <f>SUMIFS(СВЦЭМ!$F$39:$F$782,СВЦЭМ!$A$39:$A$782,$A204,СВЦЭМ!$B$39:$B$782,O$190)+'СЕТ СН'!$F$12</f>
        <v>194.72848250000001</v>
      </c>
      <c r="P204" s="36">
        <f>SUMIFS(СВЦЭМ!$F$39:$F$782,СВЦЭМ!$A$39:$A$782,$A204,СВЦЭМ!$B$39:$B$782,P$190)+'СЕТ СН'!$F$12</f>
        <v>196.60665793000001</v>
      </c>
      <c r="Q204" s="36">
        <f>SUMIFS(СВЦЭМ!$F$39:$F$782,СВЦЭМ!$A$39:$A$782,$A204,СВЦЭМ!$B$39:$B$782,Q$190)+'СЕТ СН'!$F$12</f>
        <v>192.34303316</v>
      </c>
      <c r="R204" s="36">
        <f>SUMIFS(СВЦЭМ!$F$39:$F$782,СВЦЭМ!$A$39:$A$782,$A204,СВЦЭМ!$B$39:$B$782,R$190)+'СЕТ СН'!$F$12</f>
        <v>188.51291942</v>
      </c>
      <c r="S204" s="36">
        <f>SUMIFS(СВЦЭМ!$F$39:$F$782,СВЦЭМ!$A$39:$A$782,$A204,СВЦЭМ!$B$39:$B$782,S$190)+'СЕТ СН'!$F$12</f>
        <v>182.99646612000001</v>
      </c>
      <c r="T204" s="36">
        <f>SUMIFS(СВЦЭМ!$F$39:$F$782,СВЦЭМ!$A$39:$A$782,$A204,СВЦЭМ!$B$39:$B$782,T$190)+'СЕТ СН'!$F$12</f>
        <v>188.07692688</v>
      </c>
      <c r="U204" s="36">
        <f>SUMIFS(СВЦЭМ!$F$39:$F$782,СВЦЭМ!$A$39:$A$782,$A204,СВЦЭМ!$B$39:$B$782,U$190)+'СЕТ СН'!$F$12</f>
        <v>187.74985050000001</v>
      </c>
      <c r="V204" s="36">
        <f>SUMIFS(СВЦЭМ!$F$39:$F$782,СВЦЭМ!$A$39:$A$782,$A204,СВЦЭМ!$B$39:$B$782,V$190)+'СЕТ СН'!$F$12</f>
        <v>192.43277673</v>
      </c>
      <c r="W204" s="36">
        <f>SUMIFS(СВЦЭМ!$F$39:$F$782,СВЦЭМ!$A$39:$A$782,$A204,СВЦЭМ!$B$39:$B$782,W$190)+'СЕТ СН'!$F$12</f>
        <v>195.92884212999999</v>
      </c>
      <c r="X204" s="36">
        <f>SUMIFS(СВЦЭМ!$F$39:$F$782,СВЦЭМ!$A$39:$A$782,$A204,СВЦЭМ!$B$39:$B$782,X$190)+'СЕТ СН'!$F$12</f>
        <v>197.08240819</v>
      </c>
      <c r="Y204" s="36">
        <f>SUMIFS(СВЦЭМ!$F$39:$F$782,СВЦЭМ!$A$39:$A$782,$A204,СВЦЭМ!$B$39:$B$782,Y$190)+'СЕТ СН'!$F$12</f>
        <v>203.87065842000001</v>
      </c>
    </row>
    <row r="205" spans="1:25" ht="15.75" x14ac:dyDescent="0.2">
      <c r="A205" s="35">
        <f t="shared" si="5"/>
        <v>44880</v>
      </c>
      <c r="B205" s="36">
        <f>SUMIFS(СВЦЭМ!$F$39:$F$782,СВЦЭМ!$A$39:$A$782,$A205,СВЦЭМ!$B$39:$B$782,B$190)+'СЕТ СН'!$F$12</f>
        <v>204.51196597000001</v>
      </c>
      <c r="C205" s="36">
        <f>SUMIFS(СВЦЭМ!$F$39:$F$782,СВЦЭМ!$A$39:$A$782,$A205,СВЦЭМ!$B$39:$B$782,C$190)+'СЕТ СН'!$F$12</f>
        <v>210.13984221000001</v>
      </c>
      <c r="D205" s="36">
        <f>SUMIFS(СВЦЭМ!$F$39:$F$782,СВЦЭМ!$A$39:$A$782,$A205,СВЦЭМ!$B$39:$B$782,D$190)+'СЕТ СН'!$F$12</f>
        <v>208.65891884999999</v>
      </c>
      <c r="E205" s="36">
        <f>SUMIFS(СВЦЭМ!$F$39:$F$782,СВЦЭМ!$A$39:$A$782,$A205,СВЦЭМ!$B$39:$B$782,E$190)+'СЕТ СН'!$F$12</f>
        <v>205.41296789</v>
      </c>
      <c r="F205" s="36">
        <f>SUMIFS(СВЦЭМ!$F$39:$F$782,СВЦЭМ!$A$39:$A$782,$A205,СВЦЭМ!$B$39:$B$782,F$190)+'СЕТ СН'!$F$12</f>
        <v>206.83739169</v>
      </c>
      <c r="G205" s="36">
        <f>SUMIFS(СВЦЭМ!$F$39:$F$782,СВЦЭМ!$A$39:$A$782,$A205,СВЦЭМ!$B$39:$B$782,G$190)+'СЕТ СН'!$F$12</f>
        <v>209.36037042999999</v>
      </c>
      <c r="H205" s="36">
        <f>SUMIFS(СВЦЭМ!$F$39:$F$782,СВЦЭМ!$A$39:$A$782,$A205,СВЦЭМ!$B$39:$B$782,H$190)+'СЕТ СН'!$F$12</f>
        <v>198.32046923999999</v>
      </c>
      <c r="I205" s="36">
        <f>SUMIFS(СВЦЭМ!$F$39:$F$782,СВЦЭМ!$A$39:$A$782,$A205,СВЦЭМ!$B$39:$B$782,I$190)+'СЕТ СН'!$F$12</f>
        <v>198.65802131000001</v>
      </c>
      <c r="J205" s="36">
        <f>SUMIFS(СВЦЭМ!$F$39:$F$782,СВЦЭМ!$A$39:$A$782,$A205,СВЦЭМ!$B$39:$B$782,J$190)+'СЕТ СН'!$F$12</f>
        <v>192.86978825</v>
      </c>
      <c r="K205" s="36">
        <f>SUMIFS(СВЦЭМ!$F$39:$F$782,СВЦЭМ!$A$39:$A$782,$A205,СВЦЭМ!$B$39:$B$782,K$190)+'СЕТ СН'!$F$12</f>
        <v>191.55537588999999</v>
      </c>
      <c r="L205" s="36">
        <f>SUMIFS(СВЦЭМ!$F$39:$F$782,СВЦЭМ!$A$39:$A$782,$A205,СВЦЭМ!$B$39:$B$782,L$190)+'СЕТ СН'!$F$12</f>
        <v>193.12862369000001</v>
      </c>
      <c r="M205" s="36">
        <f>SUMIFS(СВЦЭМ!$F$39:$F$782,СВЦЭМ!$A$39:$A$782,$A205,СВЦЭМ!$B$39:$B$782,M$190)+'СЕТ СН'!$F$12</f>
        <v>197.40260996999999</v>
      </c>
      <c r="N205" s="36">
        <f>SUMIFS(СВЦЭМ!$F$39:$F$782,СВЦЭМ!$A$39:$A$782,$A205,СВЦЭМ!$B$39:$B$782,N$190)+'СЕТ СН'!$F$12</f>
        <v>199.42115799999999</v>
      </c>
      <c r="O205" s="36">
        <f>SUMIFS(СВЦЭМ!$F$39:$F$782,СВЦЭМ!$A$39:$A$782,$A205,СВЦЭМ!$B$39:$B$782,O$190)+'СЕТ СН'!$F$12</f>
        <v>200.73810882000001</v>
      </c>
      <c r="P205" s="36">
        <f>SUMIFS(СВЦЭМ!$F$39:$F$782,СВЦЭМ!$A$39:$A$782,$A205,СВЦЭМ!$B$39:$B$782,P$190)+'СЕТ СН'!$F$12</f>
        <v>202.57335372</v>
      </c>
      <c r="Q205" s="36">
        <f>SUMIFS(СВЦЭМ!$F$39:$F$782,СВЦЭМ!$A$39:$A$782,$A205,СВЦЭМ!$B$39:$B$782,Q$190)+'СЕТ СН'!$F$12</f>
        <v>202.74051438999999</v>
      </c>
      <c r="R205" s="36">
        <f>SUMIFS(СВЦЭМ!$F$39:$F$782,СВЦЭМ!$A$39:$A$782,$A205,СВЦЭМ!$B$39:$B$782,R$190)+'СЕТ СН'!$F$12</f>
        <v>201.46685432999999</v>
      </c>
      <c r="S205" s="36">
        <f>SUMIFS(СВЦЭМ!$F$39:$F$782,СВЦЭМ!$A$39:$A$782,$A205,СВЦЭМ!$B$39:$B$782,S$190)+'СЕТ СН'!$F$12</f>
        <v>193.36359297000001</v>
      </c>
      <c r="T205" s="36">
        <f>SUMIFS(СВЦЭМ!$F$39:$F$782,СВЦЭМ!$A$39:$A$782,$A205,СВЦЭМ!$B$39:$B$782,T$190)+'СЕТ СН'!$F$12</f>
        <v>181.94770833999999</v>
      </c>
      <c r="U205" s="36">
        <f>SUMIFS(СВЦЭМ!$F$39:$F$782,СВЦЭМ!$A$39:$A$782,$A205,СВЦЭМ!$B$39:$B$782,U$190)+'СЕТ СН'!$F$12</f>
        <v>182.10569971999999</v>
      </c>
      <c r="V205" s="36">
        <f>SUMIFS(СВЦЭМ!$F$39:$F$782,СВЦЭМ!$A$39:$A$782,$A205,СВЦЭМ!$B$39:$B$782,V$190)+'СЕТ СН'!$F$12</f>
        <v>185.6006888</v>
      </c>
      <c r="W205" s="36">
        <f>SUMIFS(СВЦЭМ!$F$39:$F$782,СВЦЭМ!$A$39:$A$782,$A205,СВЦЭМ!$B$39:$B$782,W$190)+'СЕТ СН'!$F$12</f>
        <v>192.61661473999999</v>
      </c>
      <c r="X205" s="36">
        <f>SUMIFS(СВЦЭМ!$F$39:$F$782,СВЦЭМ!$A$39:$A$782,$A205,СВЦЭМ!$B$39:$B$782,X$190)+'СЕТ СН'!$F$12</f>
        <v>196.14153789</v>
      </c>
      <c r="Y205" s="36">
        <f>SUMIFS(СВЦЭМ!$F$39:$F$782,СВЦЭМ!$A$39:$A$782,$A205,СВЦЭМ!$B$39:$B$782,Y$190)+'СЕТ СН'!$F$12</f>
        <v>200.58354138999999</v>
      </c>
    </row>
    <row r="206" spans="1:25" ht="15.75" x14ac:dyDescent="0.2">
      <c r="A206" s="35">
        <f t="shared" si="5"/>
        <v>44881</v>
      </c>
      <c r="B206" s="36">
        <f>SUMIFS(СВЦЭМ!$F$39:$F$782,СВЦЭМ!$A$39:$A$782,$A206,СВЦЭМ!$B$39:$B$782,B$190)+'СЕТ СН'!$F$12</f>
        <v>202.25356629999999</v>
      </c>
      <c r="C206" s="36">
        <f>SUMIFS(СВЦЭМ!$F$39:$F$782,СВЦЭМ!$A$39:$A$782,$A206,СВЦЭМ!$B$39:$B$782,C$190)+'СЕТ СН'!$F$12</f>
        <v>207.45482362000001</v>
      </c>
      <c r="D206" s="36">
        <f>SUMIFS(СВЦЭМ!$F$39:$F$782,СВЦЭМ!$A$39:$A$782,$A206,СВЦЭМ!$B$39:$B$782,D$190)+'СЕТ СН'!$F$12</f>
        <v>212.32668054999999</v>
      </c>
      <c r="E206" s="36">
        <f>SUMIFS(СВЦЭМ!$F$39:$F$782,СВЦЭМ!$A$39:$A$782,$A206,СВЦЭМ!$B$39:$B$782,E$190)+'СЕТ СН'!$F$12</f>
        <v>211.90730454000001</v>
      </c>
      <c r="F206" s="36">
        <f>SUMIFS(СВЦЭМ!$F$39:$F$782,СВЦЭМ!$A$39:$A$782,$A206,СВЦЭМ!$B$39:$B$782,F$190)+'СЕТ СН'!$F$12</f>
        <v>208.15715345999999</v>
      </c>
      <c r="G206" s="36">
        <f>SUMIFS(СВЦЭМ!$F$39:$F$782,СВЦЭМ!$A$39:$A$782,$A206,СВЦЭМ!$B$39:$B$782,G$190)+'СЕТ СН'!$F$12</f>
        <v>206.8251491</v>
      </c>
      <c r="H206" s="36">
        <f>SUMIFS(СВЦЭМ!$F$39:$F$782,СВЦЭМ!$A$39:$A$782,$A206,СВЦЭМ!$B$39:$B$782,H$190)+'СЕТ СН'!$F$12</f>
        <v>202.13799600999999</v>
      </c>
      <c r="I206" s="36">
        <f>SUMIFS(СВЦЭМ!$F$39:$F$782,СВЦЭМ!$A$39:$A$782,$A206,СВЦЭМ!$B$39:$B$782,I$190)+'СЕТ СН'!$F$12</f>
        <v>202.04077823</v>
      </c>
      <c r="J206" s="36">
        <f>SUMIFS(СВЦЭМ!$F$39:$F$782,СВЦЭМ!$A$39:$A$782,$A206,СВЦЭМ!$B$39:$B$782,J$190)+'СЕТ СН'!$F$12</f>
        <v>197.59599220999999</v>
      </c>
      <c r="K206" s="36">
        <f>SUMIFS(СВЦЭМ!$F$39:$F$782,СВЦЭМ!$A$39:$A$782,$A206,СВЦЭМ!$B$39:$B$782,K$190)+'СЕТ СН'!$F$12</f>
        <v>197.07844455</v>
      </c>
      <c r="L206" s="36">
        <f>SUMIFS(СВЦЭМ!$F$39:$F$782,СВЦЭМ!$A$39:$A$782,$A206,СВЦЭМ!$B$39:$B$782,L$190)+'СЕТ СН'!$F$12</f>
        <v>198.42350737000001</v>
      </c>
      <c r="M206" s="36">
        <f>SUMIFS(СВЦЭМ!$F$39:$F$782,СВЦЭМ!$A$39:$A$782,$A206,СВЦЭМ!$B$39:$B$782,M$190)+'СЕТ СН'!$F$12</f>
        <v>202.41585927</v>
      </c>
      <c r="N206" s="36">
        <f>SUMIFS(СВЦЭМ!$F$39:$F$782,СВЦЭМ!$A$39:$A$782,$A206,СВЦЭМ!$B$39:$B$782,N$190)+'СЕТ СН'!$F$12</f>
        <v>202.30589269000001</v>
      </c>
      <c r="O206" s="36">
        <f>SUMIFS(СВЦЭМ!$F$39:$F$782,СВЦЭМ!$A$39:$A$782,$A206,СВЦЭМ!$B$39:$B$782,O$190)+'СЕТ СН'!$F$12</f>
        <v>204.6775428</v>
      </c>
      <c r="P206" s="36">
        <f>SUMIFS(СВЦЭМ!$F$39:$F$782,СВЦЭМ!$A$39:$A$782,$A206,СВЦЭМ!$B$39:$B$782,P$190)+'СЕТ СН'!$F$12</f>
        <v>207.32814382000001</v>
      </c>
      <c r="Q206" s="36">
        <f>SUMIFS(СВЦЭМ!$F$39:$F$782,СВЦЭМ!$A$39:$A$782,$A206,СВЦЭМ!$B$39:$B$782,Q$190)+'СЕТ СН'!$F$12</f>
        <v>202.27455434999999</v>
      </c>
      <c r="R206" s="36">
        <f>SUMIFS(СВЦЭМ!$F$39:$F$782,СВЦЭМ!$A$39:$A$782,$A206,СВЦЭМ!$B$39:$B$782,R$190)+'СЕТ СН'!$F$12</f>
        <v>200.51362610999999</v>
      </c>
      <c r="S206" s="36">
        <f>SUMIFS(СВЦЭМ!$F$39:$F$782,СВЦЭМ!$A$39:$A$782,$A206,СВЦЭМ!$B$39:$B$782,S$190)+'СЕТ СН'!$F$12</f>
        <v>193.40662086</v>
      </c>
      <c r="T206" s="36">
        <f>SUMIFS(СВЦЭМ!$F$39:$F$782,СВЦЭМ!$A$39:$A$782,$A206,СВЦЭМ!$B$39:$B$782,T$190)+'СЕТ СН'!$F$12</f>
        <v>189.34681584</v>
      </c>
      <c r="U206" s="36">
        <f>SUMIFS(СВЦЭМ!$F$39:$F$782,СВЦЭМ!$A$39:$A$782,$A206,СВЦЭМ!$B$39:$B$782,U$190)+'СЕТ СН'!$F$12</f>
        <v>192.10395826000001</v>
      </c>
      <c r="V206" s="36">
        <f>SUMIFS(СВЦЭМ!$F$39:$F$782,СВЦЭМ!$A$39:$A$782,$A206,СВЦЭМ!$B$39:$B$782,V$190)+'СЕТ СН'!$F$12</f>
        <v>196.97638236</v>
      </c>
      <c r="W206" s="36">
        <f>SUMIFS(СВЦЭМ!$F$39:$F$782,СВЦЭМ!$A$39:$A$782,$A206,СВЦЭМ!$B$39:$B$782,W$190)+'СЕТ СН'!$F$12</f>
        <v>197.04030838</v>
      </c>
      <c r="X206" s="36">
        <f>SUMIFS(СВЦЭМ!$F$39:$F$782,СВЦЭМ!$A$39:$A$782,$A206,СВЦЭМ!$B$39:$B$782,X$190)+'СЕТ СН'!$F$12</f>
        <v>201.22794375999999</v>
      </c>
      <c r="Y206" s="36">
        <f>SUMIFS(СВЦЭМ!$F$39:$F$782,СВЦЭМ!$A$39:$A$782,$A206,СВЦЭМ!$B$39:$B$782,Y$190)+'СЕТ СН'!$F$12</f>
        <v>209.93522193000001</v>
      </c>
    </row>
    <row r="207" spans="1:25" ht="15.75" x14ac:dyDescent="0.2">
      <c r="A207" s="35">
        <f t="shared" si="5"/>
        <v>44882</v>
      </c>
      <c r="B207" s="36">
        <f>SUMIFS(СВЦЭМ!$F$39:$F$782,СВЦЭМ!$A$39:$A$782,$A207,СВЦЭМ!$B$39:$B$782,B$190)+'СЕТ СН'!$F$12</f>
        <v>199.35023931000001</v>
      </c>
      <c r="C207" s="36">
        <f>SUMIFS(СВЦЭМ!$F$39:$F$782,СВЦЭМ!$A$39:$A$782,$A207,СВЦЭМ!$B$39:$B$782,C$190)+'СЕТ СН'!$F$12</f>
        <v>202.33580764000001</v>
      </c>
      <c r="D207" s="36">
        <f>SUMIFS(СВЦЭМ!$F$39:$F$782,СВЦЭМ!$A$39:$A$782,$A207,СВЦЭМ!$B$39:$B$782,D$190)+'СЕТ СН'!$F$12</f>
        <v>207.24067898999999</v>
      </c>
      <c r="E207" s="36">
        <f>SUMIFS(СВЦЭМ!$F$39:$F$782,СВЦЭМ!$A$39:$A$782,$A207,СВЦЭМ!$B$39:$B$782,E$190)+'СЕТ СН'!$F$12</f>
        <v>206.57382580999999</v>
      </c>
      <c r="F207" s="36">
        <f>SUMIFS(СВЦЭМ!$F$39:$F$782,СВЦЭМ!$A$39:$A$782,$A207,СВЦЭМ!$B$39:$B$782,F$190)+'СЕТ СН'!$F$12</f>
        <v>207.08327989</v>
      </c>
      <c r="G207" s="36">
        <f>SUMIFS(СВЦЭМ!$F$39:$F$782,СВЦЭМ!$A$39:$A$782,$A207,СВЦЭМ!$B$39:$B$782,G$190)+'СЕТ СН'!$F$12</f>
        <v>207.97871997999999</v>
      </c>
      <c r="H207" s="36">
        <f>SUMIFS(СВЦЭМ!$F$39:$F$782,СВЦЭМ!$A$39:$A$782,$A207,СВЦЭМ!$B$39:$B$782,H$190)+'СЕТ СН'!$F$12</f>
        <v>197.02898519999999</v>
      </c>
      <c r="I207" s="36">
        <f>SUMIFS(СВЦЭМ!$F$39:$F$782,СВЦЭМ!$A$39:$A$782,$A207,СВЦЭМ!$B$39:$B$782,I$190)+'СЕТ СН'!$F$12</f>
        <v>184.93392560999999</v>
      </c>
      <c r="J207" s="36">
        <f>SUMIFS(СВЦЭМ!$F$39:$F$782,СВЦЭМ!$A$39:$A$782,$A207,СВЦЭМ!$B$39:$B$782,J$190)+'СЕТ СН'!$F$12</f>
        <v>189.77633886999999</v>
      </c>
      <c r="K207" s="36">
        <f>SUMIFS(СВЦЭМ!$F$39:$F$782,СВЦЭМ!$A$39:$A$782,$A207,СВЦЭМ!$B$39:$B$782,K$190)+'СЕТ СН'!$F$12</f>
        <v>190.69357769999999</v>
      </c>
      <c r="L207" s="36">
        <f>SUMIFS(СВЦЭМ!$F$39:$F$782,СВЦЭМ!$A$39:$A$782,$A207,СВЦЭМ!$B$39:$B$782,L$190)+'СЕТ СН'!$F$12</f>
        <v>191.53341972000001</v>
      </c>
      <c r="M207" s="36">
        <f>SUMIFS(СВЦЭМ!$F$39:$F$782,СВЦЭМ!$A$39:$A$782,$A207,СВЦЭМ!$B$39:$B$782,M$190)+'СЕТ СН'!$F$12</f>
        <v>195.53465754999999</v>
      </c>
      <c r="N207" s="36">
        <f>SUMIFS(СВЦЭМ!$F$39:$F$782,СВЦЭМ!$A$39:$A$782,$A207,СВЦЭМ!$B$39:$B$782,N$190)+'СЕТ СН'!$F$12</f>
        <v>193.48127344</v>
      </c>
      <c r="O207" s="36">
        <f>SUMIFS(СВЦЭМ!$F$39:$F$782,СВЦЭМ!$A$39:$A$782,$A207,СВЦЭМ!$B$39:$B$782,O$190)+'СЕТ СН'!$F$12</f>
        <v>198.76470810000001</v>
      </c>
      <c r="P207" s="36">
        <f>SUMIFS(СВЦЭМ!$F$39:$F$782,СВЦЭМ!$A$39:$A$782,$A207,СВЦЭМ!$B$39:$B$782,P$190)+'СЕТ СН'!$F$12</f>
        <v>199.8985831</v>
      </c>
      <c r="Q207" s="36">
        <f>SUMIFS(СВЦЭМ!$F$39:$F$782,СВЦЭМ!$A$39:$A$782,$A207,СВЦЭМ!$B$39:$B$782,Q$190)+'СЕТ СН'!$F$12</f>
        <v>197.13474575999999</v>
      </c>
      <c r="R207" s="36">
        <f>SUMIFS(СВЦЭМ!$F$39:$F$782,СВЦЭМ!$A$39:$A$782,$A207,СВЦЭМ!$B$39:$B$782,R$190)+'СЕТ СН'!$F$12</f>
        <v>193.48267584000001</v>
      </c>
      <c r="S207" s="36">
        <f>SUMIFS(СВЦЭМ!$F$39:$F$782,СВЦЭМ!$A$39:$A$782,$A207,СВЦЭМ!$B$39:$B$782,S$190)+'СЕТ СН'!$F$12</f>
        <v>191.45291404</v>
      </c>
      <c r="T207" s="36">
        <f>SUMIFS(СВЦЭМ!$F$39:$F$782,СВЦЭМ!$A$39:$A$782,$A207,СВЦЭМ!$B$39:$B$782,T$190)+'СЕТ СН'!$F$12</f>
        <v>183.86385179000001</v>
      </c>
      <c r="U207" s="36">
        <f>SUMIFS(СВЦЭМ!$F$39:$F$782,СВЦЭМ!$A$39:$A$782,$A207,СВЦЭМ!$B$39:$B$782,U$190)+'СЕТ СН'!$F$12</f>
        <v>186.60505903999999</v>
      </c>
      <c r="V207" s="36">
        <f>SUMIFS(СВЦЭМ!$F$39:$F$782,СВЦЭМ!$A$39:$A$782,$A207,СВЦЭМ!$B$39:$B$782,V$190)+'СЕТ СН'!$F$12</f>
        <v>189.08911803000001</v>
      </c>
      <c r="W207" s="36">
        <f>SUMIFS(СВЦЭМ!$F$39:$F$782,СВЦЭМ!$A$39:$A$782,$A207,СВЦЭМ!$B$39:$B$782,W$190)+'СЕТ СН'!$F$12</f>
        <v>191.61040259999999</v>
      </c>
      <c r="X207" s="36">
        <f>SUMIFS(СВЦЭМ!$F$39:$F$782,СВЦЭМ!$A$39:$A$782,$A207,СВЦЭМ!$B$39:$B$782,X$190)+'СЕТ СН'!$F$12</f>
        <v>194.84639576000001</v>
      </c>
      <c r="Y207" s="36">
        <f>SUMIFS(СВЦЭМ!$F$39:$F$782,СВЦЭМ!$A$39:$A$782,$A207,СВЦЭМ!$B$39:$B$782,Y$190)+'СЕТ СН'!$F$12</f>
        <v>200.42333407999999</v>
      </c>
    </row>
    <row r="208" spans="1:25" ht="15.75" x14ac:dyDescent="0.2">
      <c r="A208" s="35">
        <f t="shared" si="5"/>
        <v>44883</v>
      </c>
      <c r="B208" s="36">
        <f>SUMIFS(СВЦЭМ!$F$39:$F$782,СВЦЭМ!$A$39:$A$782,$A208,СВЦЭМ!$B$39:$B$782,B$190)+'СЕТ СН'!$F$12</f>
        <v>200.2026884</v>
      </c>
      <c r="C208" s="36">
        <f>SUMIFS(СВЦЭМ!$F$39:$F$782,СВЦЭМ!$A$39:$A$782,$A208,СВЦЭМ!$B$39:$B$782,C$190)+'СЕТ СН'!$F$12</f>
        <v>205.61343110000001</v>
      </c>
      <c r="D208" s="36">
        <f>SUMIFS(СВЦЭМ!$F$39:$F$782,СВЦЭМ!$A$39:$A$782,$A208,СВЦЭМ!$B$39:$B$782,D$190)+'СЕТ СН'!$F$12</f>
        <v>207.70860411999999</v>
      </c>
      <c r="E208" s="36">
        <f>SUMIFS(СВЦЭМ!$F$39:$F$782,СВЦЭМ!$A$39:$A$782,$A208,СВЦЭМ!$B$39:$B$782,E$190)+'СЕТ СН'!$F$12</f>
        <v>208.53963884000001</v>
      </c>
      <c r="F208" s="36">
        <f>SUMIFS(СВЦЭМ!$F$39:$F$782,СВЦЭМ!$A$39:$A$782,$A208,СВЦЭМ!$B$39:$B$782,F$190)+'СЕТ СН'!$F$12</f>
        <v>212.53973869000001</v>
      </c>
      <c r="G208" s="36">
        <f>SUMIFS(СВЦЭМ!$F$39:$F$782,СВЦЭМ!$A$39:$A$782,$A208,СВЦЭМ!$B$39:$B$782,G$190)+'СЕТ СН'!$F$12</f>
        <v>210.15136373999999</v>
      </c>
      <c r="H208" s="36">
        <f>SUMIFS(СВЦЭМ!$F$39:$F$782,СВЦЭМ!$A$39:$A$782,$A208,СВЦЭМ!$B$39:$B$782,H$190)+'СЕТ СН'!$F$12</f>
        <v>203.86059537</v>
      </c>
      <c r="I208" s="36">
        <f>SUMIFS(СВЦЭМ!$F$39:$F$782,СВЦЭМ!$A$39:$A$782,$A208,СВЦЭМ!$B$39:$B$782,I$190)+'СЕТ СН'!$F$12</f>
        <v>199.24310355</v>
      </c>
      <c r="J208" s="36">
        <f>SUMIFS(СВЦЭМ!$F$39:$F$782,СВЦЭМ!$A$39:$A$782,$A208,СВЦЭМ!$B$39:$B$782,J$190)+'СЕТ СН'!$F$12</f>
        <v>193.48526235</v>
      </c>
      <c r="K208" s="36">
        <f>SUMIFS(СВЦЭМ!$F$39:$F$782,СВЦЭМ!$A$39:$A$782,$A208,СВЦЭМ!$B$39:$B$782,K$190)+'СЕТ СН'!$F$12</f>
        <v>191.46247693000001</v>
      </c>
      <c r="L208" s="36">
        <f>SUMIFS(СВЦЭМ!$F$39:$F$782,СВЦЭМ!$A$39:$A$782,$A208,СВЦЭМ!$B$39:$B$782,L$190)+'СЕТ СН'!$F$12</f>
        <v>191.76531861999999</v>
      </c>
      <c r="M208" s="36">
        <f>SUMIFS(СВЦЭМ!$F$39:$F$782,СВЦЭМ!$A$39:$A$782,$A208,СВЦЭМ!$B$39:$B$782,M$190)+'СЕТ СН'!$F$12</f>
        <v>196.34405963</v>
      </c>
      <c r="N208" s="36">
        <f>SUMIFS(СВЦЭМ!$F$39:$F$782,СВЦЭМ!$A$39:$A$782,$A208,СВЦЭМ!$B$39:$B$782,N$190)+'СЕТ СН'!$F$12</f>
        <v>200.24107015999999</v>
      </c>
      <c r="O208" s="36">
        <f>SUMIFS(СВЦЭМ!$F$39:$F$782,СВЦЭМ!$A$39:$A$782,$A208,СВЦЭМ!$B$39:$B$782,O$190)+'СЕТ СН'!$F$12</f>
        <v>199.23774688</v>
      </c>
      <c r="P208" s="36">
        <f>SUMIFS(СВЦЭМ!$F$39:$F$782,СВЦЭМ!$A$39:$A$782,$A208,СВЦЭМ!$B$39:$B$782,P$190)+'СЕТ СН'!$F$12</f>
        <v>199.67629578</v>
      </c>
      <c r="Q208" s="36">
        <f>SUMIFS(СВЦЭМ!$F$39:$F$782,СВЦЭМ!$A$39:$A$782,$A208,СВЦЭМ!$B$39:$B$782,Q$190)+'СЕТ СН'!$F$12</f>
        <v>202.29938916</v>
      </c>
      <c r="R208" s="36">
        <f>SUMIFS(СВЦЭМ!$F$39:$F$782,СВЦЭМ!$A$39:$A$782,$A208,СВЦЭМ!$B$39:$B$782,R$190)+'СЕТ СН'!$F$12</f>
        <v>202.32656566</v>
      </c>
      <c r="S208" s="36">
        <f>SUMIFS(СВЦЭМ!$F$39:$F$782,СВЦЭМ!$A$39:$A$782,$A208,СВЦЭМ!$B$39:$B$782,S$190)+'СЕТ СН'!$F$12</f>
        <v>198.95237076000001</v>
      </c>
      <c r="T208" s="36">
        <f>SUMIFS(СВЦЭМ!$F$39:$F$782,СВЦЭМ!$A$39:$A$782,$A208,СВЦЭМ!$B$39:$B$782,T$190)+'СЕТ СН'!$F$12</f>
        <v>189.38263051999999</v>
      </c>
      <c r="U208" s="36">
        <f>SUMIFS(СВЦЭМ!$F$39:$F$782,СВЦЭМ!$A$39:$A$782,$A208,СВЦЭМ!$B$39:$B$782,U$190)+'СЕТ СН'!$F$12</f>
        <v>188.95974390999999</v>
      </c>
      <c r="V208" s="36">
        <f>SUMIFS(СВЦЭМ!$F$39:$F$782,СВЦЭМ!$A$39:$A$782,$A208,СВЦЭМ!$B$39:$B$782,V$190)+'СЕТ СН'!$F$12</f>
        <v>192.05768434999999</v>
      </c>
      <c r="W208" s="36">
        <f>SUMIFS(СВЦЭМ!$F$39:$F$782,СВЦЭМ!$A$39:$A$782,$A208,СВЦЭМ!$B$39:$B$782,W$190)+'СЕТ СН'!$F$12</f>
        <v>195.14501920999999</v>
      </c>
      <c r="X208" s="36">
        <f>SUMIFS(СВЦЭМ!$F$39:$F$782,СВЦЭМ!$A$39:$A$782,$A208,СВЦЭМ!$B$39:$B$782,X$190)+'СЕТ СН'!$F$12</f>
        <v>197.30088925999999</v>
      </c>
      <c r="Y208" s="36">
        <f>SUMIFS(СВЦЭМ!$F$39:$F$782,СВЦЭМ!$A$39:$A$782,$A208,СВЦЭМ!$B$39:$B$782,Y$190)+'СЕТ СН'!$F$12</f>
        <v>199.25302402</v>
      </c>
    </row>
    <row r="209" spans="1:25" ht="15.75" x14ac:dyDescent="0.2">
      <c r="A209" s="35">
        <f t="shared" si="5"/>
        <v>44884</v>
      </c>
      <c r="B209" s="36">
        <f>SUMIFS(СВЦЭМ!$F$39:$F$782,СВЦЭМ!$A$39:$A$782,$A209,СВЦЭМ!$B$39:$B$782,B$190)+'СЕТ СН'!$F$12</f>
        <v>208.27421598000001</v>
      </c>
      <c r="C209" s="36">
        <f>SUMIFS(СВЦЭМ!$F$39:$F$782,СВЦЭМ!$A$39:$A$782,$A209,СВЦЭМ!$B$39:$B$782,C$190)+'СЕТ СН'!$F$12</f>
        <v>213.02150043</v>
      </c>
      <c r="D209" s="36">
        <f>SUMIFS(СВЦЭМ!$F$39:$F$782,СВЦЭМ!$A$39:$A$782,$A209,СВЦЭМ!$B$39:$B$782,D$190)+'СЕТ СН'!$F$12</f>
        <v>216.87809745000001</v>
      </c>
      <c r="E209" s="36">
        <f>SUMIFS(СВЦЭМ!$F$39:$F$782,СВЦЭМ!$A$39:$A$782,$A209,СВЦЭМ!$B$39:$B$782,E$190)+'СЕТ СН'!$F$12</f>
        <v>217.66365693</v>
      </c>
      <c r="F209" s="36">
        <f>SUMIFS(СВЦЭМ!$F$39:$F$782,СВЦЭМ!$A$39:$A$782,$A209,СВЦЭМ!$B$39:$B$782,F$190)+'СЕТ СН'!$F$12</f>
        <v>222.84262788999999</v>
      </c>
      <c r="G209" s="36">
        <f>SUMIFS(СВЦЭМ!$F$39:$F$782,СВЦЭМ!$A$39:$A$782,$A209,СВЦЭМ!$B$39:$B$782,G$190)+'СЕТ СН'!$F$12</f>
        <v>202.71608818000001</v>
      </c>
      <c r="H209" s="36">
        <f>SUMIFS(СВЦЭМ!$F$39:$F$782,СВЦЭМ!$A$39:$A$782,$A209,СВЦЭМ!$B$39:$B$782,H$190)+'СЕТ СН'!$F$12</f>
        <v>194.70583169</v>
      </c>
      <c r="I209" s="36">
        <f>SUMIFS(СВЦЭМ!$F$39:$F$782,СВЦЭМ!$A$39:$A$782,$A209,СВЦЭМ!$B$39:$B$782,I$190)+'СЕТ СН'!$F$12</f>
        <v>193.53749227</v>
      </c>
      <c r="J209" s="36">
        <f>SUMIFS(СВЦЭМ!$F$39:$F$782,СВЦЭМ!$A$39:$A$782,$A209,СВЦЭМ!$B$39:$B$782,J$190)+'СЕТ СН'!$F$12</f>
        <v>172.23310973</v>
      </c>
      <c r="K209" s="36">
        <f>SUMIFS(СВЦЭМ!$F$39:$F$782,СВЦЭМ!$A$39:$A$782,$A209,СВЦЭМ!$B$39:$B$782,K$190)+'СЕТ СН'!$F$12</f>
        <v>166.22001612</v>
      </c>
      <c r="L209" s="36">
        <f>SUMIFS(СВЦЭМ!$F$39:$F$782,СВЦЭМ!$A$39:$A$782,$A209,СВЦЭМ!$B$39:$B$782,L$190)+'СЕТ СН'!$F$12</f>
        <v>164.72287907</v>
      </c>
      <c r="M209" s="36">
        <f>SUMIFS(СВЦЭМ!$F$39:$F$782,СВЦЭМ!$A$39:$A$782,$A209,СВЦЭМ!$B$39:$B$782,M$190)+'СЕТ СН'!$F$12</f>
        <v>177.60489043999999</v>
      </c>
      <c r="N209" s="36">
        <f>SUMIFS(СВЦЭМ!$F$39:$F$782,СВЦЭМ!$A$39:$A$782,$A209,СВЦЭМ!$B$39:$B$782,N$190)+'СЕТ СН'!$F$12</f>
        <v>192.88129846999999</v>
      </c>
      <c r="O209" s="36">
        <f>SUMIFS(СВЦЭМ!$F$39:$F$782,СВЦЭМ!$A$39:$A$782,$A209,СВЦЭМ!$B$39:$B$782,O$190)+'СЕТ СН'!$F$12</f>
        <v>191.83709465999999</v>
      </c>
      <c r="P209" s="36">
        <f>SUMIFS(СВЦЭМ!$F$39:$F$782,СВЦЭМ!$A$39:$A$782,$A209,СВЦЭМ!$B$39:$B$782,P$190)+'СЕТ СН'!$F$12</f>
        <v>193.51958243999999</v>
      </c>
      <c r="Q209" s="36">
        <f>SUMIFS(СВЦЭМ!$F$39:$F$782,СВЦЭМ!$A$39:$A$782,$A209,СВЦЭМ!$B$39:$B$782,Q$190)+'СЕТ СН'!$F$12</f>
        <v>193.95267429</v>
      </c>
      <c r="R209" s="36">
        <f>SUMIFS(СВЦЭМ!$F$39:$F$782,СВЦЭМ!$A$39:$A$782,$A209,СВЦЭМ!$B$39:$B$782,R$190)+'СЕТ СН'!$F$12</f>
        <v>181.70989082</v>
      </c>
      <c r="S209" s="36">
        <f>SUMIFS(СВЦЭМ!$F$39:$F$782,СВЦЭМ!$A$39:$A$782,$A209,СВЦЭМ!$B$39:$B$782,S$190)+'СЕТ СН'!$F$12</f>
        <v>171.46859979000001</v>
      </c>
      <c r="T209" s="36">
        <f>SUMIFS(СВЦЭМ!$F$39:$F$782,СВЦЭМ!$A$39:$A$782,$A209,СВЦЭМ!$B$39:$B$782,T$190)+'СЕТ СН'!$F$12</f>
        <v>154.59891557</v>
      </c>
      <c r="U209" s="36">
        <f>SUMIFS(СВЦЭМ!$F$39:$F$782,СВЦЭМ!$A$39:$A$782,$A209,СВЦЭМ!$B$39:$B$782,U$190)+'СЕТ СН'!$F$12</f>
        <v>154.75198717999999</v>
      </c>
      <c r="V209" s="36">
        <f>SUMIFS(СВЦЭМ!$F$39:$F$782,СВЦЭМ!$A$39:$A$782,$A209,СВЦЭМ!$B$39:$B$782,V$190)+'СЕТ СН'!$F$12</f>
        <v>156.27102515999999</v>
      </c>
      <c r="W209" s="36">
        <f>SUMIFS(СВЦЭМ!$F$39:$F$782,СВЦЭМ!$A$39:$A$782,$A209,СВЦЭМ!$B$39:$B$782,W$190)+'СЕТ СН'!$F$12</f>
        <v>159.75346221000001</v>
      </c>
      <c r="X209" s="36">
        <f>SUMIFS(СВЦЭМ!$F$39:$F$782,СВЦЭМ!$A$39:$A$782,$A209,СВЦЭМ!$B$39:$B$782,X$190)+'СЕТ СН'!$F$12</f>
        <v>159.70242296999999</v>
      </c>
      <c r="Y209" s="36">
        <f>SUMIFS(СВЦЭМ!$F$39:$F$782,СВЦЭМ!$A$39:$A$782,$A209,СВЦЭМ!$B$39:$B$782,Y$190)+'СЕТ СН'!$F$12</f>
        <v>160.45116784999999</v>
      </c>
    </row>
    <row r="210" spans="1:25" ht="15.75" x14ac:dyDescent="0.2">
      <c r="A210" s="35">
        <f t="shared" si="5"/>
        <v>44885</v>
      </c>
      <c r="B210" s="36">
        <f>SUMIFS(СВЦЭМ!$F$39:$F$782,СВЦЭМ!$A$39:$A$782,$A210,СВЦЭМ!$B$39:$B$782,B$190)+'СЕТ СН'!$F$12</f>
        <v>209.42893631000001</v>
      </c>
      <c r="C210" s="36">
        <f>SUMIFS(СВЦЭМ!$F$39:$F$782,СВЦЭМ!$A$39:$A$782,$A210,СВЦЭМ!$B$39:$B$782,C$190)+'СЕТ СН'!$F$12</f>
        <v>216.13952155999999</v>
      </c>
      <c r="D210" s="36">
        <f>SUMIFS(СВЦЭМ!$F$39:$F$782,СВЦЭМ!$A$39:$A$782,$A210,СВЦЭМ!$B$39:$B$782,D$190)+'СЕТ СН'!$F$12</f>
        <v>217.41208355000001</v>
      </c>
      <c r="E210" s="36">
        <f>SUMIFS(СВЦЭМ!$F$39:$F$782,СВЦЭМ!$A$39:$A$782,$A210,СВЦЭМ!$B$39:$B$782,E$190)+'СЕТ СН'!$F$12</f>
        <v>214.62064523000001</v>
      </c>
      <c r="F210" s="36">
        <f>SUMIFS(СВЦЭМ!$F$39:$F$782,СВЦЭМ!$A$39:$A$782,$A210,СВЦЭМ!$B$39:$B$782,F$190)+'СЕТ СН'!$F$12</f>
        <v>218.44931915999999</v>
      </c>
      <c r="G210" s="36">
        <f>SUMIFS(СВЦЭМ!$F$39:$F$782,СВЦЭМ!$A$39:$A$782,$A210,СВЦЭМ!$B$39:$B$782,G$190)+'СЕТ СН'!$F$12</f>
        <v>217.42464676</v>
      </c>
      <c r="H210" s="36">
        <f>SUMIFS(СВЦЭМ!$F$39:$F$782,СВЦЭМ!$A$39:$A$782,$A210,СВЦЭМ!$B$39:$B$782,H$190)+'СЕТ СН'!$F$12</f>
        <v>215.74919514999999</v>
      </c>
      <c r="I210" s="36">
        <f>SUMIFS(СВЦЭМ!$F$39:$F$782,СВЦЭМ!$A$39:$A$782,$A210,СВЦЭМ!$B$39:$B$782,I$190)+'СЕТ СН'!$F$12</f>
        <v>217.63268522000001</v>
      </c>
      <c r="J210" s="36">
        <f>SUMIFS(СВЦЭМ!$F$39:$F$782,СВЦЭМ!$A$39:$A$782,$A210,СВЦЭМ!$B$39:$B$782,J$190)+'СЕТ СН'!$F$12</f>
        <v>209.19584889000001</v>
      </c>
      <c r="K210" s="36">
        <f>SUMIFS(СВЦЭМ!$F$39:$F$782,СВЦЭМ!$A$39:$A$782,$A210,СВЦЭМ!$B$39:$B$782,K$190)+'СЕТ СН'!$F$12</f>
        <v>199.97127449999999</v>
      </c>
      <c r="L210" s="36">
        <f>SUMIFS(СВЦЭМ!$F$39:$F$782,СВЦЭМ!$A$39:$A$782,$A210,СВЦЭМ!$B$39:$B$782,L$190)+'СЕТ СН'!$F$12</f>
        <v>198.19455116</v>
      </c>
      <c r="M210" s="36">
        <f>SUMIFS(СВЦЭМ!$F$39:$F$782,СВЦЭМ!$A$39:$A$782,$A210,СВЦЭМ!$B$39:$B$782,M$190)+'СЕТ СН'!$F$12</f>
        <v>200.67520110999999</v>
      </c>
      <c r="N210" s="36">
        <f>SUMIFS(СВЦЭМ!$F$39:$F$782,СВЦЭМ!$A$39:$A$782,$A210,СВЦЭМ!$B$39:$B$782,N$190)+'СЕТ СН'!$F$12</f>
        <v>202.95800391</v>
      </c>
      <c r="O210" s="36">
        <f>SUMIFS(СВЦЭМ!$F$39:$F$782,СВЦЭМ!$A$39:$A$782,$A210,СВЦЭМ!$B$39:$B$782,O$190)+'СЕТ СН'!$F$12</f>
        <v>202.53990844</v>
      </c>
      <c r="P210" s="36">
        <f>SUMIFS(СВЦЭМ!$F$39:$F$782,СВЦЭМ!$A$39:$A$782,$A210,СВЦЭМ!$B$39:$B$782,P$190)+'СЕТ СН'!$F$12</f>
        <v>204.43459318000001</v>
      </c>
      <c r="Q210" s="36">
        <f>SUMIFS(СВЦЭМ!$F$39:$F$782,СВЦЭМ!$A$39:$A$782,$A210,СВЦЭМ!$B$39:$B$782,Q$190)+'СЕТ СН'!$F$12</f>
        <v>205.23114598000001</v>
      </c>
      <c r="R210" s="36">
        <f>SUMIFS(СВЦЭМ!$F$39:$F$782,СВЦЭМ!$A$39:$A$782,$A210,СВЦЭМ!$B$39:$B$782,R$190)+'СЕТ СН'!$F$12</f>
        <v>202.64840219999999</v>
      </c>
      <c r="S210" s="36">
        <f>SUMIFS(СВЦЭМ!$F$39:$F$782,СВЦЭМ!$A$39:$A$782,$A210,СВЦЭМ!$B$39:$B$782,S$190)+'СЕТ СН'!$F$12</f>
        <v>201.89061325</v>
      </c>
      <c r="T210" s="36">
        <f>SUMIFS(СВЦЭМ!$F$39:$F$782,СВЦЭМ!$A$39:$A$782,$A210,СВЦЭМ!$B$39:$B$782,T$190)+'СЕТ СН'!$F$12</f>
        <v>190.58312072999999</v>
      </c>
      <c r="U210" s="36">
        <f>SUMIFS(СВЦЭМ!$F$39:$F$782,СВЦЭМ!$A$39:$A$782,$A210,СВЦЭМ!$B$39:$B$782,U$190)+'СЕТ СН'!$F$12</f>
        <v>191.52031324999999</v>
      </c>
      <c r="V210" s="36">
        <f>SUMIFS(СВЦЭМ!$F$39:$F$782,СВЦЭМ!$A$39:$A$782,$A210,СВЦЭМ!$B$39:$B$782,V$190)+'СЕТ СН'!$F$12</f>
        <v>193.88439683999999</v>
      </c>
      <c r="W210" s="36">
        <f>SUMIFS(СВЦЭМ!$F$39:$F$782,СВЦЭМ!$A$39:$A$782,$A210,СВЦЭМ!$B$39:$B$782,W$190)+'СЕТ СН'!$F$12</f>
        <v>197.54815794000001</v>
      </c>
      <c r="X210" s="36">
        <f>SUMIFS(СВЦЭМ!$F$39:$F$782,СВЦЭМ!$A$39:$A$782,$A210,СВЦЭМ!$B$39:$B$782,X$190)+'СЕТ СН'!$F$12</f>
        <v>200.05056146999999</v>
      </c>
      <c r="Y210" s="36">
        <f>SUMIFS(СВЦЭМ!$F$39:$F$782,СВЦЭМ!$A$39:$A$782,$A210,СВЦЭМ!$B$39:$B$782,Y$190)+'СЕТ СН'!$F$12</f>
        <v>204.46068077000001</v>
      </c>
    </row>
    <row r="211" spans="1:25" ht="15.75" x14ac:dyDescent="0.2">
      <c r="A211" s="35">
        <f t="shared" si="5"/>
        <v>44886</v>
      </c>
      <c r="B211" s="36">
        <f>SUMIFS(СВЦЭМ!$F$39:$F$782,СВЦЭМ!$A$39:$A$782,$A211,СВЦЭМ!$B$39:$B$782,B$190)+'СЕТ СН'!$F$12</f>
        <v>215.70811036000001</v>
      </c>
      <c r="C211" s="36">
        <f>SUMIFS(СВЦЭМ!$F$39:$F$782,СВЦЭМ!$A$39:$A$782,$A211,СВЦЭМ!$B$39:$B$782,C$190)+'СЕТ СН'!$F$12</f>
        <v>218.86531837999999</v>
      </c>
      <c r="D211" s="36">
        <f>SUMIFS(СВЦЭМ!$F$39:$F$782,СВЦЭМ!$A$39:$A$782,$A211,СВЦЭМ!$B$39:$B$782,D$190)+'СЕТ СН'!$F$12</f>
        <v>222.66527674</v>
      </c>
      <c r="E211" s="36">
        <f>SUMIFS(СВЦЭМ!$F$39:$F$782,СВЦЭМ!$A$39:$A$782,$A211,СВЦЭМ!$B$39:$B$782,E$190)+'СЕТ СН'!$F$12</f>
        <v>223.72965095000001</v>
      </c>
      <c r="F211" s="36">
        <f>SUMIFS(СВЦЭМ!$F$39:$F$782,СВЦЭМ!$A$39:$A$782,$A211,СВЦЭМ!$B$39:$B$782,F$190)+'СЕТ СН'!$F$12</f>
        <v>227.74621741999999</v>
      </c>
      <c r="G211" s="36">
        <f>SUMIFS(СВЦЭМ!$F$39:$F$782,СВЦЭМ!$A$39:$A$782,$A211,СВЦЭМ!$B$39:$B$782,G$190)+'СЕТ СН'!$F$12</f>
        <v>224.87141628000001</v>
      </c>
      <c r="H211" s="36">
        <f>SUMIFS(СВЦЭМ!$F$39:$F$782,СВЦЭМ!$A$39:$A$782,$A211,СВЦЭМ!$B$39:$B$782,H$190)+'СЕТ СН'!$F$12</f>
        <v>215.15999034000001</v>
      </c>
      <c r="I211" s="36">
        <f>SUMIFS(СВЦЭМ!$F$39:$F$782,СВЦЭМ!$A$39:$A$782,$A211,СВЦЭМ!$B$39:$B$782,I$190)+'СЕТ СН'!$F$12</f>
        <v>206.04848903000001</v>
      </c>
      <c r="J211" s="36">
        <f>SUMIFS(СВЦЭМ!$F$39:$F$782,СВЦЭМ!$A$39:$A$782,$A211,СВЦЭМ!$B$39:$B$782,J$190)+'СЕТ СН'!$F$12</f>
        <v>201.59608546999999</v>
      </c>
      <c r="K211" s="36">
        <f>SUMIFS(СВЦЭМ!$F$39:$F$782,СВЦЭМ!$A$39:$A$782,$A211,СВЦЭМ!$B$39:$B$782,K$190)+'СЕТ СН'!$F$12</f>
        <v>203.38215596000001</v>
      </c>
      <c r="L211" s="36">
        <f>SUMIFS(СВЦЭМ!$F$39:$F$782,СВЦЭМ!$A$39:$A$782,$A211,СВЦЭМ!$B$39:$B$782,L$190)+'СЕТ СН'!$F$12</f>
        <v>203.00465274000001</v>
      </c>
      <c r="M211" s="36">
        <f>SUMIFS(СВЦЭМ!$F$39:$F$782,СВЦЭМ!$A$39:$A$782,$A211,СВЦЭМ!$B$39:$B$782,M$190)+'СЕТ СН'!$F$12</f>
        <v>202.72690365</v>
      </c>
      <c r="N211" s="36">
        <f>SUMIFS(СВЦЭМ!$F$39:$F$782,СВЦЭМ!$A$39:$A$782,$A211,СВЦЭМ!$B$39:$B$782,N$190)+'СЕТ СН'!$F$12</f>
        <v>204.97583857999999</v>
      </c>
      <c r="O211" s="36">
        <f>SUMIFS(СВЦЭМ!$F$39:$F$782,СВЦЭМ!$A$39:$A$782,$A211,СВЦЭМ!$B$39:$B$782,O$190)+'СЕТ СН'!$F$12</f>
        <v>204.19661593999999</v>
      </c>
      <c r="P211" s="36">
        <f>SUMIFS(СВЦЭМ!$F$39:$F$782,СВЦЭМ!$A$39:$A$782,$A211,СВЦЭМ!$B$39:$B$782,P$190)+'СЕТ СН'!$F$12</f>
        <v>206.10591646</v>
      </c>
      <c r="Q211" s="36">
        <f>SUMIFS(СВЦЭМ!$F$39:$F$782,СВЦЭМ!$A$39:$A$782,$A211,СВЦЭМ!$B$39:$B$782,Q$190)+'СЕТ СН'!$F$12</f>
        <v>205.87318425999999</v>
      </c>
      <c r="R211" s="36">
        <f>SUMIFS(СВЦЭМ!$F$39:$F$782,СВЦЭМ!$A$39:$A$782,$A211,СВЦЭМ!$B$39:$B$782,R$190)+'СЕТ СН'!$F$12</f>
        <v>203.30879084</v>
      </c>
      <c r="S211" s="36">
        <f>SUMIFS(СВЦЭМ!$F$39:$F$782,СВЦЭМ!$A$39:$A$782,$A211,СВЦЭМ!$B$39:$B$782,S$190)+'СЕТ СН'!$F$12</f>
        <v>205.74295744</v>
      </c>
      <c r="T211" s="36">
        <f>SUMIFS(СВЦЭМ!$F$39:$F$782,СВЦЭМ!$A$39:$A$782,$A211,СВЦЭМ!$B$39:$B$782,T$190)+'СЕТ СН'!$F$12</f>
        <v>202.53623866000001</v>
      </c>
      <c r="U211" s="36">
        <f>SUMIFS(СВЦЭМ!$F$39:$F$782,СВЦЭМ!$A$39:$A$782,$A211,СВЦЭМ!$B$39:$B$782,U$190)+'СЕТ СН'!$F$12</f>
        <v>203.13048667000001</v>
      </c>
      <c r="V211" s="36">
        <f>SUMIFS(СВЦЭМ!$F$39:$F$782,СВЦЭМ!$A$39:$A$782,$A211,СВЦЭМ!$B$39:$B$782,V$190)+'СЕТ СН'!$F$12</f>
        <v>202.63723687000001</v>
      </c>
      <c r="W211" s="36">
        <f>SUMIFS(СВЦЭМ!$F$39:$F$782,СВЦЭМ!$A$39:$A$782,$A211,СВЦЭМ!$B$39:$B$782,W$190)+'СЕТ СН'!$F$12</f>
        <v>205.67255406000001</v>
      </c>
      <c r="X211" s="36">
        <f>SUMIFS(СВЦЭМ!$F$39:$F$782,СВЦЭМ!$A$39:$A$782,$A211,СВЦЭМ!$B$39:$B$782,X$190)+'СЕТ СН'!$F$12</f>
        <v>209.07735066999999</v>
      </c>
      <c r="Y211" s="36">
        <f>SUMIFS(СВЦЭМ!$F$39:$F$782,СВЦЭМ!$A$39:$A$782,$A211,СВЦЭМ!$B$39:$B$782,Y$190)+'СЕТ СН'!$F$12</f>
        <v>215.00414615</v>
      </c>
    </row>
    <row r="212" spans="1:25" ht="15.75" x14ac:dyDescent="0.2">
      <c r="A212" s="35">
        <f t="shared" si="5"/>
        <v>44887</v>
      </c>
      <c r="B212" s="36">
        <f>SUMIFS(СВЦЭМ!$F$39:$F$782,СВЦЭМ!$A$39:$A$782,$A212,СВЦЭМ!$B$39:$B$782,B$190)+'СЕТ СН'!$F$12</f>
        <v>206.17308258</v>
      </c>
      <c r="C212" s="36">
        <f>SUMIFS(СВЦЭМ!$F$39:$F$782,СВЦЭМ!$A$39:$A$782,$A212,СВЦЭМ!$B$39:$B$782,C$190)+'СЕТ СН'!$F$12</f>
        <v>210.9452048</v>
      </c>
      <c r="D212" s="36">
        <f>SUMIFS(СВЦЭМ!$F$39:$F$782,СВЦЭМ!$A$39:$A$782,$A212,СВЦЭМ!$B$39:$B$782,D$190)+'СЕТ СН'!$F$12</f>
        <v>210.13804028000001</v>
      </c>
      <c r="E212" s="36">
        <f>SUMIFS(СВЦЭМ!$F$39:$F$782,СВЦЭМ!$A$39:$A$782,$A212,СВЦЭМ!$B$39:$B$782,E$190)+'СЕТ СН'!$F$12</f>
        <v>208.84111326999999</v>
      </c>
      <c r="F212" s="36">
        <f>SUMIFS(СВЦЭМ!$F$39:$F$782,СВЦЭМ!$A$39:$A$782,$A212,СВЦЭМ!$B$39:$B$782,F$190)+'СЕТ СН'!$F$12</f>
        <v>218.77091830000001</v>
      </c>
      <c r="G212" s="36">
        <f>SUMIFS(СВЦЭМ!$F$39:$F$782,СВЦЭМ!$A$39:$A$782,$A212,СВЦЭМ!$B$39:$B$782,G$190)+'СЕТ СН'!$F$12</f>
        <v>210.57476475999999</v>
      </c>
      <c r="H212" s="36">
        <f>SUMIFS(СВЦЭМ!$F$39:$F$782,СВЦЭМ!$A$39:$A$782,$A212,СВЦЭМ!$B$39:$B$782,H$190)+'СЕТ СН'!$F$12</f>
        <v>208.24417475000001</v>
      </c>
      <c r="I212" s="36">
        <f>SUMIFS(СВЦЭМ!$F$39:$F$782,СВЦЭМ!$A$39:$A$782,$A212,СВЦЭМ!$B$39:$B$782,I$190)+'СЕТ СН'!$F$12</f>
        <v>207.35368366</v>
      </c>
      <c r="J212" s="36">
        <f>SUMIFS(СВЦЭМ!$F$39:$F$782,СВЦЭМ!$A$39:$A$782,$A212,СВЦЭМ!$B$39:$B$782,J$190)+'СЕТ СН'!$F$12</f>
        <v>205.63130039000001</v>
      </c>
      <c r="K212" s="36">
        <f>SUMIFS(СВЦЭМ!$F$39:$F$782,СВЦЭМ!$A$39:$A$782,$A212,СВЦЭМ!$B$39:$B$782,K$190)+'СЕТ СН'!$F$12</f>
        <v>200.5353284</v>
      </c>
      <c r="L212" s="36">
        <f>SUMIFS(СВЦЭМ!$F$39:$F$782,СВЦЭМ!$A$39:$A$782,$A212,СВЦЭМ!$B$39:$B$782,L$190)+'СЕТ СН'!$F$12</f>
        <v>201.48839405000001</v>
      </c>
      <c r="M212" s="36">
        <f>SUMIFS(СВЦЭМ!$F$39:$F$782,СВЦЭМ!$A$39:$A$782,$A212,СВЦЭМ!$B$39:$B$782,M$190)+'СЕТ СН'!$F$12</f>
        <v>202.35321508999999</v>
      </c>
      <c r="N212" s="36">
        <f>SUMIFS(СВЦЭМ!$F$39:$F$782,СВЦЭМ!$A$39:$A$782,$A212,СВЦЭМ!$B$39:$B$782,N$190)+'СЕТ СН'!$F$12</f>
        <v>208.04146341000001</v>
      </c>
      <c r="O212" s="36">
        <f>SUMIFS(СВЦЭМ!$F$39:$F$782,СВЦЭМ!$A$39:$A$782,$A212,СВЦЭМ!$B$39:$B$782,O$190)+'СЕТ СН'!$F$12</f>
        <v>201.52169681999999</v>
      </c>
      <c r="P212" s="36">
        <f>SUMIFS(СВЦЭМ!$F$39:$F$782,СВЦЭМ!$A$39:$A$782,$A212,СВЦЭМ!$B$39:$B$782,P$190)+'СЕТ СН'!$F$12</f>
        <v>202.22881346</v>
      </c>
      <c r="Q212" s="36">
        <f>SUMIFS(СВЦЭМ!$F$39:$F$782,СВЦЭМ!$A$39:$A$782,$A212,СВЦЭМ!$B$39:$B$782,Q$190)+'СЕТ СН'!$F$12</f>
        <v>206.34401391</v>
      </c>
      <c r="R212" s="36">
        <f>SUMIFS(СВЦЭМ!$F$39:$F$782,СВЦЭМ!$A$39:$A$782,$A212,СВЦЭМ!$B$39:$B$782,R$190)+'СЕТ СН'!$F$12</f>
        <v>205.40104959000001</v>
      </c>
      <c r="S212" s="36">
        <f>SUMIFS(СВЦЭМ!$F$39:$F$782,СВЦЭМ!$A$39:$A$782,$A212,СВЦЭМ!$B$39:$B$782,S$190)+'СЕТ СН'!$F$12</f>
        <v>205.95248359999999</v>
      </c>
      <c r="T212" s="36">
        <f>SUMIFS(СВЦЭМ!$F$39:$F$782,СВЦЭМ!$A$39:$A$782,$A212,СВЦЭМ!$B$39:$B$782,T$190)+'СЕТ СН'!$F$12</f>
        <v>197.07329926</v>
      </c>
      <c r="U212" s="36">
        <f>SUMIFS(СВЦЭМ!$F$39:$F$782,СВЦЭМ!$A$39:$A$782,$A212,СВЦЭМ!$B$39:$B$782,U$190)+'СЕТ СН'!$F$12</f>
        <v>195.66231672999999</v>
      </c>
      <c r="V212" s="36">
        <f>SUMIFS(СВЦЭМ!$F$39:$F$782,СВЦЭМ!$A$39:$A$782,$A212,СВЦЭМ!$B$39:$B$782,V$190)+'СЕТ СН'!$F$12</f>
        <v>198.62197620000001</v>
      </c>
      <c r="W212" s="36">
        <f>SUMIFS(СВЦЭМ!$F$39:$F$782,СВЦЭМ!$A$39:$A$782,$A212,СВЦЭМ!$B$39:$B$782,W$190)+'СЕТ СН'!$F$12</f>
        <v>197.51743314999999</v>
      </c>
      <c r="X212" s="36">
        <f>SUMIFS(СВЦЭМ!$F$39:$F$782,СВЦЭМ!$A$39:$A$782,$A212,СВЦЭМ!$B$39:$B$782,X$190)+'СЕТ СН'!$F$12</f>
        <v>201.59823839000001</v>
      </c>
      <c r="Y212" s="36">
        <f>SUMIFS(СВЦЭМ!$F$39:$F$782,СВЦЭМ!$A$39:$A$782,$A212,СВЦЭМ!$B$39:$B$782,Y$190)+'СЕТ СН'!$F$12</f>
        <v>203.37387301000001</v>
      </c>
    </row>
    <row r="213" spans="1:25" ht="15.75" x14ac:dyDescent="0.2">
      <c r="A213" s="35">
        <f t="shared" si="5"/>
        <v>44888</v>
      </c>
      <c r="B213" s="36">
        <f>SUMIFS(СВЦЭМ!$F$39:$F$782,СВЦЭМ!$A$39:$A$782,$A213,СВЦЭМ!$B$39:$B$782,B$190)+'СЕТ СН'!$F$12</f>
        <v>204.06157898999999</v>
      </c>
      <c r="C213" s="36">
        <f>SUMIFS(СВЦЭМ!$F$39:$F$782,СВЦЭМ!$A$39:$A$782,$A213,СВЦЭМ!$B$39:$B$782,C$190)+'СЕТ СН'!$F$12</f>
        <v>207.88052051</v>
      </c>
      <c r="D213" s="36">
        <f>SUMIFS(СВЦЭМ!$F$39:$F$782,СВЦЭМ!$A$39:$A$782,$A213,СВЦЭМ!$B$39:$B$782,D$190)+'СЕТ СН'!$F$12</f>
        <v>214.25247826</v>
      </c>
      <c r="E213" s="36">
        <f>SUMIFS(СВЦЭМ!$F$39:$F$782,СВЦЭМ!$A$39:$A$782,$A213,СВЦЭМ!$B$39:$B$782,E$190)+'СЕТ СН'!$F$12</f>
        <v>215.20655418000001</v>
      </c>
      <c r="F213" s="36">
        <f>SUMIFS(СВЦЭМ!$F$39:$F$782,СВЦЭМ!$A$39:$A$782,$A213,СВЦЭМ!$B$39:$B$782,F$190)+'СЕТ СН'!$F$12</f>
        <v>221.08546612000001</v>
      </c>
      <c r="G213" s="36">
        <f>SUMIFS(СВЦЭМ!$F$39:$F$782,СВЦЭМ!$A$39:$A$782,$A213,СВЦЭМ!$B$39:$B$782,G$190)+'СЕТ СН'!$F$12</f>
        <v>217.91912328000001</v>
      </c>
      <c r="H213" s="36">
        <f>SUMIFS(СВЦЭМ!$F$39:$F$782,СВЦЭМ!$A$39:$A$782,$A213,СВЦЭМ!$B$39:$B$782,H$190)+'СЕТ СН'!$F$12</f>
        <v>208.27739041999999</v>
      </c>
      <c r="I213" s="36">
        <f>SUMIFS(СВЦЭМ!$F$39:$F$782,СВЦЭМ!$A$39:$A$782,$A213,СВЦЭМ!$B$39:$B$782,I$190)+'СЕТ СН'!$F$12</f>
        <v>202.10800621999999</v>
      </c>
      <c r="J213" s="36">
        <f>SUMIFS(СВЦЭМ!$F$39:$F$782,СВЦЭМ!$A$39:$A$782,$A213,СВЦЭМ!$B$39:$B$782,J$190)+'СЕТ СН'!$F$12</f>
        <v>198.2890744</v>
      </c>
      <c r="K213" s="36">
        <f>SUMIFS(СВЦЭМ!$F$39:$F$782,СВЦЭМ!$A$39:$A$782,$A213,СВЦЭМ!$B$39:$B$782,K$190)+'СЕТ СН'!$F$12</f>
        <v>205.17234092999999</v>
      </c>
      <c r="L213" s="36">
        <f>SUMIFS(СВЦЭМ!$F$39:$F$782,СВЦЭМ!$A$39:$A$782,$A213,СВЦЭМ!$B$39:$B$782,L$190)+'СЕТ СН'!$F$12</f>
        <v>209.71225594000001</v>
      </c>
      <c r="M213" s="36">
        <f>SUMIFS(СВЦЭМ!$F$39:$F$782,СВЦЭМ!$A$39:$A$782,$A213,СВЦЭМ!$B$39:$B$782,M$190)+'СЕТ СН'!$F$12</f>
        <v>209.56351455999999</v>
      </c>
      <c r="N213" s="36">
        <f>SUMIFS(СВЦЭМ!$F$39:$F$782,СВЦЭМ!$A$39:$A$782,$A213,СВЦЭМ!$B$39:$B$782,N$190)+'СЕТ СН'!$F$12</f>
        <v>213.37657848000001</v>
      </c>
      <c r="O213" s="36">
        <f>SUMIFS(СВЦЭМ!$F$39:$F$782,СВЦЭМ!$A$39:$A$782,$A213,СВЦЭМ!$B$39:$B$782,O$190)+'СЕТ СН'!$F$12</f>
        <v>215.52973648</v>
      </c>
      <c r="P213" s="36">
        <f>SUMIFS(СВЦЭМ!$F$39:$F$782,СВЦЭМ!$A$39:$A$782,$A213,СВЦЭМ!$B$39:$B$782,P$190)+'СЕТ СН'!$F$12</f>
        <v>217.57711312999999</v>
      </c>
      <c r="Q213" s="36">
        <f>SUMIFS(СВЦЭМ!$F$39:$F$782,СВЦЭМ!$A$39:$A$782,$A213,СВЦЭМ!$B$39:$B$782,Q$190)+'СЕТ СН'!$F$12</f>
        <v>215.88793171</v>
      </c>
      <c r="R213" s="36">
        <f>SUMIFS(СВЦЭМ!$F$39:$F$782,СВЦЭМ!$A$39:$A$782,$A213,СВЦЭМ!$B$39:$B$782,R$190)+'СЕТ СН'!$F$12</f>
        <v>216.31655655</v>
      </c>
      <c r="S213" s="36">
        <f>SUMIFS(СВЦЭМ!$F$39:$F$782,СВЦЭМ!$A$39:$A$782,$A213,СВЦЭМ!$B$39:$B$782,S$190)+'СЕТ СН'!$F$12</f>
        <v>212.97793507</v>
      </c>
      <c r="T213" s="36">
        <f>SUMIFS(СВЦЭМ!$F$39:$F$782,СВЦЭМ!$A$39:$A$782,$A213,СВЦЭМ!$B$39:$B$782,T$190)+'СЕТ СН'!$F$12</f>
        <v>204.10901996000001</v>
      </c>
      <c r="U213" s="36">
        <f>SUMIFS(СВЦЭМ!$F$39:$F$782,СВЦЭМ!$A$39:$A$782,$A213,СВЦЭМ!$B$39:$B$782,U$190)+'СЕТ СН'!$F$12</f>
        <v>200.58554405999999</v>
      </c>
      <c r="V213" s="36">
        <f>SUMIFS(СВЦЭМ!$F$39:$F$782,СВЦЭМ!$A$39:$A$782,$A213,СВЦЭМ!$B$39:$B$782,V$190)+'СЕТ СН'!$F$12</f>
        <v>198.02714842</v>
      </c>
      <c r="W213" s="36">
        <f>SUMIFS(СВЦЭМ!$F$39:$F$782,СВЦЭМ!$A$39:$A$782,$A213,СВЦЭМ!$B$39:$B$782,W$190)+'СЕТ СН'!$F$12</f>
        <v>200.85928376000001</v>
      </c>
      <c r="X213" s="36">
        <f>SUMIFS(СВЦЭМ!$F$39:$F$782,СВЦЭМ!$A$39:$A$782,$A213,СВЦЭМ!$B$39:$B$782,X$190)+'СЕТ СН'!$F$12</f>
        <v>200.82555278999999</v>
      </c>
      <c r="Y213" s="36">
        <f>SUMIFS(СВЦЭМ!$F$39:$F$782,СВЦЭМ!$A$39:$A$782,$A213,СВЦЭМ!$B$39:$B$782,Y$190)+'СЕТ СН'!$F$12</f>
        <v>202.97461375</v>
      </c>
    </row>
    <row r="214" spans="1:25" ht="15.75" x14ac:dyDescent="0.2">
      <c r="A214" s="35">
        <f t="shared" si="5"/>
        <v>44889</v>
      </c>
      <c r="B214" s="36">
        <f>SUMIFS(СВЦЭМ!$F$39:$F$782,СВЦЭМ!$A$39:$A$782,$A214,СВЦЭМ!$B$39:$B$782,B$190)+'СЕТ СН'!$F$12</f>
        <v>218.41408190000001</v>
      </c>
      <c r="C214" s="36">
        <f>SUMIFS(СВЦЭМ!$F$39:$F$782,СВЦЭМ!$A$39:$A$782,$A214,СВЦЭМ!$B$39:$B$782,C$190)+'СЕТ СН'!$F$12</f>
        <v>223.58082822</v>
      </c>
      <c r="D214" s="36">
        <f>SUMIFS(СВЦЭМ!$F$39:$F$782,СВЦЭМ!$A$39:$A$782,$A214,СВЦЭМ!$B$39:$B$782,D$190)+'СЕТ СН'!$F$12</f>
        <v>224.45364072000001</v>
      </c>
      <c r="E214" s="36">
        <f>SUMIFS(СВЦЭМ!$F$39:$F$782,СВЦЭМ!$A$39:$A$782,$A214,СВЦЭМ!$B$39:$B$782,E$190)+'СЕТ СН'!$F$12</f>
        <v>225.68392051999999</v>
      </c>
      <c r="F214" s="36">
        <f>SUMIFS(СВЦЭМ!$F$39:$F$782,СВЦЭМ!$A$39:$A$782,$A214,СВЦЭМ!$B$39:$B$782,F$190)+'СЕТ СН'!$F$12</f>
        <v>227.31681914000001</v>
      </c>
      <c r="G214" s="36">
        <f>SUMIFS(СВЦЭМ!$F$39:$F$782,СВЦЭМ!$A$39:$A$782,$A214,СВЦЭМ!$B$39:$B$782,G$190)+'СЕТ СН'!$F$12</f>
        <v>226.90747225000001</v>
      </c>
      <c r="H214" s="36">
        <f>SUMIFS(СВЦЭМ!$F$39:$F$782,СВЦЭМ!$A$39:$A$782,$A214,СВЦЭМ!$B$39:$B$782,H$190)+'СЕТ СН'!$F$12</f>
        <v>224.56832144000001</v>
      </c>
      <c r="I214" s="36">
        <f>SUMIFS(СВЦЭМ!$F$39:$F$782,СВЦЭМ!$A$39:$A$782,$A214,СВЦЭМ!$B$39:$B$782,I$190)+'СЕТ СН'!$F$12</f>
        <v>217.29977020000001</v>
      </c>
      <c r="J214" s="36">
        <f>SUMIFS(СВЦЭМ!$F$39:$F$782,СВЦЭМ!$A$39:$A$782,$A214,СВЦЭМ!$B$39:$B$782,J$190)+'СЕТ СН'!$F$12</f>
        <v>209.94568878000001</v>
      </c>
      <c r="K214" s="36">
        <f>SUMIFS(СВЦЭМ!$F$39:$F$782,СВЦЭМ!$A$39:$A$782,$A214,СВЦЭМ!$B$39:$B$782,K$190)+'СЕТ СН'!$F$12</f>
        <v>220.41951248999999</v>
      </c>
      <c r="L214" s="36">
        <f>SUMIFS(СВЦЭМ!$F$39:$F$782,СВЦЭМ!$A$39:$A$782,$A214,СВЦЭМ!$B$39:$B$782,L$190)+'СЕТ СН'!$F$12</f>
        <v>231.43791372999999</v>
      </c>
      <c r="M214" s="36">
        <f>SUMIFS(СВЦЭМ!$F$39:$F$782,СВЦЭМ!$A$39:$A$782,$A214,СВЦЭМ!$B$39:$B$782,M$190)+'СЕТ СН'!$F$12</f>
        <v>231.62362182000001</v>
      </c>
      <c r="N214" s="36">
        <f>SUMIFS(СВЦЭМ!$F$39:$F$782,СВЦЭМ!$A$39:$A$782,$A214,СВЦЭМ!$B$39:$B$782,N$190)+'СЕТ СН'!$F$12</f>
        <v>236.34351608</v>
      </c>
      <c r="O214" s="36">
        <f>SUMIFS(СВЦЭМ!$F$39:$F$782,СВЦЭМ!$A$39:$A$782,$A214,СВЦЭМ!$B$39:$B$782,O$190)+'СЕТ СН'!$F$12</f>
        <v>236.9662041</v>
      </c>
      <c r="P214" s="36">
        <f>SUMIFS(СВЦЭМ!$F$39:$F$782,СВЦЭМ!$A$39:$A$782,$A214,СВЦЭМ!$B$39:$B$782,P$190)+'СЕТ СН'!$F$12</f>
        <v>238.18050771</v>
      </c>
      <c r="Q214" s="36">
        <f>SUMIFS(СВЦЭМ!$F$39:$F$782,СВЦЭМ!$A$39:$A$782,$A214,СВЦЭМ!$B$39:$B$782,Q$190)+'СЕТ СН'!$F$12</f>
        <v>237.91747232</v>
      </c>
      <c r="R214" s="36">
        <f>SUMIFS(СВЦЭМ!$F$39:$F$782,СВЦЭМ!$A$39:$A$782,$A214,СВЦЭМ!$B$39:$B$782,R$190)+'СЕТ СН'!$F$12</f>
        <v>236.94946419999999</v>
      </c>
      <c r="S214" s="36">
        <f>SUMIFS(СВЦЭМ!$F$39:$F$782,СВЦЭМ!$A$39:$A$782,$A214,СВЦЭМ!$B$39:$B$782,S$190)+'СЕТ СН'!$F$12</f>
        <v>228.28629763000001</v>
      </c>
      <c r="T214" s="36">
        <f>SUMIFS(СВЦЭМ!$F$39:$F$782,СВЦЭМ!$A$39:$A$782,$A214,СВЦЭМ!$B$39:$B$782,T$190)+'СЕТ СН'!$F$12</f>
        <v>218.03793808</v>
      </c>
      <c r="U214" s="36">
        <f>SUMIFS(СВЦЭМ!$F$39:$F$782,СВЦЭМ!$A$39:$A$782,$A214,СВЦЭМ!$B$39:$B$782,U$190)+'СЕТ СН'!$F$12</f>
        <v>210.29200491</v>
      </c>
      <c r="V214" s="36">
        <f>SUMIFS(СВЦЭМ!$F$39:$F$782,СВЦЭМ!$A$39:$A$782,$A214,СВЦЭМ!$B$39:$B$782,V$190)+'СЕТ СН'!$F$12</f>
        <v>210.09086568000001</v>
      </c>
      <c r="W214" s="36">
        <f>SUMIFS(СВЦЭМ!$F$39:$F$782,СВЦЭМ!$A$39:$A$782,$A214,СВЦЭМ!$B$39:$B$782,W$190)+'СЕТ СН'!$F$12</f>
        <v>212.65609276000001</v>
      </c>
      <c r="X214" s="36">
        <f>SUMIFS(СВЦЭМ!$F$39:$F$782,СВЦЭМ!$A$39:$A$782,$A214,СВЦЭМ!$B$39:$B$782,X$190)+'СЕТ СН'!$F$12</f>
        <v>214.24828382000001</v>
      </c>
      <c r="Y214" s="36">
        <f>SUMIFS(СВЦЭМ!$F$39:$F$782,СВЦЭМ!$A$39:$A$782,$A214,СВЦЭМ!$B$39:$B$782,Y$190)+'СЕТ СН'!$F$12</f>
        <v>218.67452804999999</v>
      </c>
    </row>
    <row r="215" spans="1:25" ht="15.75" x14ac:dyDescent="0.2">
      <c r="A215" s="35">
        <f t="shared" si="5"/>
        <v>44890</v>
      </c>
      <c r="B215" s="36">
        <f>SUMIFS(СВЦЭМ!$F$39:$F$782,СВЦЭМ!$A$39:$A$782,$A215,СВЦЭМ!$B$39:$B$782,B$190)+'СЕТ СН'!$F$12</f>
        <v>203.78977406999999</v>
      </c>
      <c r="C215" s="36">
        <f>SUMIFS(СВЦЭМ!$F$39:$F$782,СВЦЭМ!$A$39:$A$782,$A215,СВЦЭМ!$B$39:$B$782,C$190)+'СЕТ СН'!$F$12</f>
        <v>215.24934404000001</v>
      </c>
      <c r="D215" s="36">
        <f>SUMIFS(СВЦЭМ!$F$39:$F$782,СВЦЭМ!$A$39:$A$782,$A215,СВЦЭМ!$B$39:$B$782,D$190)+'СЕТ СН'!$F$12</f>
        <v>225.61958849999999</v>
      </c>
      <c r="E215" s="36">
        <f>SUMIFS(СВЦЭМ!$F$39:$F$782,СВЦЭМ!$A$39:$A$782,$A215,СВЦЭМ!$B$39:$B$782,E$190)+'СЕТ СН'!$F$12</f>
        <v>228.86067401</v>
      </c>
      <c r="F215" s="36">
        <f>SUMIFS(СВЦЭМ!$F$39:$F$782,СВЦЭМ!$A$39:$A$782,$A215,СВЦЭМ!$B$39:$B$782,F$190)+'СЕТ СН'!$F$12</f>
        <v>228.7666931</v>
      </c>
      <c r="G215" s="36">
        <f>SUMIFS(СВЦЭМ!$F$39:$F$782,СВЦЭМ!$A$39:$A$782,$A215,СВЦЭМ!$B$39:$B$782,G$190)+'СЕТ СН'!$F$12</f>
        <v>226.69746325</v>
      </c>
      <c r="H215" s="36">
        <f>SUMIFS(СВЦЭМ!$F$39:$F$782,СВЦЭМ!$A$39:$A$782,$A215,СВЦЭМ!$B$39:$B$782,H$190)+'СЕТ СН'!$F$12</f>
        <v>220.4731486</v>
      </c>
      <c r="I215" s="36">
        <f>SUMIFS(СВЦЭМ!$F$39:$F$782,СВЦЭМ!$A$39:$A$782,$A215,СВЦЭМ!$B$39:$B$782,I$190)+'СЕТ СН'!$F$12</f>
        <v>211.99850860000001</v>
      </c>
      <c r="J215" s="36">
        <f>SUMIFS(СВЦЭМ!$F$39:$F$782,СВЦЭМ!$A$39:$A$782,$A215,СВЦЭМ!$B$39:$B$782,J$190)+'СЕТ СН'!$F$12</f>
        <v>204.72912513</v>
      </c>
      <c r="K215" s="36">
        <f>SUMIFS(СВЦЭМ!$F$39:$F$782,СВЦЭМ!$A$39:$A$782,$A215,СВЦЭМ!$B$39:$B$782,K$190)+'СЕТ СН'!$F$12</f>
        <v>208.78860681</v>
      </c>
      <c r="L215" s="36">
        <f>SUMIFS(СВЦЭМ!$F$39:$F$782,СВЦЭМ!$A$39:$A$782,$A215,СВЦЭМ!$B$39:$B$782,L$190)+'СЕТ СН'!$F$12</f>
        <v>206.97967998999999</v>
      </c>
      <c r="M215" s="36">
        <f>SUMIFS(СВЦЭМ!$F$39:$F$782,СВЦЭМ!$A$39:$A$782,$A215,СВЦЭМ!$B$39:$B$782,M$190)+'СЕТ СН'!$F$12</f>
        <v>210.05689891</v>
      </c>
      <c r="N215" s="36">
        <f>SUMIFS(СВЦЭМ!$F$39:$F$782,СВЦЭМ!$A$39:$A$782,$A215,СВЦЭМ!$B$39:$B$782,N$190)+'СЕТ СН'!$F$12</f>
        <v>213.69723988999999</v>
      </c>
      <c r="O215" s="36">
        <f>SUMIFS(СВЦЭМ!$F$39:$F$782,СВЦЭМ!$A$39:$A$782,$A215,СВЦЭМ!$B$39:$B$782,O$190)+'СЕТ СН'!$F$12</f>
        <v>211.46937145999999</v>
      </c>
      <c r="P215" s="36">
        <f>SUMIFS(СВЦЭМ!$F$39:$F$782,СВЦЭМ!$A$39:$A$782,$A215,СВЦЭМ!$B$39:$B$782,P$190)+'СЕТ СН'!$F$12</f>
        <v>212.64836542</v>
      </c>
      <c r="Q215" s="36">
        <f>SUMIFS(СВЦЭМ!$F$39:$F$782,СВЦЭМ!$A$39:$A$782,$A215,СВЦЭМ!$B$39:$B$782,Q$190)+'СЕТ СН'!$F$12</f>
        <v>218.34417364000001</v>
      </c>
      <c r="R215" s="36">
        <f>SUMIFS(СВЦЭМ!$F$39:$F$782,СВЦЭМ!$A$39:$A$782,$A215,СВЦЭМ!$B$39:$B$782,R$190)+'СЕТ СН'!$F$12</f>
        <v>215.42347993999999</v>
      </c>
      <c r="S215" s="36">
        <f>SUMIFS(СВЦЭМ!$F$39:$F$782,СВЦЭМ!$A$39:$A$782,$A215,СВЦЭМ!$B$39:$B$782,S$190)+'СЕТ СН'!$F$12</f>
        <v>203.88082460999999</v>
      </c>
      <c r="T215" s="36">
        <f>SUMIFS(СВЦЭМ!$F$39:$F$782,СВЦЭМ!$A$39:$A$782,$A215,СВЦЭМ!$B$39:$B$782,T$190)+'СЕТ СН'!$F$12</f>
        <v>201.22791416000001</v>
      </c>
      <c r="U215" s="36">
        <f>SUMIFS(СВЦЭМ!$F$39:$F$782,СВЦЭМ!$A$39:$A$782,$A215,СВЦЭМ!$B$39:$B$782,U$190)+'СЕТ СН'!$F$12</f>
        <v>203.16791129999999</v>
      </c>
      <c r="V215" s="36">
        <f>SUMIFS(СВЦЭМ!$F$39:$F$782,СВЦЭМ!$A$39:$A$782,$A215,СВЦЭМ!$B$39:$B$782,V$190)+'СЕТ СН'!$F$12</f>
        <v>206.27853361000001</v>
      </c>
      <c r="W215" s="36">
        <f>SUMIFS(СВЦЭМ!$F$39:$F$782,СВЦЭМ!$A$39:$A$782,$A215,СВЦЭМ!$B$39:$B$782,W$190)+'СЕТ СН'!$F$12</f>
        <v>208.05086435999999</v>
      </c>
      <c r="X215" s="36">
        <f>SUMIFS(СВЦЭМ!$F$39:$F$782,СВЦЭМ!$A$39:$A$782,$A215,СВЦЭМ!$B$39:$B$782,X$190)+'СЕТ СН'!$F$12</f>
        <v>209.69125489999999</v>
      </c>
      <c r="Y215" s="36">
        <f>SUMIFS(СВЦЭМ!$F$39:$F$782,СВЦЭМ!$A$39:$A$782,$A215,СВЦЭМ!$B$39:$B$782,Y$190)+'СЕТ СН'!$F$12</f>
        <v>215.48624561</v>
      </c>
    </row>
    <row r="216" spans="1:25" ht="15.75" x14ac:dyDescent="0.2">
      <c r="A216" s="35">
        <f t="shared" si="5"/>
        <v>44891</v>
      </c>
      <c r="B216" s="36">
        <f>SUMIFS(СВЦЭМ!$F$39:$F$782,СВЦЭМ!$A$39:$A$782,$A216,СВЦЭМ!$B$39:$B$782,B$190)+'СЕТ СН'!$F$12</f>
        <v>217.37724455</v>
      </c>
      <c r="C216" s="36">
        <f>SUMIFS(СВЦЭМ!$F$39:$F$782,СВЦЭМ!$A$39:$A$782,$A216,СВЦЭМ!$B$39:$B$782,C$190)+'СЕТ СН'!$F$12</f>
        <v>221.13949316</v>
      </c>
      <c r="D216" s="36">
        <f>SUMIFS(СВЦЭМ!$F$39:$F$782,СВЦЭМ!$A$39:$A$782,$A216,СВЦЭМ!$B$39:$B$782,D$190)+'СЕТ СН'!$F$12</f>
        <v>221.78686865</v>
      </c>
      <c r="E216" s="36">
        <f>SUMIFS(СВЦЭМ!$F$39:$F$782,СВЦЭМ!$A$39:$A$782,$A216,СВЦЭМ!$B$39:$B$782,E$190)+'СЕТ СН'!$F$12</f>
        <v>222.52901962000001</v>
      </c>
      <c r="F216" s="36">
        <f>SUMIFS(СВЦЭМ!$F$39:$F$782,СВЦЭМ!$A$39:$A$782,$A216,СВЦЭМ!$B$39:$B$782,F$190)+'СЕТ СН'!$F$12</f>
        <v>223.22076207999999</v>
      </c>
      <c r="G216" s="36">
        <f>SUMIFS(СВЦЭМ!$F$39:$F$782,СВЦЭМ!$A$39:$A$782,$A216,СВЦЭМ!$B$39:$B$782,G$190)+'СЕТ СН'!$F$12</f>
        <v>220.03765758</v>
      </c>
      <c r="H216" s="36">
        <f>SUMIFS(СВЦЭМ!$F$39:$F$782,СВЦЭМ!$A$39:$A$782,$A216,СВЦЭМ!$B$39:$B$782,H$190)+'СЕТ СН'!$F$12</f>
        <v>218.23886628</v>
      </c>
      <c r="I216" s="36">
        <f>SUMIFS(СВЦЭМ!$F$39:$F$782,СВЦЭМ!$A$39:$A$782,$A216,СВЦЭМ!$B$39:$B$782,I$190)+'СЕТ СН'!$F$12</f>
        <v>216.56138813999999</v>
      </c>
      <c r="J216" s="36">
        <f>SUMIFS(СВЦЭМ!$F$39:$F$782,СВЦЭМ!$A$39:$A$782,$A216,СВЦЭМ!$B$39:$B$782,J$190)+'СЕТ СН'!$F$12</f>
        <v>211.11482004999999</v>
      </c>
      <c r="K216" s="36">
        <f>SUMIFS(СВЦЭМ!$F$39:$F$782,СВЦЭМ!$A$39:$A$782,$A216,СВЦЭМ!$B$39:$B$782,K$190)+'СЕТ СН'!$F$12</f>
        <v>206.45646773999999</v>
      </c>
      <c r="L216" s="36">
        <f>SUMIFS(СВЦЭМ!$F$39:$F$782,СВЦЭМ!$A$39:$A$782,$A216,СВЦЭМ!$B$39:$B$782,L$190)+'СЕТ СН'!$F$12</f>
        <v>206.84356405</v>
      </c>
      <c r="M216" s="36">
        <f>SUMIFS(СВЦЭМ!$F$39:$F$782,СВЦЭМ!$A$39:$A$782,$A216,СВЦЭМ!$B$39:$B$782,M$190)+'СЕТ СН'!$F$12</f>
        <v>210.78414629</v>
      </c>
      <c r="N216" s="36">
        <f>SUMIFS(СВЦЭМ!$F$39:$F$782,СВЦЭМ!$A$39:$A$782,$A216,СВЦЭМ!$B$39:$B$782,N$190)+'СЕТ СН'!$F$12</f>
        <v>216.16328249</v>
      </c>
      <c r="O216" s="36">
        <f>SUMIFS(СВЦЭМ!$F$39:$F$782,СВЦЭМ!$A$39:$A$782,$A216,СВЦЭМ!$B$39:$B$782,O$190)+'СЕТ СН'!$F$12</f>
        <v>215.94231139999999</v>
      </c>
      <c r="P216" s="36">
        <f>SUMIFS(СВЦЭМ!$F$39:$F$782,СВЦЭМ!$A$39:$A$782,$A216,СВЦЭМ!$B$39:$B$782,P$190)+'СЕТ СН'!$F$12</f>
        <v>218.462312</v>
      </c>
      <c r="Q216" s="36">
        <f>SUMIFS(СВЦЭМ!$F$39:$F$782,СВЦЭМ!$A$39:$A$782,$A216,СВЦЭМ!$B$39:$B$782,Q$190)+'СЕТ СН'!$F$12</f>
        <v>218.47815220000001</v>
      </c>
      <c r="R216" s="36">
        <f>SUMIFS(СВЦЭМ!$F$39:$F$782,СВЦЭМ!$A$39:$A$782,$A216,СВЦЭМ!$B$39:$B$782,R$190)+'СЕТ СН'!$F$12</f>
        <v>213.10152735</v>
      </c>
      <c r="S216" s="36">
        <f>SUMIFS(СВЦЭМ!$F$39:$F$782,СВЦЭМ!$A$39:$A$782,$A216,СВЦЭМ!$B$39:$B$782,S$190)+'СЕТ СН'!$F$12</f>
        <v>208.18669249999999</v>
      </c>
      <c r="T216" s="36">
        <f>SUMIFS(СВЦЭМ!$F$39:$F$782,СВЦЭМ!$A$39:$A$782,$A216,СВЦЭМ!$B$39:$B$782,T$190)+'СЕТ СН'!$F$12</f>
        <v>206.68513407</v>
      </c>
      <c r="U216" s="36">
        <f>SUMIFS(СВЦЭМ!$F$39:$F$782,СВЦЭМ!$A$39:$A$782,$A216,СВЦЭМ!$B$39:$B$782,U$190)+'СЕТ СН'!$F$12</f>
        <v>205.70337948</v>
      </c>
      <c r="V216" s="36">
        <f>SUMIFS(СВЦЭМ!$F$39:$F$782,СВЦЭМ!$A$39:$A$782,$A216,СВЦЭМ!$B$39:$B$782,V$190)+'СЕТ СН'!$F$12</f>
        <v>211.25848058</v>
      </c>
      <c r="W216" s="36">
        <f>SUMIFS(СВЦЭМ!$F$39:$F$782,СВЦЭМ!$A$39:$A$782,$A216,СВЦЭМ!$B$39:$B$782,W$190)+'СЕТ СН'!$F$12</f>
        <v>214.93178882000001</v>
      </c>
      <c r="X216" s="36">
        <f>SUMIFS(СВЦЭМ!$F$39:$F$782,СВЦЭМ!$A$39:$A$782,$A216,СВЦЭМ!$B$39:$B$782,X$190)+'СЕТ СН'!$F$12</f>
        <v>219.20506429</v>
      </c>
      <c r="Y216" s="36">
        <f>SUMIFS(СВЦЭМ!$F$39:$F$782,СВЦЭМ!$A$39:$A$782,$A216,СВЦЭМ!$B$39:$B$782,Y$190)+'СЕТ СН'!$F$12</f>
        <v>221.34326379999999</v>
      </c>
    </row>
    <row r="217" spans="1:25" ht="15.75" x14ac:dyDescent="0.2">
      <c r="A217" s="35">
        <f t="shared" si="5"/>
        <v>44892</v>
      </c>
      <c r="B217" s="36">
        <f>SUMIFS(СВЦЭМ!$F$39:$F$782,СВЦЭМ!$A$39:$A$782,$A217,СВЦЭМ!$B$39:$B$782,B$190)+'СЕТ СН'!$F$12</f>
        <v>227.14297515999999</v>
      </c>
      <c r="C217" s="36">
        <f>SUMIFS(СВЦЭМ!$F$39:$F$782,СВЦЭМ!$A$39:$A$782,$A217,СВЦЭМ!$B$39:$B$782,C$190)+'СЕТ СН'!$F$12</f>
        <v>225.44896284999999</v>
      </c>
      <c r="D217" s="36">
        <f>SUMIFS(СВЦЭМ!$F$39:$F$782,СВЦЭМ!$A$39:$A$782,$A217,СВЦЭМ!$B$39:$B$782,D$190)+'СЕТ СН'!$F$12</f>
        <v>225.21157789</v>
      </c>
      <c r="E217" s="36">
        <f>SUMIFS(СВЦЭМ!$F$39:$F$782,СВЦЭМ!$A$39:$A$782,$A217,СВЦЭМ!$B$39:$B$782,E$190)+'СЕТ СН'!$F$12</f>
        <v>226.075807</v>
      </c>
      <c r="F217" s="36">
        <f>SUMIFS(СВЦЭМ!$F$39:$F$782,СВЦЭМ!$A$39:$A$782,$A217,СВЦЭМ!$B$39:$B$782,F$190)+'СЕТ СН'!$F$12</f>
        <v>230.85731056</v>
      </c>
      <c r="G217" s="36">
        <f>SUMIFS(СВЦЭМ!$F$39:$F$782,СВЦЭМ!$A$39:$A$782,$A217,СВЦЭМ!$B$39:$B$782,G$190)+'СЕТ СН'!$F$12</f>
        <v>229.23863666</v>
      </c>
      <c r="H217" s="36">
        <f>SUMIFS(СВЦЭМ!$F$39:$F$782,СВЦЭМ!$A$39:$A$782,$A217,СВЦЭМ!$B$39:$B$782,H$190)+'СЕТ СН'!$F$12</f>
        <v>226.85027682</v>
      </c>
      <c r="I217" s="36">
        <f>SUMIFS(СВЦЭМ!$F$39:$F$782,СВЦЭМ!$A$39:$A$782,$A217,СВЦЭМ!$B$39:$B$782,I$190)+'СЕТ СН'!$F$12</f>
        <v>224.77376815</v>
      </c>
      <c r="J217" s="36">
        <f>SUMIFS(СВЦЭМ!$F$39:$F$782,СВЦЭМ!$A$39:$A$782,$A217,СВЦЭМ!$B$39:$B$782,J$190)+'СЕТ СН'!$F$12</f>
        <v>226.25654062999999</v>
      </c>
      <c r="K217" s="36">
        <f>SUMIFS(СВЦЭМ!$F$39:$F$782,СВЦЭМ!$A$39:$A$782,$A217,СВЦЭМ!$B$39:$B$782,K$190)+'СЕТ СН'!$F$12</f>
        <v>216.34377416000001</v>
      </c>
      <c r="L217" s="36">
        <f>SUMIFS(СВЦЭМ!$F$39:$F$782,СВЦЭМ!$A$39:$A$782,$A217,СВЦЭМ!$B$39:$B$782,L$190)+'СЕТ СН'!$F$12</f>
        <v>208.34820135999999</v>
      </c>
      <c r="M217" s="36">
        <f>SUMIFS(СВЦЭМ!$F$39:$F$782,СВЦЭМ!$A$39:$A$782,$A217,СВЦЭМ!$B$39:$B$782,M$190)+'СЕТ СН'!$F$12</f>
        <v>211.86124368</v>
      </c>
      <c r="N217" s="36">
        <f>SUMIFS(СВЦЭМ!$F$39:$F$782,СВЦЭМ!$A$39:$A$782,$A217,СВЦЭМ!$B$39:$B$782,N$190)+'СЕТ СН'!$F$12</f>
        <v>215.04661303</v>
      </c>
      <c r="O217" s="36">
        <f>SUMIFS(СВЦЭМ!$F$39:$F$782,СВЦЭМ!$A$39:$A$782,$A217,СВЦЭМ!$B$39:$B$782,O$190)+'СЕТ СН'!$F$12</f>
        <v>218.86245319</v>
      </c>
      <c r="P217" s="36">
        <f>SUMIFS(СВЦЭМ!$F$39:$F$782,СВЦЭМ!$A$39:$A$782,$A217,СВЦЭМ!$B$39:$B$782,P$190)+'СЕТ СН'!$F$12</f>
        <v>220.39186463999999</v>
      </c>
      <c r="Q217" s="36">
        <f>SUMIFS(СВЦЭМ!$F$39:$F$782,СВЦЭМ!$A$39:$A$782,$A217,СВЦЭМ!$B$39:$B$782,Q$190)+'СЕТ СН'!$F$12</f>
        <v>220.50297298999999</v>
      </c>
      <c r="R217" s="36">
        <f>SUMIFS(СВЦЭМ!$F$39:$F$782,СВЦЭМ!$A$39:$A$782,$A217,СВЦЭМ!$B$39:$B$782,R$190)+'СЕТ СН'!$F$12</f>
        <v>220.01482680999999</v>
      </c>
      <c r="S217" s="36">
        <f>SUMIFS(СВЦЭМ!$F$39:$F$782,СВЦЭМ!$A$39:$A$782,$A217,СВЦЭМ!$B$39:$B$782,S$190)+'СЕТ СН'!$F$12</f>
        <v>208.35713734000001</v>
      </c>
      <c r="T217" s="36">
        <f>SUMIFS(СВЦЭМ!$F$39:$F$782,СВЦЭМ!$A$39:$A$782,$A217,СВЦЭМ!$B$39:$B$782,T$190)+'СЕТ СН'!$F$12</f>
        <v>205.26767455000001</v>
      </c>
      <c r="U217" s="36">
        <f>SUMIFS(СВЦЭМ!$F$39:$F$782,СВЦЭМ!$A$39:$A$782,$A217,СВЦЭМ!$B$39:$B$782,U$190)+'СЕТ СН'!$F$12</f>
        <v>209.20099872</v>
      </c>
      <c r="V217" s="36">
        <f>SUMIFS(СВЦЭМ!$F$39:$F$782,СВЦЭМ!$A$39:$A$782,$A217,СВЦЭМ!$B$39:$B$782,V$190)+'СЕТ СН'!$F$12</f>
        <v>211.35270904000001</v>
      </c>
      <c r="W217" s="36">
        <f>SUMIFS(СВЦЭМ!$F$39:$F$782,СВЦЭМ!$A$39:$A$782,$A217,СВЦЭМ!$B$39:$B$782,W$190)+'СЕТ СН'!$F$12</f>
        <v>214.73907385000001</v>
      </c>
      <c r="X217" s="36">
        <f>SUMIFS(СВЦЭМ!$F$39:$F$782,СВЦЭМ!$A$39:$A$782,$A217,СВЦЭМ!$B$39:$B$782,X$190)+'СЕТ СН'!$F$12</f>
        <v>214.22352057000001</v>
      </c>
      <c r="Y217" s="36">
        <f>SUMIFS(СВЦЭМ!$F$39:$F$782,СВЦЭМ!$A$39:$A$782,$A217,СВЦЭМ!$B$39:$B$782,Y$190)+'СЕТ СН'!$F$12</f>
        <v>226.53655309000001</v>
      </c>
    </row>
    <row r="218" spans="1:25" ht="15.75" x14ac:dyDescent="0.2">
      <c r="A218" s="35">
        <f t="shared" si="5"/>
        <v>44893</v>
      </c>
      <c r="B218" s="36">
        <f>SUMIFS(СВЦЭМ!$F$39:$F$782,СВЦЭМ!$A$39:$A$782,$A218,СВЦЭМ!$B$39:$B$782,B$190)+'СЕТ СН'!$F$12</f>
        <v>218.41816180999999</v>
      </c>
      <c r="C218" s="36">
        <f>SUMIFS(СВЦЭМ!$F$39:$F$782,СВЦЭМ!$A$39:$A$782,$A218,СВЦЭМ!$B$39:$B$782,C$190)+'СЕТ СН'!$F$12</f>
        <v>222.00849302</v>
      </c>
      <c r="D218" s="36">
        <f>SUMIFS(СВЦЭМ!$F$39:$F$782,СВЦЭМ!$A$39:$A$782,$A218,СВЦЭМ!$B$39:$B$782,D$190)+'СЕТ СН'!$F$12</f>
        <v>221.83379955000001</v>
      </c>
      <c r="E218" s="36">
        <f>SUMIFS(СВЦЭМ!$F$39:$F$782,СВЦЭМ!$A$39:$A$782,$A218,СВЦЭМ!$B$39:$B$782,E$190)+'СЕТ СН'!$F$12</f>
        <v>221.97107928</v>
      </c>
      <c r="F218" s="36">
        <f>SUMIFS(СВЦЭМ!$F$39:$F$782,СВЦЭМ!$A$39:$A$782,$A218,СВЦЭМ!$B$39:$B$782,F$190)+'СЕТ СН'!$F$12</f>
        <v>224.41867979</v>
      </c>
      <c r="G218" s="36">
        <f>SUMIFS(СВЦЭМ!$F$39:$F$782,СВЦЭМ!$A$39:$A$782,$A218,СВЦЭМ!$B$39:$B$782,G$190)+'СЕТ СН'!$F$12</f>
        <v>223.70718202</v>
      </c>
      <c r="H218" s="36">
        <f>SUMIFS(СВЦЭМ!$F$39:$F$782,СВЦЭМ!$A$39:$A$782,$A218,СВЦЭМ!$B$39:$B$782,H$190)+'СЕТ СН'!$F$12</f>
        <v>208.53404073999999</v>
      </c>
      <c r="I218" s="36">
        <f>SUMIFS(СВЦЭМ!$F$39:$F$782,СВЦЭМ!$A$39:$A$782,$A218,СВЦЭМ!$B$39:$B$782,I$190)+'СЕТ СН'!$F$12</f>
        <v>205.80052527999999</v>
      </c>
      <c r="J218" s="36">
        <f>SUMIFS(СВЦЭМ!$F$39:$F$782,СВЦЭМ!$A$39:$A$782,$A218,СВЦЭМ!$B$39:$B$782,J$190)+'СЕТ СН'!$F$12</f>
        <v>202.78627718000001</v>
      </c>
      <c r="K218" s="36">
        <f>SUMIFS(СВЦЭМ!$F$39:$F$782,СВЦЭМ!$A$39:$A$782,$A218,СВЦЭМ!$B$39:$B$782,K$190)+'СЕТ СН'!$F$12</f>
        <v>197.26815526999999</v>
      </c>
      <c r="L218" s="36">
        <f>SUMIFS(СВЦЭМ!$F$39:$F$782,СВЦЭМ!$A$39:$A$782,$A218,СВЦЭМ!$B$39:$B$782,L$190)+'СЕТ СН'!$F$12</f>
        <v>202.69039931</v>
      </c>
      <c r="M218" s="36">
        <f>SUMIFS(СВЦЭМ!$F$39:$F$782,СВЦЭМ!$A$39:$A$782,$A218,СВЦЭМ!$B$39:$B$782,M$190)+'СЕТ СН'!$F$12</f>
        <v>207.01110308</v>
      </c>
      <c r="N218" s="36">
        <f>SUMIFS(СВЦЭМ!$F$39:$F$782,СВЦЭМ!$A$39:$A$782,$A218,СВЦЭМ!$B$39:$B$782,N$190)+'СЕТ СН'!$F$12</f>
        <v>209.13816039</v>
      </c>
      <c r="O218" s="36">
        <f>SUMIFS(СВЦЭМ!$F$39:$F$782,СВЦЭМ!$A$39:$A$782,$A218,СВЦЭМ!$B$39:$B$782,O$190)+'СЕТ СН'!$F$12</f>
        <v>211.38395262</v>
      </c>
      <c r="P218" s="36">
        <f>SUMIFS(СВЦЭМ!$F$39:$F$782,СВЦЭМ!$A$39:$A$782,$A218,СВЦЭМ!$B$39:$B$782,P$190)+'СЕТ СН'!$F$12</f>
        <v>212.35828298999999</v>
      </c>
      <c r="Q218" s="36">
        <f>SUMIFS(СВЦЭМ!$F$39:$F$782,СВЦЭМ!$A$39:$A$782,$A218,СВЦЭМ!$B$39:$B$782,Q$190)+'СЕТ СН'!$F$12</f>
        <v>207.56814349999999</v>
      </c>
      <c r="R218" s="36">
        <f>SUMIFS(СВЦЭМ!$F$39:$F$782,СВЦЭМ!$A$39:$A$782,$A218,СВЦЭМ!$B$39:$B$782,R$190)+'СЕТ СН'!$F$12</f>
        <v>203.98092273</v>
      </c>
      <c r="S218" s="36">
        <f>SUMIFS(СВЦЭМ!$F$39:$F$782,СВЦЭМ!$A$39:$A$782,$A218,СВЦЭМ!$B$39:$B$782,S$190)+'СЕТ СН'!$F$12</f>
        <v>196.06229106999999</v>
      </c>
      <c r="T218" s="36">
        <f>SUMIFS(СВЦЭМ!$F$39:$F$782,СВЦЭМ!$A$39:$A$782,$A218,СВЦЭМ!$B$39:$B$782,T$190)+'СЕТ СН'!$F$12</f>
        <v>195.06392511999999</v>
      </c>
      <c r="U218" s="36">
        <f>SUMIFS(СВЦЭМ!$F$39:$F$782,СВЦЭМ!$A$39:$A$782,$A218,СВЦЭМ!$B$39:$B$782,U$190)+'СЕТ СН'!$F$12</f>
        <v>196.56268661999999</v>
      </c>
      <c r="V218" s="36">
        <f>SUMIFS(СВЦЭМ!$F$39:$F$782,СВЦЭМ!$A$39:$A$782,$A218,СВЦЭМ!$B$39:$B$782,V$190)+'СЕТ СН'!$F$12</f>
        <v>199.24042600999999</v>
      </c>
      <c r="W218" s="36">
        <f>SUMIFS(СВЦЭМ!$F$39:$F$782,СВЦЭМ!$A$39:$A$782,$A218,СВЦЭМ!$B$39:$B$782,W$190)+'СЕТ СН'!$F$12</f>
        <v>204.22974801000001</v>
      </c>
      <c r="X218" s="36">
        <f>SUMIFS(СВЦЭМ!$F$39:$F$782,СВЦЭМ!$A$39:$A$782,$A218,СВЦЭМ!$B$39:$B$782,X$190)+'СЕТ СН'!$F$12</f>
        <v>208.11888152</v>
      </c>
      <c r="Y218" s="36">
        <f>SUMIFS(СВЦЭМ!$F$39:$F$782,СВЦЭМ!$A$39:$A$782,$A218,СВЦЭМ!$B$39:$B$782,Y$190)+'СЕТ СН'!$F$12</f>
        <v>209.27903298999999</v>
      </c>
    </row>
    <row r="219" spans="1:25" ht="15.75" x14ac:dyDescent="0.2">
      <c r="A219" s="35">
        <f t="shared" si="5"/>
        <v>44894</v>
      </c>
      <c r="B219" s="36">
        <f>SUMIFS(СВЦЭМ!$F$39:$F$782,СВЦЭМ!$A$39:$A$782,$A219,СВЦЭМ!$B$39:$B$782,B$190)+'СЕТ СН'!$F$12</f>
        <v>212.62208378</v>
      </c>
      <c r="C219" s="36">
        <f>SUMIFS(СВЦЭМ!$F$39:$F$782,СВЦЭМ!$A$39:$A$782,$A219,СВЦЭМ!$B$39:$B$782,C$190)+'СЕТ СН'!$F$12</f>
        <v>216.28927313</v>
      </c>
      <c r="D219" s="36">
        <f>SUMIFS(СВЦЭМ!$F$39:$F$782,СВЦЭМ!$A$39:$A$782,$A219,СВЦЭМ!$B$39:$B$782,D$190)+'СЕТ СН'!$F$12</f>
        <v>220.37506497999999</v>
      </c>
      <c r="E219" s="36">
        <f>SUMIFS(СВЦЭМ!$F$39:$F$782,СВЦЭМ!$A$39:$A$782,$A219,СВЦЭМ!$B$39:$B$782,E$190)+'СЕТ СН'!$F$12</f>
        <v>203.54324428000001</v>
      </c>
      <c r="F219" s="36">
        <f>SUMIFS(СВЦЭМ!$F$39:$F$782,СВЦЭМ!$A$39:$A$782,$A219,СВЦЭМ!$B$39:$B$782,F$190)+'СЕТ СН'!$F$12</f>
        <v>197.37947987999999</v>
      </c>
      <c r="G219" s="36">
        <f>SUMIFS(СВЦЭМ!$F$39:$F$782,СВЦЭМ!$A$39:$A$782,$A219,СВЦЭМ!$B$39:$B$782,G$190)+'СЕТ СН'!$F$12</f>
        <v>193.41312341</v>
      </c>
      <c r="H219" s="36">
        <f>SUMIFS(СВЦЭМ!$F$39:$F$782,СВЦЭМ!$A$39:$A$782,$A219,СВЦЭМ!$B$39:$B$782,H$190)+'СЕТ СН'!$F$12</f>
        <v>185.15414819</v>
      </c>
      <c r="I219" s="36">
        <f>SUMIFS(СВЦЭМ!$F$39:$F$782,СВЦЭМ!$A$39:$A$782,$A219,СВЦЭМ!$B$39:$B$782,I$190)+'СЕТ СН'!$F$12</f>
        <v>185.99584651000001</v>
      </c>
      <c r="J219" s="36">
        <f>SUMIFS(СВЦЭМ!$F$39:$F$782,СВЦЭМ!$A$39:$A$782,$A219,СВЦЭМ!$B$39:$B$782,J$190)+'СЕТ СН'!$F$12</f>
        <v>168.774102</v>
      </c>
      <c r="K219" s="36">
        <f>SUMIFS(СВЦЭМ!$F$39:$F$782,СВЦЭМ!$A$39:$A$782,$A219,СВЦЭМ!$B$39:$B$782,K$190)+'СЕТ СН'!$F$12</f>
        <v>168.83875523</v>
      </c>
      <c r="L219" s="36">
        <f>SUMIFS(СВЦЭМ!$F$39:$F$782,СВЦЭМ!$A$39:$A$782,$A219,СВЦЭМ!$B$39:$B$782,L$190)+'СЕТ СН'!$F$12</f>
        <v>168.48499917999999</v>
      </c>
      <c r="M219" s="36">
        <f>SUMIFS(СВЦЭМ!$F$39:$F$782,СВЦЭМ!$A$39:$A$782,$A219,СВЦЭМ!$B$39:$B$782,M$190)+'СЕТ СН'!$F$12</f>
        <v>182.93030630999999</v>
      </c>
      <c r="N219" s="36">
        <f>SUMIFS(СВЦЭМ!$F$39:$F$782,СВЦЭМ!$A$39:$A$782,$A219,СВЦЭМ!$B$39:$B$782,N$190)+'СЕТ СН'!$F$12</f>
        <v>197.83363854000001</v>
      </c>
      <c r="O219" s="36">
        <f>SUMIFS(СВЦЭМ!$F$39:$F$782,СВЦЭМ!$A$39:$A$782,$A219,СВЦЭМ!$B$39:$B$782,O$190)+'СЕТ СН'!$F$12</f>
        <v>197.43395616999999</v>
      </c>
      <c r="P219" s="36">
        <f>SUMIFS(СВЦЭМ!$F$39:$F$782,СВЦЭМ!$A$39:$A$782,$A219,СВЦЭМ!$B$39:$B$782,P$190)+'СЕТ СН'!$F$12</f>
        <v>198.18013006000001</v>
      </c>
      <c r="Q219" s="36">
        <f>SUMIFS(СВЦЭМ!$F$39:$F$782,СВЦЭМ!$A$39:$A$782,$A219,СВЦЭМ!$B$39:$B$782,Q$190)+'СЕТ СН'!$F$12</f>
        <v>197.25705486000001</v>
      </c>
      <c r="R219" s="36">
        <f>SUMIFS(СВЦЭМ!$F$39:$F$782,СВЦЭМ!$A$39:$A$782,$A219,СВЦЭМ!$B$39:$B$782,R$190)+'СЕТ СН'!$F$12</f>
        <v>181.29690826999999</v>
      </c>
      <c r="S219" s="36">
        <f>SUMIFS(СВЦЭМ!$F$39:$F$782,СВЦЭМ!$A$39:$A$782,$A219,СВЦЭМ!$B$39:$B$782,S$190)+'СЕТ СН'!$F$12</f>
        <v>165.71409903</v>
      </c>
      <c r="T219" s="36">
        <f>SUMIFS(СВЦЭМ!$F$39:$F$782,СВЦЭМ!$A$39:$A$782,$A219,СВЦЭМ!$B$39:$B$782,T$190)+'СЕТ СН'!$F$12</f>
        <v>152.70664110000001</v>
      </c>
      <c r="U219" s="36">
        <f>SUMIFS(СВЦЭМ!$F$39:$F$782,СВЦЭМ!$A$39:$A$782,$A219,СВЦЭМ!$B$39:$B$782,U$190)+'СЕТ СН'!$F$12</f>
        <v>157.04122624999999</v>
      </c>
      <c r="V219" s="36">
        <f>SUMIFS(СВЦЭМ!$F$39:$F$782,СВЦЭМ!$A$39:$A$782,$A219,СВЦЭМ!$B$39:$B$782,V$190)+'СЕТ СН'!$F$12</f>
        <v>160.25671961</v>
      </c>
      <c r="W219" s="36">
        <f>SUMIFS(СВЦЭМ!$F$39:$F$782,СВЦЭМ!$A$39:$A$782,$A219,СВЦЭМ!$B$39:$B$782,W$190)+'СЕТ СН'!$F$12</f>
        <v>162.69555156999999</v>
      </c>
      <c r="X219" s="36">
        <f>SUMIFS(СВЦЭМ!$F$39:$F$782,СВЦЭМ!$A$39:$A$782,$A219,СВЦЭМ!$B$39:$B$782,X$190)+'СЕТ СН'!$F$12</f>
        <v>165.61866369000001</v>
      </c>
      <c r="Y219" s="36">
        <f>SUMIFS(СВЦЭМ!$F$39:$F$782,СВЦЭМ!$A$39:$A$782,$A219,СВЦЭМ!$B$39:$B$782,Y$190)+'СЕТ СН'!$F$12</f>
        <v>165.37479156000001</v>
      </c>
    </row>
    <row r="220" spans="1:25" ht="15.75" x14ac:dyDescent="0.2">
      <c r="A220" s="35">
        <f t="shared" si="5"/>
        <v>44895</v>
      </c>
      <c r="B220" s="36">
        <f>SUMIFS(СВЦЭМ!$F$39:$F$782,СВЦЭМ!$A$39:$A$782,$A220,СВЦЭМ!$B$39:$B$782,B$190)+'СЕТ СН'!$F$12</f>
        <v>197.84066367</v>
      </c>
      <c r="C220" s="36">
        <f>SUMIFS(СВЦЭМ!$F$39:$F$782,СВЦЭМ!$A$39:$A$782,$A220,СВЦЭМ!$B$39:$B$782,C$190)+'СЕТ СН'!$F$12</f>
        <v>201.26205057999999</v>
      </c>
      <c r="D220" s="36">
        <f>SUMIFS(СВЦЭМ!$F$39:$F$782,СВЦЭМ!$A$39:$A$782,$A220,СВЦЭМ!$B$39:$B$782,D$190)+'СЕТ СН'!$F$12</f>
        <v>209.79981716</v>
      </c>
      <c r="E220" s="36">
        <f>SUMIFS(СВЦЭМ!$F$39:$F$782,СВЦЭМ!$A$39:$A$782,$A220,СВЦЭМ!$B$39:$B$782,E$190)+'СЕТ СН'!$F$12</f>
        <v>215.22813131000001</v>
      </c>
      <c r="F220" s="36">
        <f>SUMIFS(СВЦЭМ!$F$39:$F$782,СВЦЭМ!$A$39:$A$782,$A220,СВЦЭМ!$B$39:$B$782,F$190)+'СЕТ СН'!$F$12</f>
        <v>212.39299342999999</v>
      </c>
      <c r="G220" s="36">
        <f>SUMIFS(СВЦЭМ!$F$39:$F$782,СВЦЭМ!$A$39:$A$782,$A220,СВЦЭМ!$B$39:$B$782,G$190)+'СЕТ СН'!$F$12</f>
        <v>205.86854102000001</v>
      </c>
      <c r="H220" s="36">
        <f>SUMIFS(СВЦЭМ!$F$39:$F$782,СВЦЭМ!$A$39:$A$782,$A220,СВЦЭМ!$B$39:$B$782,H$190)+'СЕТ СН'!$F$12</f>
        <v>200.12156754</v>
      </c>
      <c r="I220" s="36">
        <f>SUMIFS(СВЦЭМ!$F$39:$F$782,СВЦЭМ!$A$39:$A$782,$A220,СВЦЭМ!$B$39:$B$782,I$190)+'СЕТ СН'!$F$12</f>
        <v>199.86865273000001</v>
      </c>
      <c r="J220" s="36">
        <f>SUMIFS(СВЦЭМ!$F$39:$F$782,СВЦЭМ!$A$39:$A$782,$A220,СВЦЭМ!$B$39:$B$782,J$190)+'СЕТ СН'!$F$12</f>
        <v>193.8012123</v>
      </c>
      <c r="K220" s="36">
        <f>SUMIFS(СВЦЭМ!$F$39:$F$782,СВЦЭМ!$A$39:$A$782,$A220,СВЦЭМ!$B$39:$B$782,K$190)+'СЕТ СН'!$F$12</f>
        <v>188.60671216</v>
      </c>
      <c r="L220" s="36">
        <f>SUMIFS(СВЦЭМ!$F$39:$F$782,СВЦЭМ!$A$39:$A$782,$A220,СВЦЭМ!$B$39:$B$782,L$190)+'СЕТ СН'!$F$12</f>
        <v>190.30281565999999</v>
      </c>
      <c r="M220" s="36">
        <f>SUMIFS(СВЦЭМ!$F$39:$F$782,СВЦЭМ!$A$39:$A$782,$A220,СВЦЭМ!$B$39:$B$782,M$190)+'СЕТ СН'!$F$12</f>
        <v>192.63697213</v>
      </c>
      <c r="N220" s="36">
        <f>SUMIFS(СВЦЭМ!$F$39:$F$782,СВЦЭМ!$A$39:$A$782,$A220,СВЦЭМ!$B$39:$B$782,N$190)+'СЕТ СН'!$F$12</f>
        <v>195.88604086999999</v>
      </c>
      <c r="O220" s="36">
        <f>SUMIFS(СВЦЭМ!$F$39:$F$782,СВЦЭМ!$A$39:$A$782,$A220,СВЦЭМ!$B$39:$B$782,O$190)+'СЕТ СН'!$F$12</f>
        <v>198.35801948</v>
      </c>
      <c r="P220" s="36">
        <f>SUMIFS(СВЦЭМ!$F$39:$F$782,СВЦЭМ!$A$39:$A$782,$A220,СВЦЭМ!$B$39:$B$782,P$190)+'СЕТ СН'!$F$12</f>
        <v>199.51014900999999</v>
      </c>
      <c r="Q220" s="36">
        <f>SUMIFS(СВЦЭМ!$F$39:$F$782,СВЦЭМ!$A$39:$A$782,$A220,СВЦЭМ!$B$39:$B$782,Q$190)+'СЕТ СН'!$F$12</f>
        <v>198.57690493999999</v>
      </c>
      <c r="R220" s="36">
        <f>SUMIFS(СВЦЭМ!$F$39:$F$782,СВЦЭМ!$A$39:$A$782,$A220,СВЦЭМ!$B$39:$B$782,R$190)+'СЕТ СН'!$F$12</f>
        <v>198.21702328999999</v>
      </c>
      <c r="S220" s="36">
        <f>SUMIFS(СВЦЭМ!$F$39:$F$782,СВЦЭМ!$A$39:$A$782,$A220,СВЦЭМ!$B$39:$B$782,S$190)+'СЕТ СН'!$F$12</f>
        <v>193.54905178999999</v>
      </c>
      <c r="T220" s="36">
        <f>SUMIFS(СВЦЭМ!$F$39:$F$782,СВЦЭМ!$A$39:$A$782,$A220,СВЦЭМ!$B$39:$B$782,T$190)+'СЕТ СН'!$F$12</f>
        <v>186.20618672000001</v>
      </c>
      <c r="U220" s="36">
        <f>SUMIFS(СВЦЭМ!$F$39:$F$782,СВЦЭМ!$A$39:$A$782,$A220,СВЦЭМ!$B$39:$B$782,U$190)+'СЕТ СН'!$F$12</f>
        <v>193.10478455000001</v>
      </c>
      <c r="V220" s="36">
        <f>SUMIFS(СВЦЭМ!$F$39:$F$782,СВЦЭМ!$A$39:$A$782,$A220,СВЦЭМ!$B$39:$B$782,V$190)+'СЕТ СН'!$F$12</f>
        <v>200.51251708999999</v>
      </c>
      <c r="W220" s="36">
        <f>SUMIFS(СВЦЭМ!$F$39:$F$782,СВЦЭМ!$A$39:$A$782,$A220,СВЦЭМ!$B$39:$B$782,W$190)+'СЕТ СН'!$F$12</f>
        <v>204.54211355999999</v>
      </c>
      <c r="X220" s="36">
        <f>SUMIFS(СВЦЭМ!$F$39:$F$782,СВЦЭМ!$A$39:$A$782,$A220,СВЦЭМ!$B$39:$B$782,X$190)+'СЕТ СН'!$F$12</f>
        <v>206.46868645999999</v>
      </c>
      <c r="Y220" s="36">
        <f>SUMIFS(СВЦЭМ!$F$39:$F$782,СВЦЭМ!$A$39:$A$782,$A220,СВЦЭМ!$B$39:$B$782,Y$190)+'СЕТ СН'!$F$12</f>
        <v>207.94551748999999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44867</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44868</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44869</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44870</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44871</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44872</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44873</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44874</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44875</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44876</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44877</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44878</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44879</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44880</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44881</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44882</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44883</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44884</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44885</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44886</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44887</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44888</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44889</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44890</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44891</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44892</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44893</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44894</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44895</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44896</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44867</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44868</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44869</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44870</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44871</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44872</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44873</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44874</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44875</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44876</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44877</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44878</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44879</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44880</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44881</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44882</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44883</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44884</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44885</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44886</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44887</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44888</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44889</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44890</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44891</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44892</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44893</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44894</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44895</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44896</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44867</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44868</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44869</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44870</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44871</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44872</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44873</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44874</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44875</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44876</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44877</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44878</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44879</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44880</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44881</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44882</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44883</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44884</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44885</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44886</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44887</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44888</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44889</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44890</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44891</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44892</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44893</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44894</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44895</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44896</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44867</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44868</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44869</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44870</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44871</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44872</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44873</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44874</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44875</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44876</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44877</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44878</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44879</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44880</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44881</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44882</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44883</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44884</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44885</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44886</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44887</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44888</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44889</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44890</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44891</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44892</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44893</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44894</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44895</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44896</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44867</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44868</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44869</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44870</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44871</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44872</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44873</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44874</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44875</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44876</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44877</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44878</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44879</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44880</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44881</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44882</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44883</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44884</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44885</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44886</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44887</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44888</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44889</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44890</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44891</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44892</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44893</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44894</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44895</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44896</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44867</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44868</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44869</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44870</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44871</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44872</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44873</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44874</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44875</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44876</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44877</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44878</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44879</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44880</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44881</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44882</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44883</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44884</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44885</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44886</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44887</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44888</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44889</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44890</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44891</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44892</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44893</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44894</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44895</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44896</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28.635811199999999</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c r="V438" s="47"/>
      <c r="W438" s="47"/>
      <c r="X438" s="47"/>
      <c r="Y438" s="47"/>
    </row>
    <row r="439" spans="1:26" ht="15.75" x14ac:dyDescent="0.2">
      <c r="A439" s="133"/>
      <c r="B439" s="133"/>
      <c r="C439" s="133"/>
      <c r="D439" s="133"/>
      <c r="E439" s="133"/>
      <c r="F439" s="133"/>
      <c r="G439" s="133"/>
      <c r="H439" s="133"/>
      <c r="I439" s="133"/>
      <c r="J439" s="133"/>
      <c r="K439" s="133"/>
      <c r="L439" s="133"/>
      <c r="M439" s="133"/>
      <c r="N439" s="136">
        <f>СВЦЭМ!$D$12+'СЕТ СН'!$F$10-'СЕТ СН'!$F$24</f>
        <v>557098.69981782604</v>
      </c>
      <c r="O439" s="137"/>
      <c r="P439" s="136">
        <f>СВЦЭМ!$D$12+'СЕТ СН'!$F$10-'СЕТ СН'!$G$24</f>
        <v>557098.69981782604</v>
      </c>
      <c r="Q439" s="137"/>
      <c r="R439" s="136">
        <f>СВЦЭМ!$D$12+'СЕТ СН'!$F$10-'СЕТ СН'!$H$24</f>
        <v>557098.69981782604</v>
      </c>
      <c r="S439" s="137"/>
      <c r="T439" s="136">
        <f>СВЦЭМ!$D$12+'СЕТ СН'!$F$10-'СЕТ СН'!$I$24</f>
        <v>557098.69981782604</v>
      </c>
      <c r="U439" s="137"/>
      <c r="V439" s="47"/>
      <c r="W439" s="47"/>
      <c r="X439" s="47"/>
      <c r="Y439" s="47"/>
    </row>
    <row r="440" spans="1:26" ht="30" customHeight="1" x14ac:dyDescent="0.25"/>
    <row r="441" spans="1:26" ht="15.75" x14ac:dyDescent="0.25">
      <c r="A441" s="142" t="s">
        <v>78</v>
      </c>
      <c r="B441" s="143"/>
      <c r="C441" s="143"/>
      <c r="D441" s="143"/>
      <c r="E441" s="143"/>
      <c r="F441" s="143"/>
      <c r="G441" s="143"/>
      <c r="H441" s="143"/>
      <c r="I441" s="143"/>
      <c r="J441" s="143"/>
      <c r="K441" s="143"/>
      <c r="L441" s="143"/>
      <c r="M441" s="144"/>
      <c r="N441" s="134" t="s">
        <v>29</v>
      </c>
      <c r="O441" s="134"/>
      <c r="P441" s="134"/>
      <c r="Q441" s="134"/>
      <c r="R441" s="134"/>
      <c r="S441" s="134"/>
      <c r="T441" s="134"/>
      <c r="U441" s="134"/>
    </row>
    <row r="442" spans="1:26" ht="15.75" x14ac:dyDescent="0.25">
      <c r="A442" s="145"/>
      <c r="B442" s="146"/>
      <c r="C442" s="146"/>
      <c r="D442" s="146"/>
      <c r="E442" s="146"/>
      <c r="F442" s="146"/>
      <c r="G442" s="146"/>
      <c r="H442" s="146"/>
      <c r="I442" s="146"/>
      <c r="J442" s="146"/>
      <c r="K442" s="146"/>
      <c r="L442" s="146"/>
      <c r="M442" s="147"/>
      <c r="N442" s="135" t="s">
        <v>0</v>
      </c>
      <c r="O442" s="135"/>
      <c r="P442" s="135" t="s">
        <v>1</v>
      </c>
      <c r="Q442" s="135"/>
      <c r="R442" s="135" t="s">
        <v>2</v>
      </c>
      <c r="S442" s="135"/>
      <c r="T442" s="135" t="s">
        <v>3</v>
      </c>
      <c r="U442" s="135"/>
    </row>
    <row r="443" spans="1:26" ht="15.75" x14ac:dyDescent="0.25">
      <c r="A443" s="148"/>
      <c r="B443" s="149"/>
      <c r="C443" s="149"/>
      <c r="D443" s="149"/>
      <c r="E443" s="149"/>
      <c r="F443" s="149"/>
      <c r="G443" s="149"/>
      <c r="H443" s="149"/>
      <c r="I443" s="149"/>
      <c r="J443" s="149"/>
      <c r="K443" s="149"/>
      <c r="L443" s="149"/>
      <c r="M443" s="150"/>
      <c r="N443" s="141">
        <f>'СЕТ СН'!$F$7</f>
        <v>1621958.14</v>
      </c>
      <c r="O443" s="141"/>
      <c r="P443" s="141">
        <f>'СЕТ СН'!$G$7</f>
        <v>1254447.8999999999</v>
      </c>
      <c r="Q443" s="141"/>
      <c r="R443" s="141">
        <f>'СЕТ СН'!$H$7</f>
        <v>1560632.31</v>
      </c>
      <c r="S443" s="141"/>
      <c r="T443" s="141">
        <f>'СЕТ СН'!$I$7</f>
        <v>1540418.38</v>
      </c>
      <c r="U443" s="141"/>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H36" sqref="H36"/>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146</v>
      </c>
      <c r="C5" s="54">
        <v>44743</v>
      </c>
      <c r="D5" s="54">
        <v>44926</v>
      </c>
      <c r="E5" s="52" t="s">
        <v>20</v>
      </c>
      <c r="F5" s="52">
        <v>2836.64</v>
      </c>
      <c r="G5" s="52">
        <v>3069.51</v>
      </c>
      <c r="H5" s="52">
        <v>3150.28</v>
      </c>
      <c r="I5" s="52">
        <v>3150.28</v>
      </c>
    </row>
    <row r="6" spans="1:9" ht="60" x14ac:dyDescent="0.2">
      <c r="A6" s="53" t="s">
        <v>45</v>
      </c>
      <c r="B6" s="90" t="s">
        <v>146</v>
      </c>
      <c r="C6" s="54">
        <v>44743</v>
      </c>
      <c r="D6" s="54">
        <v>44926</v>
      </c>
      <c r="E6" s="52" t="s">
        <v>20</v>
      </c>
      <c r="F6" s="52">
        <v>156.07</v>
      </c>
      <c r="G6" s="52">
        <v>291.61</v>
      </c>
      <c r="H6" s="52">
        <v>408.83</v>
      </c>
      <c r="I6" s="52">
        <v>892.54</v>
      </c>
    </row>
    <row r="7" spans="1:9" ht="60" x14ac:dyDescent="0.2">
      <c r="A7" s="53" t="s">
        <v>46</v>
      </c>
      <c r="B7" s="90" t="s">
        <v>146</v>
      </c>
      <c r="C7" s="54">
        <v>44743</v>
      </c>
      <c r="D7" s="54">
        <v>44926</v>
      </c>
      <c r="E7" s="52" t="s">
        <v>21</v>
      </c>
      <c r="F7" s="52">
        <v>1621958.14</v>
      </c>
      <c r="G7" s="52">
        <v>1254447.8999999999</v>
      </c>
      <c r="H7" s="52">
        <v>1560632.31</v>
      </c>
      <c r="I7" s="52">
        <v>1540418.38</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16" zoomScale="70" zoomScaleNormal="70" workbookViewId="0">
      <selection activeCell="K48" sqref="K48"/>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7" t="s">
        <v>110</v>
      </c>
      <c r="B4" s="158"/>
      <c r="C4" s="63"/>
      <c r="D4" s="64" t="s">
        <v>111</v>
      </c>
    </row>
    <row r="5" spans="1:4" ht="15" customHeight="1" x14ac:dyDescent="0.2">
      <c r="A5" s="160" t="s">
        <v>112</v>
      </c>
      <c r="B5" s="161"/>
      <c r="C5" s="65"/>
      <c r="D5" s="66" t="s">
        <v>113</v>
      </c>
    </row>
    <row r="6" spans="1:4" ht="15" customHeight="1" x14ac:dyDescent="0.2">
      <c r="A6" s="157" t="s">
        <v>114</v>
      </c>
      <c r="B6" s="158"/>
      <c r="C6" s="67"/>
      <c r="D6" s="64" t="s">
        <v>115</v>
      </c>
    </row>
    <row r="7" spans="1:4" ht="15" customHeight="1" x14ac:dyDescent="0.2">
      <c r="A7" s="157" t="s">
        <v>116</v>
      </c>
      <c r="B7" s="158"/>
      <c r="C7" s="67"/>
      <c r="D7" s="64" t="s">
        <v>148</v>
      </c>
    </row>
    <row r="8" spans="1:4" ht="15" customHeight="1" x14ac:dyDescent="0.2">
      <c r="A8" s="159" t="s">
        <v>117</v>
      </c>
      <c r="B8" s="159"/>
      <c r="C8" s="96"/>
      <c r="D8" s="68"/>
    </row>
    <row r="9" spans="1:4" ht="15" customHeight="1" x14ac:dyDescent="0.2">
      <c r="A9" s="69" t="s">
        <v>118</v>
      </c>
      <c r="B9" s="70"/>
      <c r="C9" s="71"/>
      <c r="D9" s="72"/>
    </row>
    <row r="10" spans="1:4" ht="30" customHeight="1" x14ac:dyDescent="0.2">
      <c r="A10" s="162" t="s">
        <v>119</v>
      </c>
      <c r="B10" s="163"/>
      <c r="C10" s="73"/>
      <c r="D10" s="74">
        <v>6.07398565</v>
      </c>
    </row>
    <row r="11" spans="1:4" ht="66" customHeight="1" x14ac:dyDescent="0.2">
      <c r="A11" s="162" t="s">
        <v>120</v>
      </c>
      <c r="B11" s="163"/>
      <c r="C11" s="73"/>
      <c r="D11" s="74">
        <v>1141.42501083</v>
      </c>
    </row>
    <row r="12" spans="1:4" ht="30" customHeight="1" x14ac:dyDescent="0.2">
      <c r="A12" s="162" t="s">
        <v>121</v>
      </c>
      <c r="B12" s="163"/>
      <c r="C12" s="73"/>
      <c r="D12" s="75">
        <v>557098.69981782604</v>
      </c>
    </row>
    <row r="13" spans="1:4" ht="30" customHeight="1" x14ac:dyDescent="0.2">
      <c r="A13" s="162" t="s">
        <v>122</v>
      </c>
      <c r="B13" s="163"/>
      <c r="C13" s="73"/>
      <c r="D13" s="76"/>
    </row>
    <row r="14" spans="1:4" ht="15" customHeight="1" x14ac:dyDescent="0.2">
      <c r="A14" s="164" t="s">
        <v>123</v>
      </c>
      <c r="B14" s="165"/>
      <c r="C14" s="73"/>
      <c r="D14" s="74">
        <v>1185.63080356</v>
      </c>
    </row>
    <row r="15" spans="1:4" ht="15" customHeight="1" x14ac:dyDescent="0.2">
      <c r="A15" s="164" t="s">
        <v>124</v>
      </c>
      <c r="B15" s="165"/>
      <c r="C15" s="73"/>
      <c r="D15" s="74">
        <v>1882.8786492199999</v>
      </c>
    </row>
    <row r="16" spans="1:4" ht="15" customHeight="1" x14ac:dyDescent="0.2">
      <c r="A16" s="164" t="s">
        <v>125</v>
      </c>
      <c r="B16" s="165"/>
      <c r="C16" s="73"/>
      <c r="D16" s="74">
        <v>2889.1206484300001</v>
      </c>
    </row>
    <row r="17" spans="1:4" ht="15" customHeight="1" x14ac:dyDescent="0.2">
      <c r="A17" s="164" t="s">
        <v>126</v>
      </c>
      <c r="B17" s="165"/>
      <c r="C17" s="73"/>
      <c r="D17" s="74">
        <v>2255.9814166699998</v>
      </c>
    </row>
    <row r="18" spans="1:4" ht="52.5" customHeight="1" x14ac:dyDescent="0.2">
      <c r="A18" s="162" t="s">
        <v>127</v>
      </c>
      <c r="B18" s="163"/>
      <c r="C18" s="73"/>
      <c r="D18" s="74">
        <v>28.635811199999999</v>
      </c>
    </row>
    <row r="19" spans="1:4" ht="52.5" customHeight="1" x14ac:dyDescent="0.25">
      <c r="A19" s="162" t="s">
        <v>140</v>
      </c>
      <c r="B19" s="163"/>
      <c r="C19" s="81"/>
      <c r="D19" s="74">
        <v>1104.4068182200001</v>
      </c>
    </row>
    <row r="20" spans="1:4" ht="52.5" customHeight="1" x14ac:dyDescent="0.25">
      <c r="A20" s="162" t="s">
        <v>141</v>
      </c>
      <c r="B20" s="163"/>
      <c r="C20" s="81"/>
      <c r="D20" s="97"/>
    </row>
    <row r="21" spans="1:4" ht="52.5" customHeight="1" x14ac:dyDescent="0.25">
      <c r="A21" s="164" t="s">
        <v>142</v>
      </c>
      <c r="B21" s="165"/>
      <c r="C21" s="81"/>
      <c r="D21" s="74">
        <v>1148.41709694</v>
      </c>
    </row>
    <row r="22" spans="1:4" ht="52.5" customHeight="1" x14ac:dyDescent="0.25">
      <c r="A22" s="164" t="s">
        <v>143</v>
      </c>
      <c r="B22" s="165"/>
      <c r="C22" s="81"/>
      <c r="D22" s="74">
        <v>1089.4533907099999</v>
      </c>
    </row>
    <row r="23" spans="1:4" ht="52.5" customHeight="1" x14ac:dyDescent="0.25">
      <c r="A23" s="164" t="s">
        <v>144</v>
      </c>
      <c r="B23" s="165"/>
      <c r="C23" s="81"/>
      <c r="D23" s="74">
        <v>1071.8192352200001</v>
      </c>
    </row>
    <row r="24" spans="1:4" ht="52.5" customHeight="1" x14ac:dyDescent="0.25">
      <c r="A24" s="164" t="s">
        <v>145</v>
      </c>
      <c r="B24" s="165"/>
      <c r="C24" s="81"/>
      <c r="D24" s="74">
        <v>1082.8267796099999</v>
      </c>
    </row>
    <row r="25" spans="1:4" ht="15" customHeight="1" x14ac:dyDescent="0.2">
      <c r="A25" s="69" t="s">
        <v>128</v>
      </c>
      <c r="B25" s="70"/>
      <c r="C25" s="77"/>
      <c r="D25" s="78"/>
    </row>
    <row r="26" spans="1:4" ht="30" customHeight="1" x14ac:dyDescent="0.2">
      <c r="A26" s="162" t="s">
        <v>129</v>
      </c>
      <c r="B26" s="163"/>
      <c r="C26" s="73"/>
      <c r="D26" s="79">
        <v>22263.457999999999</v>
      </c>
    </row>
    <row r="27" spans="1:4" ht="30" customHeight="1" x14ac:dyDescent="0.2">
      <c r="A27" s="162" t="s">
        <v>130</v>
      </c>
      <c r="B27" s="163"/>
      <c r="C27" s="80"/>
      <c r="D27" s="79">
        <v>29.641999999999999</v>
      </c>
    </row>
    <row r="28" spans="1:4" ht="15" customHeight="1" x14ac:dyDescent="0.2">
      <c r="A28" s="69" t="s">
        <v>131</v>
      </c>
      <c r="B28" s="70"/>
      <c r="C28" s="77"/>
      <c r="D28" s="78"/>
    </row>
    <row r="29" spans="1:4" ht="15" customHeight="1" x14ac:dyDescent="0.25">
      <c r="A29" s="162" t="s">
        <v>132</v>
      </c>
      <c r="B29" s="163"/>
      <c r="C29" s="81"/>
      <c r="D29" s="76"/>
    </row>
    <row r="30" spans="1:4" ht="15" customHeight="1" x14ac:dyDescent="0.25">
      <c r="A30" s="164" t="s">
        <v>123</v>
      </c>
      <c r="B30" s="165"/>
      <c r="C30" s="81"/>
      <c r="D30" s="82">
        <v>0</v>
      </c>
    </row>
    <row r="31" spans="1:4" ht="15" customHeight="1" x14ac:dyDescent="0.25">
      <c r="A31" s="164" t="s">
        <v>124</v>
      </c>
      <c r="B31" s="165"/>
      <c r="C31" s="81"/>
      <c r="D31" s="82">
        <v>1.357847049033E-3</v>
      </c>
    </row>
    <row r="32" spans="1:4" ht="15" customHeight="1" x14ac:dyDescent="0.25">
      <c r="A32" s="164" t="s">
        <v>125</v>
      </c>
      <c r="B32" s="165"/>
      <c r="C32" s="81"/>
      <c r="D32" s="82">
        <v>3.1959912912360002E-3</v>
      </c>
    </row>
    <row r="33" spans="1:6" ht="15" customHeight="1" x14ac:dyDescent="0.25">
      <c r="A33" s="164" t="s">
        <v>126</v>
      </c>
      <c r="B33" s="165"/>
      <c r="C33" s="81"/>
      <c r="D33" s="82">
        <v>2.0395675555320001E-3</v>
      </c>
    </row>
    <row r="35" spans="1:6" x14ac:dyDescent="0.2">
      <c r="A35" s="58" t="s">
        <v>133</v>
      </c>
      <c r="B35" s="59"/>
      <c r="C35" s="59"/>
      <c r="D35" s="56"/>
      <c r="E35" s="56"/>
      <c r="F35" s="60"/>
    </row>
    <row r="36" spans="1:6" ht="280.5" customHeight="1" x14ac:dyDescent="0.2">
      <c r="A36" s="166" t="s">
        <v>7</v>
      </c>
      <c r="B36" s="166" t="s">
        <v>134</v>
      </c>
      <c r="C36" s="57" t="s">
        <v>135</v>
      </c>
      <c r="D36" s="57" t="s">
        <v>136</v>
      </c>
      <c r="E36" s="57" t="s">
        <v>137</v>
      </c>
      <c r="F36" s="57" t="s">
        <v>138</v>
      </c>
    </row>
    <row r="37" spans="1:6" x14ac:dyDescent="0.2">
      <c r="A37" s="167"/>
      <c r="B37" s="167"/>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1130.5491966300001</v>
      </c>
      <c r="D39" s="84">
        <v>1090.9766238699999</v>
      </c>
      <c r="E39" s="84">
        <v>196.14732405999999</v>
      </c>
      <c r="F39" s="84">
        <v>196.14732405999999</v>
      </c>
    </row>
    <row r="40" spans="1:6" ht="12.75" customHeight="1" x14ac:dyDescent="0.2">
      <c r="A40" s="83" t="s">
        <v>149</v>
      </c>
      <c r="B40" s="83">
        <v>2</v>
      </c>
      <c r="C40" s="84">
        <v>1162.5756639199999</v>
      </c>
      <c r="D40" s="84">
        <v>1121.63983259</v>
      </c>
      <c r="E40" s="84">
        <v>201.66028025</v>
      </c>
      <c r="F40" s="84">
        <v>201.66028025</v>
      </c>
    </row>
    <row r="41" spans="1:6" ht="12.75" customHeight="1" x14ac:dyDescent="0.2">
      <c r="A41" s="83" t="s">
        <v>149</v>
      </c>
      <c r="B41" s="83">
        <v>3</v>
      </c>
      <c r="C41" s="84">
        <v>1205.77783473</v>
      </c>
      <c r="D41" s="84">
        <v>1162.0332942499999</v>
      </c>
      <c r="E41" s="84">
        <v>208.9226443</v>
      </c>
      <c r="F41" s="84">
        <v>208.9226443</v>
      </c>
    </row>
    <row r="42" spans="1:6" ht="12.75" customHeight="1" x14ac:dyDescent="0.2">
      <c r="A42" s="83" t="s">
        <v>149</v>
      </c>
      <c r="B42" s="83">
        <v>4</v>
      </c>
      <c r="C42" s="84">
        <v>1200.25050483</v>
      </c>
      <c r="D42" s="84">
        <v>1157.6023092400001</v>
      </c>
      <c r="E42" s="84">
        <v>208.12599492000001</v>
      </c>
      <c r="F42" s="84">
        <v>208.12599492000001</v>
      </c>
    </row>
    <row r="43" spans="1:6" ht="12.75" customHeight="1" x14ac:dyDescent="0.2">
      <c r="A43" s="83" t="s">
        <v>149</v>
      </c>
      <c r="B43" s="83">
        <v>5</v>
      </c>
      <c r="C43" s="84">
        <v>1197.48118849</v>
      </c>
      <c r="D43" s="84">
        <v>1156.6508268499999</v>
      </c>
      <c r="E43" s="84">
        <v>207.95492734999999</v>
      </c>
      <c r="F43" s="84">
        <v>207.95492734999999</v>
      </c>
    </row>
    <row r="44" spans="1:6" ht="12.75" customHeight="1" x14ac:dyDescent="0.2">
      <c r="A44" s="83" t="s">
        <v>149</v>
      </c>
      <c r="B44" s="83">
        <v>6</v>
      </c>
      <c r="C44" s="84">
        <v>1173.50566673</v>
      </c>
      <c r="D44" s="84">
        <v>1132.0562645</v>
      </c>
      <c r="E44" s="84">
        <v>203.53305663</v>
      </c>
      <c r="F44" s="84">
        <v>203.53305663</v>
      </c>
    </row>
    <row r="45" spans="1:6" ht="12.75" customHeight="1" x14ac:dyDescent="0.2">
      <c r="A45" s="83" t="s">
        <v>149</v>
      </c>
      <c r="B45" s="83">
        <v>7</v>
      </c>
      <c r="C45" s="84">
        <v>1105.93214266</v>
      </c>
      <c r="D45" s="84">
        <v>1065.0724109600001</v>
      </c>
      <c r="E45" s="84">
        <v>191.4899905</v>
      </c>
      <c r="F45" s="84">
        <v>191.4899905</v>
      </c>
    </row>
    <row r="46" spans="1:6" ht="12.75" customHeight="1" x14ac:dyDescent="0.2">
      <c r="A46" s="83" t="s">
        <v>149</v>
      </c>
      <c r="B46" s="83">
        <v>8</v>
      </c>
      <c r="C46" s="84">
        <v>1101.66246901</v>
      </c>
      <c r="D46" s="84">
        <v>1056.41854169</v>
      </c>
      <c r="E46" s="84">
        <v>189.93410628999999</v>
      </c>
      <c r="F46" s="84">
        <v>189.93410628999999</v>
      </c>
    </row>
    <row r="47" spans="1:6" ht="12.75" customHeight="1" x14ac:dyDescent="0.2">
      <c r="A47" s="83" t="s">
        <v>149</v>
      </c>
      <c r="B47" s="83">
        <v>9</v>
      </c>
      <c r="C47" s="84">
        <v>1080.84428413</v>
      </c>
      <c r="D47" s="84">
        <v>1035.2862207200001</v>
      </c>
      <c r="E47" s="84">
        <v>186.13471397000001</v>
      </c>
      <c r="F47" s="84">
        <v>186.13471397000001</v>
      </c>
    </row>
    <row r="48" spans="1:6" ht="12.75" customHeight="1" x14ac:dyDescent="0.2">
      <c r="A48" s="83" t="s">
        <v>149</v>
      </c>
      <c r="B48" s="83">
        <v>10</v>
      </c>
      <c r="C48" s="84">
        <v>1058.20058649</v>
      </c>
      <c r="D48" s="84">
        <v>1012.3687264599999</v>
      </c>
      <c r="E48" s="84">
        <v>182.01436429</v>
      </c>
      <c r="F48" s="84">
        <v>182.01436429</v>
      </c>
    </row>
    <row r="49" spans="1:6" ht="12.75" customHeight="1" x14ac:dyDescent="0.2">
      <c r="A49" s="83" t="s">
        <v>149</v>
      </c>
      <c r="B49" s="83">
        <v>11</v>
      </c>
      <c r="C49" s="84">
        <v>1072.9919253999999</v>
      </c>
      <c r="D49" s="84">
        <v>1027.2876935199999</v>
      </c>
      <c r="E49" s="84">
        <v>184.69665409000001</v>
      </c>
      <c r="F49" s="84">
        <v>184.69665409000001</v>
      </c>
    </row>
    <row r="50" spans="1:6" ht="12.75" customHeight="1" x14ac:dyDescent="0.2">
      <c r="A50" s="83" t="s">
        <v>149</v>
      </c>
      <c r="B50" s="83">
        <v>12</v>
      </c>
      <c r="C50" s="84">
        <v>1100.6699515600001</v>
      </c>
      <c r="D50" s="84">
        <v>1055.3181131199999</v>
      </c>
      <c r="E50" s="84">
        <v>189.73625959</v>
      </c>
      <c r="F50" s="84">
        <v>189.73625959</v>
      </c>
    </row>
    <row r="51" spans="1:6" ht="12.75" customHeight="1" x14ac:dyDescent="0.2">
      <c r="A51" s="83" t="s">
        <v>149</v>
      </c>
      <c r="B51" s="83">
        <v>13</v>
      </c>
      <c r="C51" s="84">
        <v>1111.7366582699999</v>
      </c>
      <c r="D51" s="84">
        <v>1065.3444372700001</v>
      </c>
      <c r="E51" s="84">
        <v>191.53889827</v>
      </c>
      <c r="F51" s="84">
        <v>191.53889827</v>
      </c>
    </row>
    <row r="52" spans="1:6" ht="12.75" customHeight="1" x14ac:dyDescent="0.2">
      <c r="A52" s="83" t="s">
        <v>149</v>
      </c>
      <c r="B52" s="83">
        <v>14</v>
      </c>
      <c r="C52" s="84">
        <v>1098.67472686</v>
      </c>
      <c r="D52" s="84">
        <v>1050.9302935799999</v>
      </c>
      <c r="E52" s="84">
        <v>188.94737096</v>
      </c>
      <c r="F52" s="84">
        <v>188.94737096</v>
      </c>
    </row>
    <row r="53" spans="1:6" ht="12.75" customHeight="1" x14ac:dyDescent="0.2">
      <c r="A53" s="83" t="s">
        <v>149</v>
      </c>
      <c r="B53" s="83">
        <v>15</v>
      </c>
      <c r="C53" s="84">
        <v>1105.7364374000001</v>
      </c>
      <c r="D53" s="84">
        <v>1059.96068218</v>
      </c>
      <c r="E53" s="84">
        <v>190.57094979999999</v>
      </c>
      <c r="F53" s="84">
        <v>190.57094979999999</v>
      </c>
    </row>
    <row r="54" spans="1:6" ht="12.75" customHeight="1" x14ac:dyDescent="0.2">
      <c r="A54" s="83" t="s">
        <v>149</v>
      </c>
      <c r="B54" s="83">
        <v>16</v>
      </c>
      <c r="C54" s="84">
        <v>1109.1863162100001</v>
      </c>
      <c r="D54" s="84">
        <v>1063.53642627</v>
      </c>
      <c r="E54" s="84">
        <v>191.21383491</v>
      </c>
      <c r="F54" s="84">
        <v>191.21383491</v>
      </c>
    </row>
    <row r="55" spans="1:6" ht="12.75" customHeight="1" x14ac:dyDescent="0.2">
      <c r="A55" s="83" t="s">
        <v>149</v>
      </c>
      <c r="B55" s="83">
        <v>17</v>
      </c>
      <c r="C55" s="84">
        <v>1085.7405736999999</v>
      </c>
      <c r="D55" s="84">
        <v>1040.8889135300001</v>
      </c>
      <c r="E55" s="84">
        <v>187.14202538000001</v>
      </c>
      <c r="F55" s="84">
        <v>187.14202538000001</v>
      </c>
    </row>
    <row r="56" spans="1:6" ht="12.75" customHeight="1" x14ac:dyDescent="0.2">
      <c r="A56" s="83" t="s">
        <v>149</v>
      </c>
      <c r="B56" s="83">
        <v>18</v>
      </c>
      <c r="C56" s="84">
        <v>1033.2567725399999</v>
      </c>
      <c r="D56" s="84">
        <v>988.49491865000005</v>
      </c>
      <c r="E56" s="84">
        <v>177.72207845</v>
      </c>
      <c r="F56" s="84">
        <v>177.72207845</v>
      </c>
    </row>
    <row r="57" spans="1:6" ht="12.75" customHeight="1" x14ac:dyDescent="0.2">
      <c r="A57" s="83" t="s">
        <v>149</v>
      </c>
      <c r="B57" s="83">
        <v>19</v>
      </c>
      <c r="C57" s="84">
        <v>1030.30668315</v>
      </c>
      <c r="D57" s="84">
        <v>987.10937156</v>
      </c>
      <c r="E57" s="84">
        <v>177.47297012999999</v>
      </c>
      <c r="F57" s="84">
        <v>177.47297012999999</v>
      </c>
    </row>
    <row r="58" spans="1:6" ht="12.75" customHeight="1" x14ac:dyDescent="0.2">
      <c r="A58" s="83" t="s">
        <v>149</v>
      </c>
      <c r="B58" s="83">
        <v>20</v>
      </c>
      <c r="C58" s="84">
        <v>1046.26159222</v>
      </c>
      <c r="D58" s="84">
        <v>1004.56259033</v>
      </c>
      <c r="E58" s="84">
        <v>180.61089451999999</v>
      </c>
      <c r="F58" s="84">
        <v>180.61089451999999</v>
      </c>
    </row>
    <row r="59" spans="1:6" ht="12.75" customHeight="1" x14ac:dyDescent="0.2">
      <c r="A59" s="83" t="s">
        <v>149</v>
      </c>
      <c r="B59" s="83">
        <v>21</v>
      </c>
      <c r="C59" s="84">
        <v>1066.16702923</v>
      </c>
      <c r="D59" s="84">
        <v>1023.58528365</v>
      </c>
      <c r="E59" s="84">
        <v>184.03099566</v>
      </c>
      <c r="F59" s="84">
        <v>184.03099566</v>
      </c>
    </row>
    <row r="60" spans="1:6" ht="12.75" customHeight="1" x14ac:dyDescent="0.2">
      <c r="A60" s="83" t="s">
        <v>149</v>
      </c>
      <c r="B60" s="83">
        <v>22</v>
      </c>
      <c r="C60" s="84">
        <v>1075.63278304</v>
      </c>
      <c r="D60" s="84">
        <v>1032.9449167499999</v>
      </c>
      <c r="E60" s="84">
        <v>185.71376956</v>
      </c>
      <c r="F60" s="84">
        <v>185.71376956</v>
      </c>
    </row>
    <row r="61" spans="1:6" ht="12.75" customHeight="1" x14ac:dyDescent="0.2">
      <c r="A61" s="83" t="s">
        <v>149</v>
      </c>
      <c r="B61" s="83">
        <v>23</v>
      </c>
      <c r="C61" s="84">
        <v>1126.1130030100001</v>
      </c>
      <c r="D61" s="84">
        <v>1083.0860721900001</v>
      </c>
      <c r="E61" s="84">
        <v>194.72867715999999</v>
      </c>
      <c r="F61" s="84">
        <v>194.72867715999999</v>
      </c>
    </row>
    <row r="62" spans="1:6" ht="12.75" customHeight="1" x14ac:dyDescent="0.2">
      <c r="A62" s="83" t="s">
        <v>149</v>
      </c>
      <c r="B62" s="83">
        <v>24</v>
      </c>
      <c r="C62" s="84">
        <v>1160.33154528</v>
      </c>
      <c r="D62" s="84">
        <v>1116.9460957599999</v>
      </c>
      <c r="E62" s="84">
        <v>200.81639057000001</v>
      </c>
      <c r="F62" s="84">
        <v>200.81639057000001</v>
      </c>
    </row>
    <row r="63" spans="1:6" ht="12.75" customHeight="1" x14ac:dyDescent="0.2">
      <c r="A63" s="83" t="s">
        <v>150</v>
      </c>
      <c r="B63" s="83">
        <v>1</v>
      </c>
      <c r="C63" s="84">
        <v>1125.40649048</v>
      </c>
      <c r="D63" s="84">
        <v>1081.4516773600001</v>
      </c>
      <c r="E63" s="84">
        <v>194.43482836000001</v>
      </c>
      <c r="F63" s="84">
        <v>194.43482836000001</v>
      </c>
    </row>
    <row r="64" spans="1:6" ht="12.75" customHeight="1" x14ac:dyDescent="0.2">
      <c r="A64" s="83" t="s">
        <v>150</v>
      </c>
      <c r="B64" s="83">
        <v>2</v>
      </c>
      <c r="C64" s="84">
        <v>1154.2524121700001</v>
      </c>
      <c r="D64" s="84">
        <v>1110.57702159</v>
      </c>
      <c r="E64" s="84">
        <v>199.671291</v>
      </c>
      <c r="F64" s="84">
        <v>199.671291</v>
      </c>
    </row>
    <row r="65" spans="1:6" ht="12.75" customHeight="1" x14ac:dyDescent="0.2">
      <c r="A65" s="83" t="s">
        <v>150</v>
      </c>
      <c r="B65" s="83">
        <v>3</v>
      </c>
      <c r="C65" s="84">
        <v>1193.79539817</v>
      </c>
      <c r="D65" s="84">
        <v>1150.55429742</v>
      </c>
      <c r="E65" s="84">
        <v>206.85882875999999</v>
      </c>
      <c r="F65" s="84">
        <v>206.85882875999999</v>
      </c>
    </row>
    <row r="66" spans="1:6" ht="12.75" customHeight="1" x14ac:dyDescent="0.2">
      <c r="A66" s="83" t="s">
        <v>150</v>
      </c>
      <c r="B66" s="83">
        <v>4</v>
      </c>
      <c r="C66" s="84">
        <v>1178.59374916</v>
      </c>
      <c r="D66" s="84">
        <v>1136.6060064599999</v>
      </c>
      <c r="E66" s="84">
        <v>204.35105738999999</v>
      </c>
      <c r="F66" s="84">
        <v>204.35105738999999</v>
      </c>
    </row>
    <row r="67" spans="1:6" ht="12.75" customHeight="1" x14ac:dyDescent="0.2">
      <c r="A67" s="83" t="s">
        <v>150</v>
      </c>
      <c r="B67" s="83">
        <v>5</v>
      </c>
      <c r="C67" s="84">
        <v>1185.5551476799999</v>
      </c>
      <c r="D67" s="84">
        <v>1143.76033622</v>
      </c>
      <c r="E67" s="84">
        <v>205.63733851000001</v>
      </c>
      <c r="F67" s="84">
        <v>205.63733851000001</v>
      </c>
    </row>
    <row r="68" spans="1:6" ht="12.75" customHeight="1" x14ac:dyDescent="0.2">
      <c r="A68" s="83" t="s">
        <v>150</v>
      </c>
      <c r="B68" s="83">
        <v>6</v>
      </c>
      <c r="C68" s="84">
        <v>1191.7840011400001</v>
      </c>
      <c r="D68" s="84">
        <v>1150.94086717</v>
      </c>
      <c r="E68" s="84">
        <v>206.92833035999999</v>
      </c>
      <c r="F68" s="84">
        <v>206.92833035999999</v>
      </c>
    </row>
    <row r="69" spans="1:6" ht="12.75" customHeight="1" x14ac:dyDescent="0.2">
      <c r="A69" s="83" t="s">
        <v>150</v>
      </c>
      <c r="B69" s="83">
        <v>7</v>
      </c>
      <c r="C69" s="84">
        <v>1131.5360505599999</v>
      </c>
      <c r="D69" s="84">
        <v>1097.5896229099999</v>
      </c>
      <c r="E69" s="84">
        <v>197.33627901</v>
      </c>
      <c r="F69" s="84">
        <v>197.33627901</v>
      </c>
    </row>
    <row r="70" spans="1:6" ht="12.75" customHeight="1" x14ac:dyDescent="0.2">
      <c r="A70" s="83" t="s">
        <v>150</v>
      </c>
      <c r="B70" s="83">
        <v>8</v>
      </c>
      <c r="C70" s="84">
        <v>1124.3971446</v>
      </c>
      <c r="D70" s="84">
        <v>1086.6035328299999</v>
      </c>
      <c r="E70" s="84">
        <v>195.36108347000001</v>
      </c>
      <c r="F70" s="84">
        <v>195.36108347000001</v>
      </c>
    </row>
    <row r="71" spans="1:6" ht="12.75" customHeight="1" x14ac:dyDescent="0.2">
      <c r="A71" s="83" t="s">
        <v>150</v>
      </c>
      <c r="B71" s="83">
        <v>9</v>
      </c>
      <c r="C71" s="84">
        <v>1086.4909338800001</v>
      </c>
      <c r="D71" s="84">
        <v>1052.55677719</v>
      </c>
      <c r="E71" s="84">
        <v>189.23979739000001</v>
      </c>
      <c r="F71" s="84">
        <v>189.23979739000001</v>
      </c>
    </row>
    <row r="72" spans="1:6" ht="12.75" customHeight="1" x14ac:dyDescent="0.2">
      <c r="A72" s="83" t="s">
        <v>150</v>
      </c>
      <c r="B72" s="83">
        <v>10</v>
      </c>
      <c r="C72" s="84">
        <v>1074.46650312</v>
      </c>
      <c r="D72" s="84">
        <v>1037.59565552</v>
      </c>
      <c r="E72" s="84">
        <v>186.54992859999999</v>
      </c>
      <c r="F72" s="84">
        <v>186.54992859999999</v>
      </c>
    </row>
    <row r="73" spans="1:6" ht="12.75" customHeight="1" x14ac:dyDescent="0.2">
      <c r="A73" s="83" t="s">
        <v>150</v>
      </c>
      <c r="B73" s="83">
        <v>11</v>
      </c>
      <c r="C73" s="84">
        <v>1050.9283208100001</v>
      </c>
      <c r="D73" s="84">
        <v>1021.10132655</v>
      </c>
      <c r="E73" s="84">
        <v>183.58440356</v>
      </c>
      <c r="F73" s="84">
        <v>183.58440356</v>
      </c>
    </row>
    <row r="74" spans="1:6" ht="12.75" customHeight="1" x14ac:dyDescent="0.2">
      <c r="A74" s="83" t="s">
        <v>150</v>
      </c>
      <c r="B74" s="83">
        <v>12</v>
      </c>
      <c r="C74" s="84">
        <v>1068.7174929099999</v>
      </c>
      <c r="D74" s="84">
        <v>1035.64806914</v>
      </c>
      <c r="E74" s="84">
        <v>186.1997709</v>
      </c>
      <c r="F74" s="84">
        <v>186.1997709</v>
      </c>
    </row>
    <row r="75" spans="1:6" ht="12.75" customHeight="1" x14ac:dyDescent="0.2">
      <c r="A75" s="83" t="s">
        <v>150</v>
      </c>
      <c r="B75" s="83">
        <v>13</v>
      </c>
      <c r="C75" s="84">
        <v>1103.9164695100001</v>
      </c>
      <c r="D75" s="84">
        <v>1068.9891074499999</v>
      </c>
      <c r="E75" s="84">
        <v>192.19417564</v>
      </c>
      <c r="F75" s="84">
        <v>192.19417564</v>
      </c>
    </row>
    <row r="76" spans="1:6" ht="12.75" customHeight="1" x14ac:dyDescent="0.2">
      <c r="A76" s="83" t="s">
        <v>150</v>
      </c>
      <c r="B76" s="83">
        <v>14</v>
      </c>
      <c r="C76" s="84">
        <v>1093.03964946</v>
      </c>
      <c r="D76" s="84">
        <v>1054.624491</v>
      </c>
      <c r="E76" s="84">
        <v>189.61155287</v>
      </c>
      <c r="F76" s="84">
        <v>189.61155287</v>
      </c>
    </row>
    <row r="77" spans="1:6" ht="12.75" customHeight="1" x14ac:dyDescent="0.2">
      <c r="A77" s="83" t="s">
        <v>150</v>
      </c>
      <c r="B77" s="83">
        <v>15</v>
      </c>
      <c r="C77" s="84">
        <v>1098.33514025</v>
      </c>
      <c r="D77" s="84">
        <v>1065.0250243099999</v>
      </c>
      <c r="E77" s="84">
        <v>191.48147082</v>
      </c>
      <c r="F77" s="84">
        <v>191.48147082</v>
      </c>
    </row>
    <row r="78" spans="1:6" ht="12.75" customHeight="1" x14ac:dyDescent="0.2">
      <c r="A78" s="83" t="s">
        <v>150</v>
      </c>
      <c r="B78" s="83">
        <v>16</v>
      </c>
      <c r="C78" s="84">
        <v>1107.09479102</v>
      </c>
      <c r="D78" s="84">
        <v>1069.39323694</v>
      </c>
      <c r="E78" s="84">
        <v>192.26683431999999</v>
      </c>
      <c r="F78" s="84">
        <v>192.26683431999999</v>
      </c>
    </row>
    <row r="79" spans="1:6" ht="12.75" customHeight="1" x14ac:dyDescent="0.2">
      <c r="A79" s="83" t="s">
        <v>150</v>
      </c>
      <c r="B79" s="83">
        <v>17</v>
      </c>
      <c r="C79" s="84">
        <v>1084.5154397700001</v>
      </c>
      <c r="D79" s="84">
        <v>1054.25217873</v>
      </c>
      <c r="E79" s="84">
        <v>189.54461463000001</v>
      </c>
      <c r="F79" s="84">
        <v>189.54461463000001</v>
      </c>
    </row>
    <row r="80" spans="1:6" ht="12.75" customHeight="1" x14ac:dyDescent="0.2">
      <c r="A80" s="83" t="s">
        <v>150</v>
      </c>
      <c r="B80" s="83">
        <v>18</v>
      </c>
      <c r="C80" s="84">
        <v>1068.5326109099999</v>
      </c>
      <c r="D80" s="84">
        <v>1039.7159759199999</v>
      </c>
      <c r="E80" s="84">
        <v>186.93114224000001</v>
      </c>
      <c r="F80" s="84">
        <v>186.93114224000001</v>
      </c>
    </row>
    <row r="81" spans="1:6" ht="12.75" customHeight="1" x14ac:dyDescent="0.2">
      <c r="A81" s="83" t="s">
        <v>150</v>
      </c>
      <c r="B81" s="83">
        <v>19</v>
      </c>
      <c r="C81" s="84">
        <v>1047.0263731499999</v>
      </c>
      <c r="D81" s="84">
        <v>1010.64890467</v>
      </c>
      <c r="E81" s="84">
        <v>181.70515653000001</v>
      </c>
      <c r="F81" s="84">
        <v>181.70515653000001</v>
      </c>
    </row>
    <row r="82" spans="1:6" ht="12.75" customHeight="1" x14ac:dyDescent="0.2">
      <c r="A82" s="83" t="s">
        <v>150</v>
      </c>
      <c r="B82" s="83">
        <v>20</v>
      </c>
      <c r="C82" s="84">
        <v>1043.59450881</v>
      </c>
      <c r="D82" s="84">
        <v>1006.16568663</v>
      </c>
      <c r="E82" s="84">
        <v>180.89911613999999</v>
      </c>
      <c r="F82" s="84">
        <v>180.89911613999999</v>
      </c>
    </row>
    <row r="83" spans="1:6" ht="12.75" customHeight="1" x14ac:dyDescent="0.2">
      <c r="A83" s="83" t="s">
        <v>150</v>
      </c>
      <c r="B83" s="83">
        <v>21</v>
      </c>
      <c r="C83" s="84">
        <v>1068.11657313</v>
      </c>
      <c r="D83" s="84">
        <v>1035.7178097000001</v>
      </c>
      <c r="E83" s="84">
        <v>186.2123096</v>
      </c>
      <c r="F83" s="84">
        <v>186.2123096</v>
      </c>
    </row>
    <row r="84" spans="1:6" ht="12.75" customHeight="1" x14ac:dyDescent="0.2">
      <c r="A84" s="83" t="s">
        <v>150</v>
      </c>
      <c r="B84" s="83">
        <v>22</v>
      </c>
      <c r="C84" s="84">
        <v>1092.6200098500001</v>
      </c>
      <c r="D84" s="84">
        <v>1053.77085797</v>
      </c>
      <c r="E84" s="84">
        <v>189.45807769000001</v>
      </c>
      <c r="F84" s="84">
        <v>189.45807769000001</v>
      </c>
    </row>
    <row r="85" spans="1:6" ht="12.75" customHeight="1" x14ac:dyDescent="0.2">
      <c r="A85" s="83" t="s">
        <v>150</v>
      </c>
      <c r="B85" s="83">
        <v>23</v>
      </c>
      <c r="C85" s="84">
        <v>1112.8596901200001</v>
      </c>
      <c r="D85" s="84">
        <v>1073.26416316</v>
      </c>
      <c r="E85" s="84">
        <v>192.96279041</v>
      </c>
      <c r="F85" s="84">
        <v>192.96279041</v>
      </c>
    </row>
    <row r="86" spans="1:6" ht="12.75" customHeight="1" x14ac:dyDescent="0.2">
      <c r="A86" s="83" t="s">
        <v>150</v>
      </c>
      <c r="B86" s="83">
        <v>24</v>
      </c>
      <c r="C86" s="84">
        <v>1134.80572506</v>
      </c>
      <c r="D86" s="84">
        <v>1100.43873383</v>
      </c>
      <c r="E86" s="84">
        <v>197.84852233000001</v>
      </c>
      <c r="F86" s="84">
        <v>197.84852233000001</v>
      </c>
    </row>
    <row r="87" spans="1:6" ht="12.75" customHeight="1" x14ac:dyDescent="0.2">
      <c r="A87" s="83" t="s">
        <v>151</v>
      </c>
      <c r="B87" s="83">
        <v>1</v>
      </c>
      <c r="C87" s="84">
        <v>1145.1242277900001</v>
      </c>
      <c r="D87" s="84">
        <v>1107.72389806</v>
      </c>
      <c r="E87" s="84">
        <v>199.15832626</v>
      </c>
      <c r="F87" s="84">
        <v>199.15832626</v>
      </c>
    </row>
    <row r="88" spans="1:6" ht="12.75" customHeight="1" x14ac:dyDescent="0.2">
      <c r="A88" s="83" t="s">
        <v>151</v>
      </c>
      <c r="B88" s="83">
        <v>2</v>
      </c>
      <c r="C88" s="84">
        <v>1170.43453458</v>
      </c>
      <c r="D88" s="84">
        <v>1131.0652754</v>
      </c>
      <c r="E88" s="84">
        <v>203.35488612</v>
      </c>
      <c r="F88" s="84">
        <v>203.35488612</v>
      </c>
    </row>
    <row r="89" spans="1:6" ht="12.75" customHeight="1" x14ac:dyDescent="0.2">
      <c r="A89" s="83" t="s">
        <v>151</v>
      </c>
      <c r="B89" s="83">
        <v>3</v>
      </c>
      <c r="C89" s="84">
        <v>1193.75949554</v>
      </c>
      <c r="D89" s="84">
        <v>1153.7614645900001</v>
      </c>
      <c r="E89" s="84">
        <v>207.43544721999999</v>
      </c>
      <c r="F89" s="84">
        <v>207.43544721999999</v>
      </c>
    </row>
    <row r="90" spans="1:6" ht="12.75" customHeight="1" x14ac:dyDescent="0.2">
      <c r="A90" s="83" t="s">
        <v>151</v>
      </c>
      <c r="B90" s="83">
        <v>4</v>
      </c>
      <c r="C90" s="84">
        <v>1157.7643736099999</v>
      </c>
      <c r="D90" s="84">
        <v>1118.2031741599999</v>
      </c>
      <c r="E90" s="84">
        <v>201.04240143000001</v>
      </c>
      <c r="F90" s="84">
        <v>201.04240143000001</v>
      </c>
    </row>
    <row r="91" spans="1:6" ht="12.75" customHeight="1" x14ac:dyDescent="0.2">
      <c r="A91" s="83" t="s">
        <v>151</v>
      </c>
      <c r="B91" s="83">
        <v>5</v>
      </c>
      <c r="C91" s="84">
        <v>1143.2315302100001</v>
      </c>
      <c r="D91" s="84">
        <v>1103.4337613800001</v>
      </c>
      <c r="E91" s="84">
        <v>198.38700008000001</v>
      </c>
      <c r="F91" s="84">
        <v>198.38700008000001</v>
      </c>
    </row>
    <row r="92" spans="1:6" ht="12.75" customHeight="1" x14ac:dyDescent="0.2">
      <c r="A92" s="83" t="s">
        <v>151</v>
      </c>
      <c r="B92" s="83">
        <v>6</v>
      </c>
      <c r="C92" s="84">
        <v>1098.44203674</v>
      </c>
      <c r="D92" s="84">
        <v>1059.4033877700001</v>
      </c>
      <c r="E92" s="84">
        <v>190.47075351000001</v>
      </c>
      <c r="F92" s="84">
        <v>190.47075351000001</v>
      </c>
    </row>
    <row r="93" spans="1:6" ht="12.75" customHeight="1" x14ac:dyDescent="0.2">
      <c r="A93" s="83" t="s">
        <v>151</v>
      </c>
      <c r="B93" s="83">
        <v>7</v>
      </c>
      <c r="C93" s="84">
        <v>1058.5464511</v>
      </c>
      <c r="D93" s="84">
        <v>1019.9815337700001</v>
      </c>
      <c r="E93" s="84">
        <v>183.38307535999999</v>
      </c>
      <c r="F93" s="84">
        <v>183.38307535999999</v>
      </c>
    </row>
    <row r="94" spans="1:6" ht="12.75" customHeight="1" x14ac:dyDescent="0.2">
      <c r="A94" s="83" t="s">
        <v>151</v>
      </c>
      <c r="B94" s="83">
        <v>8</v>
      </c>
      <c r="C94" s="84">
        <v>1025.1815797700001</v>
      </c>
      <c r="D94" s="84">
        <v>986.02029244000005</v>
      </c>
      <c r="E94" s="84">
        <v>177.27716396</v>
      </c>
      <c r="F94" s="84">
        <v>177.27716396</v>
      </c>
    </row>
    <row r="95" spans="1:6" ht="12.75" customHeight="1" x14ac:dyDescent="0.2">
      <c r="A95" s="83" t="s">
        <v>151</v>
      </c>
      <c r="B95" s="83">
        <v>9</v>
      </c>
      <c r="C95" s="84">
        <v>991.41512416</v>
      </c>
      <c r="D95" s="84">
        <v>960.15198507000002</v>
      </c>
      <c r="E95" s="84">
        <v>172.62628588000001</v>
      </c>
      <c r="F95" s="84">
        <v>172.62628588000001</v>
      </c>
    </row>
    <row r="96" spans="1:6" ht="12.75" customHeight="1" x14ac:dyDescent="0.2">
      <c r="A96" s="83" t="s">
        <v>151</v>
      </c>
      <c r="B96" s="83">
        <v>10</v>
      </c>
      <c r="C96" s="84">
        <v>1021.4631064599999</v>
      </c>
      <c r="D96" s="84">
        <v>982.88552656000002</v>
      </c>
      <c r="E96" s="84">
        <v>176.71356256999999</v>
      </c>
      <c r="F96" s="84">
        <v>176.71356256999999</v>
      </c>
    </row>
    <row r="97" spans="1:6" ht="12.75" customHeight="1" x14ac:dyDescent="0.2">
      <c r="A97" s="83" t="s">
        <v>151</v>
      </c>
      <c r="B97" s="83">
        <v>11</v>
      </c>
      <c r="C97" s="84">
        <v>1053.9660356300001</v>
      </c>
      <c r="D97" s="84">
        <v>1010.60091722</v>
      </c>
      <c r="E97" s="84">
        <v>181.69652884000001</v>
      </c>
      <c r="F97" s="84">
        <v>181.69652884000001</v>
      </c>
    </row>
    <row r="98" spans="1:6" ht="12.75" customHeight="1" x14ac:dyDescent="0.2">
      <c r="A98" s="83" t="s">
        <v>151</v>
      </c>
      <c r="B98" s="83">
        <v>12</v>
      </c>
      <c r="C98" s="84">
        <v>1088.57452281</v>
      </c>
      <c r="D98" s="84">
        <v>1043.07632947</v>
      </c>
      <c r="E98" s="84">
        <v>187.53530216999999</v>
      </c>
      <c r="F98" s="84">
        <v>187.53530216999999</v>
      </c>
    </row>
    <row r="99" spans="1:6" ht="12.75" customHeight="1" x14ac:dyDescent="0.2">
      <c r="A99" s="83" t="s">
        <v>151</v>
      </c>
      <c r="B99" s="83">
        <v>13</v>
      </c>
      <c r="C99" s="84">
        <v>1092.6943517300001</v>
      </c>
      <c r="D99" s="84">
        <v>1048.0898228799999</v>
      </c>
      <c r="E99" s="84">
        <v>188.43668106999999</v>
      </c>
      <c r="F99" s="84">
        <v>188.43668106999999</v>
      </c>
    </row>
    <row r="100" spans="1:6" ht="12.75" customHeight="1" x14ac:dyDescent="0.2">
      <c r="A100" s="83" t="s">
        <v>151</v>
      </c>
      <c r="B100" s="83">
        <v>14</v>
      </c>
      <c r="C100" s="84">
        <v>1092.1884428599999</v>
      </c>
      <c r="D100" s="84">
        <v>1046.0232819</v>
      </c>
      <c r="E100" s="84">
        <v>188.06513645999999</v>
      </c>
      <c r="F100" s="84">
        <v>188.06513645999999</v>
      </c>
    </row>
    <row r="101" spans="1:6" ht="12.75" customHeight="1" x14ac:dyDescent="0.2">
      <c r="A101" s="83" t="s">
        <v>151</v>
      </c>
      <c r="B101" s="83">
        <v>15</v>
      </c>
      <c r="C101" s="84">
        <v>1093.78142099</v>
      </c>
      <c r="D101" s="84">
        <v>1048.53210431</v>
      </c>
      <c r="E101" s="84">
        <v>188.51619911</v>
      </c>
      <c r="F101" s="84">
        <v>188.51619911</v>
      </c>
    </row>
    <row r="102" spans="1:6" ht="12.75" customHeight="1" x14ac:dyDescent="0.2">
      <c r="A102" s="83" t="s">
        <v>151</v>
      </c>
      <c r="B102" s="83">
        <v>16</v>
      </c>
      <c r="C102" s="84">
        <v>1099.7932729300001</v>
      </c>
      <c r="D102" s="84">
        <v>1054.6336898899999</v>
      </c>
      <c r="E102" s="84">
        <v>189.61320674000001</v>
      </c>
      <c r="F102" s="84">
        <v>189.61320674000001</v>
      </c>
    </row>
    <row r="103" spans="1:6" ht="12.75" customHeight="1" x14ac:dyDescent="0.2">
      <c r="A103" s="83" t="s">
        <v>151</v>
      </c>
      <c r="B103" s="83">
        <v>17</v>
      </c>
      <c r="C103" s="84">
        <v>1054.9868394499999</v>
      </c>
      <c r="D103" s="84">
        <v>1012.47626513</v>
      </c>
      <c r="E103" s="84">
        <v>182.03369873</v>
      </c>
      <c r="F103" s="84">
        <v>182.03369873</v>
      </c>
    </row>
    <row r="104" spans="1:6" ht="12.75" customHeight="1" x14ac:dyDescent="0.2">
      <c r="A104" s="83" t="s">
        <v>151</v>
      </c>
      <c r="B104" s="83">
        <v>18</v>
      </c>
      <c r="C104" s="84">
        <v>1014.01013647</v>
      </c>
      <c r="D104" s="84">
        <v>975.28911944000004</v>
      </c>
      <c r="E104" s="84">
        <v>175.3478001</v>
      </c>
      <c r="F104" s="84">
        <v>175.3478001</v>
      </c>
    </row>
    <row r="105" spans="1:6" ht="12.75" customHeight="1" x14ac:dyDescent="0.2">
      <c r="A105" s="83" t="s">
        <v>151</v>
      </c>
      <c r="B105" s="83">
        <v>19</v>
      </c>
      <c r="C105" s="84">
        <v>996.29062189000001</v>
      </c>
      <c r="D105" s="84">
        <v>966.31603717999997</v>
      </c>
      <c r="E105" s="84">
        <v>173.73452441000001</v>
      </c>
      <c r="F105" s="84">
        <v>173.73452441000001</v>
      </c>
    </row>
    <row r="106" spans="1:6" ht="12.75" customHeight="1" x14ac:dyDescent="0.2">
      <c r="A106" s="83" t="s">
        <v>151</v>
      </c>
      <c r="B106" s="83">
        <v>20</v>
      </c>
      <c r="C106" s="84">
        <v>1012.67270645</v>
      </c>
      <c r="D106" s="84">
        <v>975.75307737000003</v>
      </c>
      <c r="E106" s="84">
        <v>175.43121536999999</v>
      </c>
      <c r="F106" s="84">
        <v>175.43121536999999</v>
      </c>
    </row>
    <row r="107" spans="1:6" ht="12.75" customHeight="1" x14ac:dyDescent="0.2">
      <c r="A107" s="83" t="s">
        <v>151</v>
      </c>
      <c r="B107" s="83">
        <v>21</v>
      </c>
      <c r="C107" s="84">
        <v>1011.07081184</v>
      </c>
      <c r="D107" s="84">
        <v>974.29420219999997</v>
      </c>
      <c r="E107" s="84">
        <v>175.16892335</v>
      </c>
      <c r="F107" s="84">
        <v>175.16892335</v>
      </c>
    </row>
    <row r="108" spans="1:6" ht="12.75" customHeight="1" x14ac:dyDescent="0.2">
      <c r="A108" s="83" t="s">
        <v>151</v>
      </c>
      <c r="B108" s="83">
        <v>22</v>
      </c>
      <c r="C108" s="84">
        <v>1008.19579316</v>
      </c>
      <c r="D108" s="84">
        <v>971.93637527999999</v>
      </c>
      <c r="E108" s="84">
        <v>174.74500827</v>
      </c>
      <c r="F108" s="84">
        <v>174.74500827</v>
      </c>
    </row>
    <row r="109" spans="1:6" ht="12.75" customHeight="1" x14ac:dyDescent="0.2">
      <c r="A109" s="83" t="s">
        <v>151</v>
      </c>
      <c r="B109" s="83">
        <v>23</v>
      </c>
      <c r="C109" s="84">
        <v>1035.4412865100001</v>
      </c>
      <c r="D109" s="84">
        <v>1002.55999362</v>
      </c>
      <c r="E109" s="84">
        <v>180.25084648999999</v>
      </c>
      <c r="F109" s="84">
        <v>180.25084648999999</v>
      </c>
    </row>
    <row r="110" spans="1:6" ht="12.75" customHeight="1" x14ac:dyDescent="0.2">
      <c r="A110" s="83" t="s">
        <v>151</v>
      </c>
      <c r="B110" s="83">
        <v>24</v>
      </c>
      <c r="C110" s="84">
        <v>1078.9744889000001</v>
      </c>
      <c r="D110" s="84">
        <v>1046.58642639</v>
      </c>
      <c r="E110" s="84">
        <v>188.16638454</v>
      </c>
      <c r="F110" s="84">
        <v>188.16638454</v>
      </c>
    </row>
    <row r="111" spans="1:6" ht="12.75" customHeight="1" x14ac:dyDescent="0.2">
      <c r="A111" s="83" t="s">
        <v>152</v>
      </c>
      <c r="B111" s="83">
        <v>1</v>
      </c>
      <c r="C111" s="84">
        <v>1025.90338425</v>
      </c>
      <c r="D111" s="84">
        <v>988.91928717999997</v>
      </c>
      <c r="E111" s="84">
        <v>177.79837592000001</v>
      </c>
      <c r="F111" s="84">
        <v>177.79837592000001</v>
      </c>
    </row>
    <row r="112" spans="1:6" ht="12.75" customHeight="1" x14ac:dyDescent="0.2">
      <c r="A112" s="83" t="s">
        <v>152</v>
      </c>
      <c r="B112" s="83">
        <v>2</v>
      </c>
      <c r="C112" s="84">
        <v>1062.2472721300001</v>
      </c>
      <c r="D112" s="84">
        <v>1025.1829329100001</v>
      </c>
      <c r="E112" s="84">
        <v>184.31823795</v>
      </c>
      <c r="F112" s="84">
        <v>184.31823795</v>
      </c>
    </row>
    <row r="113" spans="1:6" ht="12.75" customHeight="1" x14ac:dyDescent="0.2">
      <c r="A113" s="83" t="s">
        <v>152</v>
      </c>
      <c r="B113" s="83">
        <v>3</v>
      </c>
      <c r="C113" s="84">
        <v>1125.74513258</v>
      </c>
      <c r="D113" s="84">
        <v>1088.1869542699999</v>
      </c>
      <c r="E113" s="84">
        <v>195.64576772999999</v>
      </c>
      <c r="F113" s="84">
        <v>195.64576772999999</v>
      </c>
    </row>
    <row r="114" spans="1:6" ht="12.75" customHeight="1" x14ac:dyDescent="0.2">
      <c r="A114" s="83" t="s">
        <v>152</v>
      </c>
      <c r="B114" s="83">
        <v>4</v>
      </c>
      <c r="C114" s="84">
        <v>1118.54333107</v>
      </c>
      <c r="D114" s="84">
        <v>1087.66092544</v>
      </c>
      <c r="E114" s="84">
        <v>195.5511927</v>
      </c>
      <c r="F114" s="84">
        <v>195.5511927</v>
      </c>
    </row>
    <row r="115" spans="1:6" ht="12.75" customHeight="1" x14ac:dyDescent="0.2">
      <c r="A115" s="83" t="s">
        <v>152</v>
      </c>
      <c r="B115" s="83">
        <v>5</v>
      </c>
      <c r="C115" s="84">
        <v>1131.7994475099999</v>
      </c>
      <c r="D115" s="84">
        <v>1096.8786564</v>
      </c>
      <c r="E115" s="84">
        <v>197.20845392999999</v>
      </c>
      <c r="F115" s="84">
        <v>197.20845392999999</v>
      </c>
    </row>
    <row r="116" spans="1:6" ht="12.75" customHeight="1" x14ac:dyDescent="0.2">
      <c r="A116" s="83" t="s">
        <v>152</v>
      </c>
      <c r="B116" s="83">
        <v>6</v>
      </c>
      <c r="C116" s="84">
        <v>1150.42128323</v>
      </c>
      <c r="D116" s="84">
        <v>1112.9898547400001</v>
      </c>
      <c r="E116" s="84">
        <v>200.10509569000001</v>
      </c>
      <c r="F116" s="84">
        <v>200.10509569000001</v>
      </c>
    </row>
    <row r="117" spans="1:6" ht="12.75" customHeight="1" x14ac:dyDescent="0.2">
      <c r="A117" s="83" t="s">
        <v>152</v>
      </c>
      <c r="B117" s="83">
        <v>7</v>
      </c>
      <c r="C117" s="84">
        <v>1132.6792538100001</v>
      </c>
      <c r="D117" s="84">
        <v>1095.63544037</v>
      </c>
      <c r="E117" s="84">
        <v>196.98493540000001</v>
      </c>
      <c r="F117" s="84">
        <v>196.98493540000001</v>
      </c>
    </row>
    <row r="118" spans="1:6" ht="12.75" customHeight="1" x14ac:dyDescent="0.2">
      <c r="A118" s="83" t="s">
        <v>152</v>
      </c>
      <c r="B118" s="83">
        <v>8</v>
      </c>
      <c r="C118" s="84">
        <v>1105.8141578499999</v>
      </c>
      <c r="D118" s="84">
        <v>1069.04362747</v>
      </c>
      <c r="E118" s="84">
        <v>192.20397783000001</v>
      </c>
      <c r="F118" s="84">
        <v>192.20397783000001</v>
      </c>
    </row>
    <row r="119" spans="1:6" ht="12.75" customHeight="1" x14ac:dyDescent="0.2">
      <c r="A119" s="83" t="s">
        <v>152</v>
      </c>
      <c r="B119" s="83">
        <v>9</v>
      </c>
      <c r="C119" s="84">
        <v>1050.9102508000001</v>
      </c>
      <c r="D119" s="84">
        <v>1014.1547975</v>
      </c>
      <c r="E119" s="84">
        <v>182.33548304999999</v>
      </c>
      <c r="F119" s="84">
        <v>182.33548304999999</v>
      </c>
    </row>
    <row r="120" spans="1:6" ht="12.75" customHeight="1" x14ac:dyDescent="0.2">
      <c r="A120" s="83" t="s">
        <v>152</v>
      </c>
      <c r="B120" s="83">
        <v>10</v>
      </c>
      <c r="C120" s="84">
        <v>1011.25734152</v>
      </c>
      <c r="D120" s="84">
        <v>974.54491733999998</v>
      </c>
      <c r="E120" s="84">
        <v>175.21399957</v>
      </c>
      <c r="F120" s="84">
        <v>175.21399957</v>
      </c>
    </row>
    <row r="121" spans="1:6" ht="12.75" customHeight="1" x14ac:dyDescent="0.2">
      <c r="A121" s="83" t="s">
        <v>152</v>
      </c>
      <c r="B121" s="83">
        <v>11</v>
      </c>
      <c r="C121" s="84">
        <v>1007.65171252</v>
      </c>
      <c r="D121" s="84">
        <v>971.08789582999998</v>
      </c>
      <c r="E121" s="84">
        <v>174.59245966</v>
      </c>
      <c r="F121" s="84">
        <v>174.59245966</v>
      </c>
    </row>
    <row r="122" spans="1:6" ht="12.75" customHeight="1" x14ac:dyDescent="0.2">
      <c r="A122" s="83" t="s">
        <v>152</v>
      </c>
      <c r="B122" s="83">
        <v>12</v>
      </c>
      <c r="C122" s="84">
        <v>1025.9405363400001</v>
      </c>
      <c r="D122" s="84">
        <v>989.18617682000001</v>
      </c>
      <c r="E122" s="84">
        <v>177.84636015999999</v>
      </c>
      <c r="F122" s="84">
        <v>177.84636015999999</v>
      </c>
    </row>
    <row r="123" spans="1:6" ht="12.75" customHeight="1" x14ac:dyDescent="0.2">
      <c r="A123" s="83" t="s">
        <v>152</v>
      </c>
      <c r="B123" s="83">
        <v>13</v>
      </c>
      <c r="C123" s="84">
        <v>1051.0926068000001</v>
      </c>
      <c r="D123" s="84">
        <v>1013.95202159</v>
      </c>
      <c r="E123" s="84">
        <v>182.29902584999999</v>
      </c>
      <c r="F123" s="84">
        <v>182.29902584999999</v>
      </c>
    </row>
    <row r="124" spans="1:6" ht="12.75" customHeight="1" x14ac:dyDescent="0.2">
      <c r="A124" s="83" t="s">
        <v>152</v>
      </c>
      <c r="B124" s="83">
        <v>14</v>
      </c>
      <c r="C124" s="84">
        <v>1061.6929909800001</v>
      </c>
      <c r="D124" s="84">
        <v>1024.8024340899999</v>
      </c>
      <c r="E124" s="84">
        <v>184.24982785</v>
      </c>
      <c r="F124" s="84">
        <v>184.24982785</v>
      </c>
    </row>
    <row r="125" spans="1:6" ht="12.75" customHeight="1" x14ac:dyDescent="0.2">
      <c r="A125" s="83" t="s">
        <v>152</v>
      </c>
      <c r="B125" s="83">
        <v>15</v>
      </c>
      <c r="C125" s="84">
        <v>1070.0117609599999</v>
      </c>
      <c r="D125" s="84">
        <v>1033.39559816</v>
      </c>
      <c r="E125" s="84">
        <v>185.79479782999999</v>
      </c>
      <c r="F125" s="84">
        <v>185.79479782999999</v>
      </c>
    </row>
    <row r="126" spans="1:6" ht="12.75" customHeight="1" x14ac:dyDescent="0.2">
      <c r="A126" s="83" t="s">
        <v>152</v>
      </c>
      <c r="B126" s="83">
        <v>16</v>
      </c>
      <c r="C126" s="84">
        <v>1074.1166958700001</v>
      </c>
      <c r="D126" s="84">
        <v>1037.3916176099999</v>
      </c>
      <c r="E126" s="84">
        <v>186.51324450000001</v>
      </c>
      <c r="F126" s="84">
        <v>186.51324450000001</v>
      </c>
    </row>
    <row r="127" spans="1:6" ht="12.75" customHeight="1" x14ac:dyDescent="0.2">
      <c r="A127" s="83" t="s">
        <v>152</v>
      </c>
      <c r="B127" s="83">
        <v>17</v>
      </c>
      <c r="C127" s="84">
        <v>1042.3041245100001</v>
      </c>
      <c r="D127" s="84">
        <v>1005.6342133000001</v>
      </c>
      <c r="E127" s="84">
        <v>180.80356223999999</v>
      </c>
      <c r="F127" s="84">
        <v>180.80356223999999</v>
      </c>
    </row>
    <row r="128" spans="1:6" ht="12.75" customHeight="1" x14ac:dyDescent="0.2">
      <c r="A128" s="83" t="s">
        <v>152</v>
      </c>
      <c r="B128" s="83">
        <v>18</v>
      </c>
      <c r="C128" s="84">
        <v>985.67425111</v>
      </c>
      <c r="D128" s="84">
        <v>949.01970953</v>
      </c>
      <c r="E128" s="84">
        <v>170.62480755999999</v>
      </c>
      <c r="F128" s="84">
        <v>170.62480755999999</v>
      </c>
    </row>
    <row r="129" spans="1:6" ht="12.75" customHeight="1" x14ac:dyDescent="0.2">
      <c r="A129" s="83" t="s">
        <v>152</v>
      </c>
      <c r="B129" s="83">
        <v>19</v>
      </c>
      <c r="C129" s="84">
        <v>972.95083352999995</v>
      </c>
      <c r="D129" s="84">
        <v>936.31184058999997</v>
      </c>
      <c r="E129" s="84">
        <v>168.34005239000001</v>
      </c>
      <c r="F129" s="84">
        <v>168.34005239000001</v>
      </c>
    </row>
    <row r="130" spans="1:6" ht="12.75" customHeight="1" x14ac:dyDescent="0.2">
      <c r="A130" s="83" t="s">
        <v>152</v>
      </c>
      <c r="B130" s="83">
        <v>20</v>
      </c>
      <c r="C130" s="84">
        <v>980.45733896000002</v>
      </c>
      <c r="D130" s="84">
        <v>944.24422956000001</v>
      </c>
      <c r="E130" s="84">
        <v>169.76622123000001</v>
      </c>
      <c r="F130" s="84">
        <v>169.76622123000001</v>
      </c>
    </row>
    <row r="131" spans="1:6" ht="12.75" customHeight="1" x14ac:dyDescent="0.2">
      <c r="A131" s="83" t="s">
        <v>152</v>
      </c>
      <c r="B131" s="83">
        <v>21</v>
      </c>
      <c r="C131" s="84">
        <v>997.28472846</v>
      </c>
      <c r="D131" s="84">
        <v>961.22879466999996</v>
      </c>
      <c r="E131" s="84">
        <v>172.81988611</v>
      </c>
      <c r="F131" s="84">
        <v>172.81988611</v>
      </c>
    </row>
    <row r="132" spans="1:6" ht="12.75" customHeight="1" x14ac:dyDescent="0.2">
      <c r="A132" s="83" t="s">
        <v>152</v>
      </c>
      <c r="B132" s="83">
        <v>22</v>
      </c>
      <c r="C132" s="84">
        <v>1030.2615324999999</v>
      </c>
      <c r="D132" s="84">
        <v>993.76692042000002</v>
      </c>
      <c r="E132" s="84">
        <v>178.66993472999999</v>
      </c>
      <c r="F132" s="84">
        <v>178.66993472999999</v>
      </c>
    </row>
    <row r="133" spans="1:6" ht="12.75" customHeight="1" x14ac:dyDescent="0.2">
      <c r="A133" s="83" t="s">
        <v>152</v>
      </c>
      <c r="B133" s="83">
        <v>23</v>
      </c>
      <c r="C133" s="84">
        <v>1079.8688835099999</v>
      </c>
      <c r="D133" s="84">
        <v>1043.0782038699999</v>
      </c>
      <c r="E133" s="84">
        <v>187.53563915999999</v>
      </c>
      <c r="F133" s="84">
        <v>187.53563915999999</v>
      </c>
    </row>
    <row r="134" spans="1:6" ht="12.75" customHeight="1" x14ac:dyDescent="0.2">
      <c r="A134" s="83" t="s">
        <v>152</v>
      </c>
      <c r="B134" s="83">
        <v>24</v>
      </c>
      <c r="C134" s="84">
        <v>1124.6195184400001</v>
      </c>
      <c r="D134" s="84">
        <v>1087.4207805599999</v>
      </c>
      <c r="E134" s="84">
        <v>195.50801691000001</v>
      </c>
      <c r="F134" s="84">
        <v>195.50801691000001</v>
      </c>
    </row>
    <row r="135" spans="1:6" ht="12.75" customHeight="1" x14ac:dyDescent="0.2">
      <c r="A135" s="83" t="s">
        <v>153</v>
      </c>
      <c r="B135" s="83">
        <v>1</v>
      </c>
      <c r="C135" s="84">
        <v>1059.1020461600001</v>
      </c>
      <c r="D135" s="84">
        <v>1022.68968794</v>
      </c>
      <c r="E135" s="84">
        <v>183.86997597999999</v>
      </c>
      <c r="F135" s="84">
        <v>183.86997597999999</v>
      </c>
    </row>
    <row r="136" spans="1:6" ht="12.75" customHeight="1" x14ac:dyDescent="0.2">
      <c r="A136" s="83" t="s">
        <v>153</v>
      </c>
      <c r="B136" s="83">
        <v>2</v>
      </c>
      <c r="C136" s="84">
        <v>1072.0528635400001</v>
      </c>
      <c r="D136" s="84">
        <v>1035.4762057800001</v>
      </c>
      <c r="E136" s="84">
        <v>186.16887148999999</v>
      </c>
      <c r="F136" s="84">
        <v>186.16887148999999</v>
      </c>
    </row>
    <row r="137" spans="1:6" ht="12.75" customHeight="1" x14ac:dyDescent="0.2">
      <c r="A137" s="83" t="s">
        <v>153</v>
      </c>
      <c r="B137" s="83">
        <v>3</v>
      </c>
      <c r="C137" s="84">
        <v>1095.6119592099999</v>
      </c>
      <c r="D137" s="84">
        <v>1058.7716452</v>
      </c>
      <c r="E137" s="84">
        <v>190.35717213999999</v>
      </c>
      <c r="F137" s="84">
        <v>190.35717213999999</v>
      </c>
    </row>
    <row r="138" spans="1:6" ht="12.75" customHeight="1" x14ac:dyDescent="0.2">
      <c r="A138" s="83" t="s">
        <v>153</v>
      </c>
      <c r="B138" s="83">
        <v>4</v>
      </c>
      <c r="C138" s="84">
        <v>1082.2858751900001</v>
      </c>
      <c r="D138" s="84">
        <v>1045.3019405499999</v>
      </c>
      <c r="E138" s="84">
        <v>187.93544607999999</v>
      </c>
      <c r="F138" s="84">
        <v>187.93544607999999</v>
      </c>
    </row>
    <row r="139" spans="1:6" ht="12.75" customHeight="1" x14ac:dyDescent="0.2">
      <c r="A139" s="83" t="s">
        <v>153</v>
      </c>
      <c r="B139" s="83">
        <v>5</v>
      </c>
      <c r="C139" s="84">
        <v>1098.03643599</v>
      </c>
      <c r="D139" s="84">
        <v>1061.4535291899999</v>
      </c>
      <c r="E139" s="84">
        <v>190.83934962999999</v>
      </c>
      <c r="F139" s="84">
        <v>190.83934962999999</v>
      </c>
    </row>
    <row r="140" spans="1:6" ht="12.75" customHeight="1" x14ac:dyDescent="0.2">
      <c r="A140" s="83" t="s">
        <v>153</v>
      </c>
      <c r="B140" s="83">
        <v>6</v>
      </c>
      <c r="C140" s="84">
        <v>1105.0020011700001</v>
      </c>
      <c r="D140" s="84">
        <v>1068.06455895</v>
      </c>
      <c r="E140" s="84">
        <v>192.02795053</v>
      </c>
      <c r="F140" s="84">
        <v>192.02795053</v>
      </c>
    </row>
    <row r="141" spans="1:6" ht="12.75" customHeight="1" x14ac:dyDescent="0.2">
      <c r="A141" s="83" t="s">
        <v>153</v>
      </c>
      <c r="B141" s="83">
        <v>7</v>
      </c>
      <c r="C141" s="84">
        <v>1083.86969163</v>
      </c>
      <c r="D141" s="84">
        <v>1047.03978134</v>
      </c>
      <c r="E141" s="84">
        <v>188.24789349</v>
      </c>
      <c r="F141" s="84">
        <v>188.24789349</v>
      </c>
    </row>
    <row r="142" spans="1:6" ht="12.75" customHeight="1" x14ac:dyDescent="0.2">
      <c r="A142" s="83" t="s">
        <v>153</v>
      </c>
      <c r="B142" s="83">
        <v>8</v>
      </c>
      <c r="C142" s="84">
        <v>1068.7828087099999</v>
      </c>
      <c r="D142" s="84">
        <v>1032.28076197</v>
      </c>
      <c r="E142" s="84">
        <v>185.59436077999999</v>
      </c>
      <c r="F142" s="84">
        <v>185.59436077999999</v>
      </c>
    </row>
    <row r="143" spans="1:6" ht="12.75" customHeight="1" x14ac:dyDescent="0.2">
      <c r="A143" s="83" t="s">
        <v>153</v>
      </c>
      <c r="B143" s="83">
        <v>9</v>
      </c>
      <c r="C143" s="84">
        <v>1018.70681213</v>
      </c>
      <c r="D143" s="84">
        <v>982.55248194000001</v>
      </c>
      <c r="E143" s="84">
        <v>176.65368429</v>
      </c>
      <c r="F143" s="84">
        <v>176.65368429</v>
      </c>
    </row>
    <row r="144" spans="1:6" ht="12.75" customHeight="1" x14ac:dyDescent="0.2">
      <c r="A144" s="83" t="s">
        <v>153</v>
      </c>
      <c r="B144" s="83">
        <v>10</v>
      </c>
      <c r="C144" s="84">
        <v>1004.69401606</v>
      </c>
      <c r="D144" s="84">
        <v>968.54353393999997</v>
      </c>
      <c r="E144" s="84">
        <v>174.13500735</v>
      </c>
      <c r="F144" s="84">
        <v>174.13500735</v>
      </c>
    </row>
    <row r="145" spans="1:6" ht="12.75" customHeight="1" x14ac:dyDescent="0.2">
      <c r="A145" s="83" t="s">
        <v>153</v>
      </c>
      <c r="B145" s="83">
        <v>11</v>
      </c>
      <c r="C145" s="84">
        <v>995.15200884000001</v>
      </c>
      <c r="D145" s="84">
        <v>959.10030534999999</v>
      </c>
      <c r="E145" s="84">
        <v>172.43720377</v>
      </c>
      <c r="F145" s="84">
        <v>172.43720377</v>
      </c>
    </row>
    <row r="146" spans="1:6" ht="12.75" customHeight="1" x14ac:dyDescent="0.2">
      <c r="A146" s="83" t="s">
        <v>153</v>
      </c>
      <c r="B146" s="83">
        <v>12</v>
      </c>
      <c r="C146" s="84">
        <v>1012.43682068</v>
      </c>
      <c r="D146" s="84">
        <v>976.01374935000001</v>
      </c>
      <c r="E146" s="84">
        <v>175.47808173999999</v>
      </c>
      <c r="F146" s="84">
        <v>175.47808173999999</v>
      </c>
    </row>
    <row r="147" spans="1:6" ht="12.75" customHeight="1" x14ac:dyDescent="0.2">
      <c r="A147" s="83" t="s">
        <v>153</v>
      </c>
      <c r="B147" s="83">
        <v>13</v>
      </c>
      <c r="C147" s="84">
        <v>1026.36697761</v>
      </c>
      <c r="D147" s="84">
        <v>992.91277926999999</v>
      </c>
      <c r="E147" s="84">
        <v>178.51636819000001</v>
      </c>
      <c r="F147" s="84">
        <v>178.51636819000001</v>
      </c>
    </row>
    <row r="148" spans="1:6" ht="12.75" customHeight="1" x14ac:dyDescent="0.2">
      <c r="A148" s="83" t="s">
        <v>153</v>
      </c>
      <c r="B148" s="83">
        <v>14</v>
      </c>
      <c r="C148" s="84">
        <v>1028.8593674199999</v>
      </c>
      <c r="D148" s="84">
        <v>995.77080983999997</v>
      </c>
      <c r="E148" s="84">
        <v>179.03021518</v>
      </c>
      <c r="F148" s="84">
        <v>179.03021518</v>
      </c>
    </row>
    <row r="149" spans="1:6" ht="12.75" customHeight="1" x14ac:dyDescent="0.2">
      <c r="A149" s="83" t="s">
        <v>153</v>
      </c>
      <c r="B149" s="83">
        <v>15</v>
      </c>
      <c r="C149" s="84">
        <v>1054.13657831</v>
      </c>
      <c r="D149" s="84">
        <v>1017.09575642</v>
      </c>
      <c r="E149" s="84">
        <v>182.86423977000001</v>
      </c>
      <c r="F149" s="84">
        <v>182.86423977000001</v>
      </c>
    </row>
    <row r="150" spans="1:6" ht="12.75" customHeight="1" x14ac:dyDescent="0.2">
      <c r="A150" s="83" t="s">
        <v>153</v>
      </c>
      <c r="B150" s="83">
        <v>16</v>
      </c>
      <c r="C150" s="84">
        <v>1067.95980936</v>
      </c>
      <c r="D150" s="84">
        <v>1030.8756053699999</v>
      </c>
      <c r="E150" s="84">
        <v>185.34172685999999</v>
      </c>
      <c r="F150" s="84">
        <v>185.34172685999999</v>
      </c>
    </row>
    <row r="151" spans="1:6" ht="12.75" customHeight="1" x14ac:dyDescent="0.2">
      <c r="A151" s="83" t="s">
        <v>153</v>
      </c>
      <c r="B151" s="83">
        <v>17</v>
      </c>
      <c r="C151" s="84">
        <v>1022.18568706</v>
      </c>
      <c r="D151" s="84">
        <v>984.12457141000004</v>
      </c>
      <c r="E151" s="84">
        <v>176.93633116999999</v>
      </c>
      <c r="F151" s="84">
        <v>176.93633116999999</v>
      </c>
    </row>
    <row r="152" spans="1:6" ht="12.75" customHeight="1" x14ac:dyDescent="0.2">
      <c r="A152" s="83" t="s">
        <v>153</v>
      </c>
      <c r="B152" s="83">
        <v>18</v>
      </c>
      <c r="C152" s="84">
        <v>946.83109027</v>
      </c>
      <c r="D152" s="84">
        <v>912.35070312000005</v>
      </c>
      <c r="E152" s="84">
        <v>164.03206549000001</v>
      </c>
      <c r="F152" s="84">
        <v>164.03206549000001</v>
      </c>
    </row>
    <row r="153" spans="1:6" ht="12.75" customHeight="1" x14ac:dyDescent="0.2">
      <c r="A153" s="83" t="s">
        <v>153</v>
      </c>
      <c r="B153" s="83">
        <v>19</v>
      </c>
      <c r="C153" s="84">
        <v>958.56998558999999</v>
      </c>
      <c r="D153" s="84">
        <v>921.20350778</v>
      </c>
      <c r="E153" s="84">
        <v>165.62371640999999</v>
      </c>
      <c r="F153" s="84">
        <v>165.62371640999999</v>
      </c>
    </row>
    <row r="154" spans="1:6" ht="12.75" customHeight="1" x14ac:dyDescent="0.2">
      <c r="A154" s="83" t="s">
        <v>153</v>
      </c>
      <c r="B154" s="83">
        <v>20</v>
      </c>
      <c r="C154" s="84">
        <v>973.26601445999995</v>
      </c>
      <c r="D154" s="84">
        <v>936.92202499999996</v>
      </c>
      <c r="E154" s="84">
        <v>168.44975779999999</v>
      </c>
      <c r="F154" s="84">
        <v>168.44975779999999</v>
      </c>
    </row>
    <row r="155" spans="1:6" ht="12.75" customHeight="1" x14ac:dyDescent="0.2">
      <c r="A155" s="83" t="s">
        <v>153</v>
      </c>
      <c r="B155" s="83">
        <v>21</v>
      </c>
      <c r="C155" s="84">
        <v>1005.681191</v>
      </c>
      <c r="D155" s="84">
        <v>969.14944759000002</v>
      </c>
      <c r="E155" s="84">
        <v>174.24394491999999</v>
      </c>
      <c r="F155" s="84">
        <v>174.24394491999999</v>
      </c>
    </row>
    <row r="156" spans="1:6" ht="12.75" customHeight="1" x14ac:dyDescent="0.2">
      <c r="A156" s="83" t="s">
        <v>153</v>
      </c>
      <c r="B156" s="83">
        <v>22</v>
      </c>
      <c r="C156" s="84">
        <v>1027.6054715800001</v>
      </c>
      <c r="D156" s="84">
        <v>989.12224626</v>
      </c>
      <c r="E156" s="84">
        <v>177.83486604999999</v>
      </c>
      <c r="F156" s="84">
        <v>177.83486604999999</v>
      </c>
    </row>
    <row r="157" spans="1:6" ht="12.75" customHeight="1" x14ac:dyDescent="0.2">
      <c r="A157" s="83" t="s">
        <v>153</v>
      </c>
      <c r="B157" s="83">
        <v>23</v>
      </c>
      <c r="C157" s="84">
        <v>1063.5786078199999</v>
      </c>
      <c r="D157" s="84">
        <v>1024.28372038</v>
      </c>
      <c r="E157" s="84">
        <v>184.15656801</v>
      </c>
      <c r="F157" s="84">
        <v>184.15656801</v>
      </c>
    </row>
    <row r="158" spans="1:6" ht="12.75" customHeight="1" x14ac:dyDescent="0.2">
      <c r="A158" s="83" t="s">
        <v>153</v>
      </c>
      <c r="B158" s="83">
        <v>24</v>
      </c>
      <c r="C158" s="84">
        <v>1089.9174154299999</v>
      </c>
      <c r="D158" s="84">
        <v>1050.1682277699999</v>
      </c>
      <c r="E158" s="84">
        <v>188.81035869999999</v>
      </c>
      <c r="F158" s="84">
        <v>188.81035869999999</v>
      </c>
    </row>
    <row r="159" spans="1:6" ht="12.75" customHeight="1" x14ac:dyDescent="0.2">
      <c r="A159" s="83" t="s">
        <v>154</v>
      </c>
      <c r="B159" s="83">
        <v>1</v>
      </c>
      <c r="C159" s="84">
        <v>968.14170530000001</v>
      </c>
      <c r="D159" s="84">
        <v>930.26860676000001</v>
      </c>
      <c r="E159" s="84">
        <v>167.25353584999999</v>
      </c>
      <c r="F159" s="84">
        <v>167.25353584999999</v>
      </c>
    </row>
    <row r="160" spans="1:6" ht="12.75" customHeight="1" x14ac:dyDescent="0.2">
      <c r="A160" s="83" t="s">
        <v>154</v>
      </c>
      <c r="B160" s="83">
        <v>2</v>
      </c>
      <c r="C160" s="84">
        <v>993.75684230000002</v>
      </c>
      <c r="D160" s="84">
        <v>954.40185685999995</v>
      </c>
      <c r="E160" s="84">
        <v>171.59246697</v>
      </c>
      <c r="F160" s="84">
        <v>171.59246697</v>
      </c>
    </row>
    <row r="161" spans="1:6" ht="12.75" customHeight="1" x14ac:dyDescent="0.2">
      <c r="A161" s="83" t="s">
        <v>154</v>
      </c>
      <c r="B161" s="83">
        <v>3</v>
      </c>
      <c r="C161" s="84">
        <v>1018.31158152</v>
      </c>
      <c r="D161" s="84">
        <v>978.92217029000005</v>
      </c>
      <c r="E161" s="84">
        <v>176.00098843999999</v>
      </c>
      <c r="F161" s="84">
        <v>176.00098843999999</v>
      </c>
    </row>
    <row r="162" spans="1:6" ht="12.75" customHeight="1" x14ac:dyDescent="0.2">
      <c r="A162" s="83" t="s">
        <v>154</v>
      </c>
      <c r="B162" s="83">
        <v>4</v>
      </c>
      <c r="C162" s="84">
        <v>1018.6135405700001</v>
      </c>
      <c r="D162" s="84">
        <v>979.54187377000005</v>
      </c>
      <c r="E162" s="84">
        <v>176.11240529</v>
      </c>
      <c r="F162" s="84">
        <v>176.11240529</v>
      </c>
    </row>
    <row r="163" spans="1:6" ht="12.75" customHeight="1" x14ac:dyDescent="0.2">
      <c r="A163" s="83" t="s">
        <v>154</v>
      </c>
      <c r="B163" s="83">
        <v>5</v>
      </c>
      <c r="C163" s="84">
        <v>1019.85852601</v>
      </c>
      <c r="D163" s="84">
        <v>980.60057519999998</v>
      </c>
      <c r="E163" s="84">
        <v>176.30274983999999</v>
      </c>
      <c r="F163" s="84">
        <v>176.30274983999999</v>
      </c>
    </row>
    <row r="164" spans="1:6" ht="12.75" customHeight="1" x14ac:dyDescent="0.2">
      <c r="A164" s="83" t="s">
        <v>154</v>
      </c>
      <c r="B164" s="83">
        <v>6</v>
      </c>
      <c r="C164" s="84">
        <v>1029.2196518200001</v>
      </c>
      <c r="D164" s="84">
        <v>989.76823705000004</v>
      </c>
      <c r="E164" s="84">
        <v>177.95100911</v>
      </c>
      <c r="F164" s="84">
        <v>177.95100911</v>
      </c>
    </row>
    <row r="165" spans="1:6" ht="12.75" customHeight="1" x14ac:dyDescent="0.2">
      <c r="A165" s="83" t="s">
        <v>154</v>
      </c>
      <c r="B165" s="83">
        <v>7</v>
      </c>
      <c r="C165" s="84">
        <v>1028.2642997200001</v>
      </c>
      <c r="D165" s="84">
        <v>988.40088692999996</v>
      </c>
      <c r="E165" s="84">
        <v>177.70517243</v>
      </c>
      <c r="F165" s="84">
        <v>177.70517243</v>
      </c>
    </row>
    <row r="166" spans="1:6" ht="12.75" customHeight="1" x14ac:dyDescent="0.2">
      <c r="A166" s="83" t="s">
        <v>154</v>
      </c>
      <c r="B166" s="83">
        <v>8</v>
      </c>
      <c r="C166" s="84">
        <v>977.28909389</v>
      </c>
      <c r="D166" s="84">
        <v>937.99192750999998</v>
      </c>
      <c r="E166" s="84">
        <v>168.64211619</v>
      </c>
      <c r="F166" s="84">
        <v>168.64211619</v>
      </c>
    </row>
    <row r="167" spans="1:6" ht="12.75" customHeight="1" x14ac:dyDescent="0.2">
      <c r="A167" s="83" t="s">
        <v>154</v>
      </c>
      <c r="B167" s="83">
        <v>9</v>
      </c>
      <c r="C167" s="84">
        <v>948.40379125000004</v>
      </c>
      <c r="D167" s="84">
        <v>908.69415449999997</v>
      </c>
      <c r="E167" s="84">
        <v>163.37465248000001</v>
      </c>
      <c r="F167" s="84">
        <v>163.37465248000001</v>
      </c>
    </row>
    <row r="168" spans="1:6" ht="12.75" customHeight="1" x14ac:dyDescent="0.2">
      <c r="A168" s="83" t="s">
        <v>154</v>
      </c>
      <c r="B168" s="83">
        <v>10</v>
      </c>
      <c r="C168" s="84">
        <v>926.28179934000002</v>
      </c>
      <c r="D168" s="84">
        <v>884.95417130999999</v>
      </c>
      <c r="E168" s="84">
        <v>159.10642705000001</v>
      </c>
      <c r="F168" s="84">
        <v>159.10642705000001</v>
      </c>
    </row>
    <row r="169" spans="1:6" ht="12.75" customHeight="1" x14ac:dyDescent="0.2">
      <c r="A169" s="83" t="s">
        <v>154</v>
      </c>
      <c r="B169" s="83">
        <v>11</v>
      </c>
      <c r="C169" s="84">
        <v>921.89031331000001</v>
      </c>
      <c r="D169" s="84">
        <v>880.82103581000001</v>
      </c>
      <c r="E169" s="84">
        <v>158.36332820000001</v>
      </c>
      <c r="F169" s="84">
        <v>158.36332820000001</v>
      </c>
    </row>
    <row r="170" spans="1:6" ht="12.75" customHeight="1" x14ac:dyDescent="0.2">
      <c r="A170" s="83" t="s">
        <v>154</v>
      </c>
      <c r="B170" s="83">
        <v>12</v>
      </c>
      <c r="C170" s="84">
        <v>945.80318423999995</v>
      </c>
      <c r="D170" s="84">
        <v>907.80513826000004</v>
      </c>
      <c r="E170" s="84">
        <v>163.21481573</v>
      </c>
      <c r="F170" s="84">
        <v>163.21481573</v>
      </c>
    </row>
    <row r="171" spans="1:6" ht="12.75" customHeight="1" x14ac:dyDescent="0.2">
      <c r="A171" s="83" t="s">
        <v>154</v>
      </c>
      <c r="B171" s="83">
        <v>13</v>
      </c>
      <c r="C171" s="84">
        <v>971.18146521999995</v>
      </c>
      <c r="D171" s="84">
        <v>934.57927543999995</v>
      </c>
      <c r="E171" s="84">
        <v>168.02855349000001</v>
      </c>
      <c r="F171" s="84">
        <v>168.02855349000001</v>
      </c>
    </row>
    <row r="172" spans="1:6" ht="12.75" customHeight="1" x14ac:dyDescent="0.2">
      <c r="A172" s="83" t="s">
        <v>154</v>
      </c>
      <c r="B172" s="83">
        <v>14</v>
      </c>
      <c r="C172" s="84">
        <v>977.79367257000001</v>
      </c>
      <c r="D172" s="84">
        <v>941.69309095999995</v>
      </c>
      <c r="E172" s="84">
        <v>169.30755052999999</v>
      </c>
      <c r="F172" s="84">
        <v>169.30755052999999</v>
      </c>
    </row>
    <row r="173" spans="1:6" ht="12.75" customHeight="1" x14ac:dyDescent="0.2">
      <c r="A173" s="83" t="s">
        <v>154</v>
      </c>
      <c r="B173" s="83">
        <v>15</v>
      </c>
      <c r="C173" s="84">
        <v>986.41227447999995</v>
      </c>
      <c r="D173" s="84">
        <v>950.28446761999999</v>
      </c>
      <c r="E173" s="84">
        <v>170.85219916</v>
      </c>
      <c r="F173" s="84">
        <v>170.85219916</v>
      </c>
    </row>
    <row r="174" spans="1:6" ht="12.75" customHeight="1" x14ac:dyDescent="0.2">
      <c r="A174" s="83" t="s">
        <v>154</v>
      </c>
      <c r="B174" s="83">
        <v>16</v>
      </c>
      <c r="C174" s="84">
        <v>985.93148782000003</v>
      </c>
      <c r="D174" s="84">
        <v>949.78579560000003</v>
      </c>
      <c r="E174" s="84">
        <v>170.76254262</v>
      </c>
      <c r="F174" s="84">
        <v>170.76254262</v>
      </c>
    </row>
    <row r="175" spans="1:6" ht="12.75" customHeight="1" x14ac:dyDescent="0.2">
      <c r="A175" s="83" t="s">
        <v>154</v>
      </c>
      <c r="B175" s="83">
        <v>17</v>
      </c>
      <c r="C175" s="84">
        <v>938.89143188000003</v>
      </c>
      <c r="D175" s="84">
        <v>902.79579034999995</v>
      </c>
      <c r="E175" s="84">
        <v>162.31418214999999</v>
      </c>
      <c r="F175" s="84">
        <v>162.31418214999999</v>
      </c>
    </row>
    <row r="176" spans="1:6" ht="12.75" customHeight="1" x14ac:dyDescent="0.2">
      <c r="A176" s="83" t="s">
        <v>154</v>
      </c>
      <c r="B176" s="83">
        <v>18</v>
      </c>
      <c r="C176" s="84">
        <v>900.95733052000003</v>
      </c>
      <c r="D176" s="84">
        <v>865.76723858000003</v>
      </c>
      <c r="E176" s="84">
        <v>155.65679721000001</v>
      </c>
      <c r="F176" s="84">
        <v>155.65679721000001</v>
      </c>
    </row>
    <row r="177" spans="1:6" ht="12.75" customHeight="1" x14ac:dyDescent="0.2">
      <c r="A177" s="83" t="s">
        <v>154</v>
      </c>
      <c r="B177" s="83">
        <v>19</v>
      </c>
      <c r="C177" s="84">
        <v>909.02042353000002</v>
      </c>
      <c r="D177" s="84">
        <v>873.55156292000004</v>
      </c>
      <c r="E177" s="84">
        <v>157.05634542999999</v>
      </c>
      <c r="F177" s="84">
        <v>157.05634542999999</v>
      </c>
    </row>
    <row r="178" spans="1:6" ht="12.75" customHeight="1" x14ac:dyDescent="0.2">
      <c r="A178" s="83" t="s">
        <v>154</v>
      </c>
      <c r="B178" s="83">
        <v>20</v>
      </c>
      <c r="C178" s="84">
        <v>914.26502868</v>
      </c>
      <c r="D178" s="84">
        <v>878.98300859000005</v>
      </c>
      <c r="E178" s="84">
        <v>158.03286822000001</v>
      </c>
      <c r="F178" s="84">
        <v>158.03286822000001</v>
      </c>
    </row>
    <row r="179" spans="1:6" ht="12.75" customHeight="1" x14ac:dyDescent="0.2">
      <c r="A179" s="83" t="s">
        <v>154</v>
      </c>
      <c r="B179" s="83">
        <v>21</v>
      </c>
      <c r="C179" s="84">
        <v>938.50561320999998</v>
      </c>
      <c r="D179" s="84">
        <v>903.11981948000005</v>
      </c>
      <c r="E179" s="84">
        <v>162.37243953999999</v>
      </c>
      <c r="F179" s="84">
        <v>162.37243953999999</v>
      </c>
    </row>
    <row r="180" spans="1:6" ht="12.75" customHeight="1" x14ac:dyDescent="0.2">
      <c r="A180" s="83" t="s">
        <v>154</v>
      </c>
      <c r="B180" s="83">
        <v>22</v>
      </c>
      <c r="C180" s="84">
        <v>973.88142151</v>
      </c>
      <c r="D180" s="84">
        <v>937.98315857</v>
      </c>
      <c r="E180" s="84">
        <v>168.64053962</v>
      </c>
      <c r="F180" s="84">
        <v>168.64053962</v>
      </c>
    </row>
    <row r="181" spans="1:6" ht="12.75" customHeight="1" x14ac:dyDescent="0.2">
      <c r="A181" s="83" t="s">
        <v>154</v>
      </c>
      <c r="B181" s="83">
        <v>23</v>
      </c>
      <c r="C181" s="84">
        <v>1004.97095239</v>
      </c>
      <c r="D181" s="84">
        <v>968.16684856999996</v>
      </c>
      <c r="E181" s="84">
        <v>174.06728287000001</v>
      </c>
      <c r="F181" s="84">
        <v>174.06728287000001</v>
      </c>
    </row>
    <row r="182" spans="1:6" ht="12.75" customHeight="1" x14ac:dyDescent="0.2">
      <c r="A182" s="83" t="s">
        <v>154</v>
      </c>
      <c r="B182" s="83">
        <v>24</v>
      </c>
      <c r="C182" s="84">
        <v>1044.4253035700001</v>
      </c>
      <c r="D182" s="84">
        <v>1007.72189535</v>
      </c>
      <c r="E182" s="84">
        <v>181.17890782000001</v>
      </c>
      <c r="F182" s="84">
        <v>181.17890782000001</v>
      </c>
    </row>
    <row r="183" spans="1:6" ht="12.75" customHeight="1" x14ac:dyDescent="0.2">
      <c r="A183" s="83" t="s">
        <v>155</v>
      </c>
      <c r="B183" s="83">
        <v>1</v>
      </c>
      <c r="C183" s="84">
        <v>1069.24947284</v>
      </c>
      <c r="D183" s="84">
        <v>1032.7228801700001</v>
      </c>
      <c r="E183" s="84">
        <v>185.67384946999999</v>
      </c>
      <c r="F183" s="84">
        <v>185.67384946999999</v>
      </c>
    </row>
    <row r="184" spans="1:6" ht="12.75" customHeight="1" x14ac:dyDescent="0.2">
      <c r="A184" s="83" t="s">
        <v>155</v>
      </c>
      <c r="B184" s="83">
        <v>2</v>
      </c>
      <c r="C184" s="84">
        <v>1109.4271182299999</v>
      </c>
      <c r="D184" s="84">
        <v>1072.7909084999999</v>
      </c>
      <c r="E184" s="84">
        <v>192.87770366999999</v>
      </c>
      <c r="F184" s="84">
        <v>192.87770366999999</v>
      </c>
    </row>
    <row r="185" spans="1:6" ht="12.75" customHeight="1" x14ac:dyDescent="0.2">
      <c r="A185" s="83" t="s">
        <v>155</v>
      </c>
      <c r="B185" s="83">
        <v>3</v>
      </c>
      <c r="C185" s="84">
        <v>1150.11585728</v>
      </c>
      <c r="D185" s="84">
        <v>1112.8075605700001</v>
      </c>
      <c r="E185" s="84">
        <v>200.07232091</v>
      </c>
      <c r="F185" s="84">
        <v>200.07232091</v>
      </c>
    </row>
    <row r="186" spans="1:6" ht="12.75" customHeight="1" x14ac:dyDescent="0.2">
      <c r="A186" s="83" t="s">
        <v>155</v>
      </c>
      <c r="B186" s="83">
        <v>4</v>
      </c>
      <c r="C186" s="84">
        <v>1139.1924362100001</v>
      </c>
      <c r="D186" s="84">
        <v>1101.82461216</v>
      </c>
      <c r="E186" s="84">
        <v>198.09769019999999</v>
      </c>
      <c r="F186" s="84">
        <v>198.09769019999999</v>
      </c>
    </row>
    <row r="187" spans="1:6" ht="12.75" customHeight="1" x14ac:dyDescent="0.2">
      <c r="A187" s="83" t="s">
        <v>155</v>
      </c>
      <c r="B187" s="83">
        <v>5</v>
      </c>
      <c r="C187" s="84">
        <v>1144.83519409</v>
      </c>
      <c r="D187" s="84">
        <v>1107.71476998</v>
      </c>
      <c r="E187" s="84">
        <v>199.15668511999999</v>
      </c>
      <c r="F187" s="84">
        <v>199.15668511999999</v>
      </c>
    </row>
    <row r="188" spans="1:6" ht="12.75" customHeight="1" x14ac:dyDescent="0.2">
      <c r="A188" s="83" t="s">
        <v>155</v>
      </c>
      <c r="B188" s="83">
        <v>6</v>
      </c>
      <c r="C188" s="84">
        <v>1152.5083797</v>
      </c>
      <c r="D188" s="84">
        <v>1115.2063953100001</v>
      </c>
      <c r="E188" s="84">
        <v>200.50360881</v>
      </c>
      <c r="F188" s="84">
        <v>200.50360881</v>
      </c>
    </row>
    <row r="189" spans="1:6" ht="12.75" customHeight="1" x14ac:dyDescent="0.2">
      <c r="A189" s="83" t="s">
        <v>155</v>
      </c>
      <c r="B189" s="83">
        <v>7</v>
      </c>
      <c r="C189" s="84">
        <v>1100.1861446299999</v>
      </c>
      <c r="D189" s="84">
        <v>1063.3754352599999</v>
      </c>
      <c r="E189" s="84">
        <v>191.18489023999999</v>
      </c>
      <c r="F189" s="84">
        <v>191.18489023999999</v>
      </c>
    </row>
    <row r="190" spans="1:6" ht="12.75" customHeight="1" x14ac:dyDescent="0.2">
      <c r="A190" s="83" t="s">
        <v>155</v>
      </c>
      <c r="B190" s="83">
        <v>8</v>
      </c>
      <c r="C190" s="84">
        <v>1044.27825611</v>
      </c>
      <c r="D190" s="84">
        <v>1007.93603863</v>
      </c>
      <c r="E190" s="84">
        <v>181.21740876000001</v>
      </c>
      <c r="F190" s="84">
        <v>181.21740876000001</v>
      </c>
    </row>
    <row r="191" spans="1:6" ht="12.75" customHeight="1" x14ac:dyDescent="0.2">
      <c r="A191" s="83" t="s">
        <v>155</v>
      </c>
      <c r="B191" s="83">
        <v>9</v>
      </c>
      <c r="C191" s="84">
        <v>1008.71596833</v>
      </c>
      <c r="D191" s="84">
        <v>972.37322386000005</v>
      </c>
      <c r="E191" s="84">
        <v>174.82354953999999</v>
      </c>
      <c r="F191" s="84">
        <v>174.82354953999999</v>
      </c>
    </row>
    <row r="192" spans="1:6" ht="12.75" customHeight="1" x14ac:dyDescent="0.2">
      <c r="A192" s="83" t="s">
        <v>155</v>
      </c>
      <c r="B192" s="83">
        <v>10</v>
      </c>
      <c r="C192" s="84">
        <v>998.67617214999996</v>
      </c>
      <c r="D192" s="84">
        <v>962.10083085999997</v>
      </c>
      <c r="E192" s="84">
        <v>172.97667000000001</v>
      </c>
      <c r="F192" s="84">
        <v>172.97667000000001</v>
      </c>
    </row>
    <row r="193" spans="1:6" ht="12.75" customHeight="1" x14ac:dyDescent="0.2">
      <c r="A193" s="83" t="s">
        <v>155</v>
      </c>
      <c r="B193" s="83">
        <v>11</v>
      </c>
      <c r="C193" s="84">
        <v>992.09607201999995</v>
      </c>
      <c r="D193" s="84">
        <v>962.86296047999997</v>
      </c>
      <c r="E193" s="84">
        <v>173.11369372999999</v>
      </c>
      <c r="F193" s="84">
        <v>173.11369372999999</v>
      </c>
    </row>
    <row r="194" spans="1:6" ht="12.75" customHeight="1" x14ac:dyDescent="0.2">
      <c r="A194" s="83" t="s">
        <v>155</v>
      </c>
      <c r="B194" s="83">
        <v>12</v>
      </c>
      <c r="C194" s="84">
        <v>1011.4687324400001</v>
      </c>
      <c r="D194" s="84">
        <v>974.56816403000005</v>
      </c>
      <c r="E194" s="84">
        <v>175.21817910999999</v>
      </c>
      <c r="F194" s="84">
        <v>175.21817910999999</v>
      </c>
    </row>
    <row r="195" spans="1:6" ht="12.75" customHeight="1" x14ac:dyDescent="0.2">
      <c r="A195" s="83" t="s">
        <v>155</v>
      </c>
      <c r="B195" s="83">
        <v>13</v>
      </c>
      <c r="C195" s="84">
        <v>1020.75362043</v>
      </c>
      <c r="D195" s="84">
        <v>983.94049312000004</v>
      </c>
      <c r="E195" s="84">
        <v>176.90323563000001</v>
      </c>
      <c r="F195" s="84">
        <v>176.90323563000001</v>
      </c>
    </row>
    <row r="196" spans="1:6" ht="12.75" customHeight="1" x14ac:dyDescent="0.2">
      <c r="A196" s="83" t="s">
        <v>155</v>
      </c>
      <c r="B196" s="83">
        <v>14</v>
      </c>
      <c r="C196" s="84">
        <v>1011.6033268</v>
      </c>
      <c r="D196" s="84">
        <v>973.06208074000006</v>
      </c>
      <c r="E196" s="84">
        <v>174.94739952</v>
      </c>
      <c r="F196" s="84">
        <v>174.94739952</v>
      </c>
    </row>
    <row r="197" spans="1:6" ht="12.75" customHeight="1" x14ac:dyDescent="0.2">
      <c r="A197" s="83" t="s">
        <v>155</v>
      </c>
      <c r="B197" s="83">
        <v>15</v>
      </c>
      <c r="C197" s="84">
        <v>1025.4176999599999</v>
      </c>
      <c r="D197" s="84">
        <v>984.59081159000004</v>
      </c>
      <c r="E197" s="84">
        <v>177.02015677</v>
      </c>
      <c r="F197" s="84">
        <v>177.02015677</v>
      </c>
    </row>
    <row r="198" spans="1:6" ht="12.75" customHeight="1" x14ac:dyDescent="0.2">
      <c r="A198" s="83" t="s">
        <v>155</v>
      </c>
      <c r="B198" s="83">
        <v>16</v>
      </c>
      <c r="C198" s="84">
        <v>1065.8822863600001</v>
      </c>
      <c r="D198" s="84">
        <v>1024.9388959600001</v>
      </c>
      <c r="E198" s="84">
        <v>184.27436241000001</v>
      </c>
      <c r="F198" s="84">
        <v>184.27436241000001</v>
      </c>
    </row>
    <row r="199" spans="1:6" ht="12.75" customHeight="1" x14ac:dyDescent="0.2">
      <c r="A199" s="83" t="s">
        <v>155</v>
      </c>
      <c r="B199" s="83">
        <v>17</v>
      </c>
      <c r="C199" s="84">
        <v>1032.2696118900001</v>
      </c>
      <c r="D199" s="84">
        <v>991.76327121999998</v>
      </c>
      <c r="E199" s="84">
        <v>178.30969747</v>
      </c>
      <c r="F199" s="84">
        <v>178.30969747</v>
      </c>
    </row>
    <row r="200" spans="1:6" ht="12.75" customHeight="1" x14ac:dyDescent="0.2">
      <c r="A200" s="83" t="s">
        <v>155</v>
      </c>
      <c r="B200" s="83">
        <v>18</v>
      </c>
      <c r="C200" s="84">
        <v>1001.64122259</v>
      </c>
      <c r="D200" s="84">
        <v>966.39072611999995</v>
      </c>
      <c r="E200" s="84">
        <v>173.74795277000001</v>
      </c>
      <c r="F200" s="84">
        <v>173.74795277000001</v>
      </c>
    </row>
    <row r="201" spans="1:6" ht="12.75" customHeight="1" x14ac:dyDescent="0.2">
      <c r="A201" s="83" t="s">
        <v>155</v>
      </c>
      <c r="B201" s="83">
        <v>19</v>
      </c>
      <c r="C201" s="84">
        <v>1015.03990518</v>
      </c>
      <c r="D201" s="84">
        <v>976.05139463</v>
      </c>
      <c r="E201" s="84">
        <v>175.48484999999999</v>
      </c>
      <c r="F201" s="84">
        <v>175.48484999999999</v>
      </c>
    </row>
    <row r="202" spans="1:6" ht="12.75" customHeight="1" x14ac:dyDescent="0.2">
      <c r="A202" s="83" t="s">
        <v>155</v>
      </c>
      <c r="B202" s="83">
        <v>20</v>
      </c>
      <c r="C202" s="84">
        <v>1012.15048042</v>
      </c>
      <c r="D202" s="84">
        <v>973.07085221</v>
      </c>
      <c r="E202" s="84">
        <v>174.94897653999999</v>
      </c>
      <c r="F202" s="84">
        <v>174.94897653999999</v>
      </c>
    </row>
    <row r="203" spans="1:6" ht="12.75" customHeight="1" x14ac:dyDescent="0.2">
      <c r="A203" s="83" t="s">
        <v>155</v>
      </c>
      <c r="B203" s="83">
        <v>21</v>
      </c>
      <c r="C203" s="84">
        <v>989.76224658000001</v>
      </c>
      <c r="D203" s="84">
        <v>955.31811259000006</v>
      </c>
      <c r="E203" s="84">
        <v>171.75720111999999</v>
      </c>
      <c r="F203" s="84">
        <v>171.75720111999999</v>
      </c>
    </row>
    <row r="204" spans="1:6" ht="12.75" customHeight="1" x14ac:dyDescent="0.2">
      <c r="A204" s="83" t="s">
        <v>155</v>
      </c>
      <c r="B204" s="83">
        <v>22</v>
      </c>
      <c r="C204" s="84">
        <v>1006.20835938</v>
      </c>
      <c r="D204" s="84">
        <v>969.94668074000003</v>
      </c>
      <c r="E204" s="84">
        <v>174.38727993000001</v>
      </c>
      <c r="F204" s="84">
        <v>174.38727993000001</v>
      </c>
    </row>
    <row r="205" spans="1:6" ht="12.75" customHeight="1" x14ac:dyDescent="0.2">
      <c r="A205" s="83" t="s">
        <v>155</v>
      </c>
      <c r="B205" s="83">
        <v>23</v>
      </c>
      <c r="C205" s="84">
        <v>1036.5474419499999</v>
      </c>
      <c r="D205" s="84">
        <v>1000.28506449</v>
      </c>
      <c r="E205" s="84">
        <v>179.84183565999999</v>
      </c>
      <c r="F205" s="84">
        <v>179.84183565999999</v>
      </c>
    </row>
    <row r="206" spans="1:6" ht="12.75" customHeight="1" x14ac:dyDescent="0.2">
      <c r="A206" s="83" t="s">
        <v>155</v>
      </c>
      <c r="B206" s="83">
        <v>24</v>
      </c>
      <c r="C206" s="84">
        <v>1037.6024638199999</v>
      </c>
      <c r="D206" s="84">
        <v>1001.27108279</v>
      </c>
      <c r="E206" s="84">
        <v>180.01911246</v>
      </c>
      <c r="F206" s="84">
        <v>180.01911246</v>
      </c>
    </row>
    <row r="207" spans="1:6" ht="12.75" customHeight="1" x14ac:dyDescent="0.2">
      <c r="A207" s="83" t="s">
        <v>156</v>
      </c>
      <c r="B207" s="83">
        <v>1</v>
      </c>
      <c r="C207" s="84">
        <v>1057.0688979700001</v>
      </c>
      <c r="D207" s="84">
        <v>1020.96348487</v>
      </c>
      <c r="E207" s="84">
        <v>183.55962092999999</v>
      </c>
      <c r="F207" s="84">
        <v>183.55962092999999</v>
      </c>
    </row>
    <row r="208" spans="1:6" ht="12.75" customHeight="1" x14ac:dyDescent="0.2">
      <c r="A208" s="83" t="s">
        <v>156</v>
      </c>
      <c r="B208" s="83">
        <v>2</v>
      </c>
      <c r="C208" s="84">
        <v>1096.06216539</v>
      </c>
      <c r="D208" s="84">
        <v>1059.61409955</v>
      </c>
      <c r="E208" s="84">
        <v>190.50863749999999</v>
      </c>
      <c r="F208" s="84">
        <v>190.50863749999999</v>
      </c>
    </row>
    <row r="209" spans="1:6" ht="12.75" customHeight="1" x14ac:dyDescent="0.2">
      <c r="A209" s="83" t="s">
        <v>156</v>
      </c>
      <c r="B209" s="83">
        <v>3</v>
      </c>
      <c r="C209" s="84">
        <v>1141.6618207399999</v>
      </c>
      <c r="D209" s="84">
        <v>1104.8422733299999</v>
      </c>
      <c r="E209" s="84">
        <v>198.64023727</v>
      </c>
      <c r="F209" s="84">
        <v>198.64023727</v>
      </c>
    </row>
    <row r="210" spans="1:6" ht="12.75" customHeight="1" x14ac:dyDescent="0.2">
      <c r="A210" s="83" t="s">
        <v>156</v>
      </c>
      <c r="B210" s="83">
        <v>4</v>
      </c>
      <c r="C210" s="84">
        <v>1129.8639848800001</v>
      </c>
      <c r="D210" s="84">
        <v>1092.9153214</v>
      </c>
      <c r="E210" s="84">
        <v>196.49588362</v>
      </c>
      <c r="F210" s="84">
        <v>196.49588362</v>
      </c>
    </row>
    <row r="211" spans="1:6" ht="12.75" customHeight="1" x14ac:dyDescent="0.2">
      <c r="A211" s="83" t="s">
        <v>156</v>
      </c>
      <c r="B211" s="83">
        <v>5</v>
      </c>
      <c r="C211" s="84">
        <v>1133.01147771</v>
      </c>
      <c r="D211" s="84">
        <v>1096.17078707</v>
      </c>
      <c r="E211" s="84">
        <v>197.08118569000001</v>
      </c>
      <c r="F211" s="84">
        <v>197.08118569000001</v>
      </c>
    </row>
    <row r="212" spans="1:6" ht="12.75" customHeight="1" x14ac:dyDescent="0.2">
      <c r="A212" s="83" t="s">
        <v>156</v>
      </c>
      <c r="B212" s="83">
        <v>6</v>
      </c>
      <c r="C212" s="84">
        <v>1146.32375359</v>
      </c>
      <c r="D212" s="84">
        <v>1109.2009640599999</v>
      </c>
      <c r="E212" s="84">
        <v>199.42388882</v>
      </c>
      <c r="F212" s="84">
        <v>199.42388882</v>
      </c>
    </row>
    <row r="213" spans="1:6" ht="12.75" customHeight="1" x14ac:dyDescent="0.2">
      <c r="A213" s="83" t="s">
        <v>156</v>
      </c>
      <c r="B213" s="83">
        <v>7</v>
      </c>
      <c r="C213" s="84">
        <v>1101.2558296</v>
      </c>
      <c r="D213" s="84">
        <v>1064.4485152300001</v>
      </c>
      <c r="E213" s="84">
        <v>191.37781992000001</v>
      </c>
      <c r="F213" s="84">
        <v>191.37781992000001</v>
      </c>
    </row>
    <row r="214" spans="1:6" ht="12.75" customHeight="1" x14ac:dyDescent="0.2">
      <c r="A214" s="83" t="s">
        <v>156</v>
      </c>
      <c r="B214" s="83">
        <v>8</v>
      </c>
      <c r="C214" s="84">
        <v>1084.5623956699999</v>
      </c>
      <c r="D214" s="84">
        <v>1047.8121589899999</v>
      </c>
      <c r="E214" s="84">
        <v>188.38675971999999</v>
      </c>
      <c r="F214" s="84">
        <v>188.38675971999999</v>
      </c>
    </row>
    <row r="215" spans="1:6" ht="12.75" customHeight="1" x14ac:dyDescent="0.2">
      <c r="A215" s="83" t="s">
        <v>156</v>
      </c>
      <c r="B215" s="83">
        <v>9</v>
      </c>
      <c r="C215" s="84">
        <v>1050.76898624</v>
      </c>
      <c r="D215" s="84">
        <v>1014.33574944</v>
      </c>
      <c r="E215" s="84">
        <v>182.36801650000001</v>
      </c>
      <c r="F215" s="84">
        <v>182.36801650000001</v>
      </c>
    </row>
    <row r="216" spans="1:6" ht="12.75" customHeight="1" x14ac:dyDescent="0.2">
      <c r="A216" s="83" t="s">
        <v>156</v>
      </c>
      <c r="B216" s="83">
        <v>10</v>
      </c>
      <c r="C216" s="84">
        <v>1015.75927302</v>
      </c>
      <c r="D216" s="84">
        <v>986.28259673000002</v>
      </c>
      <c r="E216" s="84">
        <v>177.3243238</v>
      </c>
      <c r="F216" s="84">
        <v>177.3243238</v>
      </c>
    </row>
    <row r="217" spans="1:6" ht="12.75" customHeight="1" x14ac:dyDescent="0.2">
      <c r="A217" s="83" t="s">
        <v>156</v>
      </c>
      <c r="B217" s="83">
        <v>11</v>
      </c>
      <c r="C217" s="84">
        <v>1013.98015662</v>
      </c>
      <c r="D217" s="84">
        <v>976.04452203999995</v>
      </c>
      <c r="E217" s="84">
        <v>175.48361438000001</v>
      </c>
      <c r="F217" s="84">
        <v>175.48361438000001</v>
      </c>
    </row>
    <row r="218" spans="1:6" ht="12.75" customHeight="1" x14ac:dyDescent="0.2">
      <c r="A218" s="83" t="s">
        <v>156</v>
      </c>
      <c r="B218" s="83">
        <v>12</v>
      </c>
      <c r="C218" s="84">
        <v>1011.74682917</v>
      </c>
      <c r="D218" s="84">
        <v>979.47707027000001</v>
      </c>
      <c r="E218" s="84">
        <v>176.10075423000001</v>
      </c>
      <c r="F218" s="84">
        <v>176.10075423000001</v>
      </c>
    </row>
    <row r="219" spans="1:6" ht="12.75" customHeight="1" x14ac:dyDescent="0.2">
      <c r="A219" s="83" t="s">
        <v>156</v>
      </c>
      <c r="B219" s="83">
        <v>13</v>
      </c>
      <c r="C219" s="84">
        <v>1013.76947569</v>
      </c>
      <c r="D219" s="84">
        <v>981.53615461000004</v>
      </c>
      <c r="E219" s="84">
        <v>176.47095820000001</v>
      </c>
      <c r="F219" s="84">
        <v>176.47095820000001</v>
      </c>
    </row>
    <row r="220" spans="1:6" ht="12.75" customHeight="1" x14ac:dyDescent="0.2">
      <c r="A220" s="83" t="s">
        <v>156</v>
      </c>
      <c r="B220" s="83">
        <v>14</v>
      </c>
      <c r="C220" s="84">
        <v>1010.98291288</v>
      </c>
      <c r="D220" s="84">
        <v>977.77055071999996</v>
      </c>
      <c r="E220" s="84">
        <v>175.79393808</v>
      </c>
      <c r="F220" s="84">
        <v>175.79393808</v>
      </c>
    </row>
    <row r="221" spans="1:6" ht="12.75" customHeight="1" x14ac:dyDescent="0.2">
      <c r="A221" s="83" t="s">
        <v>156</v>
      </c>
      <c r="B221" s="83">
        <v>15</v>
      </c>
      <c r="C221" s="84">
        <v>1025.0463927200001</v>
      </c>
      <c r="D221" s="84">
        <v>988.07804924000004</v>
      </c>
      <c r="E221" s="84">
        <v>177.64712926000001</v>
      </c>
      <c r="F221" s="84">
        <v>177.64712926000001</v>
      </c>
    </row>
    <row r="222" spans="1:6" ht="12.75" customHeight="1" x14ac:dyDescent="0.2">
      <c r="A222" s="83" t="s">
        <v>156</v>
      </c>
      <c r="B222" s="83">
        <v>16</v>
      </c>
      <c r="C222" s="84">
        <v>1051.7290751600001</v>
      </c>
      <c r="D222" s="84">
        <v>1014.76907606</v>
      </c>
      <c r="E222" s="84">
        <v>182.44592455</v>
      </c>
      <c r="F222" s="84">
        <v>182.44592455</v>
      </c>
    </row>
    <row r="223" spans="1:6" ht="12.75" customHeight="1" x14ac:dyDescent="0.2">
      <c r="A223" s="83" t="s">
        <v>156</v>
      </c>
      <c r="B223" s="83">
        <v>17</v>
      </c>
      <c r="C223" s="84">
        <v>1044.8265637500001</v>
      </c>
      <c r="D223" s="84">
        <v>1007.79666473</v>
      </c>
      <c r="E223" s="84">
        <v>181.19235065000001</v>
      </c>
      <c r="F223" s="84">
        <v>181.19235065000001</v>
      </c>
    </row>
    <row r="224" spans="1:6" ht="12.75" customHeight="1" x14ac:dyDescent="0.2">
      <c r="A224" s="83" t="s">
        <v>156</v>
      </c>
      <c r="B224" s="83">
        <v>18</v>
      </c>
      <c r="C224" s="84">
        <v>1034.4974481899999</v>
      </c>
      <c r="D224" s="84">
        <v>997.41761435000001</v>
      </c>
      <c r="E224" s="84">
        <v>179.32629512</v>
      </c>
      <c r="F224" s="84">
        <v>179.32629512</v>
      </c>
    </row>
    <row r="225" spans="1:6" ht="12.75" customHeight="1" x14ac:dyDescent="0.2">
      <c r="A225" s="83" t="s">
        <v>156</v>
      </c>
      <c r="B225" s="83">
        <v>19</v>
      </c>
      <c r="C225" s="84">
        <v>1024.1618301200001</v>
      </c>
      <c r="D225" s="84">
        <v>987.60306631000003</v>
      </c>
      <c r="E225" s="84">
        <v>177.56173179999999</v>
      </c>
      <c r="F225" s="84">
        <v>177.56173179999999</v>
      </c>
    </row>
    <row r="226" spans="1:6" ht="12.75" customHeight="1" x14ac:dyDescent="0.2">
      <c r="A226" s="83" t="s">
        <v>156</v>
      </c>
      <c r="B226" s="83">
        <v>20</v>
      </c>
      <c r="C226" s="84">
        <v>1021.23081311</v>
      </c>
      <c r="D226" s="84">
        <v>984.79415311000002</v>
      </c>
      <c r="E226" s="84">
        <v>177.05671566000001</v>
      </c>
      <c r="F226" s="84">
        <v>177.05671566000001</v>
      </c>
    </row>
    <row r="227" spans="1:6" ht="12.75" customHeight="1" x14ac:dyDescent="0.2">
      <c r="A227" s="83" t="s">
        <v>156</v>
      </c>
      <c r="B227" s="83">
        <v>21</v>
      </c>
      <c r="C227" s="84">
        <v>1023.00857028</v>
      </c>
      <c r="D227" s="84">
        <v>986.67298244999995</v>
      </c>
      <c r="E227" s="84">
        <v>177.39451148000001</v>
      </c>
      <c r="F227" s="84">
        <v>177.39451148000001</v>
      </c>
    </row>
    <row r="228" spans="1:6" ht="12.75" customHeight="1" x14ac:dyDescent="0.2">
      <c r="A228" s="83" t="s">
        <v>156</v>
      </c>
      <c r="B228" s="83">
        <v>22</v>
      </c>
      <c r="C228" s="84">
        <v>1029.8960501900001</v>
      </c>
      <c r="D228" s="84">
        <v>993.35292590999995</v>
      </c>
      <c r="E228" s="84">
        <v>178.59550240999999</v>
      </c>
      <c r="F228" s="84">
        <v>178.59550240999999</v>
      </c>
    </row>
    <row r="229" spans="1:6" ht="12.75" customHeight="1" x14ac:dyDescent="0.2">
      <c r="A229" s="83" t="s">
        <v>156</v>
      </c>
      <c r="B229" s="83">
        <v>23</v>
      </c>
      <c r="C229" s="84">
        <v>1029.5791248400001</v>
      </c>
      <c r="D229" s="84">
        <v>992.66761961999998</v>
      </c>
      <c r="E229" s="84">
        <v>178.4722908</v>
      </c>
      <c r="F229" s="84">
        <v>178.4722908</v>
      </c>
    </row>
    <row r="230" spans="1:6" ht="12.75" customHeight="1" x14ac:dyDescent="0.2">
      <c r="A230" s="83" t="s">
        <v>156</v>
      </c>
      <c r="B230" s="83">
        <v>24</v>
      </c>
      <c r="C230" s="84">
        <v>1030.8295340100001</v>
      </c>
      <c r="D230" s="84">
        <v>1002.14433863</v>
      </c>
      <c r="E230" s="84">
        <v>180.17611564000001</v>
      </c>
      <c r="F230" s="84">
        <v>180.17611564000001</v>
      </c>
    </row>
    <row r="231" spans="1:6" ht="12.75" customHeight="1" x14ac:dyDescent="0.2">
      <c r="A231" s="83" t="s">
        <v>157</v>
      </c>
      <c r="B231" s="83">
        <v>1</v>
      </c>
      <c r="C231" s="84">
        <v>1201.21749576</v>
      </c>
      <c r="D231" s="84">
        <v>1161.4262896499999</v>
      </c>
      <c r="E231" s="84">
        <v>208.81351058999999</v>
      </c>
      <c r="F231" s="84">
        <v>208.81351058999999</v>
      </c>
    </row>
    <row r="232" spans="1:6" ht="12.75" customHeight="1" x14ac:dyDescent="0.2">
      <c r="A232" s="83" t="s">
        <v>157</v>
      </c>
      <c r="B232" s="83">
        <v>2</v>
      </c>
      <c r="C232" s="84">
        <v>1194.51152544</v>
      </c>
      <c r="D232" s="84">
        <v>1160.3703169</v>
      </c>
      <c r="E232" s="84">
        <v>208.62365663</v>
      </c>
      <c r="F232" s="84">
        <v>208.62365663</v>
      </c>
    </row>
    <row r="233" spans="1:6" ht="12.75" customHeight="1" x14ac:dyDescent="0.2">
      <c r="A233" s="83" t="s">
        <v>157</v>
      </c>
      <c r="B233" s="83">
        <v>3</v>
      </c>
      <c r="C233" s="84">
        <v>1207.37535478</v>
      </c>
      <c r="D233" s="84">
        <v>1175.20579845</v>
      </c>
      <c r="E233" s="84">
        <v>211.29093652</v>
      </c>
      <c r="F233" s="84">
        <v>211.29093652</v>
      </c>
    </row>
    <row r="234" spans="1:6" ht="12.75" customHeight="1" x14ac:dyDescent="0.2">
      <c r="A234" s="83" t="s">
        <v>157</v>
      </c>
      <c r="B234" s="83">
        <v>4</v>
      </c>
      <c r="C234" s="84">
        <v>1188.0835907000001</v>
      </c>
      <c r="D234" s="84">
        <v>1159.28087205</v>
      </c>
      <c r="E234" s="84">
        <v>208.42778471</v>
      </c>
      <c r="F234" s="84">
        <v>208.42778471</v>
      </c>
    </row>
    <row r="235" spans="1:6" ht="12.75" customHeight="1" x14ac:dyDescent="0.2">
      <c r="A235" s="83" t="s">
        <v>157</v>
      </c>
      <c r="B235" s="83">
        <v>5</v>
      </c>
      <c r="C235" s="84">
        <v>1191.29478612</v>
      </c>
      <c r="D235" s="84">
        <v>1155.27564469</v>
      </c>
      <c r="E235" s="84">
        <v>207.70768254000001</v>
      </c>
      <c r="F235" s="84">
        <v>207.70768254000001</v>
      </c>
    </row>
    <row r="236" spans="1:6" ht="12.75" customHeight="1" x14ac:dyDescent="0.2">
      <c r="A236" s="83" t="s">
        <v>157</v>
      </c>
      <c r="B236" s="83">
        <v>6</v>
      </c>
      <c r="C236" s="84">
        <v>1191.6518844</v>
      </c>
      <c r="D236" s="84">
        <v>1157.03456478</v>
      </c>
      <c r="E236" s="84">
        <v>208.02391981</v>
      </c>
      <c r="F236" s="84">
        <v>208.02391981</v>
      </c>
    </row>
    <row r="237" spans="1:6" ht="12.75" customHeight="1" x14ac:dyDescent="0.2">
      <c r="A237" s="83" t="s">
        <v>157</v>
      </c>
      <c r="B237" s="83">
        <v>7</v>
      </c>
      <c r="C237" s="84">
        <v>1140.4043941100001</v>
      </c>
      <c r="D237" s="84">
        <v>1107.605812</v>
      </c>
      <c r="E237" s="84">
        <v>199.13709549999999</v>
      </c>
      <c r="F237" s="84">
        <v>199.13709549999999</v>
      </c>
    </row>
    <row r="238" spans="1:6" ht="12.75" customHeight="1" x14ac:dyDescent="0.2">
      <c r="A238" s="83" t="s">
        <v>157</v>
      </c>
      <c r="B238" s="83">
        <v>8</v>
      </c>
      <c r="C238" s="84">
        <v>1089.8572284899999</v>
      </c>
      <c r="D238" s="84">
        <v>1057.40848276</v>
      </c>
      <c r="E238" s="84">
        <v>190.11208837000001</v>
      </c>
      <c r="F238" s="84">
        <v>190.11208837000001</v>
      </c>
    </row>
    <row r="239" spans="1:6" ht="12.75" customHeight="1" x14ac:dyDescent="0.2">
      <c r="A239" s="83" t="s">
        <v>157</v>
      </c>
      <c r="B239" s="83">
        <v>9</v>
      </c>
      <c r="C239" s="84">
        <v>1080.7184622699999</v>
      </c>
      <c r="D239" s="84">
        <v>1042.3947885600001</v>
      </c>
      <c r="E239" s="84">
        <v>187.41276753</v>
      </c>
      <c r="F239" s="84">
        <v>187.41276753</v>
      </c>
    </row>
    <row r="240" spans="1:6" ht="12.75" customHeight="1" x14ac:dyDescent="0.2">
      <c r="A240" s="83" t="s">
        <v>157</v>
      </c>
      <c r="B240" s="83">
        <v>10</v>
      </c>
      <c r="C240" s="84">
        <v>1096.7948785999999</v>
      </c>
      <c r="D240" s="84">
        <v>1053.6634725900001</v>
      </c>
      <c r="E240" s="84">
        <v>189.43877080999999</v>
      </c>
      <c r="F240" s="84">
        <v>189.43877080999999</v>
      </c>
    </row>
    <row r="241" spans="1:6" ht="12.75" customHeight="1" x14ac:dyDescent="0.2">
      <c r="A241" s="83" t="s">
        <v>157</v>
      </c>
      <c r="B241" s="83">
        <v>11</v>
      </c>
      <c r="C241" s="84">
        <v>1113.39027098</v>
      </c>
      <c r="D241" s="84">
        <v>1069.85425384</v>
      </c>
      <c r="E241" s="84">
        <v>192.34972081999999</v>
      </c>
      <c r="F241" s="84">
        <v>192.34972081999999</v>
      </c>
    </row>
    <row r="242" spans="1:6" ht="12.75" customHeight="1" x14ac:dyDescent="0.2">
      <c r="A242" s="83" t="s">
        <v>157</v>
      </c>
      <c r="B242" s="83">
        <v>12</v>
      </c>
      <c r="C242" s="84">
        <v>1136.1585928</v>
      </c>
      <c r="D242" s="84">
        <v>1092.0717746099999</v>
      </c>
      <c r="E242" s="84">
        <v>196.34422185</v>
      </c>
      <c r="F242" s="84">
        <v>196.34422185</v>
      </c>
    </row>
    <row r="243" spans="1:6" ht="12.75" customHeight="1" x14ac:dyDescent="0.2">
      <c r="A243" s="83" t="s">
        <v>157</v>
      </c>
      <c r="B243" s="83">
        <v>13</v>
      </c>
      <c r="C243" s="84">
        <v>1174.91674306</v>
      </c>
      <c r="D243" s="84">
        <v>1129.26551864</v>
      </c>
      <c r="E243" s="84">
        <v>203.03130680000001</v>
      </c>
      <c r="F243" s="84">
        <v>203.03130680000001</v>
      </c>
    </row>
    <row r="244" spans="1:6" ht="12.75" customHeight="1" x14ac:dyDescent="0.2">
      <c r="A244" s="83" t="s">
        <v>157</v>
      </c>
      <c r="B244" s="83">
        <v>14</v>
      </c>
      <c r="C244" s="84">
        <v>1170.2113116999999</v>
      </c>
      <c r="D244" s="84">
        <v>1123.49855093</v>
      </c>
      <c r="E244" s="84">
        <v>201.99446030999999</v>
      </c>
      <c r="F244" s="84">
        <v>201.99446030999999</v>
      </c>
    </row>
    <row r="245" spans="1:6" ht="12.75" customHeight="1" x14ac:dyDescent="0.2">
      <c r="A245" s="83" t="s">
        <v>157</v>
      </c>
      <c r="B245" s="83">
        <v>15</v>
      </c>
      <c r="C245" s="84">
        <v>1165.1450092699999</v>
      </c>
      <c r="D245" s="84">
        <v>1118.7396593200001</v>
      </c>
      <c r="E245" s="84">
        <v>201.13885640999999</v>
      </c>
      <c r="F245" s="84">
        <v>201.13885640999999</v>
      </c>
    </row>
    <row r="246" spans="1:6" ht="12.75" customHeight="1" x14ac:dyDescent="0.2">
      <c r="A246" s="83" t="s">
        <v>157</v>
      </c>
      <c r="B246" s="83">
        <v>16</v>
      </c>
      <c r="C246" s="84">
        <v>1140.02322693</v>
      </c>
      <c r="D246" s="84">
        <v>1094.47061925</v>
      </c>
      <c r="E246" s="84">
        <v>196.77551152999999</v>
      </c>
      <c r="F246" s="84">
        <v>196.77551152999999</v>
      </c>
    </row>
    <row r="247" spans="1:6" ht="12.75" customHeight="1" x14ac:dyDescent="0.2">
      <c r="A247" s="83" t="s">
        <v>157</v>
      </c>
      <c r="B247" s="83">
        <v>17</v>
      </c>
      <c r="C247" s="84">
        <v>1115.5540413599999</v>
      </c>
      <c r="D247" s="84">
        <v>1070.08634121</v>
      </c>
      <c r="E247" s="84">
        <v>192.39144794000001</v>
      </c>
      <c r="F247" s="84">
        <v>192.39144794000001</v>
      </c>
    </row>
    <row r="248" spans="1:6" ht="12.75" customHeight="1" x14ac:dyDescent="0.2">
      <c r="A248" s="83" t="s">
        <v>157</v>
      </c>
      <c r="B248" s="83">
        <v>18</v>
      </c>
      <c r="C248" s="84">
        <v>1082.9015640800001</v>
      </c>
      <c r="D248" s="84">
        <v>1036.27871815</v>
      </c>
      <c r="E248" s="84">
        <v>186.31315566000001</v>
      </c>
      <c r="F248" s="84">
        <v>186.31315566000001</v>
      </c>
    </row>
    <row r="249" spans="1:6" ht="12.75" customHeight="1" x14ac:dyDescent="0.2">
      <c r="A249" s="83" t="s">
        <v>157</v>
      </c>
      <c r="B249" s="83">
        <v>19</v>
      </c>
      <c r="C249" s="84">
        <v>1128.4968867499999</v>
      </c>
      <c r="D249" s="84">
        <v>1079.65552877</v>
      </c>
      <c r="E249" s="84">
        <v>194.11189776000001</v>
      </c>
      <c r="F249" s="84">
        <v>194.11189776000001</v>
      </c>
    </row>
    <row r="250" spans="1:6" ht="12.75" customHeight="1" x14ac:dyDescent="0.2">
      <c r="A250" s="83" t="s">
        <v>157</v>
      </c>
      <c r="B250" s="83">
        <v>20</v>
      </c>
      <c r="C250" s="84">
        <v>1125.2401531</v>
      </c>
      <c r="D250" s="84">
        <v>1079.3960694499999</v>
      </c>
      <c r="E250" s="84">
        <v>194.06524941999999</v>
      </c>
      <c r="F250" s="84">
        <v>194.06524941999999</v>
      </c>
    </row>
    <row r="251" spans="1:6" ht="12.75" customHeight="1" x14ac:dyDescent="0.2">
      <c r="A251" s="83" t="s">
        <v>157</v>
      </c>
      <c r="B251" s="83">
        <v>21</v>
      </c>
      <c r="C251" s="84">
        <v>1138.81778715</v>
      </c>
      <c r="D251" s="84">
        <v>1094.31022345</v>
      </c>
      <c r="E251" s="84">
        <v>196.74667387</v>
      </c>
      <c r="F251" s="84">
        <v>196.74667387</v>
      </c>
    </row>
    <row r="252" spans="1:6" ht="12.75" customHeight="1" x14ac:dyDescent="0.2">
      <c r="A252" s="83" t="s">
        <v>157</v>
      </c>
      <c r="B252" s="83">
        <v>22</v>
      </c>
      <c r="C252" s="84">
        <v>1039.38947082</v>
      </c>
      <c r="D252" s="84">
        <v>996.90654415999995</v>
      </c>
      <c r="E252" s="84">
        <v>179.23440951000001</v>
      </c>
      <c r="F252" s="84">
        <v>179.23440951000001</v>
      </c>
    </row>
    <row r="253" spans="1:6" ht="12.75" customHeight="1" x14ac:dyDescent="0.2">
      <c r="A253" s="83" t="s">
        <v>157</v>
      </c>
      <c r="B253" s="83">
        <v>23</v>
      </c>
      <c r="C253" s="84">
        <v>1037.9284084000001</v>
      </c>
      <c r="D253" s="84">
        <v>998.52680136000004</v>
      </c>
      <c r="E253" s="84">
        <v>179.52571649999999</v>
      </c>
      <c r="F253" s="84">
        <v>179.52571649999999</v>
      </c>
    </row>
    <row r="254" spans="1:6" ht="12.75" customHeight="1" x14ac:dyDescent="0.2">
      <c r="A254" s="83" t="s">
        <v>157</v>
      </c>
      <c r="B254" s="83">
        <v>24</v>
      </c>
      <c r="C254" s="84">
        <v>1003.4444213100001</v>
      </c>
      <c r="D254" s="84">
        <v>966.85277690999999</v>
      </c>
      <c r="E254" s="84">
        <v>173.83102516</v>
      </c>
      <c r="F254" s="84">
        <v>173.83102516</v>
      </c>
    </row>
    <row r="255" spans="1:6" ht="12.75" customHeight="1" x14ac:dyDescent="0.2">
      <c r="A255" s="83" t="s">
        <v>158</v>
      </c>
      <c r="B255" s="83">
        <v>1</v>
      </c>
      <c r="C255" s="84">
        <v>1113.66019125</v>
      </c>
      <c r="D255" s="84">
        <v>1083.9256260899999</v>
      </c>
      <c r="E255" s="84">
        <v>194.87962105</v>
      </c>
      <c r="F255" s="84">
        <v>194.87962105</v>
      </c>
    </row>
    <row r="256" spans="1:6" ht="12.75" customHeight="1" x14ac:dyDescent="0.2">
      <c r="A256" s="83" t="s">
        <v>158</v>
      </c>
      <c r="B256" s="83">
        <v>2</v>
      </c>
      <c r="C256" s="84">
        <v>1151.27847748</v>
      </c>
      <c r="D256" s="84">
        <v>1115.7085344899999</v>
      </c>
      <c r="E256" s="84">
        <v>200.59388870000001</v>
      </c>
      <c r="F256" s="84">
        <v>200.59388870000001</v>
      </c>
    </row>
    <row r="257" spans="1:6" ht="12.75" customHeight="1" x14ac:dyDescent="0.2">
      <c r="A257" s="83" t="s">
        <v>158</v>
      </c>
      <c r="B257" s="83">
        <v>3</v>
      </c>
      <c r="C257" s="84">
        <v>1216.1799548700001</v>
      </c>
      <c r="D257" s="84">
        <v>1176.3253224699999</v>
      </c>
      <c r="E257" s="84">
        <v>211.49221639999999</v>
      </c>
      <c r="F257" s="84">
        <v>211.49221639999999</v>
      </c>
    </row>
    <row r="258" spans="1:6" ht="12.75" customHeight="1" x14ac:dyDescent="0.2">
      <c r="A258" s="83" t="s">
        <v>158</v>
      </c>
      <c r="B258" s="83">
        <v>4</v>
      </c>
      <c r="C258" s="84">
        <v>1198.6239126800001</v>
      </c>
      <c r="D258" s="84">
        <v>1158.80145232</v>
      </c>
      <c r="E258" s="84">
        <v>208.34158955999999</v>
      </c>
      <c r="F258" s="84">
        <v>208.34158955999999</v>
      </c>
    </row>
    <row r="259" spans="1:6" ht="12.75" customHeight="1" x14ac:dyDescent="0.2">
      <c r="A259" s="83" t="s">
        <v>158</v>
      </c>
      <c r="B259" s="83">
        <v>5</v>
      </c>
      <c r="C259" s="84">
        <v>1220.2550094400001</v>
      </c>
      <c r="D259" s="84">
        <v>1181.6554236300001</v>
      </c>
      <c r="E259" s="84">
        <v>212.45051839999999</v>
      </c>
      <c r="F259" s="84">
        <v>212.45051839999999</v>
      </c>
    </row>
    <row r="260" spans="1:6" ht="12.75" customHeight="1" x14ac:dyDescent="0.2">
      <c r="A260" s="83" t="s">
        <v>158</v>
      </c>
      <c r="B260" s="83">
        <v>6</v>
      </c>
      <c r="C260" s="84">
        <v>1232.8816512000001</v>
      </c>
      <c r="D260" s="84">
        <v>1194.6055057999999</v>
      </c>
      <c r="E260" s="84">
        <v>214.77882123000001</v>
      </c>
      <c r="F260" s="84">
        <v>214.77882123000001</v>
      </c>
    </row>
    <row r="261" spans="1:6" ht="12.75" customHeight="1" x14ac:dyDescent="0.2">
      <c r="A261" s="83" t="s">
        <v>158</v>
      </c>
      <c r="B261" s="83">
        <v>7</v>
      </c>
      <c r="C261" s="84">
        <v>1198.82596238</v>
      </c>
      <c r="D261" s="84">
        <v>1161.4948048000001</v>
      </c>
      <c r="E261" s="84">
        <v>208.82582897</v>
      </c>
      <c r="F261" s="84">
        <v>208.82582897</v>
      </c>
    </row>
    <row r="262" spans="1:6" ht="12.75" customHeight="1" x14ac:dyDescent="0.2">
      <c r="A262" s="83" t="s">
        <v>158</v>
      </c>
      <c r="B262" s="83">
        <v>8</v>
      </c>
      <c r="C262" s="84">
        <v>1178.7300134699999</v>
      </c>
      <c r="D262" s="84">
        <v>1141.6764699299999</v>
      </c>
      <c r="E262" s="84">
        <v>205.26267898</v>
      </c>
      <c r="F262" s="84">
        <v>205.26267898</v>
      </c>
    </row>
    <row r="263" spans="1:6" ht="12.75" customHeight="1" x14ac:dyDescent="0.2">
      <c r="A263" s="83" t="s">
        <v>158</v>
      </c>
      <c r="B263" s="83">
        <v>9</v>
      </c>
      <c r="C263" s="84">
        <v>1159.83310777</v>
      </c>
      <c r="D263" s="84">
        <v>1122.6296119199999</v>
      </c>
      <c r="E263" s="84">
        <v>201.83823326000001</v>
      </c>
      <c r="F263" s="84">
        <v>201.83823326000001</v>
      </c>
    </row>
    <row r="264" spans="1:6" ht="12.75" customHeight="1" x14ac:dyDescent="0.2">
      <c r="A264" s="83" t="s">
        <v>158</v>
      </c>
      <c r="B264" s="83">
        <v>10</v>
      </c>
      <c r="C264" s="84">
        <v>1153.7743616099999</v>
      </c>
      <c r="D264" s="84">
        <v>1116.39978335</v>
      </c>
      <c r="E264" s="84">
        <v>200.71816874000001</v>
      </c>
      <c r="F264" s="84">
        <v>200.71816874000001</v>
      </c>
    </row>
    <row r="265" spans="1:6" ht="12.75" customHeight="1" x14ac:dyDescent="0.2">
      <c r="A265" s="83" t="s">
        <v>158</v>
      </c>
      <c r="B265" s="83">
        <v>11</v>
      </c>
      <c r="C265" s="84">
        <v>1159.8568380300001</v>
      </c>
      <c r="D265" s="84">
        <v>1129.2965672099999</v>
      </c>
      <c r="E265" s="84">
        <v>203.03688904000001</v>
      </c>
      <c r="F265" s="84">
        <v>203.03688904000001</v>
      </c>
    </row>
    <row r="266" spans="1:6" ht="12.75" customHeight="1" x14ac:dyDescent="0.2">
      <c r="A266" s="83" t="s">
        <v>158</v>
      </c>
      <c r="B266" s="83">
        <v>12</v>
      </c>
      <c r="C266" s="84">
        <v>1182.8925561399999</v>
      </c>
      <c r="D266" s="84">
        <v>1149.97247631</v>
      </c>
      <c r="E266" s="84">
        <v>206.75422280999999</v>
      </c>
      <c r="F266" s="84">
        <v>206.75422280999999</v>
      </c>
    </row>
    <row r="267" spans="1:6" ht="12.75" customHeight="1" x14ac:dyDescent="0.2">
      <c r="A267" s="83" t="s">
        <v>158</v>
      </c>
      <c r="B267" s="83">
        <v>13</v>
      </c>
      <c r="C267" s="84">
        <v>1200.2353597399999</v>
      </c>
      <c r="D267" s="84">
        <v>1160.06740358</v>
      </c>
      <c r="E267" s="84">
        <v>208.56919567</v>
      </c>
      <c r="F267" s="84">
        <v>208.56919567</v>
      </c>
    </row>
    <row r="268" spans="1:6" ht="12.75" customHeight="1" x14ac:dyDescent="0.2">
      <c r="A268" s="83" t="s">
        <v>158</v>
      </c>
      <c r="B268" s="83">
        <v>14</v>
      </c>
      <c r="C268" s="84">
        <v>1209.3098649900001</v>
      </c>
      <c r="D268" s="84">
        <v>1175.3728053</v>
      </c>
      <c r="E268" s="84">
        <v>211.32096278</v>
      </c>
      <c r="F268" s="84">
        <v>211.32096278</v>
      </c>
    </row>
    <row r="269" spans="1:6" ht="12.75" customHeight="1" x14ac:dyDescent="0.2">
      <c r="A269" s="83" t="s">
        <v>158</v>
      </c>
      <c r="B269" s="83">
        <v>15</v>
      </c>
      <c r="C269" s="84">
        <v>1226.8379835799999</v>
      </c>
      <c r="D269" s="84">
        <v>1188.18931546</v>
      </c>
      <c r="E269" s="84">
        <v>213.62525063000001</v>
      </c>
      <c r="F269" s="84">
        <v>213.62525063000001</v>
      </c>
    </row>
    <row r="270" spans="1:6" ht="12.75" customHeight="1" x14ac:dyDescent="0.2">
      <c r="A270" s="83" t="s">
        <v>158</v>
      </c>
      <c r="B270" s="83">
        <v>16</v>
      </c>
      <c r="C270" s="84">
        <v>1221.70824322</v>
      </c>
      <c r="D270" s="84">
        <v>1192.42664543</v>
      </c>
      <c r="E270" s="84">
        <v>214.38708265</v>
      </c>
      <c r="F270" s="84">
        <v>214.38708265</v>
      </c>
    </row>
    <row r="271" spans="1:6" ht="12.75" customHeight="1" x14ac:dyDescent="0.2">
      <c r="A271" s="83" t="s">
        <v>158</v>
      </c>
      <c r="B271" s="83">
        <v>17</v>
      </c>
      <c r="C271" s="84">
        <v>1224.88148591</v>
      </c>
      <c r="D271" s="84">
        <v>1189.24201612</v>
      </c>
      <c r="E271" s="84">
        <v>213.81451629</v>
      </c>
      <c r="F271" s="84">
        <v>213.81451629</v>
      </c>
    </row>
    <row r="272" spans="1:6" ht="12.75" customHeight="1" x14ac:dyDescent="0.2">
      <c r="A272" s="83" t="s">
        <v>158</v>
      </c>
      <c r="B272" s="83">
        <v>18</v>
      </c>
      <c r="C272" s="84">
        <v>1173.77642717</v>
      </c>
      <c r="D272" s="84">
        <v>1136.08633796</v>
      </c>
      <c r="E272" s="84">
        <v>204.25762589000001</v>
      </c>
      <c r="F272" s="84">
        <v>204.25762589000001</v>
      </c>
    </row>
    <row r="273" spans="1:6" ht="12.75" customHeight="1" x14ac:dyDescent="0.2">
      <c r="A273" s="83" t="s">
        <v>158</v>
      </c>
      <c r="B273" s="83">
        <v>19</v>
      </c>
      <c r="C273" s="84">
        <v>1122.87940989</v>
      </c>
      <c r="D273" s="84">
        <v>1085.7812287199999</v>
      </c>
      <c r="E273" s="84">
        <v>195.21324093000001</v>
      </c>
      <c r="F273" s="84">
        <v>195.21324093000001</v>
      </c>
    </row>
    <row r="274" spans="1:6" ht="12.75" customHeight="1" x14ac:dyDescent="0.2">
      <c r="A274" s="83" t="s">
        <v>158</v>
      </c>
      <c r="B274" s="83">
        <v>20</v>
      </c>
      <c r="C274" s="84">
        <v>1142.2786710099999</v>
      </c>
      <c r="D274" s="84">
        <v>1105.11656498</v>
      </c>
      <c r="E274" s="84">
        <v>198.68955231999999</v>
      </c>
      <c r="F274" s="84">
        <v>198.68955231999999</v>
      </c>
    </row>
    <row r="275" spans="1:6" ht="12.75" customHeight="1" x14ac:dyDescent="0.2">
      <c r="A275" s="83" t="s">
        <v>158</v>
      </c>
      <c r="B275" s="83">
        <v>21</v>
      </c>
      <c r="C275" s="84">
        <v>1146.2207019299999</v>
      </c>
      <c r="D275" s="84">
        <v>1109.8669847000001</v>
      </c>
      <c r="E275" s="84">
        <v>199.54363305999999</v>
      </c>
      <c r="F275" s="84">
        <v>199.54363305999999</v>
      </c>
    </row>
    <row r="276" spans="1:6" ht="12.75" customHeight="1" x14ac:dyDescent="0.2">
      <c r="A276" s="83" t="s">
        <v>158</v>
      </c>
      <c r="B276" s="83">
        <v>22</v>
      </c>
      <c r="C276" s="84">
        <v>1175.85765818</v>
      </c>
      <c r="D276" s="84">
        <v>1138.90154906</v>
      </c>
      <c r="E276" s="84">
        <v>204.76377432999999</v>
      </c>
      <c r="F276" s="84">
        <v>204.76377432999999</v>
      </c>
    </row>
    <row r="277" spans="1:6" ht="12.75" customHeight="1" x14ac:dyDescent="0.2">
      <c r="A277" s="83" t="s">
        <v>158</v>
      </c>
      <c r="B277" s="83">
        <v>23</v>
      </c>
      <c r="C277" s="84">
        <v>1197.5474918499999</v>
      </c>
      <c r="D277" s="84">
        <v>1159.2742533000001</v>
      </c>
      <c r="E277" s="84">
        <v>208.42659472</v>
      </c>
      <c r="F277" s="84">
        <v>208.42659472</v>
      </c>
    </row>
    <row r="278" spans="1:6" ht="12.75" customHeight="1" x14ac:dyDescent="0.2">
      <c r="A278" s="83" t="s">
        <v>158</v>
      </c>
      <c r="B278" s="83">
        <v>24</v>
      </c>
      <c r="C278" s="84">
        <v>1200.8715852600001</v>
      </c>
      <c r="D278" s="84">
        <v>1162.77272956</v>
      </c>
      <c r="E278" s="84">
        <v>209.05558780999999</v>
      </c>
      <c r="F278" s="84">
        <v>209.05558780999999</v>
      </c>
    </row>
    <row r="279" spans="1:6" ht="12.75" customHeight="1" x14ac:dyDescent="0.2">
      <c r="A279" s="83" t="s">
        <v>159</v>
      </c>
      <c r="B279" s="83">
        <v>1</v>
      </c>
      <c r="C279" s="84">
        <v>1109.7727487699999</v>
      </c>
      <c r="D279" s="84">
        <v>1072.7086879200001</v>
      </c>
      <c r="E279" s="84">
        <v>192.86292119000001</v>
      </c>
      <c r="F279" s="84">
        <v>192.86292119000001</v>
      </c>
    </row>
    <row r="280" spans="1:6" ht="12.75" customHeight="1" x14ac:dyDescent="0.2">
      <c r="A280" s="83" t="s">
        <v>159</v>
      </c>
      <c r="B280" s="83">
        <v>2</v>
      </c>
      <c r="C280" s="84">
        <v>1219.3401829300001</v>
      </c>
      <c r="D280" s="84">
        <v>1180.6638128899999</v>
      </c>
      <c r="E280" s="84">
        <v>212.27223613000001</v>
      </c>
      <c r="F280" s="84">
        <v>212.27223613000001</v>
      </c>
    </row>
    <row r="281" spans="1:6" ht="12.75" customHeight="1" x14ac:dyDescent="0.2">
      <c r="A281" s="83" t="s">
        <v>159</v>
      </c>
      <c r="B281" s="83">
        <v>3</v>
      </c>
      <c r="C281" s="84">
        <v>1320.42270523</v>
      </c>
      <c r="D281" s="84">
        <v>1281.0898164099999</v>
      </c>
      <c r="E281" s="84">
        <v>230.32788592</v>
      </c>
      <c r="F281" s="84">
        <v>230.32788592</v>
      </c>
    </row>
    <row r="282" spans="1:6" ht="12.75" customHeight="1" x14ac:dyDescent="0.2">
      <c r="A282" s="83" t="s">
        <v>159</v>
      </c>
      <c r="B282" s="83">
        <v>4</v>
      </c>
      <c r="C282" s="84">
        <v>1318.3888327699999</v>
      </c>
      <c r="D282" s="84">
        <v>1280.7953035200001</v>
      </c>
      <c r="E282" s="84">
        <v>230.27493527999999</v>
      </c>
      <c r="F282" s="84">
        <v>230.27493527999999</v>
      </c>
    </row>
    <row r="283" spans="1:6" ht="12.75" customHeight="1" x14ac:dyDescent="0.2">
      <c r="A283" s="83" t="s">
        <v>159</v>
      </c>
      <c r="B283" s="83">
        <v>5</v>
      </c>
      <c r="C283" s="84">
        <v>1302.03107095</v>
      </c>
      <c r="D283" s="84">
        <v>1262.6160938999999</v>
      </c>
      <c r="E283" s="84">
        <v>227.00648457</v>
      </c>
      <c r="F283" s="84">
        <v>227.00648457</v>
      </c>
    </row>
    <row r="284" spans="1:6" ht="12.75" customHeight="1" x14ac:dyDescent="0.2">
      <c r="A284" s="83" t="s">
        <v>159</v>
      </c>
      <c r="B284" s="83">
        <v>6</v>
      </c>
      <c r="C284" s="84">
        <v>1287.9656151500001</v>
      </c>
      <c r="D284" s="84">
        <v>1248.97225387</v>
      </c>
      <c r="E284" s="84">
        <v>224.55345059999999</v>
      </c>
      <c r="F284" s="84">
        <v>224.55345059999999</v>
      </c>
    </row>
    <row r="285" spans="1:6" ht="12.75" customHeight="1" x14ac:dyDescent="0.2">
      <c r="A285" s="83" t="s">
        <v>159</v>
      </c>
      <c r="B285" s="83">
        <v>7</v>
      </c>
      <c r="C285" s="84">
        <v>1243.2216056499999</v>
      </c>
      <c r="D285" s="84">
        <v>1205.0582775400001</v>
      </c>
      <c r="E285" s="84">
        <v>216.65813116000001</v>
      </c>
      <c r="F285" s="84">
        <v>216.65813116000001</v>
      </c>
    </row>
    <row r="286" spans="1:6" ht="12.75" customHeight="1" x14ac:dyDescent="0.2">
      <c r="A286" s="83" t="s">
        <v>159</v>
      </c>
      <c r="B286" s="83">
        <v>8</v>
      </c>
      <c r="C286" s="84">
        <v>1224.24252153</v>
      </c>
      <c r="D286" s="84">
        <v>1186.2259274</v>
      </c>
      <c r="E286" s="84">
        <v>213.27225193999999</v>
      </c>
      <c r="F286" s="84">
        <v>213.27225193999999</v>
      </c>
    </row>
    <row r="287" spans="1:6" ht="12.75" customHeight="1" x14ac:dyDescent="0.2">
      <c r="A287" s="83" t="s">
        <v>159</v>
      </c>
      <c r="B287" s="83">
        <v>9</v>
      </c>
      <c r="C287" s="84">
        <v>1164.1999777000001</v>
      </c>
      <c r="D287" s="84">
        <v>1126.35213067</v>
      </c>
      <c r="E287" s="84">
        <v>202.50750707</v>
      </c>
      <c r="F287" s="84">
        <v>202.50750707</v>
      </c>
    </row>
    <row r="288" spans="1:6" ht="12.75" customHeight="1" x14ac:dyDescent="0.2">
      <c r="A288" s="83" t="s">
        <v>159</v>
      </c>
      <c r="B288" s="83">
        <v>10</v>
      </c>
      <c r="C288" s="84">
        <v>1165.6418159</v>
      </c>
      <c r="D288" s="84">
        <v>1127.56168088</v>
      </c>
      <c r="E288" s="84">
        <v>202.72497281</v>
      </c>
      <c r="F288" s="84">
        <v>202.72497281</v>
      </c>
    </row>
    <row r="289" spans="1:6" ht="12.75" customHeight="1" x14ac:dyDescent="0.2">
      <c r="A289" s="83" t="s">
        <v>159</v>
      </c>
      <c r="B289" s="83">
        <v>11</v>
      </c>
      <c r="C289" s="84">
        <v>1186.5386680500001</v>
      </c>
      <c r="D289" s="84">
        <v>1147.0354648299999</v>
      </c>
      <c r="E289" s="84">
        <v>206.22617579999999</v>
      </c>
      <c r="F289" s="84">
        <v>206.22617579999999</v>
      </c>
    </row>
    <row r="290" spans="1:6" ht="12.75" customHeight="1" x14ac:dyDescent="0.2">
      <c r="A290" s="83" t="s">
        <v>159</v>
      </c>
      <c r="B290" s="83">
        <v>12</v>
      </c>
      <c r="C290" s="84">
        <v>1205.60682464</v>
      </c>
      <c r="D290" s="84">
        <v>1171.0999043700001</v>
      </c>
      <c r="E290" s="84">
        <v>210.55273543000001</v>
      </c>
      <c r="F290" s="84">
        <v>210.55273543000001</v>
      </c>
    </row>
    <row r="291" spans="1:6" ht="12.75" customHeight="1" x14ac:dyDescent="0.2">
      <c r="A291" s="83" t="s">
        <v>159</v>
      </c>
      <c r="B291" s="83">
        <v>13</v>
      </c>
      <c r="C291" s="84">
        <v>1223.47195698</v>
      </c>
      <c r="D291" s="84">
        <v>1186.02568389</v>
      </c>
      <c r="E291" s="84">
        <v>213.23625003999999</v>
      </c>
      <c r="F291" s="84">
        <v>213.23625003999999</v>
      </c>
    </row>
    <row r="292" spans="1:6" ht="12.75" customHeight="1" x14ac:dyDescent="0.2">
      <c r="A292" s="83" t="s">
        <v>159</v>
      </c>
      <c r="B292" s="83">
        <v>14</v>
      </c>
      <c r="C292" s="84">
        <v>1236.4134247</v>
      </c>
      <c r="D292" s="84">
        <v>1196.13279111</v>
      </c>
      <c r="E292" s="84">
        <v>215.05341275000001</v>
      </c>
      <c r="F292" s="84">
        <v>215.05341275000001</v>
      </c>
    </row>
    <row r="293" spans="1:6" ht="12.75" customHeight="1" x14ac:dyDescent="0.2">
      <c r="A293" s="83" t="s">
        <v>159</v>
      </c>
      <c r="B293" s="83">
        <v>15</v>
      </c>
      <c r="C293" s="84">
        <v>1210.07599641</v>
      </c>
      <c r="D293" s="84">
        <v>1171.6227022</v>
      </c>
      <c r="E293" s="84">
        <v>210.64672956000001</v>
      </c>
      <c r="F293" s="84">
        <v>210.64672956000001</v>
      </c>
    </row>
    <row r="294" spans="1:6" ht="12.75" customHeight="1" x14ac:dyDescent="0.2">
      <c r="A294" s="83" t="s">
        <v>159</v>
      </c>
      <c r="B294" s="83">
        <v>16</v>
      </c>
      <c r="C294" s="84">
        <v>1205.70274761</v>
      </c>
      <c r="D294" s="84">
        <v>1172.45409266</v>
      </c>
      <c r="E294" s="84">
        <v>210.79620573</v>
      </c>
      <c r="F294" s="84">
        <v>210.79620573</v>
      </c>
    </row>
    <row r="295" spans="1:6" ht="12.75" customHeight="1" x14ac:dyDescent="0.2">
      <c r="A295" s="83" t="s">
        <v>159</v>
      </c>
      <c r="B295" s="83">
        <v>17</v>
      </c>
      <c r="C295" s="84">
        <v>1195.62966233</v>
      </c>
      <c r="D295" s="84">
        <v>1157.1328059</v>
      </c>
      <c r="E295" s="84">
        <v>208.04158264</v>
      </c>
      <c r="F295" s="84">
        <v>208.04158264</v>
      </c>
    </row>
    <row r="296" spans="1:6" ht="12.75" customHeight="1" x14ac:dyDescent="0.2">
      <c r="A296" s="83" t="s">
        <v>159</v>
      </c>
      <c r="B296" s="83">
        <v>18</v>
      </c>
      <c r="C296" s="84">
        <v>1136.96272079</v>
      </c>
      <c r="D296" s="84">
        <v>1099.3892932599999</v>
      </c>
      <c r="E296" s="84">
        <v>197.65984280000001</v>
      </c>
      <c r="F296" s="84">
        <v>197.65984280000001</v>
      </c>
    </row>
    <row r="297" spans="1:6" ht="12.75" customHeight="1" x14ac:dyDescent="0.2">
      <c r="A297" s="83" t="s">
        <v>159</v>
      </c>
      <c r="B297" s="83">
        <v>19</v>
      </c>
      <c r="C297" s="84">
        <v>1136.6047546299999</v>
      </c>
      <c r="D297" s="84">
        <v>1099.00013472</v>
      </c>
      <c r="E297" s="84">
        <v>197.58987576000001</v>
      </c>
      <c r="F297" s="84">
        <v>197.58987576000001</v>
      </c>
    </row>
    <row r="298" spans="1:6" ht="12.75" customHeight="1" x14ac:dyDescent="0.2">
      <c r="A298" s="83" t="s">
        <v>159</v>
      </c>
      <c r="B298" s="83">
        <v>20</v>
      </c>
      <c r="C298" s="84">
        <v>1157.84042153</v>
      </c>
      <c r="D298" s="84">
        <v>1120.05797719</v>
      </c>
      <c r="E298" s="84">
        <v>201.37587755000001</v>
      </c>
      <c r="F298" s="84">
        <v>201.37587755000001</v>
      </c>
    </row>
    <row r="299" spans="1:6" ht="12.75" customHeight="1" x14ac:dyDescent="0.2">
      <c r="A299" s="83" t="s">
        <v>159</v>
      </c>
      <c r="B299" s="83">
        <v>21</v>
      </c>
      <c r="C299" s="84">
        <v>1182.5351833699999</v>
      </c>
      <c r="D299" s="84">
        <v>1144.1404131300001</v>
      </c>
      <c r="E299" s="84">
        <v>205.70567276</v>
      </c>
      <c r="F299" s="84">
        <v>205.70567276</v>
      </c>
    </row>
    <row r="300" spans="1:6" ht="12.75" customHeight="1" x14ac:dyDescent="0.2">
      <c r="A300" s="83" t="s">
        <v>159</v>
      </c>
      <c r="B300" s="83">
        <v>22</v>
      </c>
      <c r="C300" s="84">
        <v>1182.0739218599999</v>
      </c>
      <c r="D300" s="84">
        <v>1144.6066331500001</v>
      </c>
      <c r="E300" s="84">
        <v>205.78949473</v>
      </c>
      <c r="F300" s="84">
        <v>205.78949473</v>
      </c>
    </row>
    <row r="301" spans="1:6" ht="12.75" customHeight="1" x14ac:dyDescent="0.2">
      <c r="A301" s="83" t="s">
        <v>159</v>
      </c>
      <c r="B301" s="83">
        <v>23</v>
      </c>
      <c r="C301" s="84">
        <v>1151.0597823000001</v>
      </c>
      <c r="D301" s="84">
        <v>1115.7663737299999</v>
      </c>
      <c r="E301" s="84">
        <v>200.60428766000001</v>
      </c>
      <c r="F301" s="84">
        <v>200.60428766000001</v>
      </c>
    </row>
    <row r="302" spans="1:6" ht="12.75" customHeight="1" x14ac:dyDescent="0.2">
      <c r="A302" s="83" t="s">
        <v>159</v>
      </c>
      <c r="B302" s="83">
        <v>24</v>
      </c>
      <c r="C302" s="84">
        <v>1164.6990023200001</v>
      </c>
      <c r="D302" s="84">
        <v>1126.7449801600001</v>
      </c>
      <c r="E302" s="84">
        <v>202.57813770999999</v>
      </c>
      <c r="F302" s="84">
        <v>202.57813770999999</v>
      </c>
    </row>
    <row r="303" spans="1:6" ht="12.75" customHeight="1" x14ac:dyDescent="0.2">
      <c r="A303" s="83" t="s">
        <v>160</v>
      </c>
      <c r="B303" s="83">
        <v>1</v>
      </c>
      <c r="C303" s="84">
        <v>1092.2586572299999</v>
      </c>
      <c r="D303" s="84">
        <v>1055.11476984</v>
      </c>
      <c r="E303" s="84">
        <v>189.69970039</v>
      </c>
      <c r="F303" s="84">
        <v>189.69970039</v>
      </c>
    </row>
    <row r="304" spans="1:6" ht="12.75" customHeight="1" x14ac:dyDescent="0.2">
      <c r="A304" s="83" t="s">
        <v>160</v>
      </c>
      <c r="B304" s="83">
        <v>2</v>
      </c>
      <c r="C304" s="84">
        <v>1123.4590256900001</v>
      </c>
      <c r="D304" s="84">
        <v>1086.0296429800001</v>
      </c>
      <c r="E304" s="84">
        <v>195.25790347</v>
      </c>
      <c r="F304" s="84">
        <v>195.25790347</v>
      </c>
    </row>
    <row r="305" spans="1:6" ht="12.75" customHeight="1" x14ac:dyDescent="0.2">
      <c r="A305" s="83" t="s">
        <v>160</v>
      </c>
      <c r="B305" s="83">
        <v>3</v>
      </c>
      <c r="C305" s="84">
        <v>1164.83673288</v>
      </c>
      <c r="D305" s="84">
        <v>1127.25735992</v>
      </c>
      <c r="E305" s="84">
        <v>202.67025877</v>
      </c>
      <c r="F305" s="84">
        <v>202.67025877</v>
      </c>
    </row>
    <row r="306" spans="1:6" ht="12.75" customHeight="1" x14ac:dyDescent="0.2">
      <c r="A306" s="83" t="s">
        <v>160</v>
      </c>
      <c r="B306" s="83">
        <v>4</v>
      </c>
      <c r="C306" s="84">
        <v>1180.96704533</v>
      </c>
      <c r="D306" s="84">
        <v>1143.19095096</v>
      </c>
      <c r="E306" s="84">
        <v>205.5349684</v>
      </c>
      <c r="F306" s="84">
        <v>205.5349684</v>
      </c>
    </row>
    <row r="307" spans="1:6" ht="12.75" customHeight="1" x14ac:dyDescent="0.2">
      <c r="A307" s="83" t="s">
        <v>160</v>
      </c>
      <c r="B307" s="83">
        <v>5</v>
      </c>
      <c r="C307" s="84">
        <v>1181.27268473</v>
      </c>
      <c r="D307" s="84">
        <v>1143.76059599</v>
      </c>
      <c r="E307" s="84">
        <v>205.63738522</v>
      </c>
      <c r="F307" s="84">
        <v>205.63738522</v>
      </c>
    </row>
    <row r="308" spans="1:6" ht="12.75" customHeight="1" x14ac:dyDescent="0.2">
      <c r="A308" s="83" t="s">
        <v>160</v>
      </c>
      <c r="B308" s="83">
        <v>6</v>
      </c>
      <c r="C308" s="84">
        <v>1188.0110822300001</v>
      </c>
      <c r="D308" s="84">
        <v>1150.5193246599999</v>
      </c>
      <c r="E308" s="84">
        <v>206.85254098999999</v>
      </c>
      <c r="F308" s="84">
        <v>206.85254098999999</v>
      </c>
    </row>
    <row r="309" spans="1:6" ht="12.75" customHeight="1" x14ac:dyDescent="0.2">
      <c r="A309" s="83" t="s">
        <v>160</v>
      </c>
      <c r="B309" s="83">
        <v>7</v>
      </c>
      <c r="C309" s="84">
        <v>1179.8396407600001</v>
      </c>
      <c r="D309" s="84">
        <v>1142.5573613700001</v>
      </c>
      <c r="E309" s="84">
        <v>205.42105495999999</v>
      </c>
      <c r="F309" s="84">
        <v>205.42105495999999</v>
      </c>
    </row>
    <row r="310" spans="1:6" ht="12.75" customHeight="1" x14ac:dyDescent="0.2">
      <c r="A310" s="83" t="s">
        <v>160</v>
      </c>
      <c r="B310" s="83">
        <v>8</v>
      </c>
      <c r="C310" s="84">
        <v>1160.8585622999999</v>
      </c>
      <c r="D310" s="84">
        <v>1123.7092690500001</v>
      </c>
      <c r="E310" s="84">
        <v>202.03234544</v>
      </c>
      <c r="F310" s="84">
        <v>202.03234544</v>
      </c>
    </row>
    <row r="311" spans="1:6" ht="12.75" customHeight="1" x14ac:dyDescent="0.2">
      <c r="A311" s="83" t="s">
        <v>160</v>
      </c>
      <c r="B311" s="83">
        <v>9</v>
      </c>
      <c r="C311" s="84">
        <v>1126.0432088499999</v>
      </c>
      <c r="D311" s="84">
        <v>1088.8370730300001</v>
      </c>
      <c r="E311" s="84">
        <v>195.76265296</v>
      </c>
      <c r="F311" s="84">
        <v>195.76265296</v>
      </c>
    </row>
    <row r="312" spans="1:6" ht="12.75" customHeight="1" x14ac:dyDescent="0.2">
      <c r="A312" s="83" t="s">
        <v>160</v>
      </c>
      <c r="B312" s="83">
        <v>10</v>
      </c>
      <c r="C312" s="84">
        <v>1104.91660477</v>
      </c>
      <c r="D312" s="84">
        <v>1067.4118996899999</v>
      </c>
      <c r="E312" s="84">
        <v>191.91060854</v>
      </c>
      <c r="F312" s="84">
        <v>191.91060854</v>
      </c>
    </row>
    <row r="313" spans="1:6" ht="12.75" customHeight="1" x14ac:dyDescent="0.2">
      <c r="A313" s="83" t="s">
        <v>160</v>
      </c>
      <c r="B313" s="83">
        <v>11</v>
      </c>
      <c r="C313" s="84">
        <v>1085.44000848</v>
      </c>
      <c r="D313" s="84">
        <v>1048.2813796600001</v>
      </c>
      <c r="E313" s="84">
        <v>188.47112118000001</v>
      </c>
      <c r="F313" s="84">
        <v>188.47112118000001</v>
      </c>
    </row>
    <row r="314" spans="1:6" ht="12.75" customHeight="1" x14ac:dyDescent="0.2">
      <c r="A314" s="83" t="s">
        <v>160</v>
      </c>
      <c r="B314" s="83">
        <v>12</v>
      </c>
      <c r="C314" s="84">
        <v>1125.8775046200001</v>
      </c>
      <c r="D314" s="84">
        <v>1088.5849769199999</v>
      </c>
      <c r="E314" s="84">
        <v>195.71732846</v>
      </c>
      <c r="F314" s="84">
        <v>195.71732846</v>
      </c>
    </row>
    <row r="315" spans="1:6" ht="12.75" customHeight="1" x14ac:dyDescent="0.2">
      <c r="A315" s="83" t="s">
        <v>160</v>
      </c>
      <c r="B315" s="83">
        <v>13</v>
      </c>
      <c r="C315" s="84">
        <v>1148.0108382400001</v>
      </c>
      <c r="D315" s="84">
        <v>1110.0490112</v>
      </c>
      <c r="E315" s="84">
        <v>199.57635970999999</v>
      </c>
      <c r="F315" s="84">
        <v>199.57635970999999</v>
      </c>
    </row>
    <row r="316" spans="1:6" ht="12.75" customHeight="1" x14ac:dyDescent="0.2">
      <c r="A316" s="83" t="s">
        <v>160</v>
      </c>
      <c r="B316" s="83">
        <v>14</v>
      </c>
      <c r="C316" s="84">
        <v>1165.4948893000001</v>
      </c>
      <c r="D316" s="84">
        <v>1127.2242705000001</v>
      </c>
      <c r="E316" s="84">
        <v>202.6643096</v>
      </c>
      <c r="F316" s="84">
        <v>202.6643096</v>
      </c>
    </row>
    <row r="317" spans="1:6" ht="12.75" customHeight="1" x14ac:dyDescent="0.2">
      <c r="A317" s="83" t="s">
        <v>160</v>
      </c>
      <c r="B317" s="83">
        <v>15</v>
      </c>
      <c r="C317" s="84">
        <v>1170.83490751</v>
      </c>
      <c r="D317" s="84">
        <v>1133.29469232</v>
      </c>
      <c r="E317" s="84">
        <v>203.75571428999999</v>
      </c>
      <c r="F317" s="84">
        <v>203.75571428999999</v>
      </c>
    </row>
    <row r="318" spans="1:6" ht="12.75" customHeight="1" x14ac:dyDescent="0.2">
      <c r="A318" s="83" t="s">
        <v>160</v>
      </c>
      <c r="B318" s="83">
        <v>16</v>
      </c>
      <c r="C318" s="84">
        <v>1148.2940824100001</v>
      </c>
      <c r="D318" s="84">
        <v>1118.4482476000001</v>
      </c>
      <c r="E318" s="84">
        <v>201.08646332000001</v>
      </c>
      <c r="F318" s="84">
        <v>201.08646332000001</v>
      </c>
    </row>
    <row r="319" spans="1:6" ht="12.75" customHeight="1" x14ac:dyDescent="0.2">
      <c r="A319" s="83" t="s">
        <v>160</v>
      </c>
      <c r="B319" s="83">
        <v>17</v>
      </c>
      <c r="C319" s="84">
        <v>1128.46400171</v>
      </c>
      <c r="D319" s="84">
        <v>1092.3385185499999</v>
      </c>
      <c r="E319" s="84">
        <v>196.3921799</v>
      </c>
      <c r="F319" s="84">
        <v>196.3921799</v>
      </c>
    </row>
    <row r="320" spans="1:6" ht="12.75" customHeight="1" x14ac:dyDescent="0.2">
      <c r="A320" s="83" t="s">
        <v>160</v>
      </c>
      <c r="B320" s="83">
        <v>18</v>
      </c>
      <c r="C320" s="84">
        <v>1086.8711812500001</v>
      </c>
      <c r="D320" s="84">
        <v>1055.32200031</v>
      </c>
      <c r="E320" s="84">
        <v>189.73695846999999</v>
      </c>
      <c r="F320" s="84">
        <v>189.73695846999999</v>
      </c>
    </row>
    <row r="321" spans="1:6" ht="12.75" customHeight="1" x14ac:dyDescent="0.2">
      <c r="A321" s="83" t="s">
        <v>160</v>
      </c>
      <c r="B321" s="83">
        <v>19</v>
      </c>
      <c r="C321" s="84">
        <v>1091.6997260799999</v>
      </c>
      <c r="D321" s="84">
        <v>1054.32808202</v>
      </c>
      <c r="E321" s="84">
        <v>189.55826132000001</v>
      </c>
      <c r="F321" s="84">
        <v>189.55826132000001</v>
      </c>
    </row>
    <row r="322" spans="1:6" ht="12.75" customHeight="1" x14ac:dyDescent="0.2">
      <c r="A322" s="83" t="s">
        <v>160</v>
      </c>
      <c r="B322" s="83">
        <v>20</v>
      </c>
      <c r="C322" s="84">
        <v>1114.51635814</v>
      </c>
      <c r="D322" s="84">
        <v>1077.4033221300001</v>
      </c>
      <c r="E322" s="84">
        <v>193.70697221</v>
      </c>
      <c r="F322" s="84">
        <v>193.70697221</v>
      </c>
    </row>
    <row r="323" spans="1:6" ht="12.75" customHeight="1" x14ac:dyDescent="0.2">
      <c r="A323" s="83" t="s">
        <v>160</v>
      </c>
      <c r="B323" s="83">
        <v>21</v>
      </c>
      <c r="C323" s="84">
        <v>1136.7512321900001</v>
      </c>
      <c r="D323" s="84">
        <v>1099.3000839399999</v>
      </c>
      <c r="E323" s="84">
        <v>197.6438038</v>
      </c>
      <c r="F323" s="84">
        <v>197.6438038</v>
      </c>
    </row>
    <row r="324" spans="1:6" ht="12.75" customHeight="1" x14ac:dyDescent="0.2">
      <c r="A324" s="83" t="s">
        <v>160</v>
      </c>
      <c r="B324" s="83">
        <v>22</v>
      </c>
      <c r="C324" s="84">
        <v>1163.75073567</v>
      </c>
      <c r="D324" s="84">
        <v>1126.0119007000001</v>
      </c>
      <c r="E324" s="84">
        <v>202.44633693</v>
      </c>
      <c r="F324" s="84">
        <v>202.44633693</v>
      </c>
    </row>
    <row r="325" spans="1:6" ht="12.75" customHeight="1" x14ac:dyDescent="0.2">
      <c r="A325" s="83" t="s">
        <v>160</v>
      </c>
      <c r="B325" s="83">
        <v>23</v>
      </c>
      <c r="C325" s="84">
        <v>1183.78240828</v>
      </c>
      <c r="D325" s="84">
        <v>1145.91746539</v>
      </c>
      <c r="E325" s="84">
        <v>206.02517003</v>
      </c>
      <c r="F325" s="84">
        <v>206.02517003</v>
      </c>
    </row>
    <row r="326" spans="1:6" ht="12.75" customHeight="1" x14ac:dyDescent="0.2">
      <c r="A326" s="83" t="s">
        <v>160</v>
      </c>
      <c r="B326" s="83">
        <v>24</v>
      </c>
      <c r="C326" s="84">
        <v>1212.07366387</v>
      </c>
      <c r="D326" s="84">
        <v>1173.9716898300001</v>
      </c>
      <c r="E326" s="84">
        <v>211.06905541</v>
      </c>
      <c r="F326" s="84">
        <v>211.06905541</v>
      </c>
    </row>
    <row r="327" spans="1:6" ht="12.75" customHeight="1" x14ac:dyDescent="0.2">
      <c r="A327" s="83" t="s">
        <v>161</v>
      </c>
      <c r="B327" s="83">
        <v>1</v>
      </c>
      <c r="C327" s="84">
        <v>1170.4495896000001</v>
      </c>
      <c r="D327" s="84">
        <v>1132.9561856600001</v>
      </c>
      <c r="E327" s="84">
        <v>203.69485398</v>
      </c>
      <c r="F327" s="84">
        <v>203.69485398</v>
      </c>
    </row>
    <row r="328" spans="1:6" ht="12.75" customHeight="1" x14ac:dyDescent="0.2">
      <c r="A328" s="83" t="s">
        <v>161</v>
      </c>
      <c r="B328" s="83">
        <v>2</v>
      </c>
      <c r="C328" s="84">
        <v>1201.8462895600001</v>
      </c>
      <c r="D328" s="84">
        <v>1163.89053917</v>
      </c>
      <c r="E328" s="84">
        <v>209.25655945</v>
      </c>
      <c r="F328" s="84">
        <v>209.25655945</v>
      </c>
    </row>
    <row r="329" spans="1:6" ht="12.75" customHeight="1" x14ac:dyDescent="0.2">
      <c r="A329" s="83" t="s">
        <v>161</v>
      </c>
      <c r="B329" s="83">
        <v>3</v>
      </c>
      <c r="C329" s="84">
        <v>1216.07895435</v>
      </c>
      <c r="D329" s="84">
        <v>1177.5586869599999</v>
      </c>
      <c r="E329" s="84">
        <v>211.71396372000001</v>
      </c>
      <c r="F329" s="84">
        <v>211.71396372000001</v>
      </c>
    </row>
    <row r="330" spans="1:6" ht="12.75" customHeight="1" x14ac:dyDescent="0.2">
      <c r="A330" s="83" t="s">
        <v>161</v>
      </c>
      <c r="B330" s="83">
        <v>4</v>
      </c>
      <c r="C330" s="84">
        <v>1197.3482394499999</v>
      </c>
      <c r="D330" s="84">
        <v>1162.4476510699999</v>
      </c>
      <c r="E330" s="84">
        <v>208.99714176000001</v>
      </c>
      <c r="F330" s="84">
        <v>208.99714176000001</v>
      </c>
    </row>
    <row r="331" spans="1:6" ht="12.75" customHeight="1" x14ac:dyDescent="0.2">
      <c r="A331" s="83" t="s">
        <v>161</v>
      </c>
      <c r="B331" s="83">
        <v>5</v>
      </c>
      <c r="C331" s="84">
        <v>1200.65945891</v>
      </c>
      <c r="D331" s="84">
        <v>1162.8811655699999</v>
      </c>
      <c r="E331" s="84">
        <v>209.07508358000001</v>
      </c>
      <c r="F331" s="84">
        <v>209.07508358000001</v>
      </c>
    </row>
    <row r="332" spans="1:6" ht="12.75" customHeight="1" x14ac:dyDescent="0.2">
      <c r="A332" s="83" t="s">
        <v>161</v>
      </c>
      <c r="B332" s="83">
        <v>6</v>
      </c>
      <c r="C332" s="84">
        <v>1204.08753735</v>
      </c>
      <c r="D332" s="84">
        <v>1166.14955975</v>
      </c>
      <c r="E332" s="84">
        <v>209.66271008000001</v>
      </c>
      <c r="F332" s="84">
        <v>209.66271008000001</v>
      </c>
    </row>
    <row r="333" spans="1:6" ht="12.75" customHeight="1" x14ac:dyDescent="0.2">
      <c r="A333" s="83" t="s">
        <v>161</v>
      </c>
      <c r="B333" s="83">
        <v>7</v>
      </c>
      <c r="C333" s="84">
        <v>1178.8857883400001</v>
      </c>
      <c r="D333" s="84">
        <v>1141.1820678900001</v>
      </c>
      <c r="E333" s="84">
        <v>205.17379013999999</v>
      </c>
      <c r="F333" s="84">
        <v>205.17379013999999</v>
      </c>
    </row>
    <row r="334" spans="1:6" ht="12.75" customHeight="1" x14ac:dyDescent="0.2">
      <c r="A334" s="83" t="s">
        <v>161</v>
      </c>
      <c r="B334" s="83">
        <v>8</v>
      </c>
      <c r="C334" s="84">
        <v>1171.1976018400001</v>
      </c>
      <c r="D334" s="84">
        <v>1133.59859912</v>
      </c>
      <c r="E334" s="84">
        <v>203.81035387</v>
      </c>
      <c r="F334" s="84">
        <v>203.81035387</v>
      </c>
    </row>
    <row r="335" spans="1:6" ht="12.75" customHeight="1" x14ac:dyDescent="0.2">
      <c r="A335" s="83" t="s">
        <v>161</v>
      </c>
      <c r="B335" s="83">
        <v>9</v>
      </c>
      <c r="C335" s="84">
        <v>1125.70209877</v>
      </c>
      <c r="D335" s="84">
        <v>1088.33743992</v>
      </c>
      <c r="E335" s="84">
        <v>195.67282363000001</v>
      </c>
      <c r="F335" s="84">
        <v>195.67282363000001</v>
      </c>
    </row>
    <row r="336" spans="1:6" ht="12.75" customHeight="1" x14ac:dyDescent="0.2">
      <c r="A336" s="83" t="s">
        <v>161</v>
      </c>
      <c r="B336" s="83">
        <v>10</v>
      </c>
      <c r="C336" s="84">
        <v>1095.78496662</v>
      </c>
      <c r="D336" s="84">
        <v>1058.6144965200001</v>
      </c>
      <c r="E336" s="84">
        <v>190.32891828999999</v>
      </c>
      <c r="F336" s="84">
        <v>190.32891828999999</v>
      </c>
    </row>
    <row r="337" spans="1:6" ht="12.75" customHeight="1" x14ac:dyDescent="0.2">
      <c r="A337" s="83" t="s">
        <v>161</v>
      </c>
      <c r="B337" s="83">
        <v>11</v>
      </c>
      <c r="C337" s="84">
        <v>1080.5919723300001</v>
      </c>
      <c r="D337" s="84">
        <v>1043.5605761100001</v>
      </c>
      <c r="E337" s="84">
        <v>187.62236515000001</v>
      </c>
      <c r="F337" s="84">
        <v>187.62236515000001</v>
      </c>
    </row>
    <row r="338" spans="1:6" ht="12.75" customHeight="1" x14ac:dyDescent="0.2">
      <c r="A338" s="83" t="s">
        <v>161</v>
      </c>
      <c r="B338" s="83">
        <v>12</v>
      </c>
      <c r="C338" s="84">
        <v>1106.61285791</v>
      </c>
      <c r="D338" s="84">
        <v>1068.9858603099999</v>
      </c>
      <c r="E338" s="84">
        <v>192.19359184000001</v>
      </c>
      <c r="F338" s="84">
        <v>192.19359184000001</v>
      </c>
    </row>
    <row r="339" spans="1:6" ht="12.75" customHeight="1" x14ac:dyDescent="0.2">
      <c r="A339" s="83" t="s">
        <v>161</v>
      </c>
      <c r="B339" s="83">
        <v>13</v>
      </c>
      <c r="C339" s="84">
        <v>1138.97517595</v>
      </c>
      <c r="D339" s="84">
        <v>1101.0299019399999</v>
      </c>
      <c r="E339" s="84">
        <v>197.95480878999999</v>
      </c>
      <c r="F339" s="84">
        <v>197.95480878999999</v>
      </c>
    </row>
    <row r="340" spans="1:6" ht="12.75" customHeight="1" x14ac:dyDescent="0.2">
      <c r="A340" s="83" t="s">
        <v>161</v>
      </c>
      <c r="B340" s="83">
        <v>14</v>
      </c>
      <c r="C340" s="84">
        <v>1150.4442616199999</v>
      </c>
      <c r="D340" s="84">
        <v>1112.69878313</v>
      </c>
      <c r="E340" s="84">
        <v>200.05276375</v>
      </c>
      <c r="F340" s="84">
        <v>200.05276375</v>
      </c>
    </row>
    <row r="341" spans="1:6" ht="12.75" customHeight="1" x14ac:dyDescent="0.2">
      <c r="A341" s="83" t="s">
        <v>161</v>
      </c>
      <c r="B341" s="83">
        <v>15</v>
      </c>
      <c r="C341" s="84">
        <v>1150.7618617600001</v>
      </c>
      <c r="D341" s="84">
        <v>1113.1841353100001</v>
      </c>
      <c r="E341" s="84">
        <v>200.14002550000001</v>
      </c>
      <c r="F341" s="84">
        <v>200.14002550000001</v>
      </c>
    </row>
    <row r="342" spans="1:6" ht="12.75" customHeight="1" x14ac:dyDescent="0.2">
      <c r="A342" s="83" t="s">
        <v>161</v>
      </c>
      <c r="B342" s="83">
        <v>16</v>
      </c>
      <c r="C342" s="84">
        <v>1147.6984721599999</v>
      </c>
      <c r="D342" s="84">
        <v>1109.8833857100001</v>
      </c>
      <c r="E342" s="84">
        <v>199.54658180000001</v>
      </c>
      <c r="F342" s="84">
        <v>199.54658180000001</v>
      </c>
    </row>
    <row r="343" spans="1:6" ht="12.75" customHeight="1" x14ac:dyDescent="0.2">
      <c r="A343" s="83" t="s">
        <v>161</v>
      </c>
      <c r="B343" s="83">
        <v>17</v>
      </c>
      <c r="C343" s="84">
        <v>1117.18944964</v>
      </c>
      <c r="D343" s="84">
        <v>1087.9736408700001</v>
      </c>
      <c r="E343" s="84">
        <v>195.60741598999999</v>
      </c>
      <c r="F343" s="84">
        <v>195.60741598999999</v>
      </c>
    </row>
    <row r="344" spans="1:6" ht="12.75" customHeight="1" x14ac:dyDescent="0.2">
      <c r="A344" s="83" t="s">
        <v>161</v>
      </c>
      <c r="B344" s="83">
        <v>18</v>
      </c>
      <c r="C344" s="84">
        <v>1083.2656835400001</v>
      </c>
      <c r="D344" s="84">
        <v>1045.7610548600001</v>
      </c>
      <c r="E344" s="84">
        <v>188.01799051</v>
      </c>
      <c r="F344" s="84">
        <v>188.01799051</v>
      </c>
    </row>
    <row r="345" spans="1:6" ht="12.75" customHeight="1" x14ac:dyDescent="0.2">
      <c r="A345" s="83" t="s">
        <v>161</v>
      </c>
      <c r="B345" s="83">
        <v>19</v>
      </c>
      <c r="C345" s="84">
        <v>1051.09251212</v>
      </c>
      <c r="D345" s="84">
        <v>1015.82641978</v>
      </c>
      <c r="E345" s="84">
        <v>182.63602499999999</v>
      </c>
      <c r="F345" s="84">
        <v>182.63602499999999</v>
      </c>
    </row>
    <row r="346" spans="1:6" ht="12.75" customHeight="1" x14ac:dyDescent="0.2">
      <c r="A346" s="83" t="s">
        <v>161</v>
      </c>
      <c r="B346" s="83">
        <v>20</v>
      </c>
      <c r="C346" s="84">
        <v>1070.64717079</v>
      </c>
      <c r="D346" s="84">
        <v>1032.0822071099999</v>
      </c>
      <c r="E346" s="84">
        <v>185.55866248999999</v>
      </c>
      <c r="F346" s="84">
        <v>185.55866248999999</v>
      </c>
    </row>
    <row r="347" spans="1:6" ht="12.75" customHeight="1" x14ac:dyDescent="0.2">
      <c r="A347" s="83" t="s">
        <v>161</v>
      </c>
      <c r="B347" s="83">
        <v>21</v>
      </c>
      <c r="C347" s="84">
        <v>1091.1591580700001</v>
      </c>
      <c r="D347" s="84">
        <v>1057.6392017400001</v>
      </c>
      <c r="E347" s="84">
        <v>190.15356947000001</v>
      </c>
      <c r="F347" s="84">
        <v>190.15356947000001</v>
      </c>
    </row>
    <row r="348" spans="1:6" ht="12.75" customHeight="1" x14ac:dyDescent="0.2">
      <c r="A348" s="83" t="s">
        <v>161</v>
      </c>
      <c r="B348" s="83">
        <v>22</v>
      </c>
      <c r="C348" s="84">
        <v>1136.8679852600001</v>
      </c>
      <c r="D348" s="84">
        <v>1099.2417707300001</v>
      </c>
      <c r="E348" s="84">
        <v>197.63331964</v>
      </c>
      <c r="F348" s="84">
        <v>197.63331964</v>
      </c>
    </row>
    <row r="349" spans="1:6" ht="12.75" customHeight="1" x14ac:dyDescent="0.2">
      <c r="A349" s="83" t="s">
        <v>161</v>
      </c>
      <c r="B349" s="83">
        <v>23</v>
      </c>
      <c r="C349" s="84">
        <v>1139.5299527499999</v>
      </c>
      <c r="D349" s="84">
        <v>1101.9992698200001</v>
      </c>
      <c r="E349" s="84">
        <v>198.12909200999999</v>
      </c>
      <c r="F349" s="84">
        <v>198.12909200999999</v>
      </c>
    </row>
    <row r="350" spans="1:6" ht="12.75" customHeight="1" x14ac:dyDescent="0.2">
      <c r="A350" s="83" t="s">
        <v>161</v>
      </c>
      <c r="B350" s="83">
        <v>24</v>
      </c>
      <c r="C350" s="84">
        <v>1177.38382626</v>
      </c>
      <c r="D350" s="84">
        <v>1139.71065314</v>
      </c>
      <c r="E350" s="84">
        <v>204.90924362999999</v>
      </c>
      <c r="F350" s="84">
        <v>204.90924362999999</v>
      </c>
    </row>
    <row r="351" spans="1:6" ht="12.75" customHeight="1" x14ac:dyDescent="0.2">
      <c r="A351" s="83" t="s">
        <v>162</v>
      </c>
      <c r="B351" s="83">
        <v>1</v>
      </c>
      <c r="C351" s="84">
        <v>1145.7091503700001</v>
      </c>
      <c r="D351" s="84">
        <v>1108.75192021</v>
      </c>
      <c r="E351" s="84">
        <v>199.34315495999999</v>
      </c>
      <c r="F351" s="84">
        <v>199.34315495999999</v>
      </c>
    </row>
    <row r="352" spans="1:6" ht="12.75" customHeight="1" x14ac:dyDescent="0.2">
      <c r="A352" s="83" t="s">
        <v>162</v>
      </c>
      <c r="B352" s="83">
        <v>2</v>
      </c>
      <c r="C352" s="84">
        <v>1162.9292032000001</v>
      </c>
      <c r="D352" s="84">
        <v>1126.1150964200001</v>
      </c>
      <c r="E352" s="84">
        <v>202.46489055000001</v>
      </c>
      <c r="F352" s="84">
        <v>202.46489055000001</v>
      </c>
    </row>
    <row r="353" spans="1:6" ht="12.75" customHeight="1" x14ac:dyDescent="0.2">
      <c r="A353" s="83" t="s">
        <v>162</v>
      </c>
      <c r="B353" s="83">
        <v>3</v>
      </c>
      <c r="C353" s="84">
        <v>1177.37614734</v>
      </c>
      <c r="D353" s="84">
        <v>1140.6390193499999</v>
      </c>
      <c r="E353" s="84">
        <v>205.07615512999999</v>
      </c>
      <c r="F353" s="84">
        <v>205.07615512999999</v>
      </c>
    </row>
    <row r="354" spans="1:6" ht="12.75" customHeight="1" x14ac:dyDescent="0.2">
      <c r="A354" s="83" t="s">
        <v>162</v>
      </c>
      <c r="B354" s="83">
        <v>4</v>
      </c>
      <c r="C354" s="84">
        <v>1179.3530521499999</v>
      </c>
      <c r="D354" s="84">
        <v>1142.86582262</v>
      </c>
      <c r="E354" s="84">
        <v>205.47651339000001</v>
      </c>
      <c r="F354" s="84">
        <v>205.47651339000001</v>
      </c>
    </row>
    <row r="355" spans="1:6" ht="12.75" customHeight="1" x14ac:dyDescent="0.2">
      <c r="A355" s="83" t="s">
        <v>162</v>
      </c>
      <c r="B355" s="83">
        <v>5</v>
      </c>
      <c r="C355" s="84">
        <v>1180.25376396</v>
      </c>
      <c r="D355" s="84">
        <v>1143.82853735</v>
      </c>
      <c r="E355" s="84">
        <v>205.64960042999999</v>
      </c>
      <c r="F355" s="84">
        <v>205.64960042999999</v>
      </c>
    </row>
    <row r="356" spans="1:6" ht="12.75" customHeight="1" x14ac:dyDescent="0.2">
      <c r="A356" s="83" t="s">
        <v>162</v>
      </c>
      <c r="B356" s="83">
        <v>6</v>
      </c>
      <c r="C356" s="84">
        <v>1163.2809468099999</v>
      </c>
      <c r="D356" s="84">
        <v>1126.0194830600001</v>
      </c>
      <c r="E356" s="84">
        <v>202.44770016999999</v>
      </c>
      <c r="F356" s="84">
        <v>202.44770016999999</v>
      </c>
    </row>
    <row r="357" spans="1:6" ht="12.75" customHeight="1" x14ac:dyDescent="0.2">
      <c r="A357" s="83" t="s">
        <v>162</v>
      </c>
      <c r="B357" s="83">
        <v>7</v>
      </c>
      <c r="C357" s="84">
        <v>1106.8036044600001</v>
      </c>
      <c r="D357" s="84">
        <v>1069.7320875800001</v>
      </c>
      <c r="E357" s="84">
        <v>192.32775648000001</v>
      </c>
      <c r="F357" s="84">
        <v>192.32775648000001</v>
      </c>
    </row>
    <row r="358" spans="1:6" ht="12.75" customHeight="1" x14ac:dyDescent="0.2">
      <c r="A358" s="83" t="s">
        <v>162</v>
      </c>
      <c r="B358" s="83">
        <v>8</v>
      </c>
      <c r="C358" s="84">
        <v>1120.50266913</v>
      </c>
      <c r="D358" s="84">
        <v>1083.107467</v>
      </c>
      <c r="E358" s="84">
        <v>194.73252375000001</v>
      </c>
      <c r="F358" s="84">
        <v>194.73252375000001</v>
      </c>
    </row>
    <row r="359" spans="1:6" ht="12.75" customHeight="1" x14ac:dyDescent="0.2">
      <c r="A359" s="83" t="s">
        <v>162</v>
      </c>
      <c r="B359" s="83">
        <v>9</v>
      </c>
      <c r="C359" s="84">
        <v>1092.93275593</v>
      </c>
      <c r="D359" s="84">
        <v>1059.34748356</v>
      </c>
      <c r="E359" s="84">
        <v>190.46070245999999</v>
      </c>
      <c r="F359" s="84">
        <v>190.46070245999999</v>
      </c>
    </row>
    <row r="360" spans="1:6" ht="12.75" customHeight="1" x14ac:dyDescent="0.2">
      <c r="A360" s="83" t="s">
        <v>162</v>
      </c>
      <c r="B360" s="83">
        <v>10</v>
      </c>
      <c r="C360" s="84">
        <v>1086.8202722399999</v>
      </c>
      <c r="D360" s="84">
        <v>1048.9480223800001</v>
      </c>
      <c r="E360" s="84">
        <v>188.59097725999999</v>
      </c>
      <c r="F360" s="84">
        <v>188.59097725999999</v>
      </c>
    </row>
    <row r="361" spans="1:6" ht="12.75" customHeight="1" x14ac:dyDescent="0.2">
      <c r="A361" s="83" t="s">
        <v>162</v>
      </c>
      <c r="B361" s="83">
        <v>11</v>
      </c>
      <c r="C361" s="84">
        <v>1090.0092329199999</v>
      </c>
      <c r="D361" s="84">
        <v>1050.94556661</v>
      </c>
      <c r="E361" s="84">
        <v>188.95011690000001</v>
      </c>
      <c r="F361" s="84">
        <v>188.95011690000001</v>
      </c>
    </row>
    <row r="362" spans="1:6" ht="12.75" customHeight="1" x14ac:dyDescent="0.2">
      <c r="A362" s="83" t="s">
        <v>162</v>
      </c>
      <c r="B362" s="83">
        <v>12</v>
      </c>
      <c r="C362" s="84">
        <v>1100.6764412099999</v>
      </c>
      <c r="D362" s="84">
        <v>1061.3506562</v>
      </c>
      <c r="E362" s="84">
        <v>190.82085404</v>
      </c>
      <c r="F362" s="84">
        <v>190.82085404</v>
      </c>
    </row>
    <row r="363" spans="1:6" ht="12.75" customHeight="1" x14ac:dyDescent="0.2">
      <c r="A363" s="83" t="s">
        <v>162</v>
      </c>
      <c r="B363" s="83">
        <v>13</v>
      </c>
      <c r="C363" s="84">
        <v>1114.69140823</v>
      </c>
      <c r="D363" s="84">
        <v>1075.1894713300001</v>
      </c>
      <c r="E363" s="84">
        <v>193.30894269000001</v>
      </c>
      <c r="F363" s="84">
        <v>193.30894269000001</v>
      </c>
    </row>
    <row r="364" spans="1:6" ht="12.75" customHeight="1" x14ac:dyDescent="0.2">
      <c r="A364" s="83" t="s">
        <v>162</v>
      </c>
      <c r="B364" s="83">
        <v>14</v>
      </c>
      <c r="C364" s="84">
        <v>1120.52500267</v>
      </c>
      <c r="D364" s="84">
        <v>1083.0849894400001</v>
      </c>
      <c r="E364" s="84">
        <v>194.72848250000001</v>
      </c>
      <c r="F364" s="84">
        <v>194.72848250000001</v>
      </c>
    </row>
    <row r="365" spans="1:6" ht="12.75" customHeight="1" x14ac:dyDescent="0.2">
      <c r="A365" s="83" t="s">
        <v>162</v>
      </c>
      <c r="B365" s="83">
        <v>15</v>
      </c>
      <c r="C365" s="84">
        <v>1131.0172360900001</v>
      </c>
      <c r="D365" s="84">
        <v>1093.5314510400001</v>
      </c>
      <c r="E365" s="84">
        <v>196.60665793000001</v>
      </c>
      <c r="F365" s="84">
        <v>196.60665793000001</v>
      </c>
    </row>
    <row r="366" spans="1:6" ht="12.75" customHeight="1" x14ac:dyDescent="0.2">
      <c r="A366" s="83" t="s">
        <v>162</v>
      </c>
      <c r="B366" s="83">
        <v>16</v>
      </c>
      <c r="C366" s="84">
        <v>1106.83123402</v>
      </c>
      <c r="D366" s="84">
        <v>1069.81705689</v>
      </c>
      <c r="E366" s="84">
        <v>192.34303316</v>
      </c>
      <c r="F366" s="84">
        <v>192.34303316</v>
      </c>
    </row>
    <row r="367" spans="1:6" ht="12.75" customHeight="1" x14ac:dyDescent="0.2">
      <c r="A367" s="83" t="s">
        <v>162</v>
      </c>
      <c r="B367" s="83">
        <v>17</v>
      </c>
      <c r="C367" s="84">
        <v>1085.56157319</v>
      </c>
      <c r="D367" s="84">
        <v>1048.5138625899999</v>
      </c>
      <c r="E367" s="84">
        <v>188.51291942</v>
      </c>
      <c r="F367" s="84">
        <v>188.51291942</v>
      </c>
    </row>
    <row r="368" spans="1:6" ht="12.75" customHeight="1" x14ac:dyDescent="0.2">
      <c r="A368" s="83" t="s">
        <v>162</v>
      </c>
      <c r="B368" s="83">
        <v>18</v>
      </c>
      <c r="C368" s="84">
        <v>1054.40933402</v>
      </c>
      <c r="D368" s="84">
        <v>1017.83120286</v>
      </c>
      <c r="E368" s="84">
        <v>182.99646612000001</v>
      </c>
      <c r="F368" s="84">
        <v>182.99646612000001</v>
      </c>
    </row>
    <row r="369" spans="1:6" ht="12.75" customHeight="1" x14ac:dyDescent="0.2">
      <c r="A369" s="83" t="s">
        <v>162</v>
      </c>
      <c r="B369" s="83">
        <v>19</v>
      </c>
      <c r="C369" s="84">
        <v>1082.9038529699999</v>
      </c>
      <c r="D369" s="84">
        <v>1046.0888605299999</v>
      </c>
      <c r="E369" s="84">
        <v>188.07692688</v>
      </c>
      <c r="F369" s="84">
        <v>188.07692688</v>
      </c>
    </row>
    <row r="370" spans="1:6" ht="12.75" customHeight="1" x14ac:dyDescent="0.2">
      <c r="A370" s="83" t="s">
        <v>162</v>
      </c>
      <c r="B370" s="83">
        <v>20</v>
      </c>
      <c r="C370" s="84">
        <v>1081.06283936</v>
      </c>
      <c r="D370" s="84">
        <v>1044.2696530000001</v>
      </c>
      <c r="E370" s="84">
        <v>187.74985050000001</v>
      </c>
      <c r="F370" s="84">
        <v>187.74985050000001</v>
      </c>
    </row>
    <row r="371" spans="1:6" ht="12.75" customHeight="1" x14ac:dyDescent="0.2">
      <c r="A371" s="83" t="s">
        <v>162</v>
      </c>
      <c r="B371" s="83">
        <v>21</v>
      </c>
      <c r="C371" s="84">
        <v>1107.7468047899999</v>
      </c>
      <c r="D371" s="84">
        <v>1070.3162130200001</v>
      </c>
      <c r="E371" s="84">
        <v>192.43277673</v>
      </c>
      <c r="F371" s="84">
        <v>192.43277673</v>
      </c>
    </row>
    <row r="372" spans="1:6" ht="12.75" customHeight="1" x14ac:dyDescent="0.2">
      <c r="A372" s="83" t="s">
        <v>162</v>
      </c>
      <c r="B372" s="83">
        <v>22</v>
      </c>
      <c r="C372" s="84">
        <v>1127.1671128600001</v>
      </c>
      <c r="D372" s="84">
        <v>1089.7614215999999</v>
      </c>
      <c r="E372" s="84">
        <v>195.92884212999999</v>
      </c>
      <c r="F372" s="84">
        <v>195.92884212999999</v>
      </c>
    </row>
    <row r="373" spans="1:6" ht="12.75" customHeight="1" x14ac:dyDescent="0.2">
      <c r="A373" s="83" t="s">
        <v>162</v>
      </c>
      <c r="B373" s="83">
        <v>23</v>
      </c>
      <c r="C373" s="84">
        <v>1133.6927499999999</v>
      </c>
      <c r="D373" s="84">
        <v>1096.17758665</v>
      </c>
      <c r="E373" s="84">
        <v>197.08240819</v>
      </c>
      <c r="F373" s="84">
        <v>197.08240819</v>
      </c>
    </row>
    <row r="374" spans="1:6" ht="12.75" customHeight="1" x14ac:dyDescent="0.2">
      <c r="A374" s="83" t="s">
        <v>162</v>
      </c>
      <c r="B374" s="83">
        <v>24</v>
      </c>
      <c r="C374" s="84">
        <v>1171.4937000899999</v>
      </c>
      <c r="D374" s="84">
        <v>1133.93401462</v>
      </c>
      <c r="E374" s="84">
        <v>203.87065842000001</v>
      </c>
      <c r="F374" s="84">
        <v>203.87065842000001</v>
      </c>
    </row>
    <row r="375" spans="1:6" ht="12.75" customHeight="1" x14ac:dyDescent="0.2">
      <c r="A375" s="83" t="s">
        <v>163</v>
      </c>
      <c r="B375" s="83">
        <v>1</v>
      </c>
      <c r="C375" s="84">
        <v>1174.6879345699999</v>
      </c>
      <c r="D375" s="84">
        <v>1137.5009842699999</v>
      </c>
      <c r="E375" s="84">
        <v>204.51196597000001</v>
      </c>
      <c r="F375" s="84">
        <v>204.51196597000001</v>
      </c>
    </row>
    <row r="376" spans="1:6" ht="12.75" customHeight="1" x14ac:dyDescent="0.2">
      <c r="A376" s="83" t="s">
        <v>163</v>
      </c>
      <c r="B376" s="83">
        <v>2</v>
      </c>
      <c r="C376" s="84">
        <v>1206.5757249400001</v>
      </c>
      <c r="D376" s="84">
        <v>1168.8033813300001</v>
      </c>
      <c r="E376" s="84">
        <v>210.13984221000001</v>
      </c>
      <c r="F376" s="84">
        <v>210.13984221000001</v>
      </c>
    </row>
    <row r="377" spans="1:6" ht="12.75" customHeight="1" x14ac:dyDescent="0.2">
      <c r="A377" s="83" t="s">
        <v>163</v>
      </c>
      <c r="B377" s="83">
        <v>3</v>
      </c>
      <c r="C377" s="84">
        <v>1198.29112375</v>
      </c>
      <c r="D377" s="84">
        <v>1160.5664463000001</v>
      </c>
      <c r="E377" s="84">
        <v>208.65891884999999</v>
      </c>
      <c r="F377" s="84">
        <v>208.65891884999999</v>
      </c>
    </row>
    <row r="378" spans="1:6" ht="12.75" customHeight="1" x14ac:dyDescent="0.2">
      <c r="A378" s="83" t="s">
        <v>163</v>
      </c>
      <c r="B378" s="83">
        <v>4</v>
      </c>
      <c r="C378" s="84">
        <v>1179.89805396</v>
      </c>
      <c r="D378" s="84">
        <v>1142.5123808599999</v>
      </c>
      <c r="E378" s="84">
        <v>205.41296789</v>
      </c>
      <c r="F378" s="84">
        <v>205.41296789</v>
      </c>
    </row>
    <row r="379" spans="1:6" ht="12.75" customHeight="1" x14ac:dyDescent="0.2">
      <c r="A379" s="83" t="s">
        <v>163</v>
      </c>
      <c r="B379" s="83">
        <v>5</v>
      </c>
      <c r="C379" s="84">
        <v>1187.6938379600001</v>
      </c>
      <c r="D379" s="84">
        <v>1150.43506385</v>
      </c>
      <c r="E379" s="84">
        <v>206.83739169</v>
      </c>
      <c r="F379" s="84">
        <v>206.83739169</v>
      </c>
    </row>
    <row r="380" spans="1:6" ht="12.75" customHeight="1" x14ac:dyDescent="0.2">
      <c r="A380" s="83" t="s">
        <v>163</v>
      </c>
      <c r="B380" s="83">
        <v>6</v>
      </c>
      <c r="C380" s="84">
        <v>1202.2089068099999</v>
      </c>
      <c r="D380" s="84">
        <v>1164.4679386099999</v>
      </c>
      <c r="E380" s="84">
        <v>209.36037042999999</v>
      </c>
      <c r="F380" s="84">
        <v>209.36037042999999</v>
      </c>
    </row>
    <row r="381" spans="1:6" ht="12.75" customHeight="1" x14ac:dyDescent="0.2">
      <c r="A381" s="83" t="s">
        <v>163</v>
      </c>
      <c r="B381" s="83">
        <v>7</v>
      </c>
      <c r="C381" s="84">
        <v>1140.52938739</v>
      </c>
      <c r="D381" s="84">
        <v>1103.0637150699999</v>
      </c>
      <c r="E381" s="84">
        <v>198.32046923999999</v>
      </c>
      <c r="F381" s="84">
        <v>198.32046923999999</v>
      </c>
    </row>
    <row r="382" spans="1:6" ht="12.75" customHeight="1" x14ac:dyDescent="0.2">
      <c r="A382" s="83" t="s">
        <v>163</v>
      </c>
      <c r="B382" s="83">
        <v>8</v>
      </c>
      <c r="C382" s="84">
        <v>1142.42016674</v>
      </c>
      <c r="D382" s="84">
        <v>1104.9411886400001</v>
      </c>
      <c r="E382" s="84">
        <v>198.65802131000001</v>
      </c>
      <c r="F382" s="84">
        <v>198.65802131000001</v>
      </c>
    </row>
    <row r="383" spans="1:6" ht="12.75" customHeight="1" x14ac:dyDescent="0.2">
      <c r="A383" s="83" t="s">
        <v>163</v>
      </c>
      <c r="B383" s="83">
        <v>9</v>
      </c>
      <c r="C383" s="84">
        <v>1110.5356851199999</v>
      </c>
      <c r="D383" s="84">
        <v>1072.74688268</v>
      </c>
      <c r="E383" s="84">
        <v>192.86978825</v>
      </c>
      <c r="F383" s="84">
        <v>192.86978825</v>
      </c>
    </row>
    <row r="384" spans="1:6" ht="12.75" customHeight="1" x14ac:dyDescent="0.2">
      <c r="A384" s="83" t="s">
        <v>163</v>
      </c>
      <c r="B384" s="83">
        <v>10</v>
      </c>
      <c r="C384" s="84">
        <v>1106.6944865999999</v>
      </c>
      <c r="D384" s="84">
        <v>1065.4360862799999</v>
      </c>
      <c r="E384" s="84">
        <v>191.55537588999999</v>
      </c>
      <c r="F384" s="84">
        <v>191.55537588999999</v>
      </c>
    </row>
    <row r="385" spans="1:6" ht="12.75" customHeight="1" x14ac:dyDescent="0.2">
      <c r="A385" s="83" t="s">
        <v>163</v>
      </c>
      <c r="B385" s="83">
        <v>11</v>
      </c>
      <c r="C385" s="84">
        <v>1118.0530953</v>
      </c>
      <c r="D385" s="84">
        <v>1074.1865322599999</v>
      </c>
      <c r="E385" s="84">
        <v>193.12862369000001</v>
      </c>
      <c r="F385" s="84">
        <v>193.12862369000001</v>
      </c>
    </row>
    <row r="386" spans="1:6" ht="12.75" customHeight="1" x14ac:dyDescent="0.2">
      <c r="A386" s="83" t="s">
        <v>163</v>
      </c>
      <c r="B386" s="83">
        <v>12</v>
      </c>
      <c r="C386" s="84">
        <v>1141.8027418700001</v>
      </c>
      <c r="D386" s="84">
        <v>1097.95855742</v>
      </c>
      <c r="E386" s="84">
        <v>197.40260996999999</v>
      </c>
      <c r="F386" s="84">
        <v>197.40260996999999</v>
      </c>
    </row>
    <row r="387" spans="1:6" ht="12.75" customHeight="1" x14ac:dyDescent="0.2">
      <c r="A387" s="83" t="s">
        <v>163</v>
      </c>
      <c r="B387" s="83">
        <v>13</v>
      </c>
      <c r="C387" s="84">
        <v>1152.9400009799999</v>
      </c>
      <c r="D387" s="84">
        <v>1109.1857751499999</v>
      </c>
      <c r="E387" s="84">
        <v>199.42115799999999</v>
      </c>
      <c r="F387" s="84">
        <v>199.42115799999999</v>
      </c>
    </row>
    <row r="388" spans="1:6" ht="12.75" customHeight="1" x14ac:dyDescent="0.2">
      <c r="A388" s="83" t="s">
        <v>163</v>
      </c>
      <c r="B388" s="83">
        <v>14</v>
      </c>
      <c r="C388" s="84">
        <v>1158.45267051</v>
      </c>
      <c r="D388" s="84">
        <v>1116.5106906200001</v>
      </c>
      <c r="E388" s="84">
        <v>200.73810882000001</v>
      </c>
      <c r="F388" s="84">
        <v>200.73810882000001</v>
      </c>
    </row>
    <row r="389" spans="1:6" ht="12.75" customHeight="1" x14ac:dyDescent="0.2">
      <c r="A389" s="83" t="s">
        <v>163</v>
      </c>
      <c r="B389" s="83">
        <v>15</v>
      </c>
      <c r="C389" s="84">
        <v>1170.9130039199999</v>
      </c>
      <c r="D389" s="84">
        <v>1126.7183714400001</v>
      </c>
      <c r="E389" s="84">
        <v>202.57335372</v>
      </c>
      <c r="F389" s="84">
        <v>202.57335372</v>
      </c>
    </row>
    <row r="390" spans="1:6" ht="12.75" customHeight="1" x14ac:dyDescent="0.2">
      <c r="A390" s="83" t="s">
        <v>163</v>
      </c>
      <c r="B390" s="83">
        <v>16</v>
      </c>
      <c r="C390" s="84">
        <v>1171.1937601899999</v>
      </c>
      <c r="D390" s="84">
        <v>1127.6481235599999</v>
      </c>
      <c r="E390" s="84">
        <v>202.74051438999999</v>
      </c>
      <c r="F390" s="84">
        <v>202.74051438999999</v>
      </c>
    </row>
    <row r="391" spans="1:6" ht="12.75" customHeight="1" x14ac:dyDescent="0.2">
      <c r="A391" s="83" t="s">
        <v>163</v>
      </c>
      <c r="B391" s="83">
        <v>17</v>
      </c>
      <c r="C391" s="84">
        <v>1162.2981215699999</v>
      </c>
      <c r="D391" s="84">
        <v>1120.56399248</v>
      </c>
      <c r="E391" s="84">
        <v>201.46685432999999</v>
      </c>
      <c r="F391" s="84">
        <v>201.46685432999999</v>
      </c>
    </row>
    <row r="392" spans="1:6" ht="12.75" customHeight="1" x14ac:dyDescent="0.2">
      <c r="A392" s="83" t="s">
        <v>163</v>
      </c>
      <c r="B392" s="83">
        <v>18</v>
      </c>
      <c r="C392" s="84">
        <v>1115.9013102700001</v>
      </c>
      <c r="D392" s="84">
        <v>1075.4934376399999</v>
      </c>
      <c r="E392" s="84">
        <v>193.36359297000001</v>
      </c>
      <c r="F392" s="84">
        <v>193.36359297000001</v>
      </c>
    </row>
    <row r="393" spans="1:6" ht="12.75" customHeight="1" x14ac:dyDescent="0.2">
      <c r="A393" s="83" t="s">
        <v>163</v>
      </c>
      <c r="B393" s="83">
        <v>19</v>
      </c>
      <c r="C393" s="84">
        <v>1052.0279069600001</v>
      </c>
      <c r="D393" s="84">
        <v>1011.99798426</v>
      </c>
      <c r="E393" s="84">
        <v>181.94770833999999</v>
      </c>
      <c r="F393" s="84">
        <v>181.94770833999999</v>
      </c>
    </row>
    <row r="394" spans="1:6" ht="12.75" customHeight="1" x14ac:dyDescent="0.2">
      <c r="A394" s="83" t="s">
        <v>163</v>
      </c>
      <c r="B394" s="83">
        <v>20</v>
      </c>
      <c r="C394" s="84">
        <v>1052.29256882</v>
      </c>
      <c r="D394" s="84">
        <v>1012.8767365</v>
      </c>
      <c r="E394" s="84">
        <v>182.10569971999999</v>
      </c>
      <c r="F394" s="84">
        <v>182.10569971999999</v>
      </c>
    </row>
    <row r="395" spans="1:6" ht="12.75" customHeight="1" x14ac:dyDescent="0.2">
      <c r="A395" s="83" t="s">
        <v>163</v>
      </c>
      <c r="B395" s="83">
        <v>21</v>
      </c>
      <c r="C395" s="84">
        <v>1071.6673787</v>
      </c>
      <c r="D395" s="84">
        <v>1032.31595855</v>
      </c>
      <c r="E395" s="84">
        <v>185.6006888</v>
      </c>
      <c r="F395" s="84">
        <v>185.6006888</v>
      </c>
    </row>
    <row r="396" spans="1:6" ht="12.75" customHeight="1" x14ac:dyDescent="0.2">
      <c r="A396" s="83" t="s">
        <v>163</v>
      </c>
      <c r="B396" s="83">
        <v>22</v>
      </c>
      <c r="C396" s="84">
        <v>1110.25657346</v>
      </c>
      <c r="D396" s="84">
        <v>1071.33872492</v>
      </c>
      <c r="E396" s="84">
        <v>192.61661473999999</v>
      </c>
      <c r="F396" s="84">
        <v>192.61661473999999</v>
      </c>
    </row>
    <row r="397" spans="1:6" ht="12.75" customHeight="1" x14ac:dyDescent="0.2">
      <c r="A397" s="83" t="s">
        <v>163</v>
      </c>
      <c r="B397" s="83">
        <v>23</v>
      </c>
      <c r="C397" s="84">
        <v>1128.9056878399999</v>
      </c>
      <c r="D397" s="84">
        <v>1090.9444410399999</v>
      </c>
      <c r="E397" s="84">
        <v>196.14153789</v>
      </c>
      <c r="F397" s="84">
        <v>196.14153789</v>
      </c>
    </row>
    <row r="398" spans="1:6" ht="12.75" customHeight="1" x14ac:dyDescent="0.2">
      <c r="A398" s="83" t="s">
        <v>163</v>
      </c>
      <c r="B398" s="83">
        <v>24</v>
      </c>
      <c r="C398" s="84">
        <v>1153.68201731</v>
      </c>
      <c r="D398" s="84">
        <v>1115.65098248</v>
      </c>
      <c r="E398" s="84">
        <v>200.58354138999999</v>
      </c>
      <c r="F398" s="84">
        <v>200.58354138999999</v>
      </c>
    </row>
    <row r="399" spans="1:6" ht="12.75" customHeight="1" x14ac:dyDescent="0.2">
      <c r="A399" s="83" t="s">
        <v>164</v>
      </c>
      <c r="B399" s="83">
        <v>1</v>
      </c>
      <c r="C399" s="84">
        <v>1163.10121104</v>
      </c>
      <c r="D399" s="84">
        <v>1124.9397053600001</v>
      </c>
      <c r="E399" s="84">
        <v>202.25356629999999</v>
      </c>
      <c r="F399" s="84">
        <v>202.25356629999999</v>
      </c>
    </row>
    <row r="400" spans="1:6" ht="12.75" customHeight="1" x14ac:dyDescent="0.2">
      <c r="A400" s="83" t="s">
        <v>164</v>
      </c>
      <c r="B400" s="83">
        <v>2</v>
      </c>
      <c r="C400" s="84">
        <v>1191.6544907499999</v>
      </c>
      <c r="D400" s="84">
        <v>1153.8692366499999</v>
      </c>
      <c r="E400" s="84">
        <v>207.45482362000001</v>
      </c>
      <c r="F400" s="84">
        <v>207.45482362000001</v>
      </c>
    </row>
    <row r="401" spans="1:6" ht="12.75" customHeight="1" x14ac:dyDescent="0.2">
      <c r="A401" s="83" t="s">
        <v>164</v>
      </c>
      <c r="B401" s="83">
        <v>3</v>
      </c>
      <c r="C401" s="84">
        <v>1218.9949791900001</v>
      </c>
      <c r="D401" s="84">
        <v>1180.9666342</v>
      </c>
      <c r="E401" s="84">
        <v>212.32668054999999</v>
      </c>
      <c r="F401" s="84">
        <v>212.32668054999999</v>
      </c>
    </row>
    <row r="402" spans="1:6" ht="12.75" customHeight="1" x14ac:dyDescent="0.2">
      <c r="A402" s="83" t="s">
        <v>164</v>
      </c>
      <c r="B402" s="83">
        <v>4</v>
      </c>
      <c r="C402" s="84">
        <v>1216.54873565</v>
      </c>
      <c r="D402" s="84">
        <v>1178.6340537200001</v>
      </c>
      <c r="E402" s="84">
        <v>211.90730454000001</v>
      </c>
      <c r="F402" s="84">
        <v>211.90730454000001</v>
      </c>
    </row>
    <row r="403" spans="1:6" ht="12.75" customHeight="1" x14ac:dyDescent="0.2">
      <c r="A403" s="83" t="s">
        <v>164</v>
      </c>
      <c r="B403" s="83">
        <v>5</v>
      </c>
      <c r="C403" s="84">
        <v>1196.16869711</v>
      </c>
      <c r="D403" s="84">
        <v>1157.77561388</v>
      </c>
      <c r="E403" s="84">
        <v>208.15715345999999</v>
      </c>
      <c r="F403" s="84">
        <v>208.15715345999999</v>
      </c>
    </row>
    <row r="404" spans="1:6" ht="12.75" customHeight="1" x14ac:dyDescent="0.2">
      <c r="A404" s="83" t="s">
        <v>164</v>
      </c>
      <c r="B404" s="83">
        <v>6</v>
      </c>
      <c r="C404" s="84">
        <v>1188.31309141</v>
      </c>
      <c r="D404" s="84">
        <v>1150.36697026</v>
      </c>
      <c r="E404" s="84">
        <v>206.8251491</v>
      </c>
      <c r="F404" s="84">
        <v>206.8251491</v>
      </c>
    </row>
    <row r="405" spans="1:6" ht="12.75" customHeight="1" x14ac:dyDescent="0.2">
      <c r="A405" s="83" t="s">
        <v>164</v>
      </c>
      <c r="B405" s="83">
        <v>7</v>
      </c>
      <c r="C405" s="84">
        <v>1161.47395766</v>
      </c>
      <c r="D405" s="84">
        <v>1124.2969003400001</v>
      </c>
      <c r="E405" s="84">
        <v>202.13799600999999</v>
      </c>
      <c r="F405" s="84">
        <v>202.13799600999999</v>
      </c>
    </row>
    <row r="406" spans="1:6" ht="12.75" customHeight="1" x14ac:dyDescent="0.2">
      <c r="A406" s="83" t="s">
        <v>164</v>
      </c>
      <c r="B406" s="83">
        <v>8</v>
      </c>
      <c r="C406" s="84">
        <v>1160.83979537</v>
      </c>
      <c r="D406" s="84">
        <v>1123.7561724699999</v>
      </c>
      <c r="E406" s="84">
        <v>202.04077823</v>
      </c>
      <c r="F406" s="84">
        <v>202.04077823</v>
      </c>
    </row>
    <row r="407" spans="1:6" ht="12.75" customHeight="1" x14ac:dyDescent="0.2">
      <c r="A407" s="83" t="s">
        <v>164</v>
      </c>
      <c r="B407" s="83">
        <v>9</v>
      </c>
      <c r="C407" s="84">
        <v>1135.9321995400001</v>
      </c>
      <c r="D407" s="84">
        <v>1099.0341546</v>
      </c>
      <c r="E407" s="84">
        <v>197.59599220999999</v>
      </c>
      <c r="F407" s="84">
        <v>197.59599220999999</v>
      </c>
    </row>
    <row r="408" spans="1:6" ht="12.75" customHeight="1" x14ac:dyDescent="0.2">
      <c r="A408" s="83" t="s">
        <v>164</v>
      </c>
      <c r="B408" s="83">
        <v>10</v>
      </c>
      <c r="C408" s="84">
        <v>1133.4144188299999</v>
      </c>
      <c r="D408" s="84">
        <v>1096.15554077</v>
      </c>
      <c r="E408" s="84">
        <v>197.07844455</v>
      </c>
      <c r="F408" s="84">
        <v>197.07844455</v>
      </c>
    </row>
    <row r="409" spans="1:6" ht="12.75" customHeight="1" x14ac:dyDescent="0.2">
      <c r="A409" s="83" t="s">
        <v>164</v>
      </c>
      <c r="B409" s="83">
        <v>11</v>
      </c>
      <c r="C409" s="84">
        <v>1140.3219166599999</v>
      </c>
      <c r="D409" s="84">
        <v>1103.6368158600001</v>
      </c>
      <c r="E409" s="84">
        <v>198.42350737000001</v>
      </c>
      <c r="F409" s="84">
        <v>198.42350737000001</v>
      </c>
    </row>
    <row r="410" spans="1:6" ht="12.75" customHeight="1" x14ac:dyDescent="0.2">
      <c r="A410" s="83" t="s">
        <v>164</v>
      </c>
      <c r="B410" s="83">
        <v>12</v>
      </c>
      <c r="C410" s="84">
        <v>1161.9576729800001</v>
      </c>
      <c r="D410" s="84">
        <v>1125.8423831499999</v>
      </c>
      <c r="E410" s="84">
        <v>202.41585927</v>
      </c>
      <c r="F410" s="84">
        <v>202.41585927</v>
      </c>
    </row>
    <row r="411" spans="1:6" ht="12.75" customHeight="1" x14ac:dyDescent="0.2">
      <c r="A411" s="83" t="s">
        <v>164</v>
      </c>
      <c r="B411" s="83">
        <v>13</v>
      </c>
      <c r="C411" s="84">
        <v>1163.4439342600001</v>
      </c>
      <c r="D411" s="84">
        <v>1125.2307461</v>
      </c>
      <c r="E411" s="84">
        <v>202.30589269000001</v>
      </c>
      <c r="F411" s="84">
        <v>202.30589269000001</v>
      </c>
    </row>
    <row r="412" spans="1:6" ht="12.75" customHeight="1" x14ac:dyDescent="0.2">
      <c r="A412" s="83" t="s">
        <v>164</v>
      </c>
      <c r="B412" s="83">
        <v>14</v>
      </c>
      <c r="C412" s="84">
        <v>1172.9803173299999</v>
      </c>
      <c r="D412" s="84">
        <v>1138.42192699</v>
      </c>
      <c r="E412" s="84">
        <v>204.6775428</v>
      </c>
      <c r="F412" s="84">
        <v>204.6775428</v>
      </c>
    </row>
    <row r="413" spans="1:6" ht="12.75" customHeight="1" x14ac:dyDescent="0.2">
      <c r="A413" s="83" t="s">
        <v>164</v>
      </c>
      <c r="B413" s="83">
        <v>15</v>
      </c>
      <c r="C413" s="84">
        <v>1187.96289047</v>
      </c>
      <c r="D413" s="84">
        <v>1153.1646402199999</v>
      </c>
      <c r="E413" s="84">
        <v>207.32814382000001</v>
      </c>
      <c r="F413" s="84">
        <v>207.32814382000001</v>
      </c>
    </row>
    <row r="414" spans="1:6" ht="12.75" customHeight="1" x14ac:dyDescent="0.2">
      <c r="A414" s="83" t="s">
        <v>164</v>
      </c>
      <c r="B414" s="83">
        <v>16</v>
      </c>
      <c r="C414" s="84">
        <v>1163.20606819</v>
      </c>
      <c r="D414" s="84">
        <v>1125.0564414200001</v>
      </c>
      <c r="E414" s="84">
        <v>202.27455434999999</v>
      </c>
      <c r="F414" s="84">
        <v>202.27455434999999</v>
      </c>
    </row>
    <row r="415" spans="1:6" ht="12.75" customHeight="1" x14ac:dyDescent="0.2">
      <c r="A415" s="83" t="s">
        <v>164</v>
      </c>
      <c r="B415" s="83">
        <v>17</v>
      </c>
      <c r="C415" s="84">
        <v>1154.4778048799999</v>
      </c>
      <c r="D415" s="84">
        <v>1115.2621117900001</v>
      </c>
      <c r="E415" s="84">
        <v>200.51362610999999</v>
      </c>
      <c r="F415" s="84">
        <v>200.51362610999999</v>
      </c>
    </row>
    <row r="416" spans="1:6" ht="12.75" customHeight="1" x14ac:dyDescent="0.2">
      <c r="A416" s="83" t="s">
        <v>164</v>
      </c>
      <c r="B416" s="83">
        <v>18</v>
      </c>
      <c r="C416" s="84">
        <v>1104.7194426599999</v>
      </c>
      <c r="D416" s="84">
        <v>1075.7327599499999</v>
      </c>
      <c r="E416" s="84">
        <v>193.40662086</v>
      </c>
      <c r="F416" s="84">
        <v>193.40662086</v>
      </c>
    </row>
    <row r="417" spans="1:6" ht="12.75" customHeight="1" x14ac:dyDescent="0.2">
      <c r="A417" s="83" t="s">
        <v>164</v>
      </c>
      <c r="B417" s="83">
        <v>19</v>
      </c>
      <c r="C417" s="84">
        <v>1083.18406781</v>
      </c>
      <c r="D417" s="84">
        <v>1053.1520166099999</v>
      </c>
      <c r="E417" s="84">
        <v>189.34681584</v>
      </c>
      <c r="F417" s="84">
        <v>189.34681584</v>
      </c>
    </row>
    <row r="418" spans="1:6" ht="12.75" customHeight="1" x14ac:dyDescent="0.2">
      <c r="A418" s="83" t="s">
        <v>164</v>
      </c>
      <c r="B418" s="83">
        <v>20</v>
      </c>
      <c r="C418" s="84">
        <v>1100.11254377</v>
      </c>
      <c r="D418" s="84">
        <v>1068.4873159799999</v>
      </c>
      <c r="E418" s="84">
        <v>192.10395826000001</v>
      </c>
      <c r="F418" s="84">
        <v>192.10395826000001</v>
      </c>
    </row>
    <row r="419" spans="1:6" ht="12.75" customHeight="1" x14ac:dyDescent="0.2">
      <c r="A419" s="83" t="s">
        <v>164</v>
      </c>
      <c r="B419" s="83">
        <v>21</v>
      </c>
      <c r="C419" s="84">
        <v>1127.0796705299999</v>
      </c>
      <c r="D419" s="84">
        <v>1095.5878681700001</v>
      </c>
      <c r="E419" s="84">
        <v>196.97638236</v>
      </c>
      <c r="F419" s="84">
        <v>196.97638236</v>
      </c>
    </row>
    <row r="420" spans="1:6" ht="12.75" customHeight="1" x14ac:dyDescent="0.2">
      <c r="A420" s="83" t="s">
        <v>164</v>
      </c>
      <c r="B420" s="83">
        <v>22</v>
      </c>
      <c r="C420" s="84">
        <v>1125.08714571</v>
      </c>
      <c r="D420" s="84">
        <v>1095.9434263799999</v>
      </c>
      <c r="E420" s="84">
        <v>197.04030838</v>
      </c>
      <c r="F420" s="84">
        <v>197.04030838</v>
      </c>
    </row>
    <row r="421" spans="1:6" ht="12.75" customHeight="1" x14ac:dyDescent="0.2">
      <c r="A421" s="83" t="s">
        <v>164</v>
      </c>
      <c r="B421" s="83">
        <v>23</v>
      </c>
      <c r="C421" s="84">
        <v>1151.56179084</v>
      </c>
      <c r="D421" s="84">
        <v>1119.2351655299999</v>
      </c>
      <c r="E421" s="84">
        <v>201.22794375999999</v>
      </c>
      <c r="F421" s="84">
        <v>201.22794375999999</v>
      </c>
    </row>
    <row r="422" spans="1:6" ht="12.75" customHeight="1" x14ac:dyDescent="0.2">
      <c r="A422" s="83" t="s">
        <v>164</v>
      </c>
      <c r="B422" s="83">
        <v>24</v>
      </c>
      <c r="C422" s="84">
        <v>1200.6211972599999</v>
      </c>
      <c r="D422" s="84">
        <v>1167.66527789</v>
      </c>
      <c r="E422" s="84">
        <v>209.93522193000001</v>
      </c>
      <c r="F422" s="84">
        <v>209.93522193000001</v>
      </c>
    </row>
    <row r="423" spans="1:6" ht="12.75" customHeight="1" x14ac:dyDescent="0.2">
      <c r="A423" s="83" t="s">
        <v>165</v>
      </c>
      <c r="B423" s="83">
        <v>1</v>
      </c>
      <c r="C423" s="84">
        <v>1144.8266898700001</v>
      </c>
      <c r="D423" s="84">
        <v>1108.7913235399999</v>
      </c>
      <c r="E423" s="84">
        <v>199.35023931000001</v>
      </c>
      <c r="F423" s="84">
        <v>199.35023931000001</v>
      </c>
    </row>
    <row r="424" spans="1:6" ht="12.75" customHeight="1" x14ac:dyDescent="0.2">
      <c r="A424" s="83" t="s">
        <v>165</v>
      </c>
      <c r="B424" s="83">
        <v>2</v>
      </c>
      <c r="C424" s="84">
        <v>1164.1579004</v>
      </c>
      <c r="D424" s="84">
        <v>1125.39713388</v>
      </c>
      <c r="E424" s="84">
        <v>202.33580764000001</v>
      </c>
      <c r="F424" s="84">
        <v>202.33580764000001</v>
      </c>
    </row>
    <row r="425" spans="1:6" ht="12.75" customHeight="1" x14ac:dyDescent="0.2">
      <c r="A425" s="83" t="s">
        <v>165</v>
      </c>
      <c r="B425" s="83">
        <v>3</v>
      </c>
      <c r="C425" s="84">
        <v>1183.4138322900001</v>
      </c>
      <c r="D425" s="84">
        <v>1152.6781585000001</v>
      </c>
      <c r="E425" s="84">
        <v>207.24067898999999</v>
      </c>
      <c r="F425" s="84">
        <v>207.24067898999999</v>
      </c>
    </row>
    <row r="426" spans="1:6" ht="12.75" customHeight="1" x14ac:dyDescent="0.2">
      <c r="A426" s="83" t="s">
        <v>165</v>
      </c>
      <c r="B426" s="83">
        <v>4</v>
      </c>
      <c r="C426" s="84">
        <v>1182.59427633</v>
      </c>
      <c r="D426" s="84">
        <v>1148.96910342</v>
      </c>
      <c r="E426" s="84">
        <v>206.57382580999999</v>
      </c>
      <c r="F426" s="84">
        <v>206.57382580999999</v>
      </c>
    </row>
    <row r="427" spans="1:6" ht="12.75" customHeight="1" x14ac:dyDescent="0.2">
      <c r="A427" s="83" t="s">
        <v>165</v>
      </c>
      <c r="B427" s="83">
        <v>5</v>
      </c>
      <c r="C427" s="84">
        <v>1184.29047292</v>
      </c>
      <c r="D427" s="84">
        <v>1151.8027005500001</v>
      </c>
      <c r="E427" s="84">
        <v>207.08327989</v>
      </c>
      <c r="F427" s="84">
        <v>207.08327989</v>
      </c>
    </row>
    <row r="428" spans="1:6" ht="12.75" customHeight="1" x14ac:dyDescent="0.2">
      <c r="A428" s="83" t="s">
        <v>165</v>
      </c>
      <c r="B428" s="83">
        <v>6</v>
      </c>
      <c r="C428" s="84">
        <v>1194.41789756</v>
      </c>
      <c r="D428" s="84">
        <v>1156.78316212</v>
      </c>
      <c r="E428" s="84">
        <v>207.97871997999999</v>
      </c>
      <c r="F428" s="84">
        <v>207.97871997999999</v>
      </c>
    </row>
    <row r="429" spans="1:6" ht="12.75" customHeight="1" x14ac:dyDescent="0.2">
      <c r="A429" s="83" t="s">
        <v>165</v>
      </c>
      <c r="B429" s="83">
        <v>7</v>
      </c>
      <c r="C429" s="84">
        <v>1131.72602418</v>
      </c>
      <c r="D429" s="84">
        <v>1095.88044653</v>
      </c>
      <c r="E429" s="84">
        <v>197.02898519999999</v>
      </c>
      <c r="F429" s="84">
        <v>197.02898519999999</v>
      </c>
    </row>
    <row r="430" spans="1:6" ht="12.75" customHeight="1" x14ac:dyDescent="0.2">
      <c r="A430" s="83" t="s">
        <v>165</v>
      </c>
      <c r="B430" s="83">
        <v>8</v>
      </c>
      <c r="C430" s="84">
        <v>1063.6176713100001</v>
      </c>
      <c r="D430" s="84">
        <v>1028.6074039800001</v>
      </c>
      <c r="E430" s="84">
        <v>184.93392560999999</v>
      </c>
      <c r="F430" s="84">
        <v>184.93392560999999</v>
      </c>
    </row>
    <row r="431" spans="1:6" ht="12.75" customHeight="1" x14ac:dyDescent="0.2">
      <c r="A431" s="83" t="s">
        <v>165</v>
      </c>
      <c r="B431" s="83">
        <v>9</v>
      </c>
      <c r="C431" s="84">
        <v>1087.1200190500001</v>
      </c>
      <c r="D431" s="84">
        <v>1055.5410351200001</v>
      </c>
      <c r="E431" s="84">
        <v>189.77633886999999</v>
      </c>
      <c r="F431" s="84">
        <v>189.77633886999999</v>
      </c>
    </row>
    <row r="432" spans="1:6" ht="12.75" customHeight="1" x14ac:dyDescent="0.2">
      <c r="A432" s="83" t="s">
        <v>165</v>
      </c>
      <c r="B432" s="83">
        <v>10</v>
      </c>
      <c r="C432" s="84">
        <v>1100.76558533</v>
      </c>
      <c r="D432" s="84">
        <v>1060.6427418400001</v>
      </c>
      <c r="E432" s="84">
        <v>190.69357769999999</v>
      </c>
      <c r="F432" s="84">
        <v>190.69357769999999</v>
      </c>
    </row>
    <row r="433" spans="1:6" ht="12.75" customHeight="1" x14ac:dyDescent="0.2">
      <c r="A433" s="83" t="s">
        <v>165</v>
      </c>
      <c r="B433" s="83">
        <v>11</v>
      </c>
      <c r="C433" s="84">
        <v>1107.03858453</v>
      </c>
      <c r="D433" s="84">
        <v>1065.3139654700001</v>
      </c>
      <c r="E433" s="84">
        <v>191.53341972000001</v>
      </c>
      <c r="F433" s="84">
        <v>191.53341972000001</v>
      </c>
    </row>
    <row r="434" spans="1:6" ht="12.75" customHeight="1" x14ac:dyDescent="0.2">
      <c r="A434" s="83" t="s">
        <v>165</v>
      </c>
      <c r="B434" s="83">
        <v>12</v>
      </c>
      <c r="C434" s="84">
        <v>1132.8620246099999</v>
      </c>
      <c r="D434" s="84">
        <v>1087.5689565</v>
      </c>
      <c r="E434" s="84">
        <v>195.53465754999999</v>
      </c>
      <c r="F434" s="84">
        <v>195.53465754999999</v>
      </c>
    </row>
    <row r="435" spans="1:6" ht="12.75" customHeight="1" x14ac:dyDescent="0.2">
      <c r="A435" s="83" t="s">
        <v>165</v>
      </c>
      <c r="B435" s="83">
        <v>13</v>
      </c>
      <c r="C435" s="84">
        <v>1122.0417265399999</v>
      </c>
      <c r="D435" s="84">
        <v>1076.14797957</v>
      </c>
      <c r="E435" s="84">
        <v>193.48127344</v>
      </c>
      <c r="F435" s="84">
        <v>193.48127344</v>
      </c>
    </row>
    <row r="436" spans="1:6" ht="12.75" customHeight="1" x14ac:dyDescent="0.2">
      <c r="A436" s="83" t="s">
        <v>165</v>
      </c>
      <c r="B436" s="83">
        <v>14</v>
      </c>
      <c r="C436" s="84">
        <v>1151.05999023</v>
      </c>
      <c r="D436" s="84">
        <v>1105.5345834100001</v>
      </c>
      <c r="E436" s="84">
        <v>198.76470810000001</v>
      </c>
      <c r="F436" s="84">
        <v>198.76470810000001</v>
      </c>
    </row>
    <row r="437" spans="1:6" ht="12.75" customHeight="1" x14ac:dyDescent="0.2">
      <c r="A437" s="83" t="s">
        <v>165</v>
      </c>
      <c r="B437" s="83">
        <v>15</v>
      </c>
      <c r="C437" s="84">
        <v>1155.18992626</v>
      </c>
      <c r="D437" s="84">
        <v>1111.8412262500001</v>
      </c>
      <c r="E437" s="84">
        <v>199.8985831</v>
      </c>
      <c r="F437" s="84">
        <v>199.8985831</v>
      </c>
    </row>
    <row r="438" spans="1:6" ht="12.75" customHeight="1" x14ac:dyDescent="0.2">
      <c r="A438" s="83" t="s">
        <v>165</v>
      </c>
      <c r="B438" s="83">
        <v>16</v>
      </c>
      <c r="C438" s="84">
        <v>1138.0129291600001</v>
      </c>
      <c r="D438" s="84">
        <v>1096.46868961</v>
      </c>
      <c r="E438" s="84">
        <v>197.13474575999999</v>
      </c>
      <c r="F438" s="84">
        <v>197.13474575999999</v>
      </c>
    </row>
    <row r="439" spans="1:6" ht="12.75" customHeight="1" x14ac:dyDescent="0.2">
      <c r="A439" s="83" t="s">
        <v>165</v>
      </c>
      <c r="B439" s="83">
        <v>17</v>
      </c>
      <c r="C439" s="84">
        <v>1117.5958364999999</v>
      </c>
      <c r="D439" s="84">
        <v>1076.1557797400001</v>
      </c>
      <c r="E439" s="84">
        <v>193.48267584000001</v>
      </c>
      <c r="F439" s="84">
        <v>193.48267584000001</v>
      </c>
    </row>
    <row r="440" spans="1:6" ht="12.75" customHeight="1" x14ac:dyDescent="0.2">
      <c r="A440" s="83" t="s">
        <v>165</v>
      </c>
      <c r="B440" s="83">
        <v>18</v>
      </c>
      <c r="C440" s="84">
        <v>1106.0166983500001</v>
      </c>
      <c r="D440" s="84">
        <v>1064.8661907400001</v>
      </c>
      <c r="E440" s="84">
        <v>191.45291404</v>
      </c>
      <c r="F440" s="84">
        <v>191.45291404</v>
      </c>
    </row>
    <row r="441" spans="1:6" ht="12.75" customHeight="1" x14ac:dyDescent="0.2">
      <c r="A441" s="83" t="s">
        <v>165</v>
      </c>
      <c r="B441" s="83">
        <v>19</v>
      </c>
      <c r="C441" s="84">
        <v>1064.0910828999999</v>
      </c>
      <c r="D441" s="84">
        <v>1022.65562502</v>
      </c>
      <c r="E441" s="84">
        <v>183.86385179000001</v>
      </c>
      <c r="F441" s="84">
        <v>183.86385179000001</v>
      </c>
    </row>
    <row r="442" spans="1:6" ht="12.75" customHeight="1" x14ac:dyDescent="0.2">
      <c r="A442" s="83" t="s">
        <v>165</v>
      </c>
      <c r="B442" s="83">
        <v>20</v>
      </c>
      <c r="C442" s="84">
        <v>1080.3550642600001</v>
      </c>
      <c r="D442" s="84">
        <v>1037.9022924999999</v>
      </c>
      <c r="E442" s="84">
        <v>186.60505903999999</v>
      </c>
      <c r="F442" s="84">
        <v>186.60505903999999</v>
      </c>
    </row>
    <row r="443" spans="1:6" ht="12.75" customHeight="1" x14ac:dyDescent="0.2">
      <c r="A443" s="83" t="s">
        <v>165</v>
      </c>
      <c r="B443" s="83">
        <v>21</v>
      </c>
      <c r="C443" s="84">
        <v>1093.9118136899999</v>
      </c>
      <c r="D443" s="84">
        <v>1051.7186945599999</v>
      </c>
      <c r="E443" s="84">
        <v>189.08911803000001</v>
      </c>
      <c r="F443" s="84">
        <v>189.08911803000001</v>
      </c>
    </row>
    <row r="444" spans="1:6" ht="12.75" customHeight="1" x14ac:dyDescent="0.2">
      <c r="A444" s="83" t="s">
        <v>165</v>
      </c>
      <c r="B444" s="83">
        <v>22</v>
      </c>
      <c r="C444" s="84">
        <v>1108.50626124</v>
      </c>
      <c r="D444" s="84">
        <v>1065.7421462899999</v>
      </c>
      <c r="E444" s="84">
        <v>191.61040259999999</v>
      </c>
      <c r="F444" s="84">
        <v>191.61040259999999</v>
      </c>
    </row>
    <row r="445" spans="1:6" ht="12.75" customHeight="1" x14ac:dyDescent="0.2">
      <c r="A445" s="83" t="s">
        <v>165</v>
      </c>
      <c r="B445" s="83">
        <v>23</v>
      </c>
      <c r="C445" s="84">
        <v>1125.9311999500001</v>
      </c>
      <c r="D445" s="84">
        <v>1083.74082613</v>
      </c>
      <c r="E445" s="84">
        <v>194.84639576000001</v>
      </c>
      <c r="F445" s="84">
        <v>194.84639576000001</v>
      </c>
    </row>
    <row r="446" spans="1:6" ht="12.75" customHeight="1" x14ac:dyDescent="0.2">
      <c r="A446" s="83" t="s">
        <v>165</v>
      </c>
      <c r="B446" s="83">
        <v>24</v>
      </c>
      <c r="C446" s="84">
        <v>1155.03560158</v>
      </c>
      <c r="D446" s="84">
        <v>1114.7599051300001</v>
      </c>
      <c r="E446" s="84">
        <v>200.42333407999999</v>
      </c>
      <c r="F446" s="84">
        <v>200.42333407999999</v>
      </c>
    </row>
    <row r="447" spans="1:6" ht="12.75" customHeight="1" x14ac:dyDescent="0.2">
      <c r="A447" s="83" t="s">
        <v>166</v>
      </c>
      <c r="B447" s="83">
        <v>1</v>
      </c>
      <c r="C447" s="84">
        <v>1142.24914816</v>
      </c>
      <c r="D447" s="84">
        <v>1113.5326679899999</v>
      </c>
      <c r="E447" s="84">
        <v>200.2026884</v>
      </c>
      <c r="F447" s="84">
        <v>200.2026884</v>
      </c>
    </row>
    <row r="448" spans="1:6" ht="12.75" customHeight="1" x14ac:dyDescent="0.2">
      <c r="A448" s="83" t="s">
        <v>166</v>
      </c>
      <c r="B448" s="83">
        <v>2</v>
      </c>
      <c r="C448" s="84">
        <v>1181.86038338</v>
      </c>
      <c r="D448" s="84">
        <v>1143.6273625399999</v>
      </c>
      <c r="E448" s="84">
        <v>205.61343110000001</v>
      </c>
      <c r="F448" s="84">
        <v>205.61343110000001</v>
      </c>
    </row>
    <row r="449" spans="1:6" ht="12.75" customHeight="1" x14ac:dyDescent="0.2">
      <c r="A449" s="83" t="s">
        <v>166</v>
      </c>
      <c r="B449" s="83">
        <v>3</v>
      </c>
      <c r="C449" s="84">
        <v>1193.6927801500001</v>
      </c>
      <c r="D449" s="84">
        <v>1155.28077052</v>
      </c>
      <c r="E449" s="84">
        <v>207.70860411999999</v>
      </c>
      <c r="F449" s="84">
        <v>207.70860411999999</v>
      </c>
    </row>
    <row r="450" spans="1:6" ht="12.75" customHeight="1" x14ac:dyDescent="0.2">
      <c r="A450" s="83" t="s">
        <v>166</v>
      </c>
      <c r="B450" s="83">
        <v>4</v>
      </c>
      <c r="C450" s="84">
        <v>1198.34101925</v>
      </c>
      <c r="D450" s="84">
        <v>1159.90300768</v>
      </c>
      <c r="E450" s="84">
        <v>208.53963884000001</v>
      </c>
      <c r="F450" s="84">
        <v>208.53963884000001</v>
      </c>
    </row>
    <row r="451" spans="1:6" ht="12.75" customHeight="1" x14ac:dyDescent="0.2">
      <c r="A451" s="83" t="s">
        <v>166</v>
      </c>
      <c r="B451" s="83">
        <v>5</v>
      </c>
      <c r="C451" s="84">
        <v>1220.65336323</v>
      </c>
      <c r="D451" s="84">
        <v>1182.1516692299999</v>
      </c>
      <c r="E451" s="84">
        <v>212.53973869000001</v>
      </c>
      <c r="F451" s="84">
        <v>212.53973869000001</v>
      </c>
    </row>
    <row r="452" spans="1:6" ht="12.75" customHeight="1" x14ac:dyDescent="0.2">
      <c r="A452" s="83" t="s">
        <v>166</v>
      </c>
      <c r="B452" s="83">
        <v>6</v>
      </c>
      <c r="C452" s="84">
        <v>1207.26390077</v>
      </c>
      <c r="D452" s="84">
        <v>1168.86746438</v>
      </c>
      <c r="E452" s="84">
        <v>210.15136373999999</v>
      </c>
      <c r="F452" s="84">
        <v>210.15136373999999</v>
      </c>
    </row>
    <row r="453" spans="1:6" ht="12.75" customHeight="1" x14ac:dyDescent="0.2">
      <c r="A453" s="83" t="s">
        <v>166</v>
      </c>
      <c r="B453" s="83">
        <v>7</v>
      </c>
      <c r="C453" s="84">
        <v>1171.94676499</v>
      </c>
      <c r="D453" s="84">
        <v>1133.8780437</v>
      </c>
      <c r="E453" s="84">
        <v>203.86059537</v>
      </c>
      <c r="F453" s="84">
        <v>203.86059537</v>
      </c>
    </row>
    <row r="454" spans="1:6" ht="12.75" customHeight="1" x14ac:dyDescent="0.2">
      <c r="A454" s="83" t="s">
        <v>166</v>
      </c>
      <c r="B454" s="83">
        <v>8</v>
      </c>
      <c r="C454" s="84">
        <v>1146.0379456000001</v>
      </c>
      <c r="D454" s="84">
        <v>1108.1954315800001</v>
      </c>
      <c r="E454" s="84">
        <v>199.24310355</v>
      </c>
      <c r="F454" s="84">
        <v>199.24310355</v>
      </c>
    </row>
    <row r="455" spans="1:6" ht="12.75" customHeight="1" x14ac:dyDescent="0.2">
      <c r="A455" s="83" t="s">
        <v>166</v>
      </c>
      <c r="B455" s="83">
        <v>9</v>
      </c>
      <c r="C455" s="84">
        <v>1113.92004662</v>
      </c>
      <c r="D455" s="84">
        <v>1076.1701659800001</v>
      </c>
      <c r="E455" s="84">
        <v>193.48526235</v>
      </c>
      <c r="F455" s="84">
        <v>193.48526235</v>
      </c>
    </row>
    <row r="456" spans="1:6" ht="12.75" customHeight="1" x14ac:dyDescent="0.2">
      <c r="A456" s="83" t="s">
        <v>166</v>
      </c>
      <c r="B456" s="83">
        <v>10</v>
      </c>
      <c r="C456" s="84">
        <v>1102.60303587</v>
      </c>
      <c r="D456" s="84">
        <v>1064.91937975</v>
      </c>
      <c r="E456" s="84">
        <v>191.46247693000001</v>
      </c>
      <c r="F456" s="84">
        <v>191.46247693000001</v>
      </c>
    </row>
    <row r="457" spans="1:6" ht="12.75" customHeight="1" x14ac:dyDescent="0.2">
      <c r="A457" s="83" t="s">
        <v>166</v>
      </c>
      <c r="B457" s="83">
        <v>11</v>
      </c>
      <c r="C457" s="84">
        <v>1104.1587942599999</v>
      </c>
      <c r="D457" s="84">
        <v>1066.60379332</v>
      </c>
      <c r="E457" s="84">
        <v>191.76531861999999</v>
      </c>
      <c r="F457" s="84">
        <v>191.76531861999999</v>
      </c>
    </row>
    <row r="458" spans="1:6" ht="12.75" customHeight="1" x14ac:dyDescent="0.2">
      <c r="A458" s="83" t="s">
        <v>166</v>
      </c>
      <c r="B458" s="83">
        <v>12</v>
      </c>
      <c r="C458" s="84">
        <v>1123.9607097799999</v>
      </c>
      <c r="D458" s="84">
        <v>1092.07087237</v>
      </c>
      <c r="E458" s="84">
        <v>196.34405963</v>
      </c>
      <c r="F458" s="84">
        <v>196.34405963</v>
      </c>
    </row>
    <row r="459" spans="1:6" ht="12.75" customHeight="1" x14ac:dyDescent="0.2">
      <c r="A459" s="83" t="s">
        <v>166</v>
      </c>
      <c r="B459" s="83">
        <v>13</v>
      </c>
      <c r="C459" s="84">
        <v>1145.8946023799999</v>
      </c>
      <c r="D459" s="84">
        <v>1113.74614838</v>
      </c>
      <c r="E459" s="84">
        <v>200.24107015999999</v>
      </c>
      <c r="F459" s="84">
        <v>200.24107015999999</v>
      </c>
    </row>
    <row r="460" spans="1:6" ht="12.75" customHeight="1" x14ac:dyDescent="0.2">
      <c r="A460" s="83" t="s">
        <v>166</v>
      </c>
      <c r="B460" s="83">
        <v>14</v>
      </c>
      <c r="C460" s="84">
        <v>1147.43056834</v>
      </c>
      <c r="D460" s="84">
        <v>1108.16563765</v>
      </c>
      <c r="E460" s="84">
        <v>199.23774688</v>
      </c>
      <c r="F460" s="84">
        <v>199.23774688</v>
      </c>
    </row>
    <row r="461" spans="1:6" ht="12.75" customHeight="1" x14ac:dyDescent="0.2">
      <c r="A461" s="83" t="s">
        <v>166</v>
      </c>
      <c r="B461" s="83">
        <v>15</v>
      </c>
      <c r="C461" s="84">
        <v>1147.5106561600001</v>
      </c>
      <c r="D461" s="84">
        <v>1110.6048582599999</v>
      </c>
      <c r="E461" s="84">
        <v>199.67629578</v>
      </c>
      <c r="F461" s="84">
        <v>199.67629578</v>
      </c>
    </row>
    <row r="462" spans="1:6" ht="12.75" customHeight="1" x14ac:dyDescent="0.2">
      <c r="A462" s="83" t="s">
        <v>166</v>
      </c>
      <c r="B462" s="83">
        <v>16</v>
      </c>
      <c r="C462" s="84">
        <v>1155.39775848</v>
      </c>
      <c r="D462" s="84">
        <v>1125.19457332</v>
      </c>
      <c r="E462" s="84">
        <v>202.29938916</v>
      </c>
      <c r="F462" s="84">
        <v>202.29938916</v>
      </c>
    </row>
    <row r="463" spans="1:6" ht="12.75" customHeight="1" x14ac:dyDescent="0.2">
      <c r="A463" s="83" t="s">
        <v>166</v>
      </c>
      <c r="B463" s="83">
        <v>17</v>
      </c>
      <c r="C463" s="84">
        <v>1159.31546432</v>
      </c>
      <c r="D463" s="84">
        <v>1125.3457297299999</v>
      </c>
      <c r="E463" s="84">
        <v>202.32656566</v>
      </c>
      <c r="F463" s="84">
        <v>202.32656566</v>
      </c>
    </row>
    <row r="464" spans="1:6" ht="12.75" customHeight="1" x14ac:dyDescent="0.2">
      <c r="A464" s="83" t="s">
        <v>166</v>
      </c>
      <c r="B464" s="83">
        <v>18</v>
      </c>
      <c r="C464" s="84">
        <v>1144.5022013</v>
      </c>
      <c r="D464" s="84">
        <v>1106.5783681200001</v>
      </c>
      <c r="E464" s="84">
        <v>198.95237076000001</v>
      </c>
      <c r="F464" s="84">
        <v>198.95237076000001</v>
      </c>
    </row>
    <row r="465" spans="1:6" ht="12.75" customHeight="1" x14ac:dyDescent="0.2">
      <c r="A465" s="83" t="s">
        <v>166</v>
      </c>
      <c r="B465" s="83">
        <v>19</v>
      </c>
      <c r="C465" s="84">
        <v>1088.92055536</v>
      </c>
      <c r="D465" s="84">
        <v>1053.35121884</v>
      </c>
      <c r="E465" s="84">
        <v>189.38263051999999</v>
      </c>
      <c r="F465" s="84">
        <v>189.38263051999999</v>
      </c>
    </row>
    <row r="466" spans="1:6" ht="12.75" customHeight="1" x14ac:dyDescent="0.2">
      <c r="A466" s="83" t="s">
        <v>166</v>
      </c>
      <c r="B466" s="83">
        <v>20</v>
      </c>
      <c r="C466" s="84">
        <v>1081.37843043</v>
      </c>
      <c r="D466" s="84">
        <v>1050.9991122500001</v>
      </c>
      <c r="E466" s="84">
        <v>188.95974390999999</v>
      </c>
      <c r="F466" s="84">
        <v>188.95974390999999</v>
      </c>
    </row>
    <row r="467" spans="1:6" ht="12.75" customHeight="1" x14ac:dyDescent="0.2">
      <c r="A467" s="83" t="s">
        <v>166</v>
      </c>
      <c r="B467" s="83">
        <v>21</v>
      </c>
      <c r="C467" s="84">
        <v>1099.40301606</v>
      </c>
      <c r="D467" s="84">
        <v>1068.22993924</v>
      </c>
      <c r="E467" s="84">
        <v>192.05768434999999</v>
      </c>
      <c r="F467" s="84">
        <v>192.05768434999999</v>
      </c>
    </row>
    <row r="468" spans="1:6" ht="12.75" customHeight="1" x14ac:dyDescent="0.2">
      <c r="A468" s="83" t="s">
        <v>166</v>
      </c>
      <c r="B468" s="83">
        <v>22</v>
      </c>
      <c r="C468" s="84">
        <v>1118.97505944</v>
      </c>
      <c r="D468" s="84">
        <v>1085.4017777199999</v>
      </c>
      <c r="E468" s="84">
        <v>195.14501920999999</v>
      </c>
      <c r="F468" s="84">
        <v>195.14501920999999</v>
      </c>
    </row>
    <row r="469" spans="1:6" ht="12.75" customHeight="1" x14ac:dyDescent="0.2">
      <c r="A469" s="83" t="s">
        <v>166</v>
      </c>
      <c r="B469" s="83">
        <v>23</v>
      </c>
      <c r="C469" s="84">
        <v>1135.21765549</v>
      </c>
      <c r="D469" s="84">
        <v>1097.3927841300001</v>
      </c>
      <c r="E469" s="84">
        <v>197.30088925999999</v>
      </c>
      <c r="F469" s="84">
        <v>197.30088925999999</v>
      </c>
    </row>
    <row r="470" spans="1:6" ht="12.75" customHeight="1" x14ac:dyDescent="0.2">
      <c r="A470" s="83" t="s">
        <v>166</v>
      </c>
      <c r="B470" s="83">
        <v>24</v>
      </c>
      <c r="C470" s="84">
        <v>1138.3624565299999</v>
      </c>
      <c r="D470" s="84">
        <v>1108.2506095199999</v>
      </c>
      <c r="E470" s="84">
        <v>199.25302402</v>
      </c>
      <c r="F470" s="84">
        <v>199.25302402</v>
      </c>
    </row>
    <row r="471" spans="1:6" ht="12.75" customHeight="1" x14ac:dyDescent="0.2">
      <c r="A471" s="83" t="s">
        <v>167</v>
      </c>
      <c r="B471" s="83">
        <v>1</v>
      </c>
      <c r="C471" s="84">
        <v>1187.14503117</v>
      </c>
      <c r="D471" s="84">
        <v>1158.4267186899999</v>
      </c>
      <c r="E471" s="84">
        <v>208.27421598000001</v>
      </c>
      <c r="F471" s="84">
        <v>208.27421598000001</v>
      </c>
    </row>
    <row r="472" spans="1:6" ht="12.75" customHeight="1" x14ac:dyDescent="0.2">
      <c r="A472" s="83" t="s">
        <v>167</v>
      </c>
      <c r="B472" s="83">
        <v>2</v>
      </c>
      <c r="C472" s="84">
        <v>1217.7556446999999</v>
      </c>
      <c r="D472" s="84">
        <v>1184.8312408300001</v>
      </c>
      <c r="E472" s="84">
        <v>213.02150043</v>
      </c>
      <c r="F472" s="84">
        <v>213.02150043</v>
      </c>
    </row>
    <row r="473" spans="1:6" ht="12.75" customHeight="1" x14ac:dyDescent="0.2">
      <c r="A473" s="83" t="s">
        <v>167</v>
      </c>
      <c r="B473" s="83">
        <v>3</v>
      </c>
      <c r="C473" s="84">
        <v>1246.6219095399999</v>
      </c>
      <c r="D473" s="84">
        <v>1206.28173588</v>
      </c>
      <c r="E473" s="84">
        <v>216.87809745000001</v>
      </c>
      <c r="F473" s="84">
        <v>216.87809745000001</v>
      </c>
    </row>
    <row r="474" spans="1:6" ht="12.75" customHeight="1" x14ac:dyDescent="0.2">
      <c r="A474" s="83" t="s">
        <v>167</v>
      </c>
      <c r="B474" s="83">
        <v>4</v>
      </c>
      <c r="C474" s="84">
        <v>1242.7899369199999</v>
      </c>
      <c r="D474" s="84">
        <v>1210.6510385300001</v>
      </c>
      <c r="E474" s="84">
        <v>217.66365693</v>
      </c>
      <c r="F474" s="84">
        <v>217.66365693</v>
      </c>
    </row>
    <row r="475" spans="1:6" ht="12.75" customHeight="1" x14ac:dyDescent="0.2">
      <c r="A475" s="83" t="s">
        <v>167</v>
      </c>
      <c r="B475" s="83">
        <v>5</v>
      </c>
      <c r="C475" s="84">
        <v>1272.0228910999999</v>
      </c>
      <c r="D475" s="84">
        <v>1239.45661253</v>
      </c>
      <c r="E475" s="84">
        <v>222.84262788999999</v>
      </c>
      <c r="F475" s="84">
        <v>222.84262788999999</v>
      </c>
    </row>
    <row r="476" spans="1:6" ht="12.75" customHeight="1" x14ac:dyDescent="0.2">
      <c r="A476" s="83" t="s">
        <v>167</v>
      </c>
      <c r="B476" s="83">
        <v>6</v>
      </c>
      <c r="C476" s="84">
        <v>1161.4713386400001</v>
      </c>
      <c r="D476" s="84">
        <v>1127.51226434</v>
      </c>
      <c r="E476" s="84">
        <v>202.71608818000001</v>
      </c>
      <c r="F476" s="84">
        <v>202.71608818000001</v>
      </c>
    </row>
    <row r="477" spans="1:6" ht="12.75" customHeight="1" x14ac:dyDescent="0.2">
      <c r="A477" s="83" t="s">
        <v>167</v>
      </c>
      <c r="B477" s="83">
        <v>7</v>
      </c>
      <c r="C477" s="84">
        <v>1117.93959337</v>
      </c>
      <c r="D477" s="84">
        <v>1082.9590050300001</v>
      </c>
      <c r="E477" s="84">
        <v>194.70583169</v>
      </c>
      <c r="F477" s="84">
        <v>194.70583169</v>
      </c>
    </row>
    <row r="478" spans="1:6" ht="12.75" customHeight="1" x14ac:dyDescent="0.2">
      <c r="A478" s="83" t="s">
        <v>167</v>
      </c>
      <c r="B478" s="83">
        <v>8</v>
      </c>
      <c r="C478" s="84">
        <v>1112.6226355399999</v>
      </c>
      <c r="D478" s="84">
        <v>1076.46067021</v>
      </c>
      <c r="E478" s="84">
        <v>193.53749227</v>
      </c>
      <c r="F478" s="84">
        <v>193.53749227</v>
      </c>
    </row>
    <row r="479" spans="1:6" ht="12.75" customHeight="1" x14ac:dyDescent="0.2">
      <c r="A479" s="83" t="s">
        <v>167</v>
      </c>
      <c r="B479" s="83">
        <v>9</v>
      </c>
      <c r="C479" s="84">
        <v>991.44364164000001</v>
      </c>
      <c r="D479" s="84">
        <v>957.96512890999998</v>
      </c>
      <c r="E479" s="84">
        <v>172.23310973</v>
      </c>
      <c r="F479" s="84">
        <v>172.23310973</v>
      </c>
    </row>
    <row r="480" spans="1:6" ht="12.75" customHeight="1" x14ac:dyDescent="0.2">
      <c r="A480" s="83" t="s">
        <v>167</v>
      </c>
      <c r="B480" s="83">
        <v>10</v>
      </c>
      <c r="C480" s="84">
        <v>954.43253184000002</v>
      </c>
      <c r="D480" s="84">
        <v>924.52014258999998</v>
      </c>
      <c r="E480" s="84">
        <v>166.22001612</v>
      </c>
      <c r="F480" s="84">
        <v>166.22001612</v>
      </c>
    </row>
    <row r="481" spans="1:6" ht="12.75" customHeight="1" x14ac:dyDescent="0.2">
      <c r="A481" s="83" t="s">
        <v>167</v>
      </c>
      <c r="B481" s="83">
        <v>11</v>
      </c>
      <c r="C481" s="84">
        <v>952.06821196999999</v>
      </c>
      <c r="D481" s="84">
        <v>916.19302660000005</v>
      </c>
      <c r="E481" s="84">
        <v>164.72287907</v>
      </c>
      <c r="F481" s="84">
        <v>164.72287907</v>
      </c>
    </row>
    <row r="482" spans="1:6" ht="12.75" customHeight="1" x14ac:dyDescent="0.2">
      <c r="A482" s="83" t="s">
        <v>167</v>
      </c>
      <c r="B482" s="83">
        <v>12</v>
      </c>
      <c r="C482" s="84">
        <v>1024.31781277</v>
      </c>
      <c r="D482" s="84">
        <v>987.84311578999996</v>
      </c>
      <c r="E482" s="84">
        <v>177.60489043999999</v>
      </c>
      <c r="F482" s="84">
        <v>177.60489043999999</v>
      </c>
    </row>
    <row r="483" spans="1:6" ht="12.75" customHeight="1" x14ac:dyDescent="0.2">
      <c r="A483" s="83" t="s">
        <v>167</v>
      </c>
      <c r="B483" s="83">
        <v>13</v>
      </c>
      <c r="C483" s="84">
        <v>1109.6331344</v>
      </c>
      <c r="D483" s="84">
        <v>1072.8109028199999</v>
      </c>
      <c r="E483" s="84">
        <v>192.88129846999999</v>
      </c>
      <c r="F483" s="84">
        <v>192.88129846999999</v>
      </c>
    </row>
    <row r="484" spans="1:6" ht="12.75" customHeight="1" x14ac:dyDescent="0.2">
      <c r="A484" s="83" t="s">
        <v>167</v>
      </c>
      <c r="B484" s="83">
        <v>14</v>
      </c>
      <c r="C484" s="84">
        <v>1101.53643379</v>
      </c>
      <c r="D484" s="84">
        <v>1067.0030135500001</v>
      </c>
      <c r="E484" s="84">
        <v>191.83709465999999</v>
      </c>
      <c r="F484" s="84">
        <v>191.83709465999999</v>
      </c>
    </row>
    <row r="485" spans="1:6" ht="12.75" customHeight="1" x14ac:dyDescent="0.2">
      <c r="A485" s="83" t="s">
        <v>167</v>
      </c>
      <c r="B485" s="83">
        <v>15</v>
      </c>
      <c r="C485" s="84">
        <v>1107.6988832500001</v>
      </c>
      <c r="D485" s="84">
        <v>1076.36105522</v>
      </c>
      <c r="E485" s="84">
        <v>193.51958243999999</v>
      </c>
      <c r="F485" s="84">
        <v>193.51958243999999</v>
      </c>
    </row>
    <row r="486" spans="1:6" ht="12.75" customHeight="1" x14ac:dyDescent="0.2">
      <c r="A486" s="83" t="s">
        <v>167</v>
      </c>
      <c r="B486" s="83">
        <v>16</v>
      </c>
      <c r="C486" s="84">
        <v>1108.3343892299999</v>
      </c>
      <c r="D486" s="84">
        <v>1078.76992361</v>
      </c>
      <c r="E486" s="84">
        <v>193.95267429</v>
      </c>
      <c r="F486" s="84">
        <v>193.95267429</v>
      </c>
    </row>
    <row r="487" spans="1:6" ht="12.75" customHeight="1" x14ac:dyDescent="0.2">
      <c r="A487" s="83" t="s">
        <v>167</v>
      </c>
      <c r="B487" s="83">
        <v>17</v>
      </c>
      <c r="C487" s="84">
        <v>1039.4340448099999</v>
      </c>
      <c r="D487" s="84">
        <v>1010.67523691</v>
      </c>
      <c r="E487" s="84">
        <v>181.70989082</v>
      </c>
      <c r="F487" s="84">
        <v>181.70989082</v>
      </c>
    </row>
    <row r="488" spans="1:6" ht="12.75" customHeight="1" x14ac:dyDescent="0.2">
      <c r="A488" s="83" t="s">
        <v>167</v>
      </c>
      <c r="B488" s="83">
        <v>18</v>
      </c>
      <c r="C488" s="84">
        <v>988.91904749000003</v>
      </c>
      <c r="D488" s="84">
        <v>953.71290432000001</v>
      </c>
      <c r="E488" s="84">
        <v>171.46859979000001</v>
      </c>
      <c r="F488" s="84">
        <v>171.46859979000001</v>
      </c>
    </row>
    <row r="489" spans="1:6" ht="12.75" customHeight="1" x14ac:dyDescent="0.2">
      <c r="A489" s="83" t="s">
        <v>167</v>
      </c>
      <c r="B489" s="83">
        <v>19</v>
      </c>
      <c r="C489" s="84">
        <v>892.53400080999995</v>
      </c>
      <c r="D489" s="84">
        <v>859.88327282</v>
      </c>
      <c r="E489" s="84">
        <v>154.59891557</v>
      </c>
      <c r="F489" s="84">
        <v>154.59891557</v>
      </c>
    </row>
    <row r="490" spans="1:6" ht="12.75" customHeight="1" x14ac:dyDescent="0.2">
      <c r="A490" s="83" t="s">
        <v>167</v>
      </c>
      <c r="B490" s="83">
        <v>20</v>
      </c>
      <c r="C490" s="84">
        <v>891.27180788999999</v>
      </c>
      <c r="D490" s="84">
        <v>860.73466119</v>
      </c>
      <c r="E490" s="84">
        <v>154.75198717999999</v>
      </c>
      <c r="F490" s="84">
        <v>154.75198717999999</v>
      </c>
    </row>
    <row r="491" spans="1:6" ht="12.75" customHeight="1" x14ac:dyDescent="0.2">
      <c r="A491" s="83" t="s">
        <v>167</v>
      </c>
      <c r="B491" s="83">
        <v>21</v>
      </c>
      <c r="C491" s="84">
        <v>903.88992510000003</v>
      </c>
      <c r="D491" s="84">
        <v>869.18359075000001</v>
      </c>
      <c r="E491" s="84">
        <v>156.27102515999999</v>
      </c>
      <c r="F491" s="84">
        <v>156.27102515999999</v>
      </c>
    </row>
    <row r="492" spans="1:6" ht="12.75" customHeight="1" x14ac:dyDescent="0.2">
      <c r="A492" s="83" t="s">
        <v>167</v>
      </c>
      <c r="B492" s="83">
        <v>22</v>
      </c>
      <c r="C492" s="84">
        <v>925.02245401000005</v>
      </c>
      <c r="D492" s="84">
        <v>888.55299805000004</v>
      </c>
      <c r="E492" s="84">
        <v>159.75346221000001</v>
      </c>
      <c r="F492" s="84">
        <v>159.75346221000001</v>
      </c>
    </row>
    <row r="493" spans="1:6" ht="12.75" customHeight="1" x14ac:dyDescent="0.2">
      <c r="A493" s="83" t="s">
        <v>167</v>
      </c>
      <c r="B493" s="83">
        <v>23</v>
      </c>
      <c r="C493" s="84">
        <v>923.10902589</v>
      </c>
      <c r="D493" s="84">
        <v>888.26911645999996</v>
      </c>
      <c r="E493" s="84">
        <v>159.70242296999999</v>
      </c>
      <c r="F493" s="84">
        <v>159.70242296999999</v>
      </c>
    </row>
    <row r="494" spans="1:6" ht="12.75" customHeight="1" x14ac:dyDescent="0.2">
      <c r="A494" s="83" t="s">
        <v>167</v>
      </c>
      <c r="B494" s="83">
        <v>24</v>
      </c>
      <c r="C494" s="84">
        <v>921.48212523999996</v>
      </c>
      <c r="D494" s="84">
        <v>892.43365534999998</v>
      </c>
      <c r="E494" s="84">
        <v>160.45116784999999</v>
      </c>
      <c r="F494" s="84">
        <v>160.45116784999999</v>
      </c>
    </row>
    <row r="495" spans="1:6" ht="12.75" customHeight="1" x14ac:dyDescent="0.2">
      <c r="A495" s="83" t="s">
        <v>168</v>
      </c>
      <c r="B495" s="83">
        <v>1</v>
      </c>
      <c r="C495" s="84">
        <v>1203.23197542</v>
      </c>
      <c r="D495" s="84">
        <v>1164.8493038399999</v>
      </c>
      <c r="E495" s="84">
        <v>209.42893631000001</v>
      </c>
      <c r="F495" s="84">
        <v>209.42893631000001</v>
      </c>
    </row>
    <row r="496" spans="1:6" ht="12.75" customHeight="1" x14ac:dyDescent="0.2">
      <c r="A496" s="83" t="s">
        <v>168</v>
      </c>
      <c r="B496" s="83">
        <v>2</v>
      </c>
      <c r="C496" s="84">
        <v>1240.6216226199999</v>
      </c>
      <c r="D496" s="84">
        <v>1202.17375717</v>
      </c>
      <c r="E496" s="84">
        <v>216.13952155999999</v>
      </c>
      <c r="F496" s="84">
        <v>216.13952155999999</v>
      </c>
    </row>
    <row r="497" spans="1:6" ht="12.75" customHeight="1" x14ac:dyDescent="0.2">
      <c r="A497" s="83" t="s">
        <v>168</v>
      </c>
      <c r="B497" s="83">
        <v>3</v>
      </c>
      <c r="C497" s="84">
        <v>1247.9692775799999</v>
      </c>
      <c r="D497" s="84">
        <v>1209.2517806999999</v>
      </c>
      <c r="E497" s="84">
        <v>217.41208355000001</v>
      </c>
      <c r="F497" s="84">
        <v>217.41208355000001</v>
      </c>
    </row>
    <row r="498" spans="1:6" ht="12.75" customHeight="1" x14ac:dyDescent="0.2">
      <c r="A498" s="83" t="s">
        <v>168</v>
      </c>
      <c r="B498" s="83">
        <v>4</v>
      </c>
      <c r="C498" s="84">
        <v>1232.1277570899999</v>
      </c>
      <c r="D498" s="84">
        <v>1193.7257266900001</v>
      </c>
      <c r="E498" s="84">
        <v>214.62064523000001</v>
      </c>
      <c r="F498" s="84">
        <v>214.62064523000001</v>
      </c>
    </row>
    <row r="499" spans="1:6" ht="12.75" customHeight="1" x14ac:dyDescent="0.2">
      <c r="A499" s="83" t="s">
        <v>168</v>
      </c>
      <c r="B499" s="83">
        <v>5</v>
      </c>
      <c r="C499" s="84">
        <v>1253.34691234</v>
      </c>
      <c r="D499" s="84">
        <v>1215.0209127400001</v>
      </c>
      <c r="E499" s="84">
        <v>218.44931915999999</v>
      </c>
      <c r="F499" s="84">
        <v>218.44931915999999</v>
      </c>
    </row>
    <row r="500" spans="1:6" ht="12.75" customHeight="1" x14ac:dyDescent="0.2">
      <c r="A500" s="83" t="s">
        <v>168</v>
      </c>
      <c r="B500" s="83">
        <v>6</v>
      </c>
      <c r="C500" s="84">
        <v>1247.40371276</v>
      </c>
      <c r="D500" s="84">
        <v>1209.32165762</v>
      </c>
      <c r="E500" s="84">
        <v>217.42464676</v>
      </c>
      <c r="F500" s="84">
        <v>217.42464676</v>
      </c>
    </row>
    <row r="501" spans="1:6" ht="12.75" customHeight="1" x14ac:dyDescent="0.2">
      <c r="A501" s="83" t="s">
        <v>168</v>
      </c>
      <c r="B501" s="83">
        <v>7</v>
      </c>
      <c r="C501" s="84">
        <v>1238.11414812</v>
      </c>
      <c r="D501" s="84">
        <v>1200.0027512700001</v>
      </c>
      <c r="E501" s="84">
        <v>215.74919514999999</v>
      </c>
      <c r="F501" s="84">
        <v>215.74919514999999</v>
      </c>
    </row>
    <row r="502" spans="1:6" ht="12.75" customHeight="1" x14ac:dyDescent="0.2">
      <c r="A502" s="83" t="s">
        <v>168</v>
      </c>
      <c r="B502" s="83">
        <v>8</v>
      </c>
      <c r="C502" s="84">
        <v>1248.5318238699999</v>
      </c>
      <c r="D502" s="84">
        <v>1210.47877305</v>
      </c>
      <c r="E502" s="84">
        <v>217.63268522000001</v>
      </c>
      <c r="F502" s="84">
        <v>217.63268522000001</v>
      </c>
    </row>
    <row r="503" spans="1:6" ht="12.75" customHeight="1" x14ac:dyDescent="0.2">
      <c r="A503" s="83" t="s">
        <v>168</v>
      </c>
      <c r="B503" s="83">
        <v>9</v>
      </c>
      <c r="C503" s="84">
        <v>1201.7332787600001</v>
      </c>
      <c r="D503" s="84">
        <v>1163.55286542</v>
      </c>
      <c r="E503" s="84">
        <v>209.19584889000001</v>
      </c>
      <c r="F503" s="84">
        <v>209.19584889000001</v>
      </c>
    </row>
    <row r="504" spans="1:6" ht="12.75" customHeight="1" x14ac:dyDescent="0.2">
      <c r="A504" s="83" t="s">
        <v>168</v>
      </c>
      <c r="B504" s="83">
        <v>10</v>
      </c>
      <c r="C504" s="84">
        <v>1143.1621355100001</v>
      </c>
      <c r="D504" s="84">
        <v>1112.2455377399999</v>
      </c>
      <c r="E504" s="84">
        <v>199.97127449999999</v>
      </c>
      <c r="F504" s="84">
        <v>199.97127449999999</v>
      </c>
    </row>
    <row r="505" spans="1:6" ht="12.75" customHeight="1" x14ac:dyDescent="0.2">
      <c r="A505" s="83" t="s">
        <v>168</v>
      </c>
      <c r="B505" s="83">
        <v>11</v>
      </c>
      <c r="C505" s="84">
        <v>1140.10455845</v>
      </c>
      <c r="D505" s="84">
        <v>1102.36335536</v>
      </c>
      <c r="E505" s="84">
        <v>198.19455116</v>
      </c>
      <c r="F505" s="84">
        <v>198.19455116</v>
      </c>
    </row>
    <row r="506" spans="1:6" ht="12.75" customHeight="1" x14ac:dyDescent="0.2">
      <c r="A506" s="83" t="s">
        <v>168</v>
      </c>
      <c r="B506" s="83">
        <v>12</v>
      </c>
      <c r="C506" s="84">
        <v>1153.6106299</v>
      </c>
      <c r="D506" s="84">
        <v>1116.16079625</v>
      </c>
      <c r="E506" s="84">
        <v>200.67520110999999</v>
      </c>
      <c r="F506" s="84">
        <v>200.67520110999999</v>
      </c>
    </row>
    <row r="507" spans="1:6" ht="12.75" customHeight="1" x14ac:dyDescent="0.2">
      <c r="A507" s="83" t="s">
        <v>168</v>
      </c>
      <c r="B507" s="83">
        <v>13</v>
      </c>
      <c r="C507" s="84">
        <v>1166.2277237000001</v>
      </c>
      <c r="D507" s="84">
        <v>1128.85780604</v>
      </c>
      <c r="E507" s="84">
        <v>202.95800391</v>
      </c>
      <c r="F507" s="84">
        <v>202.95800391</v>
      </c>
    </row>
    <row r="508" spans="1:6" ht="12.75" customHeight="1" x14ac:dyDescent="0.2">
      <c r="A508" s="83" t="s">
        <v>168</v>
      </c>
      <c r="B508" s="83">
        <v>14</v>
      </c>
      <c r="C508" s="84">
        <v>1163.9612106100001</v>
      </c>
      <c r="D508" s="84">
        <v>1126.53234795</v>
      </c>
      <c r="E508" s="84">
        <v>202.53990844</v>
      </c>
      <c r="F508" s="84">
        <v>202.53990844</v>
      </c>
    </row>
    <row r="509" spans="1:6" ht="12.75" customHeight="1" x14ac:dyDescent="0.2">
      <c r="A509" s="83" t="s">
        <v>168</v>
      </c>
      <c r="B509" s="83">
        <v>15</v>
      </c>
      <c r="C509" s="84">
        <v>1174.37990945</v>
      </c>
      <c r="D509" s="84">
        <v>1137.0706347400001</v>
      </c>
      <c r="E509" s="84">
        <v>204.43459318000001</v>
      </c>
      <c r="F509" s="84">
        <v>204.43459318000001</v>
      </c>
    </row>
    <row r="510" spans="1:6" ht="12.75" customHeight="1" x14ac:dyDescent="0.2">
      <c r="A510" s="83" t="s">
        <v>168</v>
      </c>
      <c r="B510" s="83">
        <v>16</v>
      </c>
      <c r="C510" s="84">
        <v>1178.8177785400001</v>
      </c>
      <c r="D510" s="84">
        <v>1141.5010825899999</v>
      </c>
      <c r="E510" s="84">
        <v>205.23114598000001</v>
      </c>
      <c r="F510" s="84">
        <v>205.23114598000001</v>
      </c>
    </row>
    <row r="511" spans="1:6" ht="12.75" customHeight="1" x14ac:dyDescent="0.2">
      <c r="A511" s="83" t="s">
        <v>168</v>
      </c>
      <c r="B511" s="83">
        <v>17</v>
      </c>
      <c r="C511" s="84">
        <v>1164.53645203</v>
      </c>
      <c r="D511" s="84">
        <v>1127.1357930700001</v>
      </c>
      <c r="E511" s="84">
        <v>202.64840219999999</v>
      </c>
      <c r="F511" s="84">
        <v>202.64840219999999</v>
      </c>
    </row>
    <row r="512" spans="1:6" ht="12.75" customHeight="1" x14ac:dyDescent="0.2">
      <c r="A512" s="83" t="s">
        <v>168</v>
      </c>
      <c r="B512" s="83">
        <v>18</v>
      </c>
      <c r="C512" s="84">
        <v>1160.9057475899999</v>
      </c>
      <c r="D512" s="84">
        <v>1122.9209508399999</v>
      </c>
      <c r="E512" s="84">
        <v>201.89061325</v>
      </c>
      <c r="F512" s="84">
        <v>201.89061325</v>
      </c>
    </row>
    <row r="513" spans="1:6" ht="12.75" customHeight="1" x14ac:dyDescent="0.2">
      <c r="A513" s="83" t="s">
        <v>168</v>
      </c>
      <c r="B513" s="83">
        <v>19</v>
      </c>
      <c r="C513" s="84">
        <v>1095.96336408</v>
      </c>
      <c r="D513" s="84">
        <v>1060.02837727</v>
      </c>
      <c r="E513" s="84">
        <v>190.58312072999999</v>
      </c>
      <c r="F513" s="84">
        <v>190.58312072999999</v>
      </c>
    </row>
    <row r="514" spans="1:6" ht="12.75" customHeight="1" x14ac:dyDescent="0.2">
      <c r="A514" s="83" t="s">
        <v>168</v>
      </c>
      <c r="B514" s="83">
        <v>20</v>
      </c>
      <c r="C514" s="84">
        <v>1102.85292454</v>
      </c>
      <c r="D514" s="84">
        <v>1065.24106693</v>
      </c>
      <c r="E514" s="84">
        <v>191.52031324999999</v>
      </c>
      <c r="F514" s="84">
        <v>191.52031324999999</v>
      </c>
    </row>
    <row r="515" spans="1:6" ht="12.75" customHeight="1" x14ac:dyDescent="0.2">
      <c r="A515" s="83" t="s">
        <v>168</v>
      </c>
      <c r="B515" s="83">
        <v>21</v>
      </c>
      <c r="C515" s="84">
        <v>1115.96960281</v>
      </c>
      <c r="D515" s="84">
        <v>1078.3901625999999</v>
      </c>
      <c r="E515" s="84">
        <v>193.88439683999999</v>
      </c>
      <c r="F515" s="84">
        <v>193.88439683999999</v>
      </c>
    </row>
    <row r="516" spans="1:6" ht="12.75" customHeight="1" x14ac:dyDescent="0.2">
      <c r="A516" s="83" t="s">
        <v>168</v>
      </c>
      <c r="B516" s="83">
        <v>22</v>
      </c>
      <c r="C516" s="84">
        <v>1136.6643323400001</v>
      </c>
      <c r="D516" s="84">
        <v>1098.76809912</v>
      </c>
      <c r="E516" s="84">
        <v>197.54815794000001</v>
      </c>
      <c r="F516" s="84">
        <v>197.54815794000001</v>
      </c>
    </row>
    <row r="517" spans="1:6" ht="12.75" customHeight="1" x14ac:dyDescent="0.2">
      <c r="A517" s="83" t="s">
        <v>168</v>
      </c>
      <c r="B517" s="83">
        <v>23</v>
      </c>
      <c r="C517" s="84">
        <v>1150.5460702800001</v>
      </c>
      <c r="D517" s="84">
        <v>1112.6865339799999</v>
      </c>
      <c r="E517" s="84">
        <v>200.05056146999999</v>
      </c>
      <c r="F517" s="84">
        <v>200.05056146999999</v>
      </c>
    </row>
    <row r="518" spans="1:6" ht="12.75" customHeight="1" x14ac:dyDescent="0.2">
      <c r="A518" s="83" t="s">
        <v>168</v>
      </c>
      <c r="B518" s="83">
        <v>24</v>
      </c>
      <c r="C518" s="84">
        <v>1174.9030952000001</v>
      </c>
      <c r="D518" s="84">
        <v>1137.2157346199999</v>
      </c>
      <c r="E518" s="84">
        <v>204.46068077000001</v>
      </c>
      <c r="F518" s="84">
        <v>204.46068077000001</v>
      </c>
    </row>
    <row r="519" spans="1:6" ht="12.75" customHeight="1" x14ac:dyDescent="0.2">
      <c r="A519" s="83" t="s">
        <v>169</v>
      </c>
      <c r="B519" s="83">
        <v>1</v>
      </c>
      <c r="C519" s="84">
        <v>1237.8103528300001</v>
      </c>
      <c r="D519" s="84">
        <v>1199.7742366</v>
      </c>
      <c r="E519" s="84">
        <v>215.70811036000001</v>
      </c>
      <c r="F519" s="84">
        <v>215.70811036000001</v>
      </c>
    </row>
    <row r="520" spans="1:6" ht="12.75" customHeight="1" x14ac:dyDescent="0.2">
      <c r="A520" s="83" t="s">
        <v>169</v>
      </c>
      <c r="B520" s="83">
        <v>2</v>
      </c>
      <c r="C520" s="84">
        <v>1255.85378876</v>
      </c>
      <c r="D520" s="84">
        <v>1217.3347114400001</v>
      </c>
      <c r="E520" s="84">
        <v>218.86531837999999</v>
      </c>
      <c r="F520" s="84">
        <v>218.86531837999999</v>
      </c>
    </row>
    <row r="521" spans="1:6" ht="12.75" customHeight="1" x14ac:dyDescent="0.2">
      <c r="A521" s="83" t="s">
        <v>169</v>
      </c>
      <c r="B521" s="83">
        <v>3</v>
      </c>
      <c r="C521" s="84">
        <v>1269.6431742100001</v>
      </c>
      <c r="D521" s="84">
        <v>1238.4701807199999</v>
      </c>
      <c r="E521" s="84">
        <v>222.66527674</v>
      </c>
      <c r="F521" s="84">
        <v>222.66527674</v>
      </c>
    </row>
    <row r="522" spans="1:6" ht="12.75" customHeight="1" x14ac:dyDescent="0.2">
      <c r="A522" s="83" t="s">
        <v>169</v>
      </c>
      <c r="B522" s="83">
        <v>4</v>
      </c>
      <c r="C522" s="84">
        <v>1277.0335829999999</v>
      </c>
      <c r="D522" s="84">
        <v>1244.3902583500001</v>
      </c>
      <c r="E522" s="84">
        <v>223.72965095000001</v>
      </c>
      <c r="F522" s="84">
        <v>223.72965095000001</v>
      </c>
    </row>
    <row r="523" spans="1:6" ht="12.75" customHeight="1" x14ac:dyDescent="0.2">
      <c r="A523" s="83" t="s">
        <v>169</v>
      </c>
      <c r="B523" s="83">
        <v>5</v>
      </c>
      <c r="C523" s="84">
        <v>1305.83689916</v>
      </c>
      <c r="D523" s="84">
        <v>1266.73050769</v>
      </c>
      <c r="E523" s="84">
        <v>227.74621741999999</v>
      </c>
      <c r="F523" s="84">
        <v>227.74621741999999</v>
      </c>
    </row>
    <row r="524" spans="1:6" ht="12.75" customHeight="1" x14ac:dyDescent="0.2">
      <c r="A524" s="83" t="s">
        <v>169</v>
      </c>
      <c r="B524" s="83">
        <v>6</v>
      </c>
      <c r="C524" s="84">
        <v>1289.6218878100001</v>
      </c>
      <c r="D524" s="84">
        <v>1250.7407874</v>
      </c>
      <c r="E524" s="84">
        <v>224.87141628000001</v>
      </c>
      <c r="F524" s="84">
        <v>224.87141628000001</v>
      </c>
    </row>
    <row r="525" spans="1:6" ht="12.75" customHeight="1" x14ac:dyDescent="0.2">
      <c r="A525" s="83" t="s">
        <v>169</v>
      </c>
      <c r="B525" s="83">
        <v>7</v>
      </c>
      <c r="C525" s="84">
        <v>1234.5933572700001</v>
      </c>
      <c r="D525" s="84">
        <v>1196.72557852</v>
      </c>
      <c r="E525" s="84">
        <v>215.15999034000001</v>
      </c>
      <c r="F525" s="84">
        <v>215.15999034000001</v>
      </c>
    </row>
    <row r="526" spans="1:6" ht="12.75" customHeight="1" x14ac:dyDescent="0.2">
      <c r="A526" s="83" t="s">
        <v>169</v>
      </c>
      <c r="B526" s="83">
        <v>8</v>
      </c>
      <c r="C526" s="84">
        <v>1183.4767928599999</v>
      </c>
      <c r="D526" s="84">
        <v>1146.0471663400001</v>
      </c>
      <c r="E526" s="84">
        <v>206.04848903000001</v>
      </c>
      <c r="F526" s="84">
        <v>206.04848903000001</v>
      </c>
    </row>
    <row r="527" spans="1:6" ht="12.75" customHeight="1" x14ac:dyDescent="0.2">
      <c r="A527" s="83" t="s">
        <v>169</v>
      </c>
      <c r="B527" s="83">
        <v>9</v>
      </c>
      <c r="C527" s="84">
        <v>1158.77307791</v>
      </c>
      <c r="D527" s="84">
        <v>1121.28277951</v>
      </c>
      <c r="E527" s="84">
        <v>201.59608546999999</v>
      </c>
      <c r="F527" s="84">
        <v>201.59608546999999</v>
      </c>
    </row>
    <row r="528" spans="1:6" ht="12.75" customHeight="1" x14ac:dyDescent="0.2">
      <c r="A528" s="83" t="s">
        <v>169</v>
      </c>
      <c r="B528" s="83">
        <v>10</v>
      </c>
      <c r="C528" s="84">
        <v>1169.19917166</v>
      </c>
      <c r="D528" s="84">
        <v>1131.21695097</v>
      </c>
      <c r="E528" s="84">
        <v>203.38215596000001</v>
      </c>
      <c r="F528" s="84">
        <v>203.38215596000001</v>
      </c>
    </row>
    <row r="529" spans="1:6" ht="12.75" customHeight="1" x14ac:dyDescent="0.2">
      <c r="A529" s="83" t="s">
        <v>169</v>
      </c>
      <c r="B529" s="83">
        <v>11</v>
      </c>
      <c r="C529" s="84">
        <v>1165.8045475199999</v>
      </c>
      <c r="D529" s="84">
        <v>1129.11726804</v>
      </c>
      <c r="E529" s="84">
        <v>203.00465274000001</v>
      </c>
      <c r="F529" s="84">
        <v>203.00465274000001</v>
      </c>
    </row>
    <row r="530" spans="1:6" ht="12.75" customHeight="1" x14ac:dyDescent="0.2">
      <c r="A530" s="83" t="s">
        <v>169</v>
      </c>
      <c r="B530" s="83">
        <v>12</v>
      </c>
      <c r="C530" s="84">
        <v>1163.9657252100001</v>
      </c>
      <c r="D530" s="84">
        <v>1127.5724202399999</v>
      </c>
      <c r="E530" s="84">
        <v>202.72690365</v>
      </c>
      <c r="F530" s="84">
        <v>202.72690365</v>
      </c>
    </row>
    <row r="531" spans="1:6" ht="12.75" customHeight="1" x14ac:dyDescent="0.2">
      <c r="A531" s="83" t="s">
        <v>169</v>
      </c>
      <c r="B531" s="83">
        <v>13</v>
      </c>
      <c r="C531" s="84">
        <v>1176.0517096799999</v>
      </c>
      <c r="D531" s="84">
        <v>1140.0810560299999</v>
      </c>
      <c r="E531" s="84">
        <v>204.97583857999999</v>
      </c>
      <c r="F531" s="84">
        <v>204.97583857999999</v>
      </c>
    </row>
    <row r="532" spans="1:6" ht="12.75" customHeight="1" x14ac:dyDescent="0.2">
      <c r="A532" s="83" t="s">
        <v>169</v>
      </c>
      <c r="B532" s="83">
        <v>14</v>
      </c>
      <c r="C532" s="84">
        <v>1170.7498925100001</v>
      </c>
      <c r="D532" s="84">
        <v>1135.7469990100001</v>
      </c>
      <c r="E532" s="84">
        <v>204.19661593999999</v>
      </c>
      <c r="F532" s="84">
        <v>204.19661593999999</v>
      </c>
    </row>
    <row r="533" spans="1:6" ht="12.75" customHeight="1" x14ac:dyDescent="0.2">
      <c r="A533" s="83" t="s">
        <v>169</v>
      </c>
      <c r="B533" s="83">
        <v>15</v>
      </c>
      <c r="C533" s="84">
        <v>1184.4557306700001</v>
      </c>
      <c r="D533" s="84">
        <v>1146.3665791799999</v>
      </c>
      <c r="E533" s="84">
        <v>206.10591646</v>
      </c>
      <c r="F533" s="84">
        <v>206.10591646</v>
      </c>
    </row>
    <row r="534" spans="1:6" ht="12.75" customHeight="1" x14ac:dyDescent="0.2">
      <c r="A534" s="83" t="s">
        <v>169</v>
      </c>
      <c r="B534" s="83">
        <v>16</v>
      </c>
      <c r="C534" s="84">
        <v>1182.97336494</v>
      </c>
      <c r="D534" s="84">
        <v>1145.07211654</v>
      </c>
      <c r="E534" s="84">
        <v>205.87318425999999</v>
      </c>
      <c r="F534" s="84">
        <v>205.87318425999999</v>
      </c>
    </row>
    <row r="535" spans="1:6" ht="12.75" customHeight="1" x14ac:dyDescent="0.2">
      <c r="A535" s="83" t="s">
        <v>169</v>
      </c>
      <c r="B535" s="83">
        <v>17</v>
      </c>
      <c r="C535" s="84">
        <v>1168.7412130499999</v>
      </c>
      <c r="D535" s="84">
        <v>1130.8088922300001</v>
      </c>
      <c r="E535" s="84">
        <v>203.30879084</v>
      </c>
      <c r="F535" s="84">
        <v>203.30879084</v>
      </c>
    </row>
    <row r="536" spans="1:6" ht="12.75" customHeight="1" x14ac:dyDescent="0.2">
      <c r="A536" s="83" t="s">
        <v>169</v>
      </c>
      <c r="B536" s="83">
        <v>18</v>
      </c>
      <c r="C536" s="84">
        <v>1182.3242199399999</v>
      </c>
      <c r="D536" s="84">
        <v>1144.34779151</v>
      </c>
      <c r="E536" s="84">
        <v>205.74295744</v>
      </c>
      <c r="F536" s="84">
        <v>205.74295744</v>
      </c>
    </row>
    <row r="537" spans="1:6" ht="12.75" customHeight="1" x14ac:dyDescent="0.2">
      <c r="A537" s="83" t="s">
        <v>169</v>
      </c>
      <c r="B537" s="83">
        <v>19</v>
      </c>
      <c r="C537" s="84">
        <v>1164.62196793</v>
      </c>
      <c r="D537" s="84">
        <v>1126.5119365200001</v>
      </c>
      <c r="E537" s="84">
        <v>202.53623866000001</v>
      </c>
      <c r="F537" s="84">
        <v>202.53623866000001</v>
      </c>
    </row>
    <row r="538" spans="1:6" ht="12.75" customHeight="1" x14ac:dyDescent="0.2">
      <c r="A538" s="83" t="s">
        <v>169</v>
      </c>
      <c r="B538" s="83">
        <v>20</v>
      </c>
      <c r="C538" s="84">
        <v>1167.3742560999999</v>
      </c>
      <c r="D538" s="84">
        <v>1129.8171597400001</v>
      </c>
      <c r="E538" s="84">
        <v>203.13048667000001</v>
      </c>
      <c r="F538" s="84">
        <v>203.13048667000001</v>
      </c>
    </row>
    <row r="539" spans="1:6" ht="12.75" customHeight="1" x14ac:dyDescent="0.2">
      <c r="A539" s="83" t="s">
        <v>169</v>
      </c>
      <c r="B539" s="83">
        <v>21</v>
      </c>
      <c r="C539" s="84">
        <v>1164.6639268500001</v>
      </c>
      <c r="D539" s="84">
        <v>1127.07369122</v>
      </c>
      <c r="E539" s="84">
        <v>202.63723687000001</v>
      </c>
      <c r="F539" s="84">
        <v>202.63723687000001</v>
      </c>
    </row>
    <row r="540" spans="1:6" ht="12.75" customHeight="1" x14ac:dyDescent="0.2">
      <c r="A540" s="83" t="s">
        <v>169</v>
      </c>
      <c r="B540" s="83">
        <v>22</v>
      </c>
      <c r="C540" s="84">
        <v>1182.1686673199999</v>
      </c>
      <c r="D540" s="84">
        <v>1143.95620605</v>
      </c>
      <c r="E540" s="84">
        <v>205.67255406000001</v>
      </c>
      <c r="F540" s="84">
        <v>205.67255406000001</v>
      </c>
    </row>
    <row r="541" spans="1:6" ht="12.75" customHeight="1" x14ac:dyDescent="0.2">
      <c r="A541" s="83" t="s">
        <v>169</v>
      </c>
      <c r="B541" s="83">
        <v>23</v>
      </c>
      <c r="C541" s="84">
        <v>1191.63507336</v>
      </c>
      <c r="D541" s="84">
        <v>1162.8937751599999</v>
      </c>
      <c r="E541" s="84">
        <v>209.07735066999999</v>
      </c>
      <c r="F541" s="84">
        <v>209.07735066999999</v>
      </c>
    </row>
    <row r="542" spans="1:6" ht="12.75" customHeight="1" x14ac:dyDescent="0.2">
      <c r="A542" s="83" t="s">
        <v>169</v>
      </c>
      <c r="B542" s="83">
        <v>24</v>
      </c>
      <c r="C542" s="84">
        <v>1234.2267967600001</v>
      </c>
      <c r="D542" s="84">
        <v>1195.8587689599999</v>
      </c>
      <c r="E542" s="84">
        <v>215.00414615</v>
      </c>
      <c r="F542" s="84">
        <v>215.00414615</v>
      </c>
    </row>
    <row r="543" spans="1:6" ht="12.75" customHeight="1" x14ac:dyDescent="0.2">
      <c r="A543" s="83" t="s">
        <v>170</v>
      </c>
      <c r="B543" s="83">
        <v>1</v>
      </c>
      <c r="C543" s="84">
        <v>1183.99801568</v>
      </c>
      <c r="D543" s="84">
        <v>1146.74015895</v>
      </c>
      <c r="E543" s="84">
        <v>206.17308258</v>
      </c>
      <c r="F543" s="84">
        <v>206.17308258</v>
      </c>
    </row>
    <row r="544" spans="1:6" ht="12.75" customHeight="1" x14ac:dyDescent="0.2">
      <c r="A544" s="83" t="s">
        <v>170</v>
      </c>
      <c r="B544" s="83">
        <v>2</v>
      </c>
      <c r="C544" s="84">
        <v>1210.8696460199999</v>
      </c>
      <c r="D544" s="84">
        <v>1173.28282941</v>
      </c>
      <c r="E544" s="84">
        <v>210.9452048</v>
      </c>
      <c r="F544" s="84">
        <v>210.9452048</v>
      </c>
    </row>
    <row r="545" spans="1:6" ht="12.75" customHeight="1" x14ac:dyDescent="0.2">
      <c r="A545" s="83" t="s">
        <v>170</v>
      </c>
      <c r="B545" s="83">
        <v>3</v>
      </c>
      <c r="C545" s="84">
        <v>1206.51086326</v>
      </c>
      <c r="D545" s="84">
        <v>1168.7933589199999</v>
      </c>
      <c r="E545" s="84">
        <v>210.13804028000001</v>
      </c>
      <c r="F545" s="84">
        <v>210.13804028000001</v>
      </c>
    </row>
    <row r="546" spans="1:6" ht="12.75" customHeight="1" x14ac:dyDescent="0.2">
      <c r="A546" s="83" t="s">
        <v>170</v>
      </c>
      <c r="B546" s="83">
        <v>4</v>
      </c>
      <c r="C546" s="84">
        <v>1199.2715044700001</v>
      </c>
      <c r="D546" s="84">
        <v>1161.5798165000001</v>
      </c>
      <c r="E546" s="84">
        <v>208.84111326999999</v>
      </c>
      <c r="F546" s="84">
        <v>208.84111326999999</v>
      </c>
    </row>
    <row r="547" spans="1:6" ht="12.75" customHeight="1" x14ac:dyDescent="0.2">
      <c r="A547" s="83" t="s">
        <v>170</v>
      </c>
      <c r="B547" s="83">
        <v>5</v>
      </c>
      <c r="C547" s="84">
        <v>1254.97463705</v>
      </c>
      <c r="D547" s="84">
        <v>1216.80965567</v>
      </c>
      <c r="E547" s="84">
        <v>218.77091830000001</v>
      </c>
      <c r="F547" s="84">
        <v>218.77091830000001</v>
      </c>
    </row>
    <row r="548" spans="1:6" ht="12.75" customHeight="1" x14ac:dyDescent="0.2">
      <c r="A548" s="83" t="s">
        <v>170</v>
      </c>
      <c r="B548" s="83">
        <v>6</v>
      </c>
      <c r="C548" s="84">
        <v>1209.18641703</v>
      </c>
      <c r="D548" s="84">
        <v>1171.22243207</v>
      </c>
      <c r="E548" s="84">
        <v>210.57476475999999</v>
      </c>
      <c r="F548" s="84">
        <v>210.57476475999999</v>
      </c>
    </row>
    <row r="549" spans="1:6" ht="12.75" customHeight="1" x14ac:dyDescent="0.2">
      <c r="A549" s="83" t="s">
        <v>170</v>
      </c>
      <c r="B549" s="83">
        <v>7</v>
      </c>
      <c r="C549" s="84">
        <v>1196.0572216999999</v>
      </c>
      <c r="D549" s="84">
        <v>1158.2596285899999</v>
      </c>
      <c r="E549" s="84">
        <v>208.24417475000001</v>
      </c>
      <c r="F549" s="84">
        <v>208.24417475000001</v>
      </c>
    </row>
    <row r="550" spans="1:6" ht="12.75" customHeight="1" x14ac:dyDescent="0.2">
      <c r="A550" s="83" t="s">
        <v>170</v>
      </c>
      <c r="B550" s="83">
        <v>8</v>
      </c>
      <c r="C550" s="84">
        <v>1190.9039021999999</v>
      </c>
      <c r="D550" s="84">
        <v>1153.30669352</v>
      </c>
      <c r="E550" s="84">
        <v>207.35368366</v>
      </c>
      <c r="F550" s="84">
        <v>207.35368366</v>
      </c>
    </row>
    <row r="551" spans="1:6" ht="12.75" customHeight="1" x14ac:dyDescent="0.2">
      <c r="A551" s="83" t="s">
        <v>170</v>
      </c>
      <c r="B551" s="83">
        <v>9</v>
      </c>
      <c r="C551" s="84">
        <v>1181.5308720800001</v>
      </c>
      <c r="D551" s="84">
        <v>1143.72675202</v>
      </c>
      <c r="E551" s="84">
        <v>205.63130039000001</v>
      </c>
      <c r="F551" s="84">
        <v>205.63130039000001</v>
      </c>
    </row>
    <row r="552" spans="1:6" ht="12.75" customHeight="1" x14ac:dyDescent="0.2">
      <c r="A552" s="83" t="s">
        <v>170</v>
      </c>
      <c r="B552" s="83">
        <v>10</v>
      </c>
      <c r="C552" s="84">
        <v>1155.4985979200001</v>
      </c>
      <c r="D552" s="84">
        <v>1115.38282052</v>
      </c>
      <c r="E552" s="84">
        <v>200.5353284</v>
      </c>
      <c r="F552" s="84">
        <v>200.5353284</v>
      </c>
    </row>
    <row r="553" spans="1:6" ht="12.75" customHeight="1" x14ac:dyDescent="0.2">
      <c r="A553" s="83" t="s">
        <v>170</v>
      </c>
      <c r="B553" s="83">
        <v>11</v>
      </c>
      <c r="C553" s="84">
        <v>1165.03113196</v>
      </c>
      <c r="D553" s="84">
        <v>1120.68379697</v>
      </c>
      <c r="E553" s="84">
        <v>201.48839405000001</v>
      </c>
      <c r="F553" s="84">
        <v>201.48839405000001</v>
      </c>
    </row>
    <row r="554" spans="1:6" ht="12.75" customHeight="1" x14ac:dyDescent="0.2">
      <c r="A554" s="83" t="s">
        <v>170</v>
      </c>
      <c r="B554" s="83">
        <v>12</v>
      </c>
      <c r="C554" s="84">
        <v>1170.70338849</v>
      </c>
      <c r="D554" s="84">
        <v>1125.4939545300001</v>
      </c>
      <c r="E554" s="84">
        <v>202.35321508999999</v>
      </c>
      <c r="F554" s="84">
        <v>202.35321508999999</v>
      </c>
    </row>
    <row r="555" spans="1:6" ht="12.75" customHeight="1" x14ac:dyDescent="0.2">
      <c r="A555" s="83" t="s">
        <v>170</v>
      </c>
      <c r="B555" s="83">
        <v>13</v>
      </c>
      <c r="C555" s="84">
        <v>1202.92616146</v>
      </c>
      <c r="D555" s="84">
        <v>1157.13214272</v>
      </c>
      <c r="E555" s="84">
        <v>208.04146341000001</v>
      </c>
      <c r="F555" s="84">
        <v>208.04146341000001</v>
      </c>
    </row>
    <row r="556" spans="1:6" ht="12.75" customHeight="1" x14ac:dyDescent="0.2">
      <c r="A556" s="83" t="s">
        <v>170</v>
      </c>
      <c r="B556" s="83">
        <v>14</v>
      </c>
      <c r="C556" s="84">
        <v>1165.7953818799999</v>
      </c>
      <c r="D556" s="84">
        <v>1120.86902788</v>
      </c>
      <c r="E556" s="84">
        <v>201.52169681999999</v>
      </c>
      <c r="F556" s="84">
        <v>201.52169681999999</v>
      </c>
    </row>
    <row r="557" spans="1:6" ht="12.75" customHeight="1" x14ac:dyDescent="0.2">
      <c r="A557" s="83" t="s">
        <v>170</v>
      </c>
      <c r="B557" s="83">
        <v>15</v>
      </c>
      <c r="C557" s="84">
        <v>1170.8148965400001</v>
      </c>
      <c r="D557" s="84">
        <v>1124.80202938</v>
      </c>
      <c r="E557" s="84">
        <v>202.22881346</v>
      </c>
      <c r="F557" s="84">
        <v>202.22881346</v>
      </c>
    </row>
    <row r="558" spans="1:6" ht="12.75" customHeight="1" x14ac:dyDescent="0.2">
      <c r="A558" s="83" t="s">
        <v>170</v>
      </c>
      <c r="B558" s="83">
        <v>16</v>
      </c>
      <c r="C558" s="84">
        <v>1193.43988016</v>
      </c>
      <c r="D558" s="84">
        <v>1147.6908835300001</v>
      </c>
      <c r="E558" s="84">
        <v>206.34401391</v>
      </c>
      <c r="F558" s="84">
        <v>206.34401391</v>
      </c>
    </row>
    <row r="559" spans="1:6" ht="12.75" customHeight="1" x14ac:dyDescent="0.2">
      <c r="A559" s="83" t="s">
        <v>170</v>
      </c>
      <c r="B559" s="83">
        <v>17</v>
      </c>
      <c r="C559" s="84">
        <v>1188.9788541800001</v>
      </c>
      <c r="D559" s="84">
        <v>1142.4460909699999</v>
      </c>
      <c r="E559" s="84">
        <v>205.40104959000001</v>
      </c>
      <c r="F559" s="84">
        <v>205.40104959000001</v>
      </c>
    </row>
    <row r="560" spans="1:6" ht="12.75" customHeight="1" x14ac:dyDescent="0.2">
      <c r="A560" s="83" t="s">
        <v>170</v>
      </c>
      <c r="B560" s="83">
        <v>18</v>
      </c>
      <c r="C560" s="84">
        <v>1191.39410916</v>
      </c>
      <c r="D560" s="84">
        <v>1145.51318156</v>
      </c>
      <c r="E560" s="84">
        <v>205.95248359999999</v>
      </c>
      <c r="F560" s="84">
        <v>205.95248359999999</v>
      </c>
    </row>
    <row r="561" spans="1:6" ht="12.75" customHeight="1" x14ac:dyDescent="0.2">
      <c r="A561" s="83" t="s">
        <v>170</v>
      </c>
      <c r="B561" s="83">
        <v>19</v>
      </c>
      <c r="C561" s="84">
        <v>1141.2389355299999</v>
      </c>
      <c r="D561" s="84">
        <v>1096.1269225399999</v>
      </c>
      <c r="E561" s="84">
        <v>197.07329926</v>
      </c>
      <c r="F561" s="84">
        <v>197.07329926</v>
      </c>
    </row>
    <row r="562" spans="1:6" ht="12.75" customHeight="1" x14ac:dyDescent="0.2">
      <c r="A562" s="83" t="s">
        <v>170</v>
      </c>
      <c r="B562" s="83">
        <v>20</v>
      </c>
      <c r="C562" s="84">
        <v>1133.0755318199999</v>
      </c>
      <c r="D562" s="84">
        <v>1088.2790002199999</v>
      </c>
      <c r="E562" s="84">
        <v>195.66231672999999</v>
      </c>
      <c r="F562" s="84">
        <v>195.66231672999999</v>
      </c>
    </row>
    <row r="563" spans="1:6" ht="12.75" customHeight="1" x14ac:dyDescent="0.2">
      <c r="A563" s="83" t="s">
        <v>170</v>
      </c>
      <c r="B563" s="83">
        <v>21</v>
      </c>
      <c r="C563" s="84">
        <v>1151.17507116</v>
      </c>
      <c r="D563" s="84">
        <v>1104.74070478</v>
      </c>
      <c r="E563" s="84">
        <v>198.62197620000001</v>
      </c>
      <c r="F563" s="84">
        <v>198.62197620000001</v>
      </c>
    </row>
    <row r="564" spans="1:6" ht="12.75" customHeight="1" x14ac:dyDescent="0.2">
      <c r="A564" s="83" t="s">
        <v>170</v>
      </c>
      <c r="B564" s="83">
        <v>22</v>
      </c>
      <c r="C564" s="84">
        <v>1144.8210779599999</v>
      </c>
      <c r="D564" s="84">
        <v>1098.597207</v>
      </c>
      <c r="E564" s="84">
        <v>197.51743314999999</v>
      </c>
      <c r="F564" s="84">
        <v>197.51743314999999</v>
      </c>
    </row>
    <row r="565" spans="1:6" ht="12.75" customHeight="1" x14ac:dyDescent="0.2">
      <c r="A565" s="83" t="s">
        <v>170</v>
      </c>
      <c r="B565" s="83">
        <v>23</v>
      </c>
      <c r="C565" s="84">
        <v>1167.5553226899999</v>
      </c>
      <c r="D565" s="84">
        <v>1121.2947540800001</v>
      </c>
      <c r="E565" s="84">
        <v>201.59823839000001</v>
      </c>
      <c r="F565" s="84">
        <v>201.59823839000001</v>
      </c>
    </row>
    <row r="566" spans="1:6" ht="12.75" customHeight="1" x14ac:dyDescent="0.2">
      <c r="A566" s="83" t="s">
        <v>170</v>
      </c>
      <c r="B566" s="83">
        <v>24</v>
      </c>
      <c r="C566" s="84">
        <v>1176.7173925699999</v>
      </c>
      <c r="D566" s="84">
        <v>1131.17088102</v>
      </c>
      <c r="E566" s="84">
        <v>203.37387301000001</v>
      </c>
      <c r="F566" s="84">
        <v>203.37387301000001</v>
      </c>
    </row>
    <row r="567" spans="1:6" ht="12.75" customHeight="1" x14ac:dyDescent="0.2">
      <c r="A567" s="83" t="s">
        <v>171</v>
      </c>
      <c r="B567" s="83">
        <v>1</v>
      </c>
      <c r="C567" s="84">
        <v>1181.4183672900001</v>
      </c>
      <c r="D567" s="84">
        <v>1134.9959199299999</v>
      </c>
      <c r="E567" s="84">
        <v>204.06157898999999</v>
      </c>
      <c r="F567" s="84">
        <v>204.06157898999999</v>
      </c>
    </row>
    <row r="568" spans="1:6" ht="12.75" customHeight="1" x14ac:dyDescent="0.2">
      <c r="A568" s="83" t="s">
        <v>171</v>
      </c>
      <c r="B568" s="83">
        <v>2</v>
      </c>
      <c r="C568" s="84">
        <v>1203.2174685800001</v>
      </c>
      <c r="D568" s="84">
        <v>1156.2369740199999</v>
      </c>
      <c r="E568" s="84">
        <v>207.88052051</v>
      </c>
      <c r="F568" s="84">
        <v>207.88052051</v>
      </c>
    </row>
    <row r="569" spans="1:6" ht="12.75" customHeight="1" x14ac:dyDescent="0.2">
      <c r="A569" s="83" t="s">
        <v>171</v>
      </c>
      <c r="B569" s="83">
        <v>3</v>
      </c>
      <c r="C569" s="84">
        <v>1239.7599480599999</v>
      </c>
      <c r="D569" s="84">
        <v>1191.6779722399999</v>
      </c>
      <c r="E569" s="84">
        <v>214.25247826</v>
      </c>
      <c r="F569" s="84">
        <v>214.25247826</v>
      </c>
    </row>
    <row r="570" spans="1:6" ht="12.75" customHeight="1" x14ac:dyDescent="0.2">
      <c r="A570" s="83" t="s">
        <v>171</v>
      </c>
      <c r="B570" s="83">
        <v>4</v>
      </c>
      <c r="C570" s="84">
        <v>1245.03445465</v>
      </c>
      <c r="D570" s="84">
        <v>1196.9845677999999</v>
      </c>
      <c r="E570" s="84">
        <v>215.20655418000001</v>
      </c>
      <c r="F570" s="84">
        <v>215.20655418000001</v>
      </c>
    </row>
    <row r="571" spans="1:6" ht="12.75" customHeight="1" x14ac:dyDescent="0.2">
      <c r="A571" s="83" t="s">
        <v>171</v>
      </c>
      <c r="B571" s="83">
        <v>5</v>
      </c>
      <c r="C571" s="84">
        <v>1277.6986174000001</v>
      </c>
      <c r="D571" s="84">
        <v>1229.6832321100001</v>
      </c>
      <c r="E571" s="84">
        <v>221.08546612000001</v>
      </c>
      <c r="F571" s="84">
        <v>221.08546612000001</v>
      </c>
    </row>
    <row r="572" spans="1:6" ht="12.75" customHeight="1" x14ac:dyDescent="0.2">
      <c r="A572" s="83" t="s">
        <v>171</v>
      </c>
      <c r="B572" s="83">
        <v>6</v>
      </c>
      <c r="C572" s="84">
        <v>1260.39184475</v>
      </c>
      <c r="D572" s="84">
        <v>1212.0719491699999</v>
      </c>
      <c r="E572" s="84">
        <v>217.91912328000001</v>
      </c>
      <c r="F572" s="84">
        <v>217.91912328000001</v>
      </c>
    </row>
    <row r="573" spans="1:6" ht="12.75" customHeight="1" x14ac:dyDescent="0.2">
      <c r="A573" s="83" t="s">
        <v>171</v>
      </c>
      <c r="B573" s="83">
        <v>7</v>
      </c>
      <c r="C573" s="84">
        <v>1205.8031526499999</v>
      </c>
      <c r="D573" s="84">
        <v>1158.4443750200001</v>
      </c>
      <c r="E573" s="84">
        <v>208.27739041999999</v>
      </c>
      <c r="F573" s="84">
        <v>208.27739041999999</v>
      </c>
    </row>
    <row r="574" spans="1:6" ht="12.75" customHeight="1" x14ac:dyDescent="0.2">
      <c r="A574" s="83" t="s">
        <v>171</v>
      </c>
      <c r="B574" s="83">
        <v>8</v>
      </c>
      <c r="C574" s="84">
        <v>1171.2150680499999</v>
      </c>
      <c r="D574" s="84">
        <v>1124.13009629</v>
      </c>
      <c r="E574" s="84">
        <v>202.10800621999999</v>
      </c>
      <c r="F574" s="84">
        <v>202.10800621999999</v>
      </c>
    </row>
    <row r="575" spans="1:6" ht="12.75" customHeight="1" x14ac:dyDescent="0.2">
      <c r="A575" s="83" t="s">
        <v>171</v>
      </c>
      <c r="B575" s="83">
        <v>9</v>
      </c>
      <c r="C575" s="84">
        <v>1150.54486701</v>
      </c>
      <c r="D575" s="84">
        <v>1102.8890961300001</v>
      </c>
      <c r="E575" s="84">
        <v>198.2890744</v>
      </c>
      <c r="F575" s="84">
        <v>198.2890744</v>
      </c>
    </row>
    <row r="576" spans="1:6" ht="12.75" customHeight="1" x14ac:dyDescent="0.2">
      <c r="A576" s="83" t="s">
        <v>171</v>
      </c>
      <c r="B576" s="83">
        <v>10</v>
      </c>
      <c r="C576" s="84">
        <v>1186.43992948</v>
      </c>
      <c r="D576" s="84">
        <v>1141.17400731</v>
      </c>
      <c r="E576" s="84">
        <v>205.17234092999999</v>
      </c>
      <c r="F576" s="84">
        <v>205.17234092999999</v>
      </c>
    </row>
    <row r="577" spans="1:6" ht="12.75" customHeight="1" x14ac:dyDescent="0.2">
      <c r="A577" s="83" t="s">
        <v>171</v>
      </c>
      <c r="B577" s="83">
        <v>11</v>
      </c>
      <c r="C577" s="84">
        <v>1210.05425145</v>
      </c>
      <c r="D577" s="84">
        <v>1166.42513515</v>
      </c>
      <c r="E577" s="84">
        <v>209.71225594000001</v>
      </c>
      <c r="F577" s="84">
        <v>209.71225594000001</v>
      </c>
    </row>
    <row r="578" spans="1:6" ht="12.75" customHeight="1" x14ac:dyDescent="0.2">
      <c r="A578" s="83" t="s">
        <v>171</v>
      </c>
      <c r="B578" s="83">
        <v>12</v>
      </c>
      <c r="C578" s="84">
        <v>1205.60255553</v>
      </c>
      <c r="D578" s="84">
        <v>1165.59783163</v>
      </c>
      <c r="E578" s="84">
        <v>209.56351455999999</v>
      </c>
      <c r="F578" s="84">
        <v>209.56351455999999</v>
      </c>
    </row>
    <row r="579" spans="1:6" ht="12.75" customHeight="1" x14ac:dyDescent="0.2">
      <c r="A579" s="83" t="s">
        <v>171</v>
      </c>
      <c r="B579" s="83">
        <v>13</v>
      </c>
      <c r="C579" s="84">
        <v>1225.8516445400001</v>
      </c>
      <c r="D579" s="84">
        <v>1186.80619439</v>
      </c>
      <c r="E579" s="84">
        <v>213.37657848000001</v>
      </c>
      <c r="F579" s="84">
        <v>213.37657848000001</v>
      </c>
    </row>
    <row r="580" spans="1:6" ht="12.75" customHeight="1" x14ac:dyDescent="0.2">
      <c r="A580" s="83" t="s">
        <v>171</v>
      </c>
      <c r="B580" s="83">
        <v>14</v>
      </c>
      <c r="C580" s="84">
        <v>1233.9484419099999</v>
      </c>
      <c r="D580" s="84">
        <v>1198.7821163599999</v>
      </c>
      <c r="E580" s="84">
        <v>215.52973648</v>
      </c>
      <c r="F580" s="84">
        <v>215.52973648</v>
      </c>
    </row>
    <row r="581" spans="1:6" ht="12.75" customHeight="1" x14ac:dyDescent="0.2">
      <c r="A581" s="83" t="s">
        <v>171</v>
      </c>
      <c r="B581" s="83">
        <v>15</v>
      </c>
      <c r="C581" s="84">
        <v>1244.50071772</v>
      </c>
      <c r="D581" s="84">
        <v>1210.1696796399999</v>
      </c>
      <c r="E581" s="84">
        <v>217.57711312999999</v>
      </c>
      <c r="F581" s="84">
        <v>217.57711312999999</v>
      </c>
    </row>
    <row r="582" spans="1:6" ht="12.75" customHeight="1" x14ac:dyDescent="0.2">
      <c r="A582" s="83" t="s">
        <v>171</v>
      </c>
      <c r="B582" s="83">
        <v>16</v>
      </c>
      <c r="C582" s="84">
        <v>1239.63665242</v>
      </c>
      <c r="D582" s="84">
        <v>1200.77440772</v>
      </c>
      <c r="E582" s="84">
        <v>215.88793171</v>
      </c>
      <c r="F582" s="84">
        <v>215.88793171</v>
      </c>
    </row>
    <row r="583" spans="1:6" ht="12.75" customHeight="1" x14ac:dyDescent="0.2">
      <c r="A583" s="83" t="s">
        <v>171</v>
      </c>
      <c r="B583" s="83">
        <v>17</v>
      </c>
      <c r="C583" s="84">
        <v>1233.81369907</v>
      </c>
      <c r="D583" s="84">
        <v>1203.1584304400001</v>
      </c>
      <c r="E583" s="84">
        <v>216.31655655</v>
      </c>
      <c r="F583" s="84">
        <v>216.31655655</v>
      </c>
    </row>
    <row r="584" spans="1:6" ht="12.75" customHeight="1" x14ac:dyDescent="0.2">
      <c r="A584" s="83" t="s">
        <v>171</v>
      </c>
      <c r="B584" s="83">
        <v>18</v>
      </c>
      <c r="C584" s="84">
        <v>1223.05824622</v>
      </c>
      <c r="D584" s="84">
        <v>1184.5889291399999</v>
      </c>
      <c r="E584" s="84">
        <v>212.97793507</v>
      </c>
      <c r="F584" s="84">
        <v>212.97793507</v>
      </c>
    </row>
    <row r="585" spans="1:6" ht="12.75" customHeight="1" x14ac:dyDescent="0.2">
      <c r="A585" s="83" t="s">
        <v>171</v>
      </c>
      <c r="B585" s="83">
        <v>19</v>
      </c>
      <c r="C585" s="84">
        <v>1173.4507059699999</v>
      </c>
      <c r="D585" s="84">
        <v>1135.25978786</v>
      </c>
      <c r="E585" s="84">
        <v>204.10901996000001</v>
      </c>
      <c r="F585" s="84">
        <v>204.10901996000001</v>
      </c>
    </row>
    <row r="586" spans="1:6" ht="12.75" customHeight="1" x14ac:dyDescent="0.2">
      <c r="A586" s="83" t="s">
        <v>171</v>
      </c>
      <c r="B586" s="83">
        <v>20</v>
      </c>
      <c r="C586" s="84">
        <v>1153.79398145</v>
      </c>
      <c r="D586" s="84">
        <v>1115.6621213400001</v>
      </c>
      <c r="E586" s="84">
        <v>200.58554405999999</v>
      </c>
      <c r="F586" s="84">
        <v>200.58554405999999</v>
      </c>
    </row>
    <row r="587" spans="1:6" ht="12.75" customHeight="1" x14ac:dyDescent="0.2">
      <c r="A587" s="83" t="s">
        <v>171</v>
      </c>
      <c r="B587" s="83">
        <v>21</v>
      </c>
      <c r="C587" s="84">
        <v>1130.76560346</v>
      </c>
      <c r="D587" s="84">
        <v>1101.4322569000001</v>
      </c>
      <c r="E587" s="84">
        <v>198.02714842</v>
      </c>
      <c r="F587" s="84">
        <v>198.02714842</v>
      </c>
    </row>
    <row r="588" spans="1:6" ht="12.75" customHeight="1" x14ac:dyDescent="0.2">
      <c r="A588" s="83" t="s">
        <v>171</v>
      </c>
      <c r="B588" s="83">
        <v>22</v>
      </c>
      <c r="C588" s="84">
        <v>1148.79773503</v>
      </c>
      <c r="D588" s="84">
        <v>1117.1846688600001</v>
      </c>
      <c r="E588" s="84">
        <v>200.85928376000001</v>
      </c>
      <c r="F588" s="84">
        <v>200.85928376000001</v>
      </c>
    </row>
    <row r="589" spans="1:6" ht="12.75" customHeight="1" x14ac:dyDescent="0.2">
      <c r="A589" s="83" t="s">
        <v>171</v>
      </c>
      <c r="B589" s="83">
        <v>23</v>
      </c>
      <c r="C589" s="84">
        <v>1154.9245153500001</v>
      </c>
      <c r="D589" s="84">
        <v>1116.99705627</v>
      </c>
      <c r="E589" s="84">
        <v>200.82555278999999</v>
      </c>
      <c r="F589" s="84">
        <v>200.82555278999999</v>
      </c>
    </row>
    <row r="590" spans="1:6" ht="12.75" customHeight="1" x14ac:dyDescent="0.2">
      <c r="A590" s="83" t="s">
        <v>171</v>
      </c>
      <c r="B590" s="83">
        <v>24</v>
      </c>
      <c r="C590" s="84">
        <v>1166.7311886800001</v>
      </c>
      <c r="D590" s="84">
        <v>1128.9501904199999</v>
      </c>
      <c r="E590" s="84">
        <v>202.97461375</v>
      </c>
      <c r="F590" s="84">
        <v>202.97461375</v>
      </c>
    </row>
    <row r="591" spans="1:6" ht="12.75" customHeight="1" x14ac:dyDescent="0.2">
      <c r="A591" s="83" t="s">
        <v>172</v>
      </c>
      <c r="B591" s="83">
        <v>1</v>
      </c>
      <c r="C591" s="84">
        <v>1250.4186095099999</v>
      </c>
      <c r="D591" s="84">
        <v>1214.82492215</v>
      </c>
      <c r="E591" s="84">
        <v>218.41408190000001</v>
      </c>
      <c r="F591" s="84">
        <v>218.41408190000001</v>
      </c>
    </row>
    <row r="592" spans="1:6" ht="12.75" customHeight="1" x14ac:dyDescent="0.2">
      <c r="A592" s="83" t="s">
        <v>172</v>
      </c>
      <c r="B592" s="83">
        <v>2</v>
      </c>
      <c r="C592" s="84">
        <v>1282.7184758799999</v>
      </c>
      <c r="D592" s="84">
        <v>1243.56250234</v>
      </c>
      <c r="E592" s="84">
        <v>223.58082822</v>
      </c>
      <c r="F592" s="84">
        <v>223.58082822</v>
      </c>
    </row>
    <row r="593" spans="1:6" ht="12.75" customHeight="1" x14ac:dyDescent="0.2">
      <c r="A593" s="83" t="s">
        <v>172</v>
      </c>
      <c r="B593" s="83">
        <v>3</v>
      </c>
      <c r="C593" s="84">
        <v>1287.45290649</v>
      </c>
      <c r="D593" s="84">
        <v>1248.4171086399999</v>
      </c>
      <c r="E593" s="84">
        <v>224.45364072000001</v>
      </c>
      <c r="F593" s="84">
        <v>224.45364072000001</v>
      </c>
    </row>
    <row r="594" spans="1:6" ht="12.75" customHeight="1" x14ac:dyDescent="0.2">
      <c r="A594" s="83" t="s">
        <v>172</v>
      </c>
      <c r="B594" s="83">
        <v>4</v>
      </c>
      <c r="C594" s="84">
        <v>1294.2738338500001</v>
      </c>
      <c r="D594" s="84">
        <v>1255.25995758</v>
      </c>
      <c r="E594" s="84">
        <v>225.68392051999999</v>
      </c>
      <c r="F594" s="84">
        <v>225.68392051999999</v>
      </c>
    </row>
    <row r="595" spans="1:6" ht="12.75" customHeight="1" x14ac:dyDescent="0.2">
      <c r="A595" s="83" t="s">
        <v>172</v>
      </c>
      <c r="B595" s="83">
        <v>5</v>
      </c>
      <c r="C595" s="84">
        <v>1303.3210182400001</v>
      </c>
      <c r="D595" s="84">
        <v>1264.3421830499999</v>
      </c>
      <c r="E595" s="84">
        <v>227.31681914000001</v>
      </c>
      <c r="F595" s="84">
        <v>227.31681914000001</v>
      </c>
    </row>
    <row r="596" spans="1:6" ht="12.75" customHeight="1" x14ac:dyDescent="0.2">
      <c r="A596" s="83" t="s">
        <v>172</v>
      </c>
      <c r="B596" s="83">
        <v>6</v>
      </c>
      <c r="C596" s="84">
        <v>1301.3883392299999</v>
      </c>
      <c r="D596" s="84">
        <v>1262.0653847799999</v>
      </c>
      <c r="E596" s="84">
        <v>226.90747225000001</v>
      </c>
      <c r="F596" s="84">
        <v>226.90747225000001</v>
      </c>
    </row>
    <row r="597" spans="1:6" ht="12.75" customHeight="1" x14ac:dyDescent="0.2">
      <c r="A597" s="83" t="s">
        <v>172</v>
      </c>
      <c r="B597" s="83">
        <v>7</v>
      </c>
      <c r="C597" s="84">
        <v>1288.05166237</v>
      </c>
      <c r="D597" s="84">
        <v>1249.0549658499999</v>
      </c>
      <c r="E597" s="84">
        <v>224.56832144000001</v>
      </c>
      <c r="F597" s="84">
        <v>224.56832144000001</v>
      </c>
    </row>
    <row r="598" spans="1:6" ht="12.75" customHeight="1" x14ac:dyDescent="0.2">
      <c r="A598" s="83" t="s">
        <v>172</v>
      </c>
      <c r="B598" s="83">
        <v>8</v>
      </c>
      <c r="C598" s="84">
        <v>1247.20831301</v>
      </c>
      <c r="D598" s="84">
        <v>1208.62709088</v>
      </c>
      <c r="E598" s="84">
        <v>217.29977020000001</v>
      </c>
      <c r="F598" s="84">
        <v>217.29977020000001</v>
      </c>
    </row>
    <row r="599" spans="1:6" ht="12.75" customHeight="1" x14ac:dyDescent="0.2">
      <c r="A599" s="83" t="s">
        <v>172</v>
      </c>
      <c r="B599" s="83">
        <v>9</v>
      </c>
      <c r="C599" s="84">
        <v>1200.4893095899999</v>
      </c>
      <c r="D599" s="84">
        <v>1167.72349478</v>
      </c>
      <c r="E599" s="84">
        <v>209.94568878000001</v>
      </c>
      <c r="F599" s="84">
        <v>209.94568878000001</v>
      </c>
    </row>
    <row r="600" spans="1:6" ht="12.75" customHeight="1" x14ac:dyDescent="0.2">
      <c r="A600" s="83" t="s">
        <v>172</v>
      </c>
      <c r="B600" s="83">
        <v>10</v>
      </c>
      <c r="C600" s="84">
        <v>1258.1106927000001</v>
      </c>
      <c r="D600" s="84">
        <v>1225.9791803099999</v>
      </c>
      <c r="E600" s="84">
        <v>220.41951248999999</v>
      </c>
      <c r="F600" s="84">
        <v>220.41951248999999</v>
      </c>
    </row>
    <row r="601" spans="1:6" ht="12.75" customHeight="1" x14ac:dyDescent="0.2">
      <c r="A601" s="83" t="s">
        <v>172</v>
      </c>
      <c r="B601" s="83">
        <v>11</v>
      </c>
      <c r="C601" s="84">
        <v>1316.8588692000001</v>
      </c>
      <c r="D601" s="84">
        <v>1287.26382053</v>
      </c>
      <c r="E601" s="84">
        <v>231.43791372999999</v>
      </c>
      <c r="F601" s="84">
        <v>231.43791372999999</v>
      </c>
    </row>
    <row r="602" spans="1:6" ht="12.75" customHeight="1" x14ac:dyDescent="0.2">
      <c r="A602" s="83" t="s">
        <v>172</v>
      </c>
      <c r="B602" s="83">
        <v>12</v>
      </c>
      <c r="C602" s="84">
        <v>1321.97160803</v>
      </c>
      <c r="D602" s="84">
        <v>1288.2967338599999</v>
      </c>
      <c r="E602" s="84">
        <v>231.62362182000001</v>
      </c>
      <c r="F602" s="84">
        <v>231.62362182000001</v>
      </c>
    </row>
    <row r="603" spans="1:6" ht="12.75" customHeight="1" x14ac:dyDescent="0.2">
      <c r="A603" s="83" t="s">
        <v>172</v>
      </c>
      <c r="B603" s="83">
        <v>13</v>
      </c>
      <c r="C603" s="84">
        <v>1346.2009184999999</v>
      </c>
      <c r="D603" s="84">
        <v>1314.5489110799999</v>
      </c>
      <c r="E603" s="84">
        <v>236.34351608</v>
      </c>
      <c r="F603" s="84">
        <v>236.34351608</v>
      </c>
    </row>
    <row r="604" spans="1:6" ht="12.75" customHeight="1" x14ac:dyDescent="0.2">
      <c r="A604" s="83" t="s">
        <v>172</v>
      </c>
      <c r="B604" s="83">
        <v>14</v>
      </c>
      <c r="C604" s="84">
        <v>1355.6085113700001</v>
      </c>
      <c r="D604" s="84">
        <v>1318.01231837</v>
      </c>
      <c r="E604" s="84">
        <v>236.9662041</v>
      </c>
      <c r="F604" s="84">
        <v>236.9662041</v>
      </c>
    </row>
    <row r="605" spans="1:6" ht="12.75" customHeight="1" x14ac:dyDescent="0.2">
      <c r="A605" s="83" t="s">
        <v>172</v>
      </c>
      <c r="B605" s="83">
        <v>15</v>
      </c>
      <c r="C605" s="84">
        <v>1359.9834145</v>
      </c>
      <c r="D605" s="84">
        <v>1324.7663072600001</v>
      </c>
      <c r="E605" s="84">
        <v>238.18050771</v>
      </c>
      <c r="F605" s="84">
        <v>238.18050771</v>
      </c>
    </row>
    <row r="606" spans="1:6" ht="12.75" customHeight="1" x14ac:dyDescent="0.2">
      <c r="A606" s="83" t="s">
        <v>172</v>
      </c>
      <c r="B606" s="83">
        <v>16</v>
      </c>
      <c r="C606" s="84">
        <v>1361.04928249</v>
      </c>
      <c r="D606" s="84">
        <v>1323.3032974499999</v>
      </c>
      <c r="E606" s="84">
        <v>237.91747232</v>
      </c>
      <c r="F606" s="84">
        <v>237.91747232</v>
      </c>
    </row>
    <row r="607" spans="1:6" ht="12.75" customHeight="1" x14ac:dyDescent="0.2">
      <c r="A607" s="83" t="s">
        <v>172</v>
      </c>
      <c r="B607" s="83">
        <v>17</v>
      </c>
      <c r="C607" s="84">
        <v>1348.2274632799999</v>
      </c>
      <c r="D607" s="84">
        <v>1317.9192105899999</v>
      </c>
      <c r="E607" s="84">
        <v>236.94946419999999</v>
      </c>
      <c r="F607" s="84">
        <v>236.94946419999999</v>
      </c>
    </row>
    <row r="608" spans="1:6" ht="12.75" customHeight="1" x14ac:dyDescent="0.2">
      <c r="A608" s="83" t="s">
        <v>172</v>
      </c>
      <c r="B608" s="83">
        <v>18</v>
      </c>
      <c r="C608" s="84">
        <v>1300.27415703</v>
      </c>
      <c r="D608" s="84">
        <v>1269.7344481099999</v>
      </c>
      <c r="E608" s="84">
        <v>228.28629763000001</v>
      </c>
      <c r="F608" s="84">
        <v>228.28629763000001</v>
      </c>
    </row>
    <row r="609" spans="1:6" ht="12.75" customHeight="1" x14ac:dyDescent="0.2">
      <c r="A609" s="83" t="s">
        <v>172</v>
      </c>
      <c r="B609" s="83">
        <v>19</v>
      </c>
      <c r="C609" s="84">
        <v>1249.72284083</v>
      </c>
      <c r="D609" s="84">
        <v>1212.73280026</v>
      </c>
      <c r="E609" s="84">
        <v>218.03793808</v>
      </c>
      <c r="F609" s="84">
        <v>218.03793808</v>
      </c>
    </row>
    <row r="610" spans="1:6" ht="12.75" customHeight="1" x14ac:dyDescent="0.2">
      <c r="A610" s="83" t="s">
        <v>172</v>
      </c>
      <c r="B610" s="83">
        <v>20</v>
      </c>
      <c r="C610" s="84">
        <v>1199.3092349599999</v>
      </c>
      <c r="D610" s="84">
        <v>1169.64971431</v>
      </c>
      <c r="E610" s="84">
        <v>210.29200491</v>
      </c>
      <c r="F610" s="84">
        <v>210.29200491</v>
      </c>
    </row>
    <row r="611" spans="1:6" ht="12.75" customHeight="1" x14ac:dyDescent="0.2">
      <c r="A611" s="83" t="s">
        <v>172</v>
      </c>
      <c r="B611" s="83">
        <v>21</v>
      </c>
      <c r="C611" s="84">
        <v>1197.1734139</v>
      </c>
      <c r="D611" s="84">
        <v>1168.5309725499999</v>
      </c>
      <c r="E611" s="84">
        <v>210.09086568000001</v>
      </c>
      <c r="F611" s="84">
        <v>210.09086568000001</v>
      </c>
    </row>
    <row r="612" spans="1:6" ht="12.75" customHeight="1" x14ac:dyDescent="0.2">
      <c r="A612" s="83" t="s">
        <v>172</v>
      </c>
      <c r="B612" s="83">
        <v>22</v>
      </c>
      <c r="C612" s="84">
        <v>1216.7537351799999</v>
      </c>
      <c r="D612" s="84">
        <v>1182.79883367</v>
      </c>
      <c r="E612" s="84">
        <v>212.65609276000001</v>
      </c>
      <c r="F612" s="84">
        <v>212.65609276000001</v>
      </c>
    </row>
    <row r="613" spans="1:6" ht="12.75" customHeight="1" x14ac:dyDescent="0.2">
      <c r="A613" s="83" t="s">
        <v>172</v>
      </c>
      <c r="B613" s="83">
        <v>23</v>
      </c>
      <c r="C613" s="84">
        <v>1223.0482957500001</v>
      </c>
      <c r="D613" s="84">
        <v>1191.65464262</v>
      </c>
      <c r="E613" s="84">
        <v>214.24828382000001</v>
      </c>
      <c r="F613" s="84">
        <v>214.24828382000001</v>
      </c>
    </row>
    <row r="614" spans="1:6" ht="12.75" customHeight="1" x14ac:dyDescent="0.2">
      <c r="A614" s="83" t="s">
        <v>172</v>
      </c>
      <c r="B614" s="83">
        <v>24</v>
      </c>
      <c r="C614" s="84">
        <v>1249.9584857499999</v>
      </c>
      <c r="D614" s="84">
        <v>1216.2735305399999</v>
      </c>
      <c r="E614" s="84">
        <v>218.67452804999999</v>
      </c>
      <c r="F614" s="84">
        <v>218.67452804999999</v>
      </c>
    </row>
    <row r="615" spans="1:6" ht="12.75" customHeight="1" x14ac:dyDescent="0.2">
      <c r="A615" s="83" t="s">
        <v>173</v>
      </c>
      <c r="B615" s="83">
        <v>1</v>
      </c>
      <c r="C615" s="84">
        <v>1163.7292700800001</v>
      </c>
      <c r="D615" s="84">
        <v>1133.4841337400001</v>
      </c>
      <c r="E615" s="84">
        <v>203.78977406999999</v>
      </c>
      <c r="F615" s="84">
        <v>203.78977406999999</v>
      </c>
    </row>
    <row r="616" spans="1:6" ht="12.75" customHeight="1" x14ac:dyDescent="0.2">
      <c r="A616" s="83" t="s">
        <v>173</v>
      </c>
      <c r="B616" s="83">
        <v>2</v>
      </c>
      <c r="C616" s="84">
        <v>1236.0419028399999</v>
      </c>
      <c r="D616" s="84">
        <v>1197.2225661699999</v>
      </c>
      <c r="E616" s="84">
        <v>215.24934404000001</v>
      </c>
      <c r="F616" s="84">
        <v>215.24934404000001</v>
      </c>
    </row>
    <row r="617" spans="1:6" ht="12.75" customHeight="1" x14ac:dyDescent="0.2">
      <c r="A617" s="83" t="s">
        <v>173</v>
      </c>
      <c r="B617" s="83">
        <v>3</v>
      </c>
      <c r="C617" s="84">
        <v>1294.1269234599999</v>
      </c>
      <c r="D617" s="84">
        <v>1254.9021411599999</v>
      </c>
      <c r="E617" s="84">
        <v>225.61958849999999</v>
      </c>
      <c r="F617" s="84">
        <v>225.61958849999999</v>
      </c>
    </row>
    <row r="618" spans="1:6" ht="12.75" customHeight="1" x14ac:dyDescent="0.2">
      <c r="A618" s="83" t="s">
        <v>173</v>
      </c>
      <c r="B618" s="83">
        <v>4</v>
      </c>
      <c r="C618" s="84">
        <v>1311.57583959</v>
      </c>
      <c r="D618" s="84">
        <v>1272.92914481</v>
      </c>
      <c r="E618" s="84">
        <v>228.86067401</v>
      </c>
      <c r="F618" s="84">
        <v>228.86067401</v>
      </c>
    </row>
    <row r="619" spans="1:6" ht="12.75" customHeight="1" x14ac:dyDescent="0.2">
      <c r="A619" s="83" t="s">
        <v>173</v>
      </c>
      <c r="B619" s="83">
        <v>5</v>
      </c>
      <c r="C619" s="84">
        <v>1311.3336436100001</v>
      </c>
      <c r="D619" s="84">
        <v>1272.4064205100001</v>
      </c>
      <c r="E619" s="84">
        <v>228.7666931</v>
      </c>
      <c r="F619" s="84">
        <v>228.7666931</v>
      </c>
    </row>
    <row r="620" spans="1:6" ht="12.75" customHeight="1" x14ac:dyDescent="0.2">
      <c r="A620" s="83" t="s">
        <v>173</v>
      </c>
      <c r="B620" s="83">
        <v>6</v>
      </c>
      <c r="C620" s="84">
        <v>1300.3256836999999</v>
      </c>
      <c r="D620" s="84">
        <v>1260.8973091099999</v>
      </c>
      <c r="E620" s="84">
        <v>226.69746325</v>
      </c>
      <c r="F620" s="84">
        <v>226.69746325</v>
      </c>
    </row>
    <row r="621" spans="1:6" ht="12.75" customHeight="1" x14ac:dyDescent="0.2">
      <c r="A621" s="83" t="s">
        <v>173</v>
      </c>
      <c r="B621" s="83">
        <v>7</v>
      </c>
      <c r="C621" s="84">
        <v>1265.24697014</v>
      </c>
      <c r="D621" s="84">
        <v>1226.27750578</v>
      </c>
      <c r="E621" s="84">
        <v>220.4731486</v>
      </c>
      <c r="F621" s="84">
        <v>220.4731486</v>
      </c>
    </row>
    <row r="622" spans="1:6" ht="12.75" customHeight="1" x14ac:dyDescent="0.2">
      <c r="A622" s="83" t="s">
        <v>173</v>
      </c>
      <c r="B622" s="83">
        <v>8</v>
      </c>
      <c r="C622" s="84">
        <v>1216.9541691300001</v>
      </c>
      <c r="D622" s="84">
        <v>1179.14133311</v>
      </c>
      <c r="E622" s="84">
        <v>211.99850860000001</v>
      </c>
      <c r="F622" s="84">
        <v>211.99850860000001</v>
      </c>
    </row>
    <row r="623" spans="1:6" ht="12.75" customHeight="1" x14ac:dyDescent="0.2">
      <c r="A623" s="83" t="s">
        <v>173</v>
      </c>
      <c r="B623" s="83">
        <v>9</v>
      </c>
      <c r="C623" s="84">
        <v>1175.9414385800001</v>
      </c>
      <c r="D623" s="84">
        <v>1138.70882925</v>
      </c>
      <c r="E623" s="84">
        <v>204.72912513</v>
      </c>
      <c r="F623" s="84">
        <v>204.72912513</v>
      </c>
    </row>
    <row r="624" spans="1:6" ht="12.75" customHeight="1" x14ac:dyDescent="0.2">
      <c r="A624" s="83" t="s">
        <v>173</v>
      </c>
      <c r="B624" s="83">
        <v>10</v>
      </c>
      <c r="C624" s="84">
        <v>1199.44631727</v>
      </c>
      <c r="D624" s="84">
        <v>1161.28777414</v>
      </c>
      <c r="E624" s="84">
        <v>208.78860681</v>
      </c>
      <c r="F624" s="84">
        <v>208.78860681</v>
      </c>
    </row>
    <row r="625" spans="1:6" ht="12.75" customHeight="1" x14ac:dyDescent="0.2">
      <c r="A625" s="83" t="s">
        <v>173</v>
      </c>
      <c r="B625" s="83">
        <v>11</v>
      </c>
      <c r="C625" s="84">
        <v>1187.06248955</v>
      </c>
      <c r="D625" s="84">
        <v>1151.2264751800001</v>
      </c>
      <c r="E625" s="84">
        <v>206.97967998999999</v>
      </c>
      <c r="F625" s="84">
        <v>206.97967998999999</v>
      </c>
    </row>
    <row r="626" spans="1:6" ht="12.75" customHeight="1" x14ac:dyDescent="0.2">
      <c r="A626" s="83" t="s">
        <v>173</v>
      </c>
      <c r="B626" s="83">
        <v>12</v>
      </c>
      <c r="C626" s="84">
        <v>1201.2525700399999</v>
      </c>
      <c r="D626" s="84">
        <v>1168.34204851</v>
      </c>
      <c r="E626" s="84">
        <v>210.05689891</v>
      </c>
      <c r="F626" s="84">
        <v>210.05689891</v>
      </c>
    </row>
    <row r="627" spans="1:6" ht="12.75" customHeight="1" x14ac:dyDescent="0.2">
      <c r="A627" s="83" t="s">
        <v>173</v>
      </c>
      <c r="B627" s="83">
        <v>13</v>
      </c>
      <c r="C627" s="84">
        <v>1218.03637033</v>
      </c>
      <c r="D627" s="84">
        <v>1188.58972165</v>
      </c>
      <c r="E627" s="84">
        <v>213.69723988999999</v>
      </c>
      <c r="F627" s="84">
        <v>213.69723988999999</v>
      </c>
    </row>
    <row r="628" spans="1:6" ht="12.75" customHeight="1" x14ac:dyDescent="0.2">
      <c r="A628" s="83" t="s">
        <v>173</v>
      </c>
      <c r="B628" s="83">
        <v>14</v>
      </c>
      <c r="C628" s="84">
        <v>1205.2779937</v>
      </c>
      <c r="D628" s="84">
        <v>1176.1982583199999</v>
      </c>
      <c r="E628" s="84">
        <v>211.46937145999999</v>
      </c>
      <c r="F628" s="84">
        <v>211.46937145999999</v>
      </c>
    </row>
    <row r="629" spans="1:6" ht="12.75" customHeight="1" x14ac:dyDescent="0.2">
      <c r="A629" s="83" t="s">
        <v>173</v>
      </c>
      <c r="B629" s="83">
        <v>15</v>
      </c>
      <c r="C629" s="84">
        <v>1212.10672451</v>
      </c>
      <c r="D629" s="84">
        <v>1182.755854</v>
      </c>
      <c r="E629" s="84">
        <v>212.64836542</v>
      </c>
      <c r="F629" s="84">
        <v>212.64836542</v>
      </c>
    </row>
    <row r="630" spans="1:6" ht="12.75" customHeight="1" x14ac:dyDescent="0.2">
      <c r="A630" s="83" t="s">
        <v>173</v>
      </c>
      <c r="B630" s="83">
        <v>16</v>
      </c>
      <c r="C630" s="84">
        <v>1251.5466677899999</v>
      </c>
      <c r="D630" s="84">
        <v>1214.4360905399999</v>
      </c>
      <c r="E630" s="84">
        <v>218.34417364000001</v>
      </c>
      <c r="F630" s="84">
        <v>218.34417364000001</v>
      </c>
    </row>
    <row r="631" spans="1:6" ht="12.75" customHeight="1" x14ac:dyDescent="0.2">
      <c r="A631" s="83" t="s">
        <v>173</v>
      </c>
      <c r="B631" s="83">
        <v>17</v>
      </c>
      <c r="C631" s="84">
        <v>1239.67670944</v>
      </c>
      <c r="D631" s="84">
        <v>1198.19111464</v>
      </c>
      <c r="E631" s="84">
        <v>215.42347993999999</v>
      </c>
      <c r="F631" s="84">
        <v>215.42347993999999</v>
      </c>
    </row>
    <row r="632" spans="1:6" ht="12.75" customHeight="1" x14ac:dyDescent="0.2">
      <c r="A632" s="83" t="s">
        <v>173</v>
      </c>
      <c r="B632" s="83">
        <v>18</v>
      </c>
      <c r="C632" s="84">
        <v>1163.8093894900001</v>
      </c>
      <c r="D632" s="84">
        <v>1133.9905592600001</v>
      </c>
      <c r="E632" s="84">
        <v>203.88082460999999</v>
      </c>
      <c r="F632" s="84">
        <v>203.88082460999999</v>
      </c>
    </row>
    <row r="633" spans="1:6" ht="12.75" customHeight="1" x14ac:dyDescent="0.2">
      <c r="A633" s="83" t="s">
        <v>173</v>
      </c>
      <c r="B633" s="83">
        <v>19</v>
      </c>
      <c r="C633" s="84">
        <v>1156.5746671100001</v>
      </c>
      <c r="D633" s="84">
        <v>1119.2350009300001</v>
      </c>
      <c r="E633" s="84">
        <v>201.22791416000001</v>
      </c>
      <c r="F633" s="84">
        <v>201.22791416000001</v>
      </c>
    </row>
    <row r="634" spans="1:6" ht="12.75" customHeight="1" x14ac:dyDescent="0.2">
      <c r="A634" s="83" t="s">
        <v>173</v>
      </c>
      <c r="B634" s="83">
        <v>20</v>
      </c>
      <c r="C634" s="84">
        <v>1169.3578839100001</v>
      </c>
      <c r="D634" s="84">
        <v>1130.0253165199999</v>
      </c>
      <c r="E634" s="84">
        <v>203.16791129999999</v>
      </c>
      <c r="F634" s="84">
        <v>203.16791129999999</v>
      </c>
    </row>
    <row r="635" spans="1:6" ht="12.75" customHeight="1" x14ac:dyDescent="0.2">
      <c r="A635" s="83" t="s">
        <v>173</v>
      </c>
      <c r="B635" s="83">
        <v>21</v>
      </c>
      <c r="C635" s="84">
        <v>1177.6941754500001</v>
      </c>
      <c r="D635" s="84">
        <v>1147.3266804</v>
      </c>
      <c r="E635" s="84">
        <v>206.27853361000001</v>
      </c>
      <c r="F635" s="84">
        <v>206.27853361000001</v>
      </c>
    </row>
    <row r="636" spans="1:6" ht="12.75" customHeight="1" x14ac:dyDescent="0.2">
      <c r="A636" s="83" t="s">
        <v>173</v>
      </c>
      <c r="B636" s="83">
        <v>22</v>
      </c>
      <c r="C636" s="84">
        <v>1196.7954169300001</v>
      </c>
      <c r="D636" s="84">
        <v>1157.1844310399999</v>
      </c>
      <c r="E636" s="84">
        <v>208.05086435999999</v>
      </c>
      <c r="F636" s="84">
        <v>208.05086435999999</v>
      </c>
    </row>
    <row r="637" spans="1:6" ht="12.75" customHeight="1" x14ac:dyDescent="0.2">
      <c r="A637" s="83" t="s">
        <v>173</v>
      </c>
      <c r="B637" s="83">
        <v>23</v>
      </c>
      <c r="C637" s="84">
        <v>1204.5404344799999</v>
      </c>
      <c r="D637" s="84">
        <v>1166.3083268</v>
      </c>
      <c r="E637" s="84">
        <v>209.69125489999999</v>
      </c>
      <c r="F637" s="84">
        <v>209.69125489999999</v>
      </c>
    </row>
    <row r="638" spans="1:6" ht="12.75" customHeight="1" x14ac:dyDescent="0.2">
      <c r="A638" s="83" t="s">
        <v>173</v>
      </c>
      <c r="B638" s="83">
        <v>24</v>
      </c>
      <c r="C638" s="84">
        <v>1229.7198802400001</v>
      </c>
      <c r="D638" s="84">
        <v>1198.5402189700001</v>
      </c>
      <c r="E638" s="84">
        <v>215.48624561</v>
      </c>
      <c r="F638" s="84">
        <v>215.48624561</v>
      </c>
    </row>
    <row r="639" spans="1:6" ht="12.75" customHeight="1" x14ac:dyDescent="0.2">
      <c r="A639" s="83" t="s">
        <v>174</v>
      </c>
      <c r="B639" s="83">
        <v>1</v>
      </c>
      <c r="C639" s="84">
        <v>1241.5051974</v>
      </c>
      <c r="D639" s="84">
        <v>1209.0580053000001</v>
      </c>
      <c r="E639" s="84">
        <v>217.37724455</v>
      </c>
      <c r="F639" s="84">
        <v>217.37724455</v>
      </c>
    </row>
    <row r="640" spans="1:6" ht="12.75" customHeight="1" x14ac:dyDescent="0.2">
      <c r="A640" s="83" t="s">
        <v>174</v>
      </c>
      <c r="B640" s="83">
        <v>2</v>
      </c>
      <c r="C640" s="84">
        <v>1259.5897161</v>
      </c>
      <c r="D640" s="84">
        <v>1229.98373191</v>
      </c>
      <c r="E640" s="84">
        <v>221.13949316</v>
      </c>
      <c r="F640" s="84">
        <v>221.13949316</v>
      </c>
    </row>
    <row r="641" spans="1:6" ht="12.75" customHeight="1" x14ac:dyDescent="0.2">
      <c r="A641" s="83" t="s">
        <v>174</v>
      </c>
      <c r="B641" s="83">
        <v>3</v>
      </c>
      <c r="C641" s="84">
        <v>1269.66889193</v>
      </c>
      <c r="D641" s="84">
        <v>1233.5844515799999</v>
      </c>
      <c r="E641" s="84">
        <v>221.78686865</v>
      </c>
      <c r="F641" s="84">
        <v>221.78686865</v>
      </c>
    </row>
    <row r="642" spans="1:6" ht="12.75" customHeight="1" x14ac:dyDescent="0.2">
      <c r="A642" s="83" t="s">
        <v>174</v>
      </c>
      <c r="B642" s="83">
        <v>4</v>
      </c>
      <c r="C642" s="84">
        <v>1276.9380501200001</v>
      </c>
      <c r="D642" s="84">
        <v>1237.712315</v>
      </c>
      <c r="E642" s="84">
        <v>222.52901962000001</v>
      </c>
      <c r="F642" s="84">
        <v>222.52901962000001</v>
      </c>
    </row>
    <row r="643" spans="1:6" ht="12.75" customHeight="1" x14ac:dyDescent="0.2">
      <c r="A643" s="83" t="s">
        <v>174</v>
      </c>
      <c r="B643" s="83">
        <v>5</v>
      </c>
      <c r="C643" s="84">
        <v>1277.57281951</v>
      </c>
      <c r="D643" s="84">
        <v>1241.55980492</v>
      </c>
      <c r="E643" s="84">
        <v>223.22076207999999</v>
      </c>
      <c r="F643" s="84">
        <v>223.22076207999999</v>
      </c>
    </row>
    <row r="644" spans="1:6" ht="12.75" customHeight="1" x14ac:dyDescent="0.2">
      <c r="A644" s="83" t="s">
        <v>174</v>
      </c>
      <c r="B644" s="83">
        <v>6</v>
      </c>
      <c r="C644" s="84">
        <v>1261.65194948</v>
      </c>
      <c r="D644" s="84">
        <v>1223.8552932</v>
      </c>
      <c r="E644" s="84">
        <v>220.03765758</v>
      </c>
      <c r="F644" s="84">
        <v>220.03765758</v>
      </c>
    </row>
    <row r="645" spans="1:6" ht="12.75" customHeight="1" x14ac:dyDescent="0.2">
      <c r="A645" s="83" t="s">
        <v>174</v>
      </c>
      <c r="B645" s="83">
        <v>7</v>
      </c>
      <c r="C645" s="84">
        <v>1247.3995120100001</v>
      </c>
      <c r="D645" s="84">
        <v>1213.85036823</v>
      </c>
      <c r="E645" s="84">
        <v>218.23886628</v>
      </c>
      <c r="F645" s="84">
        <v>218.23886628</v>
      </c>
    </row>
    <row r="646" spans="1:6" ht="12.75" customHeight="1" x14ac:dyDescent="0.2">
      <c r="A646" s="83" t="s">
        <v>174</v>
      </c>
      <c r="B646" s="83">
        <v>8</v>
      </c>
      <c r="C646" s="84">
        <v>1240.18687148</v>
      </c>
      <c r="D646" s="84">
        <v>1204.52019025</v>
      </c>
      <c r="E646" s="84">
        <v>216.56138813999999</v>
      </c>
      <c r="F646" s="84">
        <v>216.56138813999999</v>
      </c>
    </row>
    <row r="647" spans="1:6" ht="12.75" customHeight="1" x14ac:dyDescent="0.2">
      <c r="A647" s="83" t="s">
        <v>174</v>
      </c>
      <c r="B647" s="83">
        <v>9</v>
      </c>
      <c r="C647" s="84">
        <v>1211.3646923399999</v>
      </c>
      <c r="D647" s="84">
        <v>1174.2262339700001</v>
      </c>
      <c r="E647" s="84">
        <v>211.11482004999999</v>
      </c>
      <c r="F647" s="84">
        <v>211.11482004999999</v>
      </c>
    </row>
    <row r="648" spans="1:6" ht="12.75" customHeight="1" x14ac:dyDescent="0.2">
      <c r="A648" s="83" t="s">
        <v>174</v>
      </c>
      <c r="B648" s="83">
        <v>10</v>
      </c>
      <c r="C648" s="84">
        <v>1177.0005673999999</v>
      </c>
      <c r="D648" s="84">
        <v>1148.3163547500001</v>
      </c>
      <c r="E648" s="84">
        <v>206.45646773999999</v>
      </c>
      <c r="F648" s="84">
        <v>206.45646773999999</v>
      </c>
    </row>
    <row r="649" spans="1:6" ht="12.75" customHeight="1" x14ac:dyDescent="0.2">
      <c r="A649" s="83" t="s">
        <v>174</v>
      </c>
      <c r="B649" s="83">
        <v>11</v>
      </c>
      <c r="C649" s="84">
        <v>1179.5829283099999</v>
      </c>
      <c r="D649" s="84">
        <v>1150.46939471</v>
      </c>
      <c r="E649" s="84">
        <v>206.84356405</v>
      </c>
      <c r="F649" s="84">
        <v>206.84356405</v>
      </c>
    </row>
    <row r="650" spans="1:6" ht="12.75" customHeight="1" x14ac:dyDescent="0.2">
      <c r="A650" s="83" t="s">
        <v>174</v>
      </c>
      <c r="B650" s="83">
        <v>12</v>
      </c>
      <c r="C650" s="84">
        <v>1202.9670656799999</v>
      </c>
      <c r="D650" s="84">
        <v>1172.38701773</v>
      </c>
      <c r="E650" s="84">
        <v>210.78414629</v>
      </c>
      <c r="F650" s="84">
        <v>210.78414629</v>
      </c>
    </row>
    <row r="651" spans="1:6" ht="12.75" customHeight="1" x14ac:dyDescent="0.2">
      <c r="A651" s="83" t="s">
        <v>174</v>
      </c>
      <c r="B651" s="83">
        <v>13</v>
      </c>
      <c r="C651" s="84">
        <v>1240.8709179499999</v>
      </c>
      <c r="D651" s="84">
        <v>1202.3059160800001</v>
      </c>
      <c r="E651" s="84">
        <v>216.16328249</v>
      </c>
      <c r="F651" s="84">
        <v>216.16328249</v>
      </c>
    </row>
    <row r="652" spans="1:6" ht="12.75" customHeight="1" x14ac:dyDescent="0.2">
      <c r="A652" s="83" t="s">
        <v>174</v>
      </c>
      <c r="B652" s="83">
        <v>14</v>
      </c>
      <c r="C652" s="84">
        <v>1239.60293815</v>
      </c>
      <c r="D652" s="84">
        <v>1201.076869</v>
      </c>
      <c r="E652" s="84">
        <v>215.94231139999999</v>
      </c>
      <c r="F652" s="84">
        <v>215.94231139999999</v>
      </c>
    </row>
    <row r="653" spans="1:6" ht="12.75" customHeight="1" x14ac:dyDescent="0.2">
      <c r="A653" s="83" t="s">
        <v>174</v>
      </c>
      <c r="B653" s="83">
        <v>15</v>
      </c>
      <c r="C653" s="84">
        <v>1252.49430811</v>
      </c>
      <c r="D653" s="84">
        <v>1215.0931792599999</v>
      </c>
      <c r="E653" s="84">
        <v>218.462312</v>
      </c>
      <c r="F653" s="84">
        <v>218.462312</v>
      </c>
    </row>
    <row r="654" spans="1:6" ht="12.75" customHeight="1" x14ac:dyDescent="0.2">
      <c r="A654" s="83" t="s">
        <v>174</v>
      </c>
      <c r="B654" s="83">
        <v>16</v>
      </c>
      <c r="C654" s="84">
        <v>1253.5624089400001</v>
      </c>
      <c r="D654" s="84">
        <v>1215.18128284</v>
      </c>
      <c r="E654" s="84">
        <v>218.47815220000001</v>
      </c>
      <c r="F654" s="84">
        <v>218.47815220000001</v>
      </c>
    </row>
    <row r="655" spans="1:6" ht="12.75" customHeight="1" x14ac:dyDescent="0.2">
      <c r="A655" s="83" t="s">
        <v>174</v>
      </c>
      <c r="B655" s="83">
        <v>17</v>
      </c>
      <c r="C655" s="84">
        <v>1223.6871848200001</v>
      </c>
      <c r="D655" s="84">
        <v>1185.2763527100001</v>
      </c>
      <c r="E655" s="84">
        <v>213.10152735</v>
      </c>
      <c r="F655" s="84">
        <v>213.10152735</v>
      </c>
    </row>
    <row r="656" spans="1:6" ht="12.75" customHeight="1" x14ac:dyDescent="0.2">
      <c r="A656" s="83" t="s">
        <v>174</v>
      </c>
      <c r="B656" s="83">
        <v>18</v>
      </c>
      <c r="C656" s="84">
        <v>1196.14383402</v>
      </c>
      <c r="D656" s="84">
        <v>1157.9399107700001</v>
      </c>
      <c r="E656" s="84">
        <v>208.18669249999999</v>
      </c>
      <c r="F656" s="84">
        <v>208.18669249999999</v>
      </c>
    </row>
    <row r="657" spans="1:6" ht="12.75" customHeight="1" x14ac:dyDescent="0.2">
      <c r="A657" s="83" t="s">
        <v>174</v>
      </c>
      <c r="B657" s="83">
        <v>19</v>
      </c>
      <c r="C657" s="84">
        <v>1186.32708994</v>
      </c>
      <c r="D657" s="84">
        <v>1149.5882029500001</v>
      </c>
      <c r="E657" s="84">
        <v>206.68513407</v>
      </c>
      <c r="F657" s="84">
        <v>206.68513407</v>
      </c>
    </row>
    <row r="658" spans="1:6" ht="12.75" customHeight="1" x14ac:dyDescent="0.2">
      <c r="A658" s="83" t="s">
        <v>174</v>
      </c>
      <c r="B658" s="83">
        <v>20</v>
      </c>
      <c r="C658" s="84">
        <v>1176.86425431</v>
      </c>
      <c r="D658" s="84">
        <v>1144.12765782</v>
      </c>
      <c r="E658" s="84">
        <v>205.70337948</v>
      </c>
      <c r="F658" s="84">
        <v>205.70337948</v>
      </c>
    </row>
    <row r="659" spans="1:6" ht="12.75" customHeight="1" x14ac:dyDescent="0.2">
      <c r="A659" s="83" t="s">
        <v>174</v>
      </c>
      <c r="B659" s="83">
        <v>21</v>
      </c>
      <c r="C659" s="84">
        <v>1213.51160091</v>
      </c>
      <c r="D659" s="84">
        <v>1175.0252776100001</v>
      </c>
      <c r="E659" s="84">
        <v>211.25848058</v>
      </c>
      <c r="F659" s="84">
        <v>211.25848058</v>
      </c>
    </row>
    <row r="660" spans="1:6" ht="12.75" customHeight="1" x14ac:dyDescent="0.2">
      <c r="A660" s="83" t="s">
        <v>174</v>
      </c>
      <c r="B660" s="83">
        <v>22</v>
      </c>
      <c r="C660" s="84">
        <v>1233.8547827499999</v>
      </c>
      <c r="D660" s="84">
        <v>1195.45631559</v>
      </c>
      <c r="E660" s="84">
        <v>214.93178882000001</v>
      </c>
      <c r="F660" s="84">
        <v>214.93178882000001</v>
      </c>
    </row>
    <row r="661" spans="1:6" ht="12.75" customHeight="1" x14ac:dyDescent="0.2">
      <c r="A661" s="83" t="s">
        <v>174</v>
      </c>
      <c r="B661" s="83">
        <v>23</v>
      </c>
      <c r="C661" s="84">
        <v>1258.0711373199999</v>
      </c>
      <c r="D661" s="84">
        <v>1219.2243872199999</v>
      </c>
      <c r="E661" s="84">
        <v>219.20506429</v>
      </c>
      <c r="F661" s="84">
        <v>219.20506429</v>
      </c>
    </row>
    <row r="662" spans="1:6" ht="12.75" customHeight="1" x14ac:dyDescent="0.2">
      <c r="A662" s="83" t="s">
        <v>174</v>
      </c>
      <c r="B662" s="83">
        <v>24</v>
      </c>
      <c r="C662" s="84">
        <v>1260.63607125</v>
      </c>
      <c r="D662" s="84">
        <v>1231.1171096600001</v>
      </c>
      <c r="E662" s="84">
        <v>221.34326379999999</v>
      </c>
      <c r="F662" s="84">
        <v>221.34326379999999</v>
      </c>
    </row>
    <row r="663" spans="1:6" ht="12.75" customHeight="1" x14ac:dyDescent="0.2">
      <c r="A663" s="83" t="s">
        <v>175</v>
      </c>
      <c r="B663" s="83">
        <v>1</v>
      </c>
      <c r="C663" s="84">
        <v>1293.6317844099999</v>
      </c>
      <c r="D663" s="84">
        <v>1263.3752582100001</v>
      </c>
      <c r="E663" s="84">
        <v>227.14297515999999</v>
      </c>
      <c r="F663" s="84">
        <v>227.14297515999999</v>
      </c>
    </row>
    <row r="664" spans="1:6" ht="12.75" customHeight="1" x14ac:dyDescent="0.2">
      <c r="A664" s="83" t="s">
        <v>175</v>
      </c>
      <c r="B664" s="83">
        <v>2</v>
      </c>
      <c r="C664" s="84">
        <v>1294.7137496800001</v>
      </c>
      <c r="D664" s="84">
        <v>1253.9531167800001</v>
      </c>
      <c r="E664" s="84">
        <v>225.44896284999999</v>
      </c>
      <c r="F664" s="84">
        <v>225.44896284999999</v>
      </c>
    </row>
    <row r="665" spans="1:6" ht="12.75" customHeight="1" x14ac:dyDescent="0.2">
      <c r="A665" s="83" t="s">
        <v>175</v>
      </c>
      <c r="B665" s="83">
        <v>3</v>
      </c>
      <c r="C665" s="84">
        <v>1293.59492011</v>
      </c>
      <c r="D665" s="84">
        <v>1252.6327753</v>
      </c>
      <c r="E665" s="84">
        <v>225.21157789</v>
      </c>
      <c r="F665" s="84">
        <v>225.21157789</v>
      </c>
    </row>
    <row r="666" spans="1:6" ht="12.75" customHeight="1" x14ac:dyDescent="0.2">
      <c r="A666" s="83" t="s">
        <v>175</v>
      </c>
      <c r="B666" s="83">
        <v>4</v>
      </c>
      <c r="C666" s="84">
        <v>1298.4525602199999</v>
      </c>
      <c r="D666" s="84">
        <v>1257.4396405499999</v>
      </c>
      <c r="E666" s="84">
        <v>226.075807</v>
      </c>
      <c r="F666" s="84">
        <v>226.075807</v>
      </c>
    </row>
    <row r="667" spans="1:6" ht="12.75" customHeight="1" x14ac:dyDescent="0.2">
      <c r="A667" s="83" t="s">
        <v>175</v>
      </c>
      <c r="B667" s="83">
        <v>5</v>
      </c>
      <c r="C667" s="84">
        <v>1325.07829341</v>
      </c>
      <c r="D667" s="84">
        <v>1284.0344903</v>
      </c>
      <c r="E667" s="84">
        <v>230.85731056</v>
      </c>
      <c r="F667" s="84">
        <v>230.85731056</v>
      </c>
    </row>
    <row r="668" spans="1:6" ht="12.75" customHeight="1" x14ac:dyDescent="0.2">
      <c r="A668" s="83" t="s">
        <v>175</v>
      </c>
      <c r="B668" s="83">
        <v>6</v>
      </c>
      <c r="C668" s="84">
        <v>1316.1146261399999</v>
      </c>
      <c r="D668" s="84">
        <v>1275.03138311</v>
      </c>
      <c r="E668" s="84">
        <v>229.23863666</v>
      </c>
      <c r="F668" s="84">
        <v>229.23863666</v>
      </c>
    </row>
    <row r="669" spans="1:6" ht="12.75" customHeight="1" x14ac:dyDescent="0.2">
      <c r="A669" s="83" t="s">
        <v>175</v>
      </c>
      <c r="B669" s="83">
        <v>7</v>
      </c>
      <c r="C669" s="84">
        <v>1302.5976218000001</v>
      </c>
      <c r="D669" s="84">
        <v>1261.74726229</v>
      </c>
      <c r="E669" s="84">
        <v>226.85027682</v>
      </c>
      <c r="F669" s="84">
        <v>226.85027682</v>
      </c>
    </row>
    <row r="670" spans="1:6" ht="12.75" customHeight="1" x14ac:dyDescent="0.2">
      <c r="A670" s="83" t="s">
        <v>175</v>
      </c>
      <c r="B670" s="83">
        <v>8</v>
      </c>
      <c r="C670" s="84">
        <v>1285.8862738299999</v>
      </c>
      <c r="D670" s="84">
        <v>1250.1976659300001</v>
      </c>
      <c r="E670" s="84">
        <v>224.77376815</v>
      </c>
      <c r="F670" s="84">
        <v>224.77376815</v>
      </c>
    </row>
    <row r="671" spans="1:6" ht="12.75" customHeight="1" x14ac:dyDescent="0.2">
      <c r="A671" s="83" t="s">
        <v>175</v>
      </c>
      <c r="B671" s="83">
        <v>9</v>
      </c>
      <c r="C671" s="84">
        <v>1299.6019176699999</v>
      </c>
      <c r="D671" s="84">
        <v>1258.4448858000001</v>
      </c>
      <c r="E671" s="84">
        <v>226.25654062999999</v>
      </c>
      <c r="F671" s="84">
        <v>226.25654062999999</v>
      </c>
    </row>
    <row r="672" spans="1:6" ht="12.75" customHeight="1" x14ac:dyDescent="0.2">
      <c r="A672" s="83" t="s">
        <v>175</v>
      </c>
      <c r="B672" s="83">
        <v>10</v>
      </c>
      <c r="C672" s="84">
        <v>1244.0148757500001</v>
      </c>
      <c r="D672" s="84">
        <v>1203.3098155099999</v>
      </c>
      <c r="E672" s="84">
        <v>216.34377416000001</v>
      </c>
      <c r="F672" s="84">
        <v>216.34377416000001</v>
      </c>
    </row>
    <row r="673" spans="1:6" ht="12.75" customHeight="1" x14ac:dyDescent="0.2">
      <c r="A673" s="83" t="s">
        <v>175</v>
      </c>
      <c r="B673" s="83">
        <v>11</v>
      </c>
      <c r="C673" s="84">
        <v>1199.2339867400001</v>
      </c>
      <c r="D673" s="84">
        <v>1158.8382273300001</v>
      </c>
      <c r="E673" s="84">
        <v>208.34820135999999</v>
      </c>
      <c r="F673" s="84">
        <v>208.34820135999999</v>
      </c>
    </row>
    <row r="674" spans="1:6" ht="12.75" customHeight="1" x14ac:dyDescent="0.2">
      <c r="A674" s="83" t="s">
        <v>175</v>
      </c>
      <c r="B674" s="83">
        <v>12</v>
      </c>
      <c r="C674" s="84">
        <v>1219.2214244899999</v>
      </c>
      <c r="D674" s="84">
        <v>1178.3778620000001</v>
      </c>
      <c r="E674" s="84">
        <v>211.86124368</v>
      </c>
      <c r="F674" s="84">
        <v>211.86124368</v>
      </c>
    </row>
    <row r="675" spans="1:6" ht="12.75" customHeight="1" x14ac:dyDescent="0.2">
      <c r="A675" s="83" t="s">
        <v>175</v>
      </c>
      <c r="B675" s="83">
        <v>13</v>
      </c>
      <c r="C675" s="84">
        <v>1236.4251563800001</v>
      </c>
      <c r="D675" s="84">
        <v>1196.09497089</v>
      </c>
      <c r="E675" s="84">
        <v>215.04661303</v>
      </c>
      <c r="F675" s="84">
        <v>215.04661303</v>
      </c>
    </row>
    <row r="676" spans="1:6" ht="12.75" customHeight="1" x14ac:dyDescent="0.2">
      <c r="A676" s="83" t="s">
        <v>175</v>
      </c>
      <c r="B676" s="83">
        <v>14</v>
      </c>
      <c r="C676" s="84">
        <v>1258.06016576</v>
      </c>
      <c r="D676" s="84">
        <v>1217.3187751800001</v>
      </c>
      <c r="E676" s="84">
        <v>218.86245319</v>
      </c>
      <c r="F676" s="84">
        <v>218.86245319</v>
      </c>
    </row>
    <row r="677" spans="1:6" ht="12.75" customHeight="1" x14ac:dyDescent="0.2">
      <c r="A677" s="83" t="s">
        <v>175</v>
      </c>
      <c r="B677" s="83">
        <v>15</v>
      </c>
      <c r="C677" s="84">
        <v>1266.7766310699999</v>
      </c>
      <c r="D677" s="84">
        <v>1225.82540225</v>
      </c>
      <c r="E677" s="84">
        <v>220.39186463999999</v>
      </c>
      <c r="F677" s="84">
        <v>220.39186463999999</v>
      </c>
    </row>
    <row r="678" spans="1:6" ht="12.75" customHeight="1" x14ac:dyDescent="0.2">
      <c r="A678" s="83" t="s">
        <v>175</v>
      </c>
      <c r="B678" s="83">
        <v>16</v>
      </c>
      <c r="C678" s="84">
        <v>1266.8795233400001</v>
      </c>
      <c r="D678" s="84">
        <v>1226.4433898499999</v>
      </c>
      <c r="E678" s="84">
        <v>220.50297298999999</v>
      </c>
      <c r="F678" s="84">
        <v>220.50297298999999</v>
      </c>
    </row>
    <row r="679" spans="1:6" ht="12.75" customHeight="1" x14ac:dyDescent="0.2">
      <c r="A679" s="83" t="s">
        <v>175</v>
      </c>
      <c r="B679" s="83">
        <v>17</v>
      </c>
      <c r="C679" s="84">
        <v>1264.26718357</v>
      </c>
      <c r="D679" s="84">
        <v>1223.7283078400001</v>
      </c>
      <c r="E679" s="84">
        <v>220.01482680999999</v>
      </c>
      <c r="F679" s="84">
        <v>220.01482680999999</v>
      </c>
    </row>
    <row r="680" spans="1:6" ht="12.75" customHeight="1" x14ac:dyDescent="0.2">
      <c r="A680" s="83" t="s">
        <v>175</v>
      </c>
      <c r="B680" s="83">
        <v>18</v>
      </c>
      <c r="C680" s="84">
        <v>1198.6277736300001</v>
      </c>
      <c r="D680" s="84">
        <v>1158.8879294799999</v>
      </c>
      <c r="E680" s="84">
        <v>208.35713734000001</v>
      </c>
      <c r="F680" s="84">
        <v>208.35713734000001</v>
      </c>
    </row>
    <row r="681" spans="1:6" ht="12.75" customHeight="1" x14ac:dyDescent="0.2">
      <c r="A681" s="83" t="s">
        <v>175</v>
      </c>
      <c r="B681" s="83">
        <v>19</v>
      </c>
      <c r="C681" s="84">
        <v>1182.1553043599999</v>
      </c>
      <c r="D681" s="84">
        <v>1141.7042554699999</v>
      </c>
      <c r="E681" s="84">
        <v>205.26767455000001</v>
      </c>
      <c r="F681" s="84">
        <v>205.26767455000001</v>
      </c>
    </row>
    <row r="682" spans="1:6" ht="12.75" customHeight="1" x14ac:dyDescent="0.2">
      <c r="A682" s="83" t="s">
        <v>175</v>
      </c>
      <c r="B682" s="83">
        <v>20</v>
      </c>
      <c r="C682" s="84">
        <v>1205.1793207400001</v>
      </c>
      <c r="D682" s="84">
        <v>1163.5815089299999</v>
      </c>
      <c r="E682" s="84">
        <v>209.20099872</v>
      </c>
      <c r="F682" s="84">
        <v>209.20099872</v>
      </c>
    </row>
    <row r="683" spans="1:6" ht="12.75" customHeight="1" x14ac:dyDescent="0.2">
      <c r="A683" s="83" t="s">
        <v>175</v>
      </c>
      <c r="B683" s="83">
        <v>21</v>
      </c>
      <c r="C683" s="84">
        <v>1204.5073891300001</v>
      </c>
      <c r="D683" s="84">
        <v>1175.5493788399999</v>
      </c>
      <c r="E683" s="84">
        <v>211.35270904000001</v>
      </c>
      <c r="F683" s="84">
        <v>211.35270904000001</v>
      </c>
    </row>
    <row r="684" spans="1:6" ht="12.75" customHeight="1" x14ac:dyDescent="0.2">
      <c r="A684" s="83" t="s">
        <v>175</v>
      </c>
      <c r="B684" s="83">
        <v>22</v>
      </c>
      <c r="C684" s="84">
        <v>1233.06887519</v>
      </c>
      <c r="D684" s="84">
        <v>1194.38442983</v>
      </c>
      <c r="E684" s="84">
        <v>214.73907385000001</v>
      </c>
      <c r="F684" s="84">
        <v>214.73907385000001</v>
      </c>
    </row>
    <row r="685" spans="1:6" ht="12.75" customHeight="1" x14ac:dyDescent="0.2">
      <c r="A685" s="83" t="s">
        <v>175</v>
      </c>
      <c r="B685" s="83">
        <v>23</v>
      </c>
      <c r="C685" s="84">
        <v>1231.5038818</v>
      </c>
      <c r="D685" s="84">
        <v>1191.51690878</v>
      </c>
      <c r="E685" s="84">
        <v>214.22352057000001</v>
      </c>
      <c r="F685" s="84">
        <v>214.22352057000001</v>
      </c>
    </row>
    <row r="686" spans="1:6" ht="12.75" customHeight="1" x14ac:dyDescent="0.2">
      <c r="A686" s="83" t="s">
        <v>175</v>
      </c>
      <c r="B686" s="83">
        <v>24</v>
      </c>
      <c r="C686" s="84">
        <v>1299.8822908</v>
      </c>
      <c r="D686" s="84">
        <v>1260.0023225299999</v>
      </c>
      <c r="E686" s="84">
        <v>226.53655309000001</v>
      </c>
      <c r="F686" s="84">
        <v>226.53655309000001</v>
      </c>
    </row>
    <row r="687" spans="1:6" ht="12.75" customHeight="1" x14ac:dyDescent="0.2">
      <c r="A687" s="83" t="s">
        <v>176</v>
      </c>
      <c r="B687" s="83">
        <v>1</v>
      </c>
      <c r="C687" s="84">
        <v>1253.53166814</v>
      </c>
      <c r="D687" s="84">
        <v>1214.84761469</v>
      </c>
      <c r="E687" s="84">
        <v>218.41816180999999</v>
      </c>
      <c r="F687" s="84">
        <v>218.41816180999999</v>
      </c>
    </row>
    <row r="688" spans="1:6" ht="12.75" customHeight="1" x14ac:dyDescent="0.2">
      <c r="A688" s="83" t="s">
        <v>176</v>
      </c>
      <c r="B688" s="83">
        <v>2</v>
      </c>
      <c r="C688" s="84">
        <v>1266.59999045</v>
      </c>
      <c r="D688" s="84">
        <v>1234.81713223</v>
      </c>
      <c r="E688" s="84">
        <v>222.00849302</v>
      </c>
      <c r="F688" s="84">
        <v>222.00849302</v>
      </c>
    </row>
    <row r="689" spans="1:6" ht="12.75" customHeight="1" x14ac:dyDescent="0.2">
      <c r="A689" s="83" t="s">
        <v>176</v>
      </c>
      <c r="B689" s="83">
        <v>3</v>
      </c>
      <c r="C689" s="84">
        <v>1265.41814832</v>
      </c>
      <c r="D689" s="84">
        <v>1233.84548251</v>
      </c>
      <c r="E689" s="84">
        <v>221.83379955000001</v>
      </c>
      <c r="F689" s="84">
        <v>221.83379955000001</v>
      </c>
    </row>
    <row r="690" spans="1:6" ht="12.75" customHeight="1" x14ac:dyDescent="0.2">
      <c r="A690" s="83" t="s">
        <v>176</v>
      </c>
      <c r="B690" s="83">
        <v>4</v>
      </c>
      <c r="C690" s="84">
        <v>1270.4006944099999</v>
      </c>
      <c r="D690" s="84">
        <v>1234.60903603</v>
      </c>
      <c r="E690" s="84">
        <v>221.97107928</v>
      </c>
      <c r="F690" s="84">
        <v>221.97107928</v>
      </c>
    </row>
    <row r="691" spans="1:6" ht="12.75" customHeight="1" x14ac:dyDescent="0.2">
      <c r="A691" s="83" t="s">
        <v>176</v>
      </c>
      <c r="B691" s="83">
        <v>5</v>
      </c>
      <c r="C691" s="84">
        <v>1280.40064456</v>
      </c>
      <c r="D691" s="84">
        <v>1248.2226550400001</v>
      </c>
      <c r="E691" s="84">
        <v>224.41867979</v>
      </c>
      <c r="F691" s="84">
        <v>224.41867979</v>
      </c>
    </row>
    <row r="692" spans="1:6" ht="12.75" customHeight="1" x14ac:dyDescent="0.2">
      <c r="A692" s="83" t="s">
        <v>176</v>
      </c>
      <c r="B692" s="83">
        <v>6</v>
      </c>
      <c r="C692" s="84">
        <v>1283.18906001</v>
      </c>
      <c r="D692" s="84">
        <v>1244.26528555</v>
      </c>
      <c r="E692" s="84">
        <v>223.70718202</v>
      </c>
      <c r="F692" s="84">
        <v>223.70718202</v>
      </c>
    </row>
    <row r="693" spans="1:6" ht="12.75" customHeight="1" x14ac:dyDescent="0.2">
      <c r="A693" s="83" t="s">
        <v>176</v>
      </c>
      <c r="B693" s="83">
        <v>7</v>
      </c>
      <c r="C693" s="84">
        <v>1198.3580210099999</v>
      </c>
      <c r="D693" s="84">
        <v>1159.8718709299999</v>
      </c>
      <c r="E693" s="84">
        <v>208.53404073999999</v>
      </c>
      <c r="F693" s="84">
        <v>208.53404073999999</v>
      </c>
    </row>
    <row r="694" spans="1:6" ht="12.75" customHeight="1" x14ac:dyDescent="0.2">
      <c r="A694" s="83" t="s">
        <v>176</v>
      </c>
      <c r="B694" s="83">
        <v>8</v>
      </c>
      <c r="C694" s="84">
        <v>1181.2670219700001</v>
      </c>
      <c r="D694" s="84">
        <v>1144.66798533</v>
      </c>
      <c r="E694" s="84">
        <v>205.80052527999999</v>
      </c>
      <c r="F694" s="84">
        <v>205.80052527999999</v>
      </c>
    </row>
    <row r="695" spans="1:6" ht="12.75" customHeight="1" x14ac:dyDescent="0.2">
      <c r="A695" s="83" t="s">
        <v>176</v>
      </c>
      <c r="B695" s="83">
        <v>9</v>
      </c>
      <c r="C695" s="84">
        <v>1166.0907025500001</v>
      </c>
      <c r="D695" s="84">
        <v>1127.9026574</v>
      </c>
      <c r="E695" s="84">
        <v>202.78627718000001</v>
      </c>
      <c r="F695" s="84">
        <v>202.78627718000001</v>
      </c>
    </row>
    <row r="696" spans="1:6" ht="12.75" customHeight="1" x14ac:dyDescent="0.2">
      <c r="A696" s="83" t="s">
        <v>176</v>
      </c>
      <c r="B696" s="83">
        <v>10</v>
      </c>
      <c r="C696" s="84">
        <v>1127.0531312799999</v>
      </c>
      <c r="D696" s="84">
        <v>1097.2107168299999</v>
      </c>
      <c r="E696" s="84">
        <v>197.26815526999999</v>
      </c>
      <c r="F696" s="84">
        <v>197.26815526999999</v>
      </c>
    </row>
    <row r="697" spans="1:6" ht="12.75" customHeight="1" x14ac:dyDescent="0.2">
      <c r="A697" s="83" t="s">
        <v>176</v>
      </c>
      <c r="B697" s="83">
        <v>11</v>
      </c>
      <c r="C697" s="84">
        <v>1159.84246648</v>
      </c>
      <c r="D697" s="84">
        <v>1127.36938214</v>
      </c>
      <c r="E697" s="84">
        <v>202.69039931</v>
      </c>
      <c r="F697" s="84">
        <v>202.69039931</v>
      </c>
    </row>
    <row r="698" spans="1:6" ht="12.75" customHeight="1" x14ac:dyDescent="0.2">
      <c r="A698" s="83" t="s">
        <v>176</v>
      </c>
      <c r="B698" s="83">
        <v>12</v>
      </c>
      <c r="C698" s="84">
        <v>1182.3096993199999</v>
      </c>
      <c r="D698" s="84">
        <v>1151.4012512300001</v>
      </c>
      <c r="E698" s="84">
        <v>207.01110308</v>
      </c>
      <c r="F698" s="84">
        <v>207.01110308</v>
      </c>
    </row>
    <row r="699" spans="1:6" ht="12.75" customHeight="1" x14ac:dyDescent="0.2">
      <c r="A699" s="83" t="s">
        <v>176</v>
      </c>
      <c r="B699" s="83">
        <v>13</v>
      </c>
      <c r="C699" s="84">
        <v>1200.11401344</v>
      </c>
      <c r="D699" s="84">
        <v>1163.23200043</v>
      </c>
      <c r="E699" s="84">
        <v>209.13816039</v>
      </c>
      <c r="F699" s="84">
        <v>209.13816039</v>
      </c>
    </row>
    <row r="700" spans="1:6" ht="12.75" customHeight="1" x14ac:dyDescent="0.2">
      <c r="A700" s="83" t="s">
        <v>176</v>
      </c>
      <c r="B700" s="83">
        <v>14</v>
      </c>
      <c r="C700" s="84">
        <v>1215.8066155900001</v>
      </c>
      <c r="D700" s="84">
        <v>1175.7231564399999</v>
      </c>
      <c r="E700" s="84">
        <v>211.38395262</v>
      </c>
      <c r="F700" s="84">
        <v>211.38395262</v>
      </c>
    </row>
    <row r="701" spans="1:6" ht="12.75" customHeight="1" x14ac:dyDescent="0.2">
      <c r="A701" s="83" t="s">
        <v>176</v>
      </c>
      <c r="B701" s="83">
        <v>15</v>
      </c>
      <c r="C701" s="84">
        <v>1221.1981782800001</v>
      </c>
      <c r="D701" s="84">
        <v>1181.1424078099999</v>
      </c>
      <c r="E701" s="84">
        <v>212.35828298999999</v>
      </c>
      <c r="F701" s="84">
        <v>212.35828298999999</v>
      </c>
    </row>
    <row r="702" spans="1:6" ht="12.75" customHeight="1" x14ac:dyDescent="0.2">
      <c r="A702" s="83" t="s">
        <v>176</v>
      </c>
      <c r="B702" s="83">
        <v>16</v>
      </c>
      <c r="C702" s="84">
        <v>1193.8221404799999</v>
      </c>
      <c r="D702" s="84">
        <v>1154.4995248299999</v>
      </c>
      <c r="E702" s="84">
        <v>207.56814349999999</v>
      </c>
      <c r="F702" s="84">
        <v>207.56814349999999</v>
      </c>
    </row>
    <row r="703" spans="1:6" ht="12.75" customHeight="1" x14ac:dyDescent="0.2">
      <c r="A703" s="83" t="s">
        <v>176</v>
      </c>
      <c r="B703" s="83">
        <v>17</v>
      </c>
      <c r="C703" s="84">
        <v>1173.95856946</v>
      </c>
      <c r="D703" s="84">
        <v>1134.5473076599999</v>
      </c>
      <c r="E703" s="84">
        <v>203.98092273</v>
      </c>
      <c r="F703" s="84">
        <v>203.98092273</v>
      </c>
    </row>
    <row r="704" spans="1:6" ht="12.75" customHeight="1" x14ac:dyDescent="0.2">
      <c r="A704" s="83" t="s">
        <v>176</v>
      </c>
      <c r="B704" s="83">
        <v>18</v>
      </c>
      <c r="C704" s="84">
        <v>1129.7137478899999</v>
      </c>
      <c r="D704" s="84">
        <v>1090.5036681300001</v>
      </c>
      <c r="E704" s="84">
        <v>196.06229106999999</v>
      </c>
      <c r="F704" s="84">
        <v>196.06229106999999</v>
      </c>
    </row>
    <row r="705" spans="1:6" ht="12.75" customHeight="1" x14ac:dyDescent="0.2">
      <c r="A705" s="83" t="s">
        <v>176</v>
      </c>
      <c r="B705" s="83">
        <v>19</v>
      </c>
      <c r="C705" s="84">
        <v>1123.8575143200001</v>
      </c>
      <c r="D705" s="84">
        <v>1084.9507302300001</v>
      </c>
      <c r="E705" s="84">
        <v>195.06392511999999</v>
      </c>
      <c r="F705" s="84">
        <v>195.06392511999999</v>
      </c>
    </row>
    <row r="706" spans="1:6" ht="12.75" customHeight="1" x14ac:dyDescent="0.2">
      <c r="A706" s="83" t="s">
        <v>176</v>
      </c>
      <c r="B706" s="83">
        <v>20</v>
      </c>
      <c r="C706" s="84">
        <v>1128.2629317400001</v>
      </c>
      <c r="D706" s="84">
        <v>1093.2868814599999</v>
      </c>
      <c r="E706" s="84">
        <v>196.56268661999999</v>
      </c>
      <c r="F706" s="84">
        <v>196.56268661999999</v>
      </c>
    </row>
    <row r="707" spans="1:6" ht="12.75" customHeight="1" x14ac:dyDescent="0.2">
      <c r="A707" s="83" t="s">
        <v>176</v>
      </c>
      <c r="B707" s="83">
        <v>21</v>
      </c>
      <c r="C707" s="84">
        <v>1142.6795056399999</v>
      </c>
      <c r="D707" s="84">
        <v>1108.1805390699999</v>
      </c>
      <c r="E707" s="84">
        <v>199.24042600999999</v>
      </c>
      <c r="F707" s="84">
        <v>199.24042600999999</v>
      </c>
    </row>
    <row r="708" spans="1:6" ht="12.75" customHeight="1" x14ac:dyDescent="0.2">
      <c r="A708" s="83" t="s">
        <v>176</v>
      </c>
      <c r="B708" s="83">
        <v>22</v>
      </c>
      <c r="C708" s="84">
        <v>1168.9440636300001</v>
      </c>
      <c r="D708" s="84">
        <v>1135.9312805</v>
      </c>
      <c r="E708" s="84">
        <v>204.22974801000001</v>
      </c>
      <c r="F708" s="84">
        <v>204.22974801000001</v>
      </c>
    </row>
    <row r="709" spans="1:6" ht="12.75" customHeight="1" x14ac:dyDescent="0.2">
      <c r="A709" s="83" t="s">
        <v>176</v>
      </c>
      <c r="B709" s="83">
        <v>23</v>
      </c>
      <c r="C709" s="84">
        <v>1187.0169633999999</v>
      </c>
      <c r="D709" s="84">
        <v>1157.56274429</v>
      </c>
      <c r="E709" s="84">
        <v>208.11888152</v>
      </c>
      <c r="F709" s="84">
        <v>208.11888152</v>
      </c>
    </row>
    <row r="710" spans="1:6" ht="12.75" customHeight="1" x14ac:dyDescent="0.2">
      <c r="A710" s="83" t="s">
        <v>176</v>
      </c>
      <c r="B710" s="83">
        <v>24</v>
      </c>
      <c r="C710" s="84">
        <v>1196.95661273</v>
      </c>
      <c r="D710" s="84">
        <v>1164.0155375899999</v>
      </c>
      <c r="E710" s="84">
        <v>209.27903298999999</v>
      </c>
      <c r="F710" s="84">
        <v>209.27903298999999</v>
      </c>
    </row>
    <row r="711" spans="1:6" ht="12.75" customHeight="1" x14ac:dyDescent="0.2">
      <c r="A711" s="83" t="s">
        <v>177</v>
      </c>
      <c r="B711" s="83">
        <v>1</v>
      </c>
      <c r="C711" s="84">
        <v>1213.15452755</v>
      </c>
      <c r="D711" s="84">
        <v>1182.60967486</v>
      </c>
      <c r="E711" s="84">
        <v>212.62208378</v>
      </c>
      <c r="F711" s="84">
        <v>212.62208378</v>
      </c>
    </row>
    <row r="712" spans="1:6" ht="12.75" customHeight="1" x14ac:dyDescent="0.2">
      <c r="A712" s="83" t="s">
        <v>177</v>
      </c>
      <c r="B712" s="83">
        <v>2</v>
      </c>
      <c r="C712" s="84">
        <v>1241.0814876100001</v>
      </c>
      <c r="D712" s="84">
        <v>1203.0066793799999</v>
      </c>
      <c r="E712" s="84">
        <v>216.28927313</v>
      </c>
      <c r="F712" s="84">
        <v>216.28927313</v>
      </c>
    </row>
    <row r="713" spans="1:6" ht="12.75" customHeight="1" x14ac:dyDescent="0.2">
      <c r="A713" s="83" t="s">
        <v>177</v>
      </c>
      <c r="B713" s="83">
        <v>3</v>
      </c>
      <c r="C713" s="84">
        <v>1263.4734123600001</v>
      </c>
      <c r="D713" s="84">
        <v>1225.73196211</v>
      </c>
      <c r="E713" s="84">
        <v>220.37506497999999</v>
      </c>
      <c r="F713" s="84">
        <v>220.37506497999999</v>
      </c>
    </row>
    <row r="714" spans="1:6" ht="12.75" customHeight="1" x14ac:dyDescent="0.2">
      <c r="A714" s="83" t="s">
        <v>177</v>
      </c>
      <c r="B714" s="83">
        <v>4</v>
      </c>
      <c r="C714" s="84">
        <v>1169.0670638199999</v>
      </c>
      <c r="D714" s="84">
        <v>1132.1129285300001</v>
      </c>
      <c r="E714" s="84">
        <v>203.54324428000001</v>
      </c>
      <c r="F714" s="84">
        <v>203.54324428000001</v>
      </c>
    </row>
    <row r="715" spans="1:6" ht="12.75" customHeight="1" x14ac:dyDescent="0.2">
      <c r="A715" s="83" t="s">
        <v>177</v>
      </c>
      <c r="B715" s="83">
        <v>5</v>
      </c>
      <c r="C715" s="84">
        <v>1134.63434024</v>
      </c>
      <c r="D715" s="84">
        <v>1097.82990728</v>
      </c>
      <c r="E715" s="84">
        <v>197.37947987999999</v>
      </c>
      <c r="F715" s="84">
        <v>197.37947987999999</v>
      </c>
    </row>
    <row r="716" spans="1:6" ht="12.75" customHeight="1" x14ac:dyDescent="0.2">
      <c r="A716" s="83" t="s">
        <v>177</v>
      </c>
      <c r="B716" s="83">
        <v>6</v>
      </c>
      <c r="C716" s="84">
        <v>1112.63539298</v>
      </c>
      <c r="D716" s="84">
        <v>1075.76892729</v>
      </c>
      <c r="E716" s="84">
        <v>193.41312341</v>
      </c>
      <c r="F716" s="84">
        <v>193.41312341</v>
      </c>
    </row>
    <row r="717" spans="1:6" ht="12.75" customHeight="1" x14ac:dyDescent="0.2">
      <c r="A717" s="83" t="s">
        <v>177</v>
      </c>
      <c r="B717" s="83">
        <v>7</v>
      </c>
      <c r="C717" s="84">
        <v>1066.2891587399999</v>
      </c>
      <c r="D717" s="84">
        <v>1029.83228783</v>
      </c>
      <c r="E717" s="84">
        <v>185.15414819</v>
      </c>
      <c r="F717" s="84">
        <v>185.15414819</v>
      </c>
    </row>
    <row r="718" spans="1:6" ht="12.75" customHeight="1" x14ac:dyDescent="0.2">
      <c r="A718" s="83" t="s">
        <v>177</v>
      </c>
      <c r="B718" s="83">
        <v>8</v>
      </c>
      <c r="C718" s="84">
        <v>1070.9685279299999</v>
      </c>
      <c r="D718" s="84">
        <v>1034.5138362299999</v>
      </c>
      <c r="E718" s="84">
        <v>185.99584651000001</v>
      </c>
      <c r="F718" s="84">
        <v>185.99584651000001</v>
      </c>
    </row>
    <row r="719" spans="1:6" ht="12.75" customHeight="1" x14ac:dyDescent="0.2">
      <c r="A719" s="83" t="s">
        <v>177</v>
      </c>
      <c r="B719" s="83">
        <v>9</v>
      </c>
      <c r="C719" s="84">
        <v>974.50744170999997</v>
      </c>
      <c r="D719" s="84">
        <v>938.72603607999997</v>
      </c>
      <c r="E719" s="84">
        <v>168.774102</v>
      </c>
      <c r="F719" s="84">
        <v>168.774102</v>
      </c>
    </row>
    <row r="720" spans="1:6" ht="12.75" customHeight="1" x14ac:dyDescent="0.2">
      <c r="A720" s="83" t="s">
        <v>177</v>
      </c>
      <c r="B720" s="83">
        <v>10</v>
      </c>
      <c r="C720" s="84">
        <v>975.44632488000002</v>
      </c>
      <c r="D720" s="84">
        <v>939.08563906999996</v>
      </c>
      <c r="E720" s="84">
        <v>168.83875523</v>
      </c>
      <c r="F720" s="84">
        <v>168.83875523</v>
      </c>
    </row>
    <row r="721" spans="1:6" ht="12.75" customHeight="1" x14ac:dyDescent="0.2">
      <c r="A721" s="83" t="s">
        <v>177</v>
      </c>
      <c r="B721" s="83">
        <v>11</v>
      </c>
      <c r="C721" s="84">
        <v>971.01484756000002</v>
      </c>
      <c r="D721" s="84">
        <v>937.11803852000003</v>
      </c>
      <c r="E721" s="84">
        <v>168.48499917999999</v>
      </c>
      <c r="F721" s="84">
        <v>168.48499917999999</v>
      </c>
    </row>
    <row r="722" spans="1:6" ht="12.75" customHeight="1" x14ac:dyDescent="0.2">
      <c r="A722" s="83" t="s">
        <v>177</v>
      </c>
      <c r="B722" s="83">
        <v>12</v>
      </c>
      <c r="C722" s="84">
        <v>1055.8593986000001</v>
      </c>
      <c r="D722" s="84">
        <v>1017.46322027</v>
      </c>
      <c r="E722" s="84">
        <v>182.93030630999999</v>
      </c>
      <c r="F722" s="84">
        <v>182.93030630999999</v>
      </c>
    </row>
    <row r="723" spans="1:6" ht="12.75" customHeight="1" x14ac:dyDescent="0.2">
      <c r="A723" s="83" t="s">
        <v>177</v>
      </c>
      <c r="B723" s="83">
        <v>13</v>
      </c>
      <c r="C723" s="84">
        <v>1137.20669849</v>
      </c>
      <c r="D723" s="84">
        <v>1100.3559498100001</v>
      </c>
      <c r="E723" s="84">
        <v>197.83363854000001</v>
      </c>
      <c r="F723" s="84">
        <v>197.83363854000001</v>
      </c>
    </row>
    <row r="724" spans="1:6" ht="12.75" customHeight="1" x14ac:dyDescent="0.2">
      <c r="A724" s="83" t="s">
        <v>177</v>
      </c>
      <c r="B724" s="83">
        <v>14</v>
      </c>
      <c r="C724" s="84">
        <v>1129.95060584</v>
      </c>
      <c r="D724" s="84">
        <v>1098.13290583</v>
      </c>
      <c r="E724" s="84">
        <v>197.43395616999999</v>
      </c>
      <c r="F724" s="84">
        <v>197.43395616999999</v>
      </c>
    </row>
    <row r="725" spans="1:6" ht="12.75" customHeight="1" x14ac:dyDescent="0.2">
      <c r="A725" s="83" t="s">
        <v>177</v>
      </c>
      <c r="B725" s="83">
        <v>15</v>
      </c>
      <c r="C725" s="84">
        <v>1133.97250246</v>
      </c>
      <c r="D725" s="84">
        <v>1102.28314484</v>
      </c>
      <c r="E725" s="84">
        <v>198.18013006000001</v>
      </c>
      <c r="F725" s="84">
        <v>198.18013006000001</v>
      </c>
    </row>
    <row r="726" spans="1:6" ht="12.75" customHeight="1" x14ac:dyDescent="0.2">
      <c r="A726" s="83" t="s">
        <v>177</v>
      </c>
      <c r="B726" s="83">
        <v>16</v>
      </c>
      <c r="C726" s="84">
        <v>1127.9036387399999</v>
      </c>
      <c r="D726" s="84">
        <v>1097.1489760699999</v>
      </c>
      <c r="E726" s="84">
        <v>197.25705486000001</v>
      </c>
      <c r="F726" s="84">
        <v>197.25705486000001</v>
      </c>
    </row>
    <row r="727" spans="1:6" ht="12.75" customHeight="1" x14ac:dyDescent="0.2">
      <c r="A727" s="83" t="s">
        <v>177</v>
      </c>
      <c r="B727" s="83">
        <v>17</v>
      </c>
      <c r="C727" s="84">
        <v>1038.6690313700001</v>
      </c>
      <c r="D727" s="84">
        <v>1008.3782169999999</v>
      </c>
      <c r="E727" s="84">
        <v>181.29690826999999</v>
      </c>
      <c r="F727" s="84">
        <v>181.29690826999999</v>
      </c>
    </row>
    <row r="728" spans="1:6" ht="12.75" customHeight="1" x14ac:dyDescent="0.2">
      <c r="A728" s="83" t="s">
        <v>177</v>
      </c>
      <c r="B728" s="83">
        <v>18</v>
      </c>
      <c r="C728" s="84">
        <v>952.98979078000002</v>
      </c>
      <c r="D728" s="84">
        <v>921.70621829000004</v>
      </c>
      <c r="E728" s="84">
        <v>165.71409903</v>
      </c>
      <c r="F728" s="84">
        <v>165.71409903</v>
      </c>
    </row>
    <row r="729" spans="1:6" ht="12.75" customHeight="1" x14ac:dyDescent="0.2">
      <c r="A729" s="83" t="s">
        <v>177</v>
      </c>
      <c r="B729" s="83">
        <v>19</v>
      </c>
      <c r="C729" s="84">
        <v>881.29676986000004</v>
      </c>
      <c r="D729" s="84">
        <v>849.35839195999995</v>
      </c>
      <c r="E729" s="84">
        <v>152.70664110000001</v>
      </c>
      <c r="F729" s="84">
        <v>152.70664110000001</v>
      </c>
    </row>
    <row r="730" spans="1:6" ht="12.75" customHeight="1" x14ac:dyDescent="0.2">
      <c r="A730" s="83" t="s">
        <v>177</v>
      </c>
      <c r="B730" s="83">
        <v>20</v>
      </c>
      <c r="C730" s="84">
        <v>910.61701044999995</v>
      </c>
      <c r="D730" s="84">
        <v>873.46746967000001</v>
      </c>
      <c r="E730" s="84">
        <v>157.04122624999999</v>
      </c>
      <c r="F730" s="84">
        <v>157.04122624999999</v>
      </c>
    </row>
    <row r="731" spans="1:6" ht="12.75" customHeight="1" x14ac:dyDescent="0.2">
      <c r="A731" s="83" t="s">
        <v>177</v>
      </c>
      <c r="B731" s="83">
        <v>21</v>
      </c>
      <c r="C731" s="84">
        <v>926.70909691999998</v>
      </c>
      <c r="D731" s="84">
        <v>891.35212910999996</v>
      </c>
      <c r="E731" s="84">
        <v>160.25671961</v>
      </c>
      <c r="F731" s="84">
        <v>160.25671961</v>
      </c>
    </row>
    <row r="732" spans="1:6" ht="12.75" customHeight="1" x14ac:dyDescent="0.2">
      <c r="A732" s="83" t="s">
        <v>177</v>
      </c>
      <c r="B732" s="83">
        <v>22</v>
      </c>
      <c r="C732" s="84">
        <v>938.83242829999995</v>
      </c>
      <c r="D732" s="84">
        <v>904.91697719000001</v>
      </c>
      <c r="E732" s="84">
        <v>162.69555156999999</v>
      </c>
      <c r="F732" s="84">
        <v>162.69555156999999</v>
      </c>
    </row>
    <row r="733" spans="1:6" ht="12.75" customHeight="1" x14ac:dyDescent="0.2">
      <c r="A733" s="83" t="s">
        <v>177</v>
      </c>
      <c r="B733" s="83">
        <v>23</v>
      </c>
      <c r="C733" s="84">
        <v>957.69420196999999</v>
      </c>
      <c r="D733" s="84">
        <v>921.17540441000006</v>
      </c>
      <c r="E733" s="84">
        <v>165.61866369000001</v>
      </c>
      <c r="F733" s="84">
        <v>165.61866369000001</v>
      </c>
    </row>
    <row r="734" spans="1:6" ht="12.75" customHeight="1" x14ac:dyDescent="0.2">
      <c r="A734" s="83" t="s">
        <v>177</v>
      </c>
      <c r="B734" s="83">
        <v>24</v>
      </c>
      <c r="C734" s="84">
        <v>951.58591592000005</v>
      </c>
      <c r="D734" s="84">
        <v>919.81898113</v>
      </c>
      <c r="E734" s="84">
        <v>165.37479156000001</v>
      </c>
      <c r="F734" s="84">
        <v>165.37479156000001</v>
      </c>
    </row>
    <row r="735" spans="1:6" ht="12.75" customHeight="1" x14ac:dyDescent="0.2">
      <c r="A735" s="83" t="s">
        <v>178</v>
      </c>
      <c r="B735" s="83">
        <v>1</v>
      </c>
      <c r="C735" s="84">
        <v>1139.92166303</v>
      </c>
      <c r="D735" s="84">
        <v>1100.39502376</v>
      </c>
      <c r="E735" s="84">
        <v>197.84066367</v>
      </c>
      <c r="F735" s="84">
        <v>197.84066367</v>
      </c>
    </row>
    <row r="736" spans="1:6" ht="12.75" customHeight="1" x14ac:dyDescent="0.2">
      <c r="A736" s="83" t="s">
        <v>178</v>
      </c>
      <c r="B736" s="83">
        <v>2</v>
      </c>
      <c r="C736" s="84">
        <v>1148.70937929</v>
      </c>
      <c r="D736" s="84">
        <v>1119.4248686000001</v>
      </c>
      <c r="E736" s="84">
        <v>201.26205057999999</v>
      </c>
      <c r="F736" s="84">
        <v>201.26205057999999</v>
      </c>
    </row>
    <row r="737" spans="1:6" ht="12.75" customHeight="1" x14ac:dyDescent="0.2">
      <c r="A737" s="83" t="s">
        <v>178</v>
      </c>
      <c r="B737" s="83">
        <v>3</v>
      </c>
      <c r="C737" s="84">
        <v>1197.8673088400001</v>
      </c>
      <c r="D737" s="84">
        <v>1166.91215298</v>
      </c>
      <c r="E737" s="84">
        <v>209.79981716</v>
      </c>
      <c r="F737" s="84">
        <v>209.79981716</v>
      </c>
    </row>
    <row r="738" spans="1:6" ht="12.75" customHeight="1" x14ac:dyDescent="0.2">
      <c r="A738" s="83" t="s">
        <v>178</v>
      </c>
      <c r="B738" s="83">
        <v>4</v>
      </c>
      <c r="C738" s="84">
        <v>1230.4496975</v>
      </c>
      <c r="D738" s="84">
        <v>1197.1045803899999</v>
      </c>
      <c r="E738" s="84">
        <v>215.22813131000001</v>
      </c>
      <c r="F738" s="84">
        <v>215.22813131000001</v>
      </c>
    </row>
    <row r="739" spans="1:6" ht="12.75" customHeight="1" x14ac:dyDescent="0.2">
      <c r="A739" s="83" t="s">
        <v>178</v>
      </c>
      <c r="B739" s="83">
        <v>5</v>
      </c>
      <c r="C739" s="84">
        <v>1213.90231827</v>
      </c>
      <c r="D739" s="84">
        <v>1181.3354682199999</v>
      </c>
      <c r="E739" s="84">
        <v>212.39299342999999</v>
      </c>
      <c r="F739" s="84">
        <v>212.39299342999999</v>
      </c>
    </row>
    <row r="740" spans="1:6" ht="12.75" customHeight="1" x14ac:dyDescent="0.2">
      <c r="A740" s="83" t="s">
        <v>178</v>
      </c>
      <c r="B740" s="83">
        <v>6</v>
      </c>
      <c r="C740" s="84">
        <v>1176.3049735100001</v>
      </c>
      <c r="D740" s="84">
        <v>1145.04629071</v>
      </c>
      <c r="E740" s="84">
        <v>205.86854102000001</v>
      </c>
      <c r="F740" s="84">
        <v>205.86854102000001</v>
      </c>
    </row>
    <row r="741" spans="1:6" ht="12.75" customHeight="1" x14ac:dyDescent="0.2">
      <c r="A741" s="83" t="s">
        <v>178</v>
      </c>
      <c r="B741" s="83">
        <v>7</v>
      </c>
      <c r="C741" s="84">
        <v>1142.6842300000001</v>
      </c>
      <c r="D741" s="84">
        <v>1113.08147162</v>
      </c>
      <c r="E741" s="84">
        <v>200.12156754</v>
      </c>
      <c r="F741" s="84">
        <v>200.12156754</v>
      </c>
    </row>
    <row r="742" spans="1:6" ht="12.75" customHeight="1" x14ac:dyDescent="0.2">
      <c r="A742" s="83" t="s">
        <v>178</v>
      </c>
      <c r="B742" s="83">
        <v>8</v>
      </c>
      <c r="C742" s="84">
        <v>1141.6866643400001</v>
      </c>
      <c r="D742" s="84">
        <v>1111.67475272</v>
      </c>
      <c r="E742" s="84">
        <v>199.86865273000001</v>
      </c>
      <c r="F742" s="84">
        <v>199.86865273000001</v>
      </c>
    </row>
    <row r="743" spans="1:6" ht="12.75" customHeight="1" x14ac:dyDescent="0.2">
      <c r="A743" s="83" t="s">
        <v>178</v>
      </c>
      <c r="B743" s="83">
        <v>9</v>
      </c>
      <c r="C743" s="84">
        <v>1111.59490332</v>
      </c>
      <c r="D743" s="84">
        <v>1077.9274879899999</v>
      </c>
      <c r="E743" s="84">
        <v>193.8012123</v>
      </c>
      <c r="F743" s="84">
        <v>193.8012123</v>
      </c>
    </row>
    <row r="744" spans="1:6" ht="12.75" customHeight="1" x14ac:dyDescent="0.2">
      <c r="A744" s="83" t="s">
        <v>178</v>
      </c>
      <c r="B744" s="83">
        <v>10</v>
      </c>
      <c r="C744" s="84">
        <v>1088.03405729</v>
      </c>
      <c r="D744" s="84">
        <v>1049.03554029</v>
      </c>
      <c r="E744" s="84">
        <v>188.60671216</v>
      </c>
      <c r="F744" s="84">
        <v>188.60671216</v>
      </c>
    </row>
    <row r="745" spans="1:6" ht="12.75" customHeight="1" x14ac:dyDescent="0.2">
      <c r="A745" s="83" t="s">
        <v>178</v>
      </c>
      <c r="B745" s="83">
        <v>11</v>
      </c>
      <c r="C745" s="84">
        <v>1098.92484928</v>
      </c>
      <c r="D745" s="84">
        <v>1058.46931298</v>
      </c>
      <c r="E745" s="84">
        <v>190.30281565999999</v>
      </c>
      <c r="F745" s="84">
        <v>190.30281565999999</v>
      </c>
    </row>
    <row r="746" spans="1:6" ht="12.75" customHeight="1" x14ac:dyDescent="0.2">
      <c r="A746" s="83" t="s">
        <v>178</v>
      </c>
      <c r="B746" s="83">
        <v>12</v>
      </c>
      <c r="C746" s="84">
        <v>1115.4557153799999</v>
      </c>
      <c r="D746" s="84">
        <v>1071.4519532500001</v>
      </c>
      <c r="E746" s="84">
        <v>192.63697213</v>
      </c>
      <c r="F746" s="84">
        <v>192.63697213</v>
      </c>
    </row>
    <row r="747" spans="1:6" ht="12.75" customHeight="1" x14ac:dyDescent="0.2">
      <c r="A747" s="83" t="s">
        <v>178</v>
      </c>
      <c r="B747" s="83">
        <v>13</v>
      </c>
      <c r="C747" s="84">
        <v>1135.20660752</v>
      </c>
      <c r="D747" s="84">
        <v>1089.5233598499999</v>
      </c>
      <c r="E747" s="84">
        <v>195.88604086999999</v>
      </c>
      <c r="F747" s="84">
        <v>195.88604086999999</v>
      </c>
    </row>
    <row r="748" spans="1:6" ht="12.75" customHeight="1" x14ac:dyDescent="0.2">
      <c r="A748" s="83" t="s">
        <v>178</v>
      </c>
      <c r="B748" s="83">
        <v>14</v>
      </c>
      <c r="C748" s="84">
        <v>1148.1540401699999</v>
      </c>
      <c r="D748" s="84">
        <v>1103.27257048</v>
      </c>
      <c r="E748" s="84">
        <v>198.35801948</v>
      </c>
      <c r="F748" s="84">
        <v>198.35801948</v>
      </c>
    </row>
    <row r="749" spans="1:6" ht="12.75" customHeight="1" x14ac:dyDescent="0.2">
      <c r="A749" s="83" t="s">
        <v>178</v>
      </c>
      <c r="B749" s="83">
        <v>15</v>
      </c>
      <c r="C749" s="84">
        <v>1154.9785440000001</v>
      </c>
      <c r="D749" s="84">
        <v>1109.6807455200001</v>
      </c>
      <c r="E749" s="84">
        <v>199.51014900999999</v>
      </c>
      <c r="F749" s="84">
        <v>199.51014900999999</v>
      </c>
    </row>
    <row r="750" spans="1:6" ht="12.75" customHeight="1" x14ac:dyDescent="0.2">
      <c r="A750" s="83" t="s">
        <v>178</v>
      </c>
      <c r="B750" s="83">
        <v>16</v>
      </c>
      <c r="C750" s="84">
        <v>1147.5074872299999</v>
      </c>
      <c r="D750" s="84">
        <v>1104.49001727</v>
      </c>
      <c r="E750" s="84">
        <v>198.57690493999999</v>
      </c>
      <c r="F750" s="84">
        <v>198.57690493999999</v>
      </c>
    </row>
    <row r="751" spans="1:6" ht="12.75" customHeight="1" x14ac:dyDescent="0.2">
      <c r="A751" s="83" t="s">
        <v>178</v>
      </c>
      <c r="B751" s="83">
        <v>17</v>
      </c>
      <c r="C751" s="84">
        <v>1145.6691379700001</v>
      </c>
      <c r="D751" s="84">
        <v>1102.4883459299999</v>
      </c>
      <c r="E751" s="84">
        <v>198.21702328999999</v>
      </c>
      <c r="F751" s="84">
        <v>198.21702328999999</v>
      </c>
    </row>
    <row r="752" spans="1:6" ht="12.75" customHeight="1" x14ac:dyDescent="0.2">
      <c r="A752" s="83" t="s">
        <v>178</v>
      </c>
      <c r="B752" s="83">
        <v>18</v>
      </c>
      <c r="C752" s="84">
        <v>1118.95484627</v>
      </c>
      <c r="D752" s="84">
        <v>1076.52496455</v>
      </c>
      <c r="E752" s="84">
        <v>193.54905178999999</v>
      </c>
      <c r="F752" s="84">
        <v>193.54905178999999</v>
      </c>
    </row>
    <row r="753" spans="1:6" ht="12.75" customHeight="1" x14ac:dyDescent="0.2">
      <c r="A753" s="83" t="s">
        <v>178</v>
      </c>
      <c r="B753" s="83">
        <v>19</v>
      </c>
      <c r="C753" s="84">
        <v>1076.55675292</v>
      </c>
      <c r="D753" s="84">
        <v>1035.68375406</v>
      </c>
      <c r="E753" s="84">
        <v>186.20618672000001</v>
      </c>
      <c r="F753" s="84">
        <v>186.20618672000001</v>
      </c>
    </row>
    <row r="754" spans="1:6" ht="12.75" customHeight="1" x14ac:dyDescent="0.2">
      <c r="A754" s="83" t="s">
        <v>178</v>
      </c>
      <c r="B754" s="83">
        <v>20</v>
      </c>
      <c r="C754" s="84">
        <v>1115.2782240199999</v>
      </c>
      <c r="D754" s="84">
        <v>1074.0539383299999</v>
      </c>
      <c r="E754" s="84">
        <v>193.10478455000001</v>
      </c>
      <c r="F754" s="84">
        <v>193.10478455000001</v>
      </c>
    </row>
    <row r="755" spans="1:6" ht="12.75" customHeight="1" x14ac:dyDescent="0.2">
      <c r="A755" s="83" t="s">
        <v>178</v>
      </c>
      <c r="B755" s="83">
        <v>21</v>
      </c>
      <c r="C755" s="84">
        <v>1156.2527203100001</v>
      </c>
      <c r="D755" s="84">
        <v>1115.2559434</v>
      </c>
      <c r="E755" s="84">
        <v>200.51251708999999</v>
      </c>
      <c r="F755" s="84">
        <v>200.51251708999999</v>
      </c>
    </row>
    <row r="756" spans="1:6" ht="12.75" customHeight="1" x14ac:dyDescent="0.2">
      <c r="A756" s="83" t="s">
        <v>178</v>
      </c>
      <c r="B756" s="83">
        <v>22</v>
      </c>
      <c r="C756" s="84">
        <v>1177.8440382799999</v>
      </c>
      <c r="D756" s="84">
        <v>1137.66866598</v>
      </c>
      <c r="E756" s="84">
        <v>204.54211355999999</v>
      </c>
      <c r="F756" s="84">
        <v>204.54211355999999</v>
      </c>
    </row>
    <row r="757" spans="1:6" ht="12.75" customHeight="1" x14ac:dyDescent="0.2">
      <c r="A757" s="83" t="s">
        <v>178</v>
      </c>
      <c r="B757" s="83">
        <v>23</v>
      </c>
      <c r="C757" s="84">
        <v>1188.4219322599999</v>
      </c>
      <c r="D757" s="84">
        <v>1148.3843155899999</v>
      </c>
      <c r="E757" s="84">
        <v>206.46868645999999</v>
      </c>
      <c r="F757" s="84">
        <v>206.46868645999999</v>
      </c>
    </row>
    <row r="758" spans="1:6" ht="12.75" customHeight="1" x14ac:dyDescent="0.2">
      <c r="A758" s="83" t="s">
        <v>178</v>
      </c>
      <c r="B758" s="83">
        <v>24</v>
      </c>
      <c r="C758" s="84">
        <v>1197.1518468300001</v>
      </c>
      <c r="D758" s="84">
        <v>1156.5984889700001</v>
      </c>
      <c r="E758" s="84">
        <v>207.94551748999999</v>
      </c>
      <c r="F758" s="84">
        <v>207.94551748999999</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19050</xdr:colOff>
                <xdr:row>20</xdr:row>
                <xdr:rowOff>219075</xdr:rowOff>
              </from>
              <to>
                <xdr:col>2</xdr:col>
                <xdr:colOff>1057275</xdr:colOff>
                <xdr:row>20</xdr:row>
                <xdr:rowOff>447675</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57150</xdr:colOff>
                <xdr:row>21</xdr:row>
                <xdr:rowOff>209550</xdr:rowOff>
              </from>
              <to>
                <xdr:col>2</xdr:col>
                <xdr:colOff>1104900</xdr:colOff>
                <xdr:row>21</xdr:row>
                <xdr:rowOff>438150</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57150</xdr:colOff>
                <xdr:row>22</xdr:row>
                <xdr:rowOff>200025</xdr:rowOff>
              </from>
              <to>
                <xdr:col>2</xdr:col>
                <xdr:colOff>942975</xdr:colOff>
                <xdr:row>22</xdr:row>
                <xdr:rowOff>447675</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28575</xdr:colOff>
                <xdr:row>23</xdr:row>
                <xdr:rowOff>171450</xdr:rowOff>
              </from>
              <to>
                <xdr:col>2</xdr:col>
                <xdr:colOff>885825</xdr:colOff>
                <xdr:row>23</xdr:row>
                <xdr:rowOff>428625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2022-12-15T11:00:43Z</dcterms:modified>
</cp:coreProperties>
</file>